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17.xml" ContentType="application/vnd.openxmlformats-officedocument.drawingml.chart+xml"/>
  <Override PartName="/xl/charts/chart5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6.wmf" ContentType="image/x-wmf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Задание 1,2" sheetId="1" state="visible" r:id="rId2"/>
    <sheet name="Задание 4,5" sheetId="2" state="visible" r:id="rId3"/>
    <sheet name="Задание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<sst xmlns="http://schemas.openxmlformats.org/spreadsheetml/2006/main" count="46" uniqueCount="16">
  <si>
    <t xml:space="preserve">КПД,%</t>
  </si>
  <si>
    <t xml:space="preserve">N,МВт</t>
  </si>
  <si>
    <t xml:space="preserve">dN,МВТ</t>
  </si>
  <si>
    <t xml:space="preserve">Qa, м^3/c</t>
  </si>
  <si>
    <t xml:space="preserve">ГА№7</t>
  </si>
  <si>
    <t xml:space="preserve">dN,МВт</t>
  </si>
  <si>
    <t xml:space="preserve">ГА№8</t>
  </si>
  <si>
    <t xml:space="preserve">ГА№9</t>
  </si>
  <si>
    <t xml:space="preserve"> </t>
  </si>
  <si>
    <t xml:space="preserve">ГА№10</t>
  </si>
  <si>
    <t xml:space="preserve">Qa,м^3/c</t>
  </si>
  <si>
    <t xml:space="preserve">Nг,МВт</t>
  </si>
  <si>
    <t xml:space="preserve">КПДг,%</t>
  </si>
  <si>
    <t xml:space="preserve">Nт,МВт</t>
  </si>
  <si>
    <t xml:space="preserve">КПДт,%</t>
  </si>
  <si>
    <t xml:space="preserve">КПДа,%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</si>
</sst>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color rgb="FF000000"/>
      <name val="Calibri"/>
      <family val="2"/>
      <charset val="204"/>
    </font>
    <font>
      <b val="true"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Рабочая характеристика ГА №8</a:t>
            </a:r>
          </a:p>
        </c:rich>
      </c:tx>
      <c:layout>
        <c:manualLayout>
          <c:xMode val="edge"/>
          <c:yMode val="edge"/>
          <c:x val="0.146715138924955"/>
          <c:y val="0.0325042768785367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1,2'!$M$23</c:f>
              <c:strCache>
                <c:ptCount val="1"/>
                <c:pt idx="0">
                  <c:v>КПД,%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1,2'!$N$24:$N$45</c:f>
              <c:strCache>
                <c:ptCount val="22"/>
                <c:pt idx="0">
                  <c:v>12,1</c:v>
                </c:pt>
                <c:pt idx="1">
                  <c:v>13,2</c:v>
                </c:pt>
                <c:pt idx="2">
                  <c:v>14,4</c:v>
                </c:pt>
                <c:pt idx="3">
                  <c:v>15,2</c:v>
                </c:pt>
                <c:pt idx="4">
                  <c:v>17</c:v>
                </c:pt>
                <c:pt idx="5">
                  <c:v>18,6</c:v>
                </c:pt>
                <c:pt idx="6">
                  <c:v>20,5</c:v>
                </c:pt>
                <c:pt idx="7">
                  <c:v>22,2</c:v>
                </c:pt>
                <c:pt idx="8">
                  <c:v>24,8</c:v>
                </c:pt>
                <c:pt idx="9">
                  <c:v>26,9</c:v>
                </c:pt>
                <c:pt idx="10">
                  <c:v>29</c:v>
                </c:pt>
                <c:pt idx="11">
                  <c:v>31,9</c:v>
                </c:pt>
                <c:pt idx="12">
                  <c:v>34,2</c:v>
                </c:pt>
                <c:pt idx="13">
                  <c:v>37,2</c:v>
                </c:pt>
                <c:pt idx="14">
                  <c:v>39,9</c:v>
                </c:pt>
                <c:pt idx="15">
                  <c:v>43</c:v>
                </c:pt>
                <c:pt idx="16">
                  <c:v>46,2</c:v>
                </c:pt>
                <c:pt idx="17">
                  <c:v>52</c:v>
                </c:pt>
                <c:pt idx="18">
                  <c:v>59,8</c:v>
                </c:pt>
                <c:pt idx="19">
                  <c:v>68,1</c:v>
                </c:pt>
                <c:pt idx="20">
                  <c:v>75,4</c:v>
                </c:pt>
                <c:pt idx="21">
                  <c:v>84</c:v>
                </c:pt>
              </c:strCache>
            </c:strRef>
          </c:cat>
          <c:val>
            <c:numRef>
              <c:f>'Задание 1,2'!$M$24:$M$45</c:f>
              <c:numCache>
                <c:formatCode>General</c:formatCode>
                <c:ptCount val="2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89</c:v>
                </c:pt>
                <c:pt idx="21">
                  <c:v>87.8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79898862"/>
        <c:axId val="25246606"/>
      </c:lineChart>
      <c:catAx>
        <c:axId val="798988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246606"/>
        <c:crosses val="autoZero"/>
        <c:auto val="1"/>
        <c:lblAlgn val="ctr"/>
        <c:lblOffset val="100"/>
        <c:noMultiLvlLbl val="0"/>
      </c:catAx>
      <c:valAx>
        <c:axId val="25246606"/>
        <c:scaling>
          <c:orientation val="minMax"/>
          <c:max val="90"/>
          <c:min val="7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98862"/>
        <c:crosses val="autoZero"/>
        <c:crossBetween val="midCat"/>
        <c:majorUnit val="2"/>
        <c:minorUnit val="0.5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Потери мощности ГА№7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4,5'!$C$2</c:f>
              <c:strCache>
                <c:ptCount val="1"/>
                <c:pt idx="0">
                  <c:v>dN,МВт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4,5'!$B$3:$B$15</c:f>
              <c:strCache>
                <c:ptCount val="13"/>
                <c:pt idx="0">
                  <c:v>21,58</c:v>
                </c:pt>
                <c:pt idx="1">
                  <c:v>24,05</c:v>
                </c:pt>
                <c:pt idx="2">
                  <c:v>26,98</c:v>
                </c:pt>
                <c:pt idx="3">
                  <c:v>30,23</c:v>
                </c:pt>
                <c:pt idx="4">
                  <c:v>33,49</c:v>
                </c:pt>
                <c:pt idx="5">
                  <c:v>37,21</c:v>
                </c:pt>
                <c:pt idx="6">
                  <c:v>41,4</c:v>
                </c:pt>
                <c:pt idx="7">
                  <c:v>47,18</c:v>
                </c:pt>
                <c:pt idx="8">
                  <c:v>55,81</c:v>
                </c:pt>
                <c:pt idx="9">
                  <c:v>66,93</c:v>
                </c:pt>
                <c:pt idx="10">
                  <c:v>80,84</c:v>
                </c:pt>
                <c:pt idx="11">
                  <c:v>88,7</c:v>
                </c:pt>
                <c:pt idx="12">
                  <c:v>95,91</c:v>
                </c:pt>
              </c:strCache>
            </c:strRef>
          </c:cat>
          <c:val>
            <c:numRef>
              <c:f>'Задание 4,5'!$C$3:$C$15</c:f>
              <c:numCache>
                <c:formatCode>General</c:formatCode>
                <c:ptCount val="13"/>
                <c:pt idx="0">
                  <c:v>5.395</c:v>
                </c:pt>
                <c:pt idx="1">
                  <c:v>5.64135802469136</c:v>
                </c:pt>
                <c:pt idx="2">
                  <c:v>5.92243902439025</c:v>
                </c:pt>
                <c:pt idx="3">
                  <c:v>6.19168674698795</c:v>
                </c:pt>
                <c:pt idx="4">
                  <c:v>6.37904761904762</c:v>
                </c:pt>
                <c:pt idx="5">
                  <c:v>6.5664705882353</c:v>
                </c:pt>
                <c:pt idx="6">
                  <c:v>6.73953488372093</c:v>
                </c:pt>
                <c:pt idx="7">
                  <c:v>7.04988505747127</c:v>
                </c:pt>
                <c:pt idx="8">
                  <c:v>7.61045454545455</c:v>
                </c:pt>
                <c:pt idx="9">
                  <c:v>8.61176072234764</c:v>
                </c:pt>
                <c:pt idx="10">
                  <c:v>11.0236363636364</c:v>
                </c:pt>
                <c:pt idx="11">
                  <c:v>13.2540229885058</c:v>
                </c:pt>
                <c:pt idx="12">
                  <c:v>15.6132558139535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73391459"/>
        <c:axId val="83097720"/>
      </c:lineChart>
      <c:catAx>
        <c:axId val="733914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97720"/>
        <c:crosses val="autoZero"/>
        <c:auto val="1"/>
        <c:lblAlgn val="ctr"/>
        <c:lblOffset val="100"/>
        <c:noMultiLvlLbl val="0"/>
      </c:catAx>
      <c:valAx>
        <c:axId val="83097720"/>
        <c:scaling>
          <c:orientation val="minMax"/>
          <c:max val="17"/>
          <c:min val="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3914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Рабочая характеристика ГА№8</a:t>
            </a:r>
          </a:p>
        </c:rich>
      </c:tx>
      <c:layout>
        <c:manualLayout>
          <c:xMode val="edge"/>
          <c:yMode val="edge"/>
          <c:x val="0.161049189080958"/>
          <c:y val="0.0278437582475587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4,5'!$A$18</c:f>
              <c:strCache>
                <c:ptCount val="1"/>
                <c:pt idx="0">
                  <c:v>КПД,%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4,5'!$B$19:$B$42</c:f>
              <c:strCache>
                <c:ptCount val="24"/>
                <c:pt idx="0">
                  <c:v>11,95</c:v>
                </c:pt>
                <c:pt idx="1">
                  <c:v>12,95</c:v>
                </c:pt>
                <c:pt idx="2">
                  <c:v>14,3</c:v>
                </c:pt>
                <c:pt idx="3">
                  <c:v>15,45</c:v>
                </c:pt>
                <c:pt idx="4">
                  <c:v>17,15</c:v>
                </c:pt>
                <c:pt idx="5">
                  <c:v>18,65</c:v>
                </c:pt>
                <c:pt idx="6">
                  <c:v>20,15</c:v>
                </c:pt>
                <c:pt idx="7">
                  <c:v>22</c:v>
                </c:pt>
                <c:pt idx="8">
                  <c:v>24,35</c:v>
                </c:pt>
                <c:pt idx="9">
                  <c:v>26,35</c:v>
                </c:pt>
                <c:pt idx="10">
                  <c:v>28,7</c:v>
                </c:pt>
                <c:pt idx="11">
                  <c:v>30,85</c:v>
                </c:pt>
                <c:pt idx="12">
                  <c:v>33,55</c:v>
                </c:pt>
                <c:pt idx="13">
                  <c:v>36,55</c:v>
                </c:pt>
                <c:pt idx="14">
                  <c:v>39,7</c:v>
                </c:pt>
                <c:pt idx="15">
                  <c:v>42,7</c:v>
                </c:pt>
                <c:pt idx="16">
                  <c:v>47,15</c:v>
                </c:pt>
                <c:pt idx="17">
                  <c:v>52,4</c:v>
                </c:pt>
                <c:pt idx="18">
                  <c:v>59,55</c:v>
                </c:pt>
                <c:pt idx="19">
                  <c:v>67,75</c:v>
                </c:pt>
                <c:pt idx="20">
                  <c:v>80,75</c:v>
                </c:pt>
                <c:pt idx="21">
                  <c:v>87,85</c:v>
                </c:pt>
                <c:pt idx="22">
                  <c:v>92,55</c:v>
                </c:pt>
                <c:pt idx="23">
                  <c:v>96,55</c:v>
                </c:pt>
              </c:strCache>
            </c:strRef>
          </c:cat>
          <c:val>
            <c:numRef>
              <c:f>'Задание 4,5'!$A$19:$A$42</c:f>
              <c:numCache>
                <c:formatCode>General</c:formatCode>
                <c:ptCount val="2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87.85</c:v>
                </c:pt>
                <c:pt idx="19">
                  <c:v>89</c:v>
                </c:pt>
                <c:pt idx="20">
                  <c:v>89</c:v>
                </c:pt>
                <c:pt idx="21">
                  <c:v>88</c:v>
                </c:pt>
                <c:pt idx="22">
                  <c:v>87</c:v>
                </c:pt>
                <c:pt idx="23">
                  <c:v>86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4104475"/>
        <c:axId val="43658649"/>
      </c:lineChart>
      <c:catAx>
        <c:axId val="41044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658649"/>
        <c:crosses val="autoZero"/>
        <c:auto val="1"/>
        <c:lblAlgn val="ctr"/>
        <c:lblOffset val="100"/>
        <c:noMultiLvlLbl val="0"/>
      </c:catAx>
      <c:valAx>
        <c:axId val="43658649"/>
        <c:scaling>
          <c:orientation val="minMax"/>
          <c:max val="90"/>
          <c:min val="7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0447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Потери мощности ГА№8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4,5'!$C$18</c:f>
              <c:strCache>
                <c:ptCount val="1"/>
                <c:pt idx="0">
                  <c:v>dN,МВт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4,5'!$B$19:$B$42</c:f>
              <c:strCache>
                <c:ptCount val="24"/>
                <c:pt idx="0">
                  <c:v>11,95</c:v>
                </c:pt>
                <c:pt idx="1">
                  <c:v>12,95</c:v>
                </c:pt>
                <c:pt idx="2">
                  <c:v>14,3</c:v>
                </c:pt>
                <c:pt idx="3">
                  <c:v>15,45</c:v>
                </c:pt>
                <c:pt idx="4">
                  <c:v>17,15</c:v>
                </c:pt>
                <c:pt idx="5">
                  <c:v>18,65</c:v>
                </c:pt>
                <c:pt idx="6">
                  <c:v>20,15</c:v>
                </c:pt>
                <c:pt idx="7">
                  <c:v>22</c:v>
                </c:pt>
                <c:pt idx="8">
                  <c:v>24,35</c:v>
                </c:pt>
                <c:pt idx="9">
                  <c:v>26,35</c:v>
                </c:pt>
                <c:pt idx="10">
                  <c:v>28,7</c:v>
                </c:pt>
                <c:pt idx="11">
                  <c:v>30,85</c:v>
                </c:pt>
                <c:pt idx="12">
                  <c:v>33,55</c:v>
                </c:pt>
                <c:pt idx="13">
                  <c:v>36,55</c:v>
                </c:pt>
                <c:pt idx="14">
                  <c:v>39,7</c:v>
                </c:pt>
                <c:pt idx="15">
                  <c:v>42,7</c:v>
                </c:pt>
                <c:pt idx="16">
                  <c:v>47,15</c:v>
                </c:pt>
                <c:pt idx="17">
                  <c:v>52,4</c:v>
                </c:pt>
                <c:pt idx="18">
                  <c:v>59,55</c:v>
                </c:pt>
                <c:pt idx="19">
                  <c:v>67,75</c:v>
                </c:pt>
                <c:pt idx="20">
                  <c:v>80,75</c:v>
                </c:pt>
                <c:pt idx="21">
                  <c:v>87,85</c:v>
                </c:pt>
                <c:pt idx="22">
                  <c:v>92,55</c:v>
                </c:pt>
                <c:pt idx="23">
                  <c:v>96,55</c:v>
                </c:pt>
              </c:strCache>
            </c:strRef>
          </c:cat>
          <c:val>
            <c:numRef>
              <c:f>'Задание 4,5'!$C$19:$C$42</c:f>
              <c:numCache>
                <c:formatCode>General</c:formatCode>
                <c:ptCount val="24"/>
                <c:pt idx="0">
                  <c:v>5.12142857142857</c:v>
                </c:pt>
                <c:pt idx="1">
                  <c:v>5.28943661971831</c:v>
                </c:pt>
                <c:pt idx="2">
                  <c:v>5.56111111111111</c:v>
                </c:pt>
                <c:pt idx="3">
                  <c:v>5.71438356164384</c:v>
                </c:pt>
                <c:pt idx="4">
                  <c:v>6.02567567567568</c:v>
                </c:pt>
                <c:pt idx="5">
                  <c:v>6.21666666666667</c:v>
                </c:pt>
                <c:pt idx="6">
                  <c:v>6.36315789473684</c:v>
                </c:pt>
                <c:pt idx="7">
                  <c:v>6.57142857142857</c:v>
                </c:pt>
                <c:pt idx="8">
                  <c:v>6.86794871794872</c:v>
                </c:pt>
                <c:pt idx="9">
                  <c:v>7.00443037974683</c:v>
                </c:pt>
                <c:pt idx="10">
                  <c:v>7.175</c:v>
                </c:pt>
                <c:pt idx="11">
                  <c:v>7.23641975308642</c:v>
                </c:pt>
                <c:pt idx="12">
                  <c:v>7.36463414634147</c:v>
                </c:pt>
                <c:pt idx="13">
                  <c:v>7.48614457831325</c:v>
                </c:pt>
                <c:pt idx="14">
                  <c:v>7.56190476190476</c:v>
                </c:pt>
                <c:pt idx="15">
                  <c:v>7.53529411764706</c:v>
                </c:pt>
                <c:pt idx="16">
                  <c:v>7.67558139534884</c:v>
                </c:pt>
                <c:pt idx="17">
                  <c:v>7.82988505747127</c:v>
                </c:pt>
                <c:pt idx="18">
                  <c:v>8.23599886169608</c:v>
                </c:pt>
                <c:pt idx="19">
                  <c:v>8.37359550561798</c:v>
                </c:pt>
                <c:pt idx="20">
                  <c:v>9.98033707865169</c:v>
                </c:pt>
                <c:pt idx="21">
                  <c:v>11.9795454545455</c:v>
                </c:pt>
                <c:pt idx="22">
                  <c:v>13.8293103448276</c:v>
                </c:pt>
                <c:pt idx="23">
                  <c:v>15.7174418604651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10025676"/>
        <c:axId val="65285972"/>
      </c:lineChart>
      <c:catAx>
        <c:axId val="100256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285972"/>
        <c:crosses val="autoZero"/>
        <c:auto val="1"/>
        <c:lblAlgn val="ctr"/>
        <c:lblOffset val="100"/>
        <c:noMultiLvlLbl val="0"/>
      </c:catAx>
      <c:valAx>
        <c:axId val="65285972"/>
        <c:scaling>
          <c:orientation val="minMax"/>
          <c:max val="18"/>
          <c:min val="5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0256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Рабочая характеристика ГА№9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4,5'!$A$45</c:f>
              <c:strCache>
                <c:ptCount val="1"/>
                <c:pt idx="0">
                  <c:v>КПД,%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4,5'!$B$46:$B$67</c:f>
              <c:strCache>
                <c:ptCount val="22"/>
                <c:pt idx="0">
                  <c:v>11,1</c:v>
                </c:pt>
                <c:pt idx="1">
                  <c:v>11,75</c:v>
                </c:pt>
                <c:pt idx="2">
                  <c:v>12,4</c:v>
                </c:pt>
                <c:pt idx="3">
                  <c:v>13,4</c:v>
                </c:pt>
                <c:pt idx="4">
                  <c:v>14,75</c:v>
                </c:pt>
                <c:pt idx="5">
                  <c:v>16,25</c:v>
                </c:pt>
                <c:pt idx="6">
                  <c:v>18,1</c:v>
                </c:pt>
                <c:pt idx="7">
                  <c:v>20,6</c:v>
                </c:pt>
                <c:pt idx="8">
                  <c:v>22,6</c:v>
                </c:pt>
                <c:pt idx="9">
                  <c:v>25</c:v>
                </c:pt>
                <c:pt idx="10">
                  <c:v>27,35</c:v>
                </c:pt>
                <c:pt idx="11">
                  <c:v>29,8</c:v>
                </c:pt>
                <c:pt idx="12">
                  <c:v>32,45</c:v>
                </c:pt>
                <c:pt idx="13">
                  <c:v>35,45</c:v>
                </c:pt>
                <c:pt idx="14">
                  <c:v>38,8</c:v>
                </c:pt>
                <c:pt idx="15">
                  <c:v>43,3</c:v>
                </c:pt>
                <c:pt idx="16">
                  <c:v>48,35</c:v>
                </c:pt>
                <c:pt idx="17">
                  <c:v>54,05</c:v>
                </c:pt>
                <c:pt idx="18">
                  <c:v>60,15</c:v>
                </c:pt>
                <c:pt idx="19">
                  <c:v>68,65</c:v>
                </c:pt>
                <c:pt idx="20">
                  <c:v>79,4</c:v>
                </c:pt>
                <c:pt idx="21">
                  <c:v>89,25</c:v>
                </c:pt>
              </c:strCache>
            </c:strRef>
          </c:cat>
          <c:val>
            <c:numRef>
              <c:f>'Задание 4,5'!$A$46:$A$67</c:f>
              <c:numCache>
                <c:formatCode>General</c:formatCode>
                <c:ptCount val="2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77.03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89.17</c:v>
                </c:pt>
                <c:pt idx="21">
                  <c:v>89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23341099"/>
        <c:axId val="70635972"/>
      </c:lineChart>
      <c:catAx>
        <c:axId val="233410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635972"/>
        <c:crosses val="autoZero"/>
        <c:auto val="1"/>
        <c:lblAlgn val="ctr"/>
        <c:lblOffset val="100"/>
        <c:noMultiLvlLbl val="0"/>
      </c:catAx>
      <c:valAx>
        <c:axId val="70635972"/>
        <c:scaling>
          <c:orientation val="minMax"/>
          <c:max val="90"/>
          <c:min val="7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3410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Потери мощности ГА№9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4,5'!$C$45</c:f>
              <c:strCache>
                <c:ptCount val="1"/>
                <c:pt idx="0">
                  <c:v>dN,МВт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4,5'!$B$46:$B$67</c:f>
              <c:strCache>
                <c:ptCount val="22"/>
                <c:pt idx="0">
                  <c:v>11,1</c:v>
                </c:pt>
                <c:pt idx="1">
                  <c:v>11,75</c:v>
                </c:pt>
                <c:pt idx="2">
                  <c:v>12,4</c:v>
                </c:pt>
                <c:pt idx="3">
                  <c:v>13,4</c:v>
                </c:pt>
                <c:pt idx="4">
                  <c:v>14,75</c:v>
                </c:pt>
                <c:pt idx="5">
                  <c:v>16,25</c:v>
                </c:pt>
                <c:pt idx="6">
                  <c:v>18,1</c:v>
                </c:pt>
                <c:pt idx="7">
                  <c:v>20,6</c:v>
                </c:pt>
                <c:pt idx="8">
                  <c:v>22,6</c:v>
                </c:pt>
                <c:pt idx="9">
                  <c:v>25</c:v>
                </c:pt>
                <c:pt idx="10">
                  <c:v>27,35</c:v>
                </c:pt>
                <c:pt idx="11">
                  <c:v>29,8</c:v>
                </c:pt>
                <c:pt idx="12">
                  <c:v>32,45</c:v>
                </c:pt>
                <c:pt idx="13">
                  <c:v>35,45</c:v>
                </c:pt>
                <c:pt idx="14">
                  <c:v>38,8</c:v>
                </c:pt>
                <c:pt idx="15">
                  <c:v>43,3</c:v>
                </c:pt>
                <c:pt idx="16">
                  <c:v>48,35</c:v>
                </c:pt>
                <c:pt idx="17">
                  <c:v>54,05</c:v>
                </c:pt>
                <c:pt idx="18">
                  <c:v>60,15</c:v>
                </c:pt>
                <c:pt idx="19">
                  <c:v>68,65</c:v>
                </c:pt>
                <c:pt idx="20">
                  <c:v>79,4</c:v>
                </c:pt>
                <c:pt idx="21">
                  <c:v>89,25</c:v>
                </c:pt>
              </c:strCache>
            </c:strRef>
          </c:cat>
          <c:val>
            <c:numRef>
              <c:f>'Задание 4,5'!$C$46:$C$67</c:f>
              <c:numCache>
                <c:formatCode>General</c:formatCode>
                <c:ptCount val="22"/>
                <c:pt idx="0">
                  <c:v>4.75714285714286</c:v>
                </c:pt>
                <c:pt idx="1">
                  <c:v>4.79929577464789</c:v>
                </c:pt>
                <c:pt idx="2">
                  <c:v>4.82222222222222</c:v>
                </c:pt>
                <c:pt idx="3">
                  <c:v>4.95616438356164</c:v>
                </c:pt>
                <c:pt idx="4">
                  <c:v>5.18243243243243</c:v>
                </c:pt>
                <c:pt idx="5">
                  <c:v>5.41666666666667</c:v>
                </c:pt>
                <c:pt idx="6">
                  <c:v>5.71578947368421</c:v>
                </c:pt>
                <c:pt idx="7">
                  <c:v>6.14282746981696</c:v>
                </c:pt>
                <c:pt idx="8">
                  <c:v>6.37435897435897</c:v>
                </c:pt>
                <c:pt idx="9">
                  <c:v>6.64556962025316</c:v>
                </c:pt>
                <c:pt idx="10">
                  <c:v>6.8375</c:v>
                </c:pt>
                <c:pt idx="11">
                  <c:v>6.99012345679012</c:v>
                </c:pt>
                <c:pt idx="12">
                  <c:v>7.12317073170732</c:v>
                </c:pt>
                <c:pt idx="13">
                  <c:v>7.26084337349398</c:v>
                </c:pt>
                <c:pt idx="14">
                  <c:v>7.39047619047619</c:v>
                </c:pt>
                <c:pt idx="15">
                  <c:v>7.64117647058824</c:v>
                </c:pt>
                <c:pt idx="16">
                  <c:v>7.87093023255814</c:v>
                </c:pt>
                <c:pt idx="17">
                  <c:v>8.0764367816092</c:v>
                </c:pt>
                <c:pt idx="18">
                  <c:v>8.20227272727273</c:v>
                </c:pt>
                <c:pt idx="19">
                  <c:v>8.48483146067416</c:v>
                </c:pt>
                <c:pt idx="20">
                  <c:v>9.64340024671975</c:v>
                </c:pt>
                <c:pt idx="21">
                  <c:v>11.0308988764045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007750"/>
        <c:axId val="2611328"/>
      </c:lineChart>
      <c:catAx>
        <c:axId val="760077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11328"/>
        <c:crosses val="autoZero"/>
        <c:auto val="1"/>
        <c:lblAlgn val="ctr"/>
        <c:lblOffset val="100"/>
        <c:noMultiLvlLbl val="0"/>
      </c:catAx>
      <c:valAx>
        <c:axId val="2611328"/>
        <c:scaling>
          <c:orientation val="minMax"/>
          <c:max val="12"/>
          <c:min val="4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0775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600" spc="-1" strike="noStrike">
                <a:solidFill>
                  <a:srgbClr val="000000"/>
                </a:solidFill>
                <a:latin typeface="Calibri"/>
              </a:rPr>
              <a:t>Рабочая характеристика ГА№10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4,5'!$A$70</c:f>
              <c:strCache>
                <c:ptCount val="1"/>
                <c:pt idx="0">
                  <c:v>КПД,%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4,5'!$B$71:$B$88</c:f>
              <c:strCache>
                <c:ptCount val="18"/>
                <c:pt idx="0">
                  <c:v>20</c:v>
                </c:pt>
                <c:pt idx="1">
                  <c:v>21,54</c:v>
                </c:pt>
                <c:pt idx="2">
                  <c:v>23,4</c:v>
                </c:pt>
                <c:pt idx="3">
                  <c:v>24,93</c:v>
                </c:pt>
                <c:pt idx="4">
                  <c:v>26,79</c:v>
                </c:pt>
                <c:pt idx="5">
                  <c:v>28,65</c:v>
                </c:pt>
                <c:pt idx="6">
                  <c:v>30,51</c:v>
                </c:pt>
                <c:pt idx="7">
                  <c:v>32,51</c:v>
                </c:pt>
                <c:pt idx="8">
                  <c:v>34,84</c:v>
                </c:pt>
                <c:pt idx="9">
                  <c:v>37,16</c:v>
                </c:pt>
                <c:pt idx="10">
                  <c:v>39,63</c:v>
                </c:pt>
                <c:pt idx="11">
                  <c:v>42,56</c:v>
                </c:pt>
                <c:pt idx="12">
                  <c:v>45,63</c:v>
                </c:pt>
                <c:pt idx="13">
                  <c:v>49,95</c:v>
                </c:pt>
                <c:pt idx="14">
                  <c:v>55,02</c:v>
                </c:pt>
                <c:pt idx="15">
                  <c:v>63,72</c:v>
                </c:pt>
                <c:pt idx="16">
                  <c:v>72,74</c:v>
                </c:pt>
                <c:pt idx="17">
                  <c:v>81,75</c:v>
                </c:pt>
              </c:strCache>
            </c:strRef>
          </c:cat>
          <c:val>
            <c:numRef>
              <c:f>'Задание 4,5'!$A$71:$A$88</c:f>
              <c:numCache>
                <c:formatCode>General</c:formatCode>
                <c:ptCount val="18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87.38</c:v>
                </c:pt>
                <c:pt idx="17">
                  <c:v>87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89287865"/>
        <c:axId val="73123509"/>
      </c:lineChart>
      <c:catAx>
        <c:axId val="892878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123509"/>
        <c:crosses val="autoZero"/>
        <c:auto val="1"/>
        <c:lblAlgn val="ctr"/>
        <c:lblOffset val="100"/>
        <c:noMultiLvlLbl val="0"/>
      </c:catAx>
      <c:valAx>
        <c:axId val="73123509"/>
        <c:scaling>
          <c:orientation val="minMax"/>
          <c:max val="92"/>
          <c:min val="72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2878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Потери мощности ГА№10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4,5'!$C$70</c:f>
              <c:strCache>
                <c:ptCount val="1"/>
                <c:pt idx="0">
                  <c:v>dN,МВт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4,5'!$B$71:$B$88</c:f>
              <c:strCache>
                <c:ptCount val="18"/>
                <c:pt idx="0">
                  <c:v>20</c:v>
                </c:pt>
                <c:pt idx="1">
                  <c:v>21,54</c:v>
                </c:pt>
                <c:pt idx="2">
                  <c:v>23,4</c:v>
                </c:pt>
                <c:pt idx="3">
                  <c:v>24,93</c:v>
                </c:pt>
                <c:pt idx="4">
                  <c:v>26,79</c:v>
                </c:pt>
                <c:pt idx="5">
                  <c:v>28,65</c:v>
                </c:pt>
                <c:pt idx="6">
                  <c:v>30,51</c:v>
                </c:pt>
                <c:pt idx="7">
                  <c:v>32,51</c:v>
                </c:pt>
                <c:pt idx="8">
                  <c:v>34,84</c:v>
                </c:pt>
                <c:pt idx="9">
                  <c:v>37,16</c:v>
                </c:pt>
                <c:pt idx="10">
                  <c:v>39,63</c:v>
                </c:pt>
                <c:pt idx="11">
                  <c:v>42,56</c:v>
                </c:pt>
                <c:pt idx="12">
                  <c:v>45,63</c:v>
                </c:pt>
                <c:pt idx="13">
                  <c:v>49,95</c:v>
                </c:pt>
                <c:pt idx="14">
                  <c:v>55,02</c:v>
                </c:pt>
                <c:pt idx="15">
                  <c:v>63,72</c:v>
                </c:pt>
                <c:pt idx="16">
                  <c:v>72,74</c:v>
                </c:pt>
                <c:pt idx="17">
                  <c:v>81,75</c:v>
                </c:pt>
              </c:strCache>
            </c:strRef>
          </c:cat>
          <c:val>
            <c:numRef>
              <c:f>'Задание 4,5'!$C$71:$C$88</c:f>
              <c:numCache>
                <c:formatCode>General</c:formatCode>
                <c:ptCount val="18"/>
                <c:pt idx="0">
                  <c:v>7.77777777777778</c:v>
                </c:pt>
                <c:pt idx="1">
                  <c:v>7.96684931506849</c:v>
                </c:pt>
                <c:pt idx="2">
                  <c:v>8.22162162162162</c:v>
                </c:pt>
                <c:pt idx="3">
                  <c:v>8.31</c:v>
                </c:pt>
                <c:pt idx="4">
                  <c:v>8.46</c:v>
                </c:pt>
                <c:pt idx="5">
                  <c:v>8.55779220779221</c:v>
                </c:pt>
                <c:pt idx="6">
                  <c:v>8.60538461538461</c:v>
                </c:pt>
                <c:pt idx="7">
                  <c:v>8.64189873417721</c:v>
                </c:pt>
                <c:pt idx="8">
                  <c:v>8.71</c:v>
                </c:pt>
                <c:pt idx="9">
                  <c:v>8.71654320987654</c:v>
                </c:pt>
                <c:pt idx="10">
                  <c:v>8.69926829268293</c:v>
                </c:pt>
                <c:pt idx="11">
                  <c:v>8.71710843373494</c:v>
                </c:pt>
                <c:pt idx="12">
                  <c:v>8.69142857142857</c:v>
                </c:pt>
                <c:pt idx="13">
                  <c:v>8.81470588235294</c:v>
                </c:pt>
                <c:pt idx="14">
                  <c:v>8.95674418604651</c:v>
                </c:pt>
                <c:pt idx="15">
                  <c:v>9.52137931034483</c:v>
                </c:pt>
                <c:pt idx="16">
                  <c:v>10.5055939574273</c:v>
                </c:pt>
                <c:pt idx="17">
                  <c:v>12.2155172413793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7716449"/>
        <c:axId val="68018320"/>
      </c:lineChart>
      <c:catAx>
        <c:axId val="577164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018320"/>
        <c:crosses val="autoZero"/>
        <c:auto val="1"/>
        <c:lblAlgn val="ctr"/>
        <c:lblOffset val="100"/>
        <c:noMultiLvlLbl val="0"/>
      </c:catAx>
      <c:valAx>
        <c:axId val="68018320"/>
        <c:scaling>
          <c:orientation val="minMax"/>
          <c:max val="14"/>
          <c:min val="2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164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Рабочая характеристика (т)</a:t>
            </a:r>
          </a:p>
        </c:rich>
      </c:tx>
      <c:layout>
        <c:manualLayout>
          <c:xMode val="edge"/>
          <c:yMode val="edge"/>
          <c:x val="0.188681888219639"/>
          <c:y val="0.0310812782722895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3'!$K$4</c:f>
              <c:strCache>
                <c:ptCount val="1"/>
                <c:pt idx="0">
                  <c:v>КПД,%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3'!$L$5:$L$13</c:f>
              <c:strCache>
                <c:ptCount val="9"/>
                <c:pt idx="0">
                  <c:v>22,1</c:v>
                </c:pt>
                <c:pt idx="1">
                  <c:v>28,3</c:v>
                </c:pt>
                <c:pt idx="2">
                  <c:v>33,4</c:v>
                </c:pt>
                <c:pt idx="3">
                  <c:v>36,8</c:v>
                </c:pt>
                <c:pt idx="4">
                  <c:v>42,5</c:v>
                </c:pt>
                <c:pt idx="5">
                  <c:v>75</c:v>
                </c:pt>
                <c:pt idx="6">
                  <c:v>85</c:v>
                </c:pt>
                <c:pt idx="7">
                  <c:v>92,5</c:v>
                </c:pt>
                <c:pt idx="8">
                  <c:v>103,5</c:v>
                </c:pt>
              </c:strCache>
            </c:strRef>
          </c:cat>
          <c:val>
            <c:numRef>
              <c:f>'Задание 3'!$K$5:$K$13</c:f>
              <c:numCache>
                <c:formatCode>General</c:formatCode>
                <c:ptCount val="9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92.5</c:v>
                </c:pt>
                <c:pt idx="4">
                  <c:v>93</c:v>
                </c:pt>
                <c:pt idx="5">
                  <c:v>93</c:v>
                </c:pt>
                <c:pt idx="6">
                  <c:v>92.5</c:v>
                </c:pt>
                <c:pt idx="7">
                  <c:v>92</c:v>
                </c:pt>
                <c:pt idx="8">
                  <c:v>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853554"/>
        <c:axId val="76001793"/>
      </c:lineChart>
      <c:catAx>
        <c:axId val="118535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01793"/>
        <c:crosses val="autoZero"/>
        <c:auto val="1"/>
        <c:lblAlgn val="ctr"/>
        <c:lblOffset val="100"/>
        <c:noMultiLvlLbl val="0"/>
      </c:catAx>
      <c:valAx>
        <c:axId val="76001793"/>
        <c:scaling>
          <c:orientation val="minMax"/>
          <c:max val="93.5"/>
          <c:min val="9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8535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Потери мощности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3'!$M$4</c:f>
              <c:strCache>
                <c:ptCount val="1"/>
                <c:pt idx="0">
                  <c:v>dN,МВт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3'!$L$5:$L$13</c:f>
              <c:strCache>
                <c:ptCount val="9"/>
                <c:pt idx="0">
                  <c:v>22,1</c:v>
                </c:pt>
                <c:pt idx="1">
                  <c:v>28,3</c:v>
                </c:pt>
                <c:pt idx="2">
                  <c:v>33,4</c:v>
                </c:pt>
                <c:pt idx="3">
                  <c:v>36,8</c:v>
                </c:pt>
                <c:pt idx="4">
                  <c:v>42,5</c:v>
                </c:pt>
                <c:pt idx="5">
                  <c:v>75</c:v>
                </c:pt>
                <c:pt idx="6">
                  <c:v>85</c:v>
                </c:pt>
                <c:pt idx="7">
                  <c:v>92,5</c:v>
                </c:pt>
                <c:pt idx="8">
                  <c:v>103,5</c:v>
                </c:pt>
              </c:strCache>
            </c:strRef>
          </c:cat>
          <c:val>
            <c:numRef>
              <c:f>'Задание 3'!$M$5:$M$13</c:f>
              <c:numCache>
                <c:formatCode>General</c:formatCode>
                <c:ptCount val="9"/>
                <c:pt idx="0">
                  <c:v>2.45555555555555</c:v>
                </c:pt>
                <c:pt idx="1">
                  <c:v>2.7989010989011</c:v>
                </c:pt>
                <c:pt idx="2">
                  <c:v>2.90434782608695</c:v>
                </c:pt>
                <c:pt idx="3">
                  <c:v>2.98378378378378</c:v>
                </c:pt>
                <c:pt idx="4">
                  <c:v>3.19892473118279</c:v>
                </c:pt>
                <c:pt idx="5">
                  <c:v>5.64516129032258</c:v>
                </c:pt>
                <c:pt idx="6">
                  <c:v>6.89189189189189</c:v>
                </c:pt>
                <c:pt idx="7">
                  <c:v>8.04347826086956</c:v>
                </c:pt>
                <c:pt idx="8">
                  <c:v>10.2362637362637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549441"/>
        <c:axId val="95455548"/>
      </c:lineChart>
      <c:catAx>
        <c:axId val="885494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455548"/>
        <c:crosses val="autoZero"/>
        <c:auto val="1"/>
        <c:lblAlgn val="ctr"/>
        <c:lblOffset val="100"/>
        <c:noMultiLvlLbl val="0"/>
      </c:catAx>
      <c:valAx>
        <c:axId val="95455548"/>
        <c:scaling>
          <c:orientation val="minMax"/>
          <c:min val="2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5494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Рабочая характеристика (а)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3'!$O$29</c:f>
              <c:strCache>
                <c:ptCount val="1"/>
                <c:pt idx="0">
                  <c:v>КПДа,%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3'!$K$30:$K$39</c:f>
              <c:strCach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strCache>
            </c:strRef>
          </c:cat>
          <c:val>
            <c:numRef>
              <c:f>'Задание 3'!$O$30:$O$39</c:f>
              <c:numCache>
                <c:formatCode>General</c:formatCode>
                <c:ptCount val="10"/>
                <c:pt idx="1">
                  <c:v>86.23125</c:v>
                </c:pt>
                <c:pt idx="2">
                  <c:v>88.9024</c:v>
                </c:pt>
                <c:pt idx="3">
                  <c:v>89.559</c:v>
                </c:pt>
                <c:pt idx="4">
                  <c:v>89.931</c:v>
                </c:pt>
                <c:pt idx="5">
                  <c:v>90.1635</c:v>
                </c:pt>
                <c:pt idx="6">
                  <c:v>89.9146</c:v>
                </c:pt>
                <c:pt idx="7">
                  <c:v>89.424</c:v>
                </c:pt>
                <c:pt idx="8">
                  <c:v>88.68585</c:v>
                </c:pt>
                <c:pt idx="9">
                  <c:v>88.2444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77592940"/>
        <c:axId val="31054870"/>
      </c:lineChart>
      <c:catAx>
        <c:axId val="775929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054870"/>
        <c:crosses val="autoZero"/>
        <c:auto val="1"/>
        <c:lblAlgn val="ctr"/>
        <c:lblOffset val="100"/>
        <c:noMultiLvlLbl val="0"/>
      </c:catAx>
      <c:valAx>
        <c:axId val="31054870"/>
        <c:scaling>
          <c:orientation val="minMax"/>
          <c:min val="83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59294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Рабочая характеристика ГА №7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1,2'!$M$2</c:f>
              <c:strCache>
                <c:ptCount val="1"/>
                <c:pt idx="0">
                  <c:v>КПД,%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1,2'!$N$3:$N$14</c:f>
              <c:strCache>
                <c:ptCount val="12"/>
                <c:pt idx="0">
                  <c:v>21,2</c:v>
                </c:pt>
                <c:pt idx="1">
                  <c:v>24,3</c:v>
                </c:pt>
                <c:pt idx="2">
                  <c:v>26,2</c:v>
                </c:pt>
                <c:pt idx="3">
                  <c:v>30</c:v>
                </c:pt>
                <c:pt idx="4">
                  <c:v>33,9</c:v>
                </c:pt>
                <c:pt idx="5">
                  <c:v>37,2</c:v>
                </c:pt>
                <c:pt idx="6">
                  <c:v>41,1</c:v>
                </c:pt>
                <c:pt idx="7">
                  <c:v>46,4</c:v>
                </c:pt>
                <c:pt idx="8">
                  <c:v>55</c:v>
                </c:pt>
                <c:pt idx="9">
                  <c:v>81,2</c:v>
                </c:pt>
                <c:pt idx="10">
                  <c:v>89,4</c:v>
                </c:pt>
                <c:pt idx="11">
                  <c:v>95,3</c:v>
                </c:pt>
              </c:strCache>
            </c:strRef>
          </c:cat>
          <c:val>
            <c:numRef>
              <c:f>'Задание 1,2'!$M$3:$M$14</c:f>
              <c:numCache>
                <c:formatCode>General</c:formatCode>
                <c:ptCount val="12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88</c:v>
                </c:pt>
                <c:pt idx="10">
                  <c:v>87</c:v>
                </c:pt>
                <c:pt idx="11">
                  <c:v>86.8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26211054"/>
        <c:axId val="69454720"/>
      </c:lineChart>
      <c:catAx>
        <c:axId val="262110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454720"/>
        <c:crosses val="autoZero"/>
        <c:auto val="1"/>
        <c:lblAlgn val="ctr"/>
        <c:lblOffset val="100"/>
        <c:noMultiLvlLbl val="0"/>
      </c:catAx>
      <c:valAx>
        <c:axId val="69454720"/>
        <c:scaling>
          <c:orientation val="minMax"/>
          <c:max val="90"/>
          <c:min val="8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2110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Рабочая характеристика ГА №9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1,2'!$M$48</c:f>
              <c:strCache>
                <c:ptCount val="1"/>
                <c:pt idx="0">
                  <c:v>КПД,%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1,2'!$N$49:$N$72</c:f>
              <c:strCache>
                <c:ptCount val="24"/>
                <c:pt idx="0">
                  <c:v>11,1</c:v>
                </c:pt>
                <c:pt idx="1">
                  <c:v>11,6</c:v>
                </c:pt>
                <c:pt idx="2">
                  <c:v>12,2</c:v>
                </c:pt>
                <c:pt idx="3">
                  <c:v>12,8</c:v>
                </c:pt>
                <c:pt idx="4">
                  <c:v>14,7</c:v>
                </c:pt>
                <c:pt idx="5">
                  <c:v>16</c:v>
                </c:pt>
                <c:pt idx="6">
                  <c:v>17,9</c:v>
                </c:pt>
                <c:pt idx="7">
                  <c:v>20,5</c:v>
                </c:pt>
                <c:pt idx="8">
                  <c:v>22,1</c:v>
                </c:pt>
                <c:pt idx="9">
                  <c:v>25,2</c:v>
                </c:pt>
                <c:pt idx="10">
                  <c:v>27,5</c:v>
                </c:pt>
                <c:pt idx="11">
                  <c:v>29,9</c:v>
                </c:pt>
                <c:pt idx="12">
                  <c:v>33,2</c:v>
                </c:pt>
                <c:pt idx="13">
                  <c:v>36</c:v>
                </c:pt>
                <c:pt idx="14">
                  <c:v>38,8</c:v>
                </c:pt>
                <c:pt idx="15">
                  <c:v>43,5</c:v>
                </c:pt>
                <c:pt idx="16">
                  <c:v>48,8</c:v>
                </c:pt>
                <c:pt idx="17">
                  <c:v>54,1</c:v>
                </c:pt>
                <c:pt idx="18">
                  <c:v>61,5</c:v>
                </c:pt>
                <c:pt idx="19">
                  <c:v>69,1</c:v>
                </c:pt>
                <c:pt idx="20">
                  <c:v>89,9</c:v>
                </c:pt>
                <c:pt idx="21">
                  <c:v>99</c:v>
                </c:pt>
                <c:pt idx="22">
                  <c:v>102,5</c:v>
                </c:pt>
                <c:pt idx="23">
                  <c:v>105,5</c:v>
                </c:pt>
              </c:strCache>
            </c:strRef>
          </c:cat>
          <c:val>
            <c:numRef>
              <c:f>'Задание 1,2'!$M$49:$M$72</c:f>
              <c:numCache>
                <c:formatCode>General</c:formatCode>
                <c:ptCount val="24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89</c:v>
                </c:pt>
                <c:pt idx="21">
                  <c:v>88</c:v>
                </c:pt>
                <c:pt idx="22">
                  <c:v>87</c:v>
                </c:pt>
                <c:pt idx="23">
                  <c:v>86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14156824"/>
        <c:axId val="4685629"/>
      </c:lineChart>
      <c:catAx>
        <c:axId val="1415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5629"/>
        <c:crosses val="autoZero"/>
        <c:auto val="1"/>
        <c:lblAlgn val="ctr"/>
        <c:lblOffset val="100"/>
        <c:noMultiLvlLbl val="0"/>
      </c:catAx>
      <c:valAx>
        <c:axId val="4685629"/>
        <c:scaling>
          <c:orientation val="minMax"/>
          <c:max val="90"/>
          <c:min val="7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15682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Рабочая характеристика ГА №10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1,2'!$M$74</c:f>
              <c:strCache>
                <c:ptCount val="1"/>
                <c:pt idx="0">
                  <c:v>КПД,%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1,2'!$N$75:$N$92</c:f>
              <c:strCache>
                <c:ptCount val="18"/>
                <c:pt idx="0">
                  <c:v>20</c:v>
                </c:pt>
                <c:pt idx="1">
                  <c:v>21,8</c:v>
                </c:pt>
                <c:pt idx="2">
                  <c:v>23,1</c:v>
                </c:pt>
                <c:pt idx="3">
                  <c:v>24,3</c:v>
                </c:pt>
                <c:pt idx="4">
                  <c:v>26,2</c:v>
                </c:pt>
                <c:pt idx="5">
                  <c:v>28,1</c:v>
                </c:pt>
                <c:pt idx="6">
                  <c:v>30,4</c:v>
                </c:pt>
                <c:pt idx="7">
                  <c:v>32,5</c:v>
                </c:pt>
                <c:pt idx="8">
                  <c:v>34,6</c:v>
                </c:pt>
                <c:pt idx="9">
                  <c:v>37,2</c:v>
                </c:pt>
                <c:pt idx="10">
                  <c:v>39,3</c:v>
                </c:pt>
                <c:pt idx="11">
                  <c:v>42,2</c:v>
                </c:pt>
                <c:pt idx="12">
                  <c:v>45,5</c:v>
                </c:pt>
                <c:pt idx="13">
                  <c:v>49,5</c:v>
                </c:pt>
                <c:pt idx="14">
                  <c:v>54,5</c:v>
                </c:pt>
                <c:pt idx="15">
                  <c:v>62,3</c:v>
                </c:pt>
                <c:pt idx="16">
                  <c:v>90</c:v>
                </c:pt>
                <c:pt idx="17">
                  <c:v>104,2</c:v>
                </c:pt>
              </c:strCache>
            </c:strRef>
          </c:cat>
          <c:val>
            <c:numRef>
              <c:f>'Задание 1,2'!$M$75:$M$92</c:f>
              <c:numCache>
                <c:formatCode>General</c:formatCode>
                <c:ptCount val="18"/>
                <c:pt idx="0">
                  <c:v>72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80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84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87</c:v>
                </c:pt>
                <c:pt idx="17">
                  <c:v>86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56914347"/>
        <c:axId val="82897878"/>
      </c:lineChart>
      <c:catAx>
        <c:axId val="569143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897878"/>
        <c:crosses val="autoZero"/>
        <c:auto val="1"/>
        <c:lblAlgn val="ctr"/>
        <c:lblOffset val="100"/>
        <c:noMultiLvlLbl val="0"/>
      </c:catAx>
      <c:valAx>
        <c:axId val="82897878"/>
        <c:scaling>
          <c:orientation val="minMax"/>
          <c:max val="90"/>
          <c:min val="72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91434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Потери мощности ГА№7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1,2'!$O$2</c:f>
              <c:strCache>
                <c:ptCount val="1"/>
                <c:pt idx="0">
                  <c:v>dN,МВТ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1,2'!$N$3:$N$14</c:f>
              <c:strCache>
                <c:ptCount val="12"/>
                <c:pt idx="0">
                  <c:v>21,2</c:v>
                </c:pt>
                <c:pt idx="1">
                  <c:v>24,3</c:v>
                </c:pt>
                <c:pt idx="2">
                  <c:v>26,2</c:v>
                </c:pt>
                <c:pt idx="3">
                  <c:v>30</c:v>
                </c:pt>
                <c:pt idx="4">
                  <c:v>33,9</c:v>
                </c:pt>
                <c:pt idx="5">
                  <c:v>37,2</c:v>
                </c:pt>
                <c:pt idx="6">
                  <c:v>41,1</c:v>
                </c:pt>
                <c:pt idx="7">
                  <c:v>46,4</c:v>
                </c:pt>
                <c:pt idx="8">
                  <c:v>55</c:v>
                </c:pt>
                <c:pt idx="9">
                  <c:v>81,2</c:v>
                </c:pt>
                <c:pt idx="10">
                  <c:v>89,4</c:v>
                </c:pt>
                <c:pt idx="11">
                  <c:v>95,3</c:v>
                </c:pt>
              </c:strCache>
            </c:strRef>
          </c:cat>
          <c:val>
            <c:numRef>
              <c:f>'Задание 1,2'!$O$3:$O$14</c:f>
              <c:numCache>
                <c:formatCode>General</c:formatCode>
                <c:ptCount val="12"/>
                <c:pt idx="0">
                  <c:v>5.3</c:v>
                </c:pt>
                <c:pt idx="1">
                  <c:v>5.7</c:v>
                </c:pt>
                <c:pt idx="2">
                  <c:v>5.75121951219512</c:v>
                </c:pt>
                <c:pt idx="3">
                  <c:v>6.14457831325301</c:v>
                </c:pt>
                <c:pt idx="4">
                  <c:v>6.45714285714286</c:v>
                </c:pt>
                <c:pt idx="5">
                  <c:v>6.56470588235294</c:v>
                </c:pt>
                <c:pt idx="6">
                  <c:v>6.69069767441861</c:v>
                </c:pt>
                <c:pt idx="7">
                  <c:v>6.93333333333333</c:v>
                </c:pt>
                <c:pt idx="8">
                  <c:v>7.5</c:v>
                </c:pt>
                <c:pt idx="9">
                  <c:v>11.0727272727273</c:v>
                </c:pt>
                <c:pt idx="10">
                  <c:v>13.3586206896552</c:v>
                </c:pt>
                <c:pt idx="11">
                  <c:v>14.4926267281106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64755959"/>
        <c:axId val="19327838"/>
      </c:lineChart>
      <c:catAx>
        <c:axId val="647559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327838"/>
        <c:crosses val="autoZero"/>
        <c:auto val="1"/>
        <c:lblAlgn val="ctr"/>
        <c:lblOffset val="100"/>
        <c:noMultiLvlLbl val="0"/>
      </c:catAx>
      <c:valAx>
        <c:axId val="19327838"/>
        <c:scaling>
          <c:orientation val="minMax"/>
          <c:max val="16"/>
          <c:min val="4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7559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Потери мощности ГА№8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1,2'!$O$23</c:f>
              <c:strCache>
                <c:ptCount val="1"/>
                <c:pt idx="0">
                  <c:v>dN,МВТ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1,2'!$N$24:$N$45</c:f>
              <c:strCache>
                <c:ptCount val="22"/>
                <c:pt idx="0">
                  <c:v>12,1</c:v>
                </c:pt>
                <c:pt idx="1">
                  <c:v>13,2</c:v>
                </c:pt>
                <c:pt idx="2">
                  <c:v>14,4</c:v>
                </c:pt>
                <c:pt idx="3">
                  <c:v>15,2</c:v>
                </c:pt>
                <c:pt idx="4">
                  <c:v>17</c:v>
                </c:pt>
                <c:pt idx="5">
                  <c:v>18,6</c:v>
                </c:pt>
                <c:pt idx="6">
                  <c:v>20,5</c:v>
                </c:pt>
                <c:pt idx="7">
                  <c:v>22,2</c:v>
                </c:pt>
                <c:pt idx="8">
                  <c:v>24,8</c:v>
                </c:pt>
                <c:pt idx="9">
                  <c:v>26,9</c:v>
                </c:pt>
                <c:pt idx="10">
                  <c:v>29</c:v>
                </c:pt>
                <c:pt idx="11">
                  <c:v>31,9</c:v>
                </c:pt>
                <c:pt idx="12">
                  <c:v>34,2</c:v>
                </c:pt>
                <c:pt idx="13">
                  <c:v>37,2</c:v>
                </c:pt>
                <c:pt idx="14">
                  <c:v>39,9</c:v>
                </c:pt>
                <c:pt idx="15">
                  <c:v>43</c:v>
                </c:pt>
                <c:pt idx="16">
                  <c:v>46,2</c:v>
                </c:pt>
                <c:pt idx="17">
                  <c:v>52</c:v>
                </c:pt>
                <c:pt idx="18">
                  <c:v>59,8</c:v>
                </c:pt>
                <c:pt idx="19">
                  <c:v>68,1</c:v>
                </c:pt>
                <c:pt idx="20">
                  <c:v>75,4</c:v>
                </c:pt>
                <c:pt idx="21">
                  <c:v>84</c:v>
                </c:pt>
              </c:strCache>
            </c:strRef>
          </c:cat>
          <c:val>
            <c:numRef>
              <c:f>'Задание 1,2'!$O$24:$O$45</c:f>
              <c:numCache>
                <c:formatCode>General</c:formatCode>
                <c:ptCount val="22"/>
                <c:pt idx="0">
                  <c:v>5.18571428571429</c:v>
                </c:pt>
                <c:pt idx="1">
                  <c:v>5.39154929577465</c:v>
                </c:pt>
                <c:pt idx="2">
                  <c:v>5.6</c:v>
                </c:pt>
                <c:pt idx="3">
                  <c:v>5.62191780821918</c:v>
                </c:pt>
                <c:pt idx="4">
                  <c:v>5.97297297297297</c:v>
                </c:pt>
                <c:pt idx="5">
                  <c:v>6.2</c:v>
                </c:pt>
                <c:pt idx="6">
                  <c:v>6.47368421052632</c:v>
                </c:pt>
                <c:pt idx="7">
                  <c:v>6.63116883116883</c:v>
                </c:pt>
                <c:pt idx="8">
                  <c:v>6.99487179487179</c:v>
                </c:pt>
                <c:pt idx="9">
                  <c:v>7.1506329113924</c:v>
                </c:pt>
                <c:pt idx="10">
                  <c:v>7.25</c:v>
                </c:pt>
                <c:pt idx="11">
                  <c:v>7.48271604938271</c:v>
                </c:pt>
                <c:pt idx="12">
                  <c:v>7.50731707317074</c:v>
                </c:pt>
                <c:pt idx="13">
                  <c:v>7.61927710843374</c:v>
                </c:pt>
                <c:pt idx="14">
                  <c:v>7.6</c:v>
                </c:pt>
                <c:pt idx="15">
                  <c:v>7.58823529411765</c:v>
                </c:pt>
                <c:pt idx="16">
                  <c:v>7.52093023255814</c:v>
                </c:pt>
                <c:pt idx="17">
                  <c:v>7.77011494252874</c:v>
                </c:pt>
                <c:pt idx="18">
                  <c:v>8.15454545454545</c:v>
                </c:pt>
                <c:pt idx="19">
                  <c:v>8.41685393258427</c:v>
                </c:pt>
                <c:pt idx="20">
                  <c:v>9.31910112359551</c:v>
                </c:pt>
                <c:pt idx="21">
                  <c:v>11.6719817767654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8764164"/>
        <c:axId val="57975264"/>
      </c:lineChart>
      <c:catAx>
        <c:axId val="87641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975264"/>
        <c:crosses val="autoZero"/>
        <c:auto val="1"/>
        <c:lblAlgn val="ctr"/>
        <c:lblOffset val="100"/>
        <c:noMultiLvlLbl val="0"/>
      </c:catAx>
      <c:valAx>
        <c:axId val="57975264"/>
        <c:scaling>
          <c:orientation val="minMax"/>
          <c:max val="12"/>
          <c:min val="4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6416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Потери мощности ГА№9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1,2'!$O$48</c:f>
              <c:strCache>
                <c:ptCount val="1"/>
                <c:pt idx="0">
                  <c:v>dN,МВТ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1,2'!$N$49:$N$72</c:f>
              <c:strCache>
                <c:ptCount val="24"/>
                <c:pt idx="0">
                  <c:v>11,1</c:v>
                </c:pt>
                <c:pt idx="1">
                  <c:v>11,6</c:v>
                </c:pt>
                <c:pt idx="2">
                  <c:v>12,2</c:v>
                </c:pt>
                <c:pt idx="3">
                  <c:v>12,8</c:v>
                </c:pt>
                <c:pt idx="4">
                  <c:v>14,7</c:v>
                </c:pt>
                <c:pt idx="5">
                  <c:v>16</c:v>
                </c:pt>
                <c:pt idx="6">
                  <c:v>17,9</c:v>
                </c:pt>
                <c:pt idx="7">
                  <c:v>20,5</c:v>
                </c:pt>
                <c:pt idx="8">
                  <c:v>22,1</c:v>
                </c:pt>
                <c:pt idx="9">
                  <c:v>25,2</c:v>
                </c:pt>
                <c:pt idx="10">
                  <c:v>27,5</c:v>
                </c:pt>
                <c:pt idx="11">
                  <c:v>29,9</c:v>
                </c:pt>
                <c:pt idx="12">
                  <c:v>33,2</c:v>
                </c:pt>
                <c:pt idx="13">
                  <c:v>36</c:v>
                </c:pt>
                <c:pt idx="14">
                  <c:v>38,8</c:v>
                </c:pt>
                <c:pt idx="15">
                  <c:v>43,5</c:v>
                </c:pt>
                <c:pt idx="16">
                  <c:v>48,8</c:v>
                </c:pt>
                <c:pt idx="17">
                  <c:v>54,1</c:v>
                </c:pt>
                <c:pt idx="18">
                  <c:v>61,5</c:v>
                </c:pt>
                <c:pt idx="19">
                  <c:v>69,1</c:v>
                </c:pt>
                <c:pt idx="20">
                  <c:v>89,9</c:v>
                </c:pt>
                <c:pt idx="21">
                  <c:v>99</c:v>
                </c:pt>
                <c:pt idx="22">
                  <c:v>102,5</c:v>
                </c:pt>
                <c:pt idx="23">
                  <c:v>105,5</c:v>
                </c:pt>
              </c:strCache>
            </c:strRef>
          </c:cat>
          <c:val>
            <c:numRef>
              <c:f>'Задание 1,2'!$O$49:$O$72</c:f>
              <c:numCache>
                <c:formatCode>General</c:formatCode>
                <c:ptCount val="24"/>
                <c:pt idx="0">
                  <c:v>4.75714285714286</c:v>
                </c:pt>
                <c:pt idx="1">
                  <c:v>4.73802816901409</c:v>
                </c:pt>
                <c:pt idx="2">
                  <c:v>4.74444444444445</c:v>
                </c:pt>
                <c:pt idx="3">
                  <c:v>4.73424657534247</c:v>
                </c:pt>
                <c:pt idx="4">
                  <c:v>5.16486486486487</c:v>
                </c:pt>
                <c:pt idx="5">
                  <c:v>5.33333333333333</c:v>
                </c:pt>
                <c:pt idx="6">
                  <c:v>5.65263157894737</c:v>
                </c:pt>
                <c:pt idx="7">
                  <c:v>6.12337662337662</c:v>
                </c:pt>
                <c:pt idx="8">
                  <c:v>6.23333333333333</c:v>
                </c:pt>
                <c:pt idx="9">
                  <c:v>6.69873417721519</c:v>
                </c:pt>
                <c:pt idx="10">
                  <c:v>6.875</c:v>
                </c:pt>
                <c:pt idx="11">
                  <c:v>7.01358024691358</c:v>
                </c:pt>
                <c:pt idx="12">
                  <c:v>7.28780487804878</c:v>
                </c:pt>
                <c:pt idx="13">
                  <c:v>7.37349397590362</c:v>
                </c:pt>
                <c:pt idx="14">
                  <c:v>7.39047619047619</c:v>
                </c:pt>
                <c:pt idx="15">
                  <c:v>7.6764705882353</c:v>
                </c:pt>
                <c:pt idx="16">
                  <c:v>7.94418604651163</c:v>
                </c:pt>
                <c:pt idx="17">
                  <c:v>8.08390804597701</c:v>
                </c:pt>
                <c:pt idx="18">
                  <c:v>8.38636363636364</c:v>
                </c:pt>
                <c:pt idx="19">
                  <c:v>8.54044943820225</c:v>
                </c:pt>
                <c:pt idx="20">
                  <c:v>11.1112359550562</c:v>
                </c:pt>
                <c:pt idx="21">
                  <c:v>13.5</c:v>
                </c:pt>
                <c:pt idx="22">
                  <c:v>15.316091954023</c:v>
                </c:pt>
                <c:pt idx="23">
                  <c:v>17.1744186046512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86003593"/>
        <c:axId val="54834369"/>
      </c:lineChart>
      <c:catAx>
        <c:axId val="860035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34369"/>
        <c:crosses val="autoZero"/>
        <c:auto val="1"/>
        <c:lblAlgn val="ctr"/>
        <c:lblOffset val="100"/>
        <c:noMultiLvlLbl val="0"/>
      </c:catAx>
      <c:valAx>
        <c:axId val="54834369"/>
        <c:scaling>
          <c:orientation val="minMax"/>
          <c:max val="18"/>
          <c:min val="4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00359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Потери мощности ГА№10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1,2'!$O$74</c:f>
              <c:strCache>
                <c:ptCount val="1"/>
                <c:pt idx="0">
                  <c:v>dN,МВТ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1,2'!$N$75:$N$92</c:f>
              <c:strCache>
                <c:ptCount val="18"/>
                <c:pt idx="0">
                  <c:v>20</c:v>
                </c:pt>
                <c:pt idx="1">
                  <c:v>21,8</c:v>
                </c:pt>
                <c:pt idx="2">
                  <c:v>23,1</c:v>
                </c:pt>
                <c:pt idx="3">
                  <c:v>24,3</c:v>
                </c:pt>
                <c:pt idx="4">
                  <c:v>26,2</c:v>
                </c:pt>
                <c:pt idx="5">
                  <c:v>28,1</c:v>
                </c:pt>
                <c:pt idx="6">
                  <c:v>30,4</c:v>
                </c:pt>
                <c:pt idx="7">
                  <c:v>32,5</c:v>
                </c:pt>
                <c:pt idx="8">
                  <c:v>34,6</c:v>
                </c:pt>
                <c:pt idx="9">
                  <c:v>37,2</c:v>
                </c:pt>
                <c:pt idx="10">
                  <c:v>39,3</c:v>
                </c:pt>
                <c:pt idx="11">
                  <c:v>42,2</c:v>
                </c:pt>
                <c:pt idx="12">
                  <c:v>45,5</c:v>
                </c:pt>
                <c:pt idx="13">
                  <c:v>49,5</c:v>
                </c:pt>
                <c:pt idx="14">
                  <c:v>54,5</c:v>
                </c:pt>
                <c:pt idx="15">
                  <c:v>62,3</c:v>
                </c:pt>
                <c:pt idx="16">
                  <c:v>90</c:v>
                </c:pt>
                <c:pt idx="17">
                  <c:v>104,2</c:v>
                </c:pt>
              </c:strCache>
            </c:strRef>
          </c:cat>
          <c:val>
            <c:numRef>
              <c:f>'Задание 1,2'!$O$75:$O$92</c:f>
              <c:numCache>
                <c:formatCode>General</c:formatCode>
                <c:ptCount val="18"/>
                <c:pt idx="0">
                  <c:v>7.77777777777778</c:v>
                </c:pt>
                <c:pt idx="1">
                  <c:v>8.06301369863014</c:v>
                </c:pt>
                <c:pt idx="2">
                  <c:v>8.11621621621622</c:v>
                </c:pt>
                <c:pt idx="3">
                  <c:v>8.1</c:v>
                </c:pt>
                <c:pt idx="4">
                  <c:v>8.27368421052632</c:v>
                </c:pt>
                <c:pt idx="5">
                  <c:v>8.39350649350649</c:v>
                </c:pt>
                <c:pt idx="6">
                  <c:v>8.57435897435897</c:v>
                </c:pt>
                <c:pt idx="7">
                  <c:v>8.63924050632911</c:v>
                </c:pt>
                <c:pt idx="8">
                  <c:v>8.65</c:v>
                </c:pt>
                <c:pt idx="9">
                  <c:v>8.72592592592592</c:v>
                </c:pt>
                <c:pt idx="10">
                  <c:v>8.62682926829269</c:v>
                </c:pt>
                <c:pt idx="11">
                  <c:v>8.64337349397591</c:v>
                </c:pt>
                <c:pt idx="12">
                  <c:v>8.66666666666667</c:v>
                </c:pt>
                <c:pt idx="13">
                  <c:v>8.73529411764706</c:v>
                </c:pt>
                <c:pt idx="14">
                  <c:v>8.87209302325581</c:v>
                </c:pt>
                <c:pt idx="15">
                  <c:v>9.30919540229885</c:v>
                </c:pt>
                <c:pt idx="16">
                  <c:v>13.448275862069</c:v>
                </c:pt>
                <c:pt idx="17">
                  <c:v>16.9627906976744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25166551"/>
        <c:axId val="17806294"/>
      </c:lineChart>
      <c:catAx>
        <c:axId val="251665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806294"/>
        <c:crosses val="autoZero"/>
        <c:auto val="1"/>
        <c:lblAlgn val="ctr"/>
        <c:lblOffset val="100"/>
        <c:noMultiLvlLbl val="0"/>
      </c:catAx>
      <c:valAx>
        <c:axId val="17806294"/>
        <c:scaling>
          <c:orientation val="minMax"/>
          <c:max val="17"/>
          <c:min val="8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1665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Рабочая характеристика ГА№7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4,5'!$A$2</c:f>
              <c:strCache>
                <c:ptCount val="1"/>
                <c:pt idx="0">
                  <c:v>КПД,%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4,5'!$B$3:$B$15</c:f>
              <c:strCache>
                <c:ptCount val="13"/>
                <c:pt idx="0">
                  <c:v>21,58</c:v>
                </c:pt>
                <c:pt idx="1">
                  <c:v>24,05</c:v>
                </c:pt>
                <c:pt idx="2">
                  <c:v>26,98</c:v>
                </c:pt>
                <c:pt idx="3">
                  <c:v>30,23</c:v>
                </c:pt>
                <c:pt idx="4">
                  <c:v>33,49</c:v>
                </c:pt>
                <c:pt idx="5">
                  <c:v>37,21</c:v>
                </c:pt>
                <c:pt idx="6">
                  <c:v>41,4</c:v>
                </c:pt>
                <c:pt idx="7">
                  <c:v>47,18</c:v>
                </c:pt>
                <c:pt idx="8">
                  <c:v>55,81</c:v>
                </c:pt>
                <c:pt idx="9">
                  <c:v>66,93</c:v>
                </c:pt>
                <c:pt idx="10">
                  <c:v>80,84</c:v>
                </c:pt>
                <c:pt idx="11">
                  <c:v>88,7</c:v>
                </c:pt>
                <c:pt idx="12">
                  <c:v>95,91</c:v>
                </c:pt>
              </c:strCache>
            </c:strRef>
          </c:cat>
          <c:val>
            <c:numRef>
              <c:f>'Задание 4,5'!$A$3:$A$15</c:f>
              <c:numCache>
                <c:formatCode>General</c:formatCode>
                <c:ptCount val="13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88.6</c:v>
                </c:pt>
                <c:pt idx="10">
                  <c:v>88</c:v>
                </c:pt>
                <c:pt idx="11">
                  <c:v>87</c:v>
                </c:pt>
                <c:pt idx="12">
                  <c:v>86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63808620"/>
        <c:axId val="62288223"/>
      </c:lineChart>
      <c:catAx>
        <c:axId val="638086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288223"/>
        <c:crosses val="autoZero"/>
        <c:auto val="1"/>
        <c:lblAlgn val="ctr"/>
        <c:lblOffset val="100"/>
        <c:noMultiLvlLbl val="0"/>
      </c:catAx>
      <c:valAx>
        <c:axId val="62288223"/>
        <c:scaling>
          <c:orientation val="minMax"/>
          <c:max val="90"/>
          <c:min val="80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80862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image" Target="../media/image1.wmf"/><Relationship Id="rId10" Type="http://schemas.openxmlformats.org/officeDocument/2006/relationships/image" Target="../media/image2.wmf"/><Relationship Id="rId11" Type="http://schemas.openxmlformats.org/officeDocument/2006/relationships/image" Target="../media/image3.wmf"/><Relationship Id="rId12" Type="http://schemas.openxmlformats.org/officeDocument/2006/relationships/image" Target="../media/image4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image" Target="../media/image5.wmf"/><Relationship Id="rId5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674640</xdr:colOff>
      <xdr:row>22</xdr:row>
      <xdr:rowOff>0</xdr:rowOff>
    </xdr:from>
    <xdr:to>
      <xdr:col>23</xdr:col>
      <xdr:colOff>445680</xdr:colOff>
      <xdr:row>35</xdr:row>
      <xdr:rowOff>135000</xdr:rowOff>
    </xdr:to>
    <xdr:graphicFrame>
      <xdr:nvGraphicFramePr>
        <xdr:cNvPr id="0" name="Диаграмма 2"/>
        <xdr:cNvGraphicFramePr/>
      </xdr:nvGraphicFramePr>
      <xdr:xfrm>
        <a:off x="13872600" y="4400640"/>
        <a:ext cx="5545080" cy="273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658080</xdr:colOff>
      <xdr:row>1</xdr:row>
      <xdr:rowOff>31320</xdr:rowOff>
    </xdr:from>
    <xdr:to>
      <xdr:col>23</xdr:col>
      <xdr:colOff>380520</xdr:colOff>
      <xdr:row>14</xdr:row>
      <xdr:rowOff>72360</xdr:rowOff>
    </xdr:to>
    <xdr:graphicFrame>
      <xdr:nvGraphicFramePr>
        <xdr:cNvPr id="1" name="Диаграмма 4"/>
        <xdr:cNvGraphicFramePr/>
      </xdr:nvGraphicFramePr>
      <xdr:xfrm>
        <a:off x="13856040" y="231480"/>
        <a:ext cx="5496480" cy="26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640800</xdr:colOff>
      <xdr:row>47</xdr:row>
      <xdr:rowOff>31320</xdr:rowOff>
    </xdr:from>
    <xdr:to>
      <xdr:col>23</xdr:col>
      <xdr:colOff>363240</xdr:colOff>
      <xdr:row>60</xdr:row>
      <xdr:rowOff>72360</xdr:rowOff>
    </xdr:to>
    <xdr:graphicFrame>
      <xdr:nvGraphicFramePr>
        <xdr:cNvPr id="2" name="Диаграмма 5"/>
        <xdr:cNvGraphicFramePr/>
      </xdr:nvGraphicFramePr>
      <xdr:xfrm>
        <a:off x="13838760" y="9432360"/>
        <a:ext cx="5496480" cy="264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640800</xdr:colOff>
      <xdr:row>73</xdr:row>
      <xdr:rowOff>4320</xdr:rowOff>
    </xdr:from>
    <xdr:to>
      <xdr:col>23</xdr:col>
      <xdr:colOff>363240</xdr:colOff>
      <xdr:row>86</xdr:row>
      <xdr:rowOff>37800</xdr:rowOff>
    </xdr:to>
    <xdr:graphicFrame>
      <xdr:nvGraphicFramePr>
        <xdr:cNvPr id="3" name="Диаграмма 6"/>
        <xdr:cNvGraphicFramePr/>
      </xdr:nvGraphicFramePr>
      <xdr:xfrm>
        <a:off x="13838760" y="14606280"/>
        <a:ext cx="5496480" cy="26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658080</xdr:colOff>
      <xdr:row>1</xdr:row>
      <xdr:rowOff>13680</xdr:rowOff>
    </xdr:from>
    <xdr:to>
      <xdr:col>30</xdr:col>
      <xdr:colOff>380520</xdr:colOff>
      <xdr:row>14</xdr:row>
      <xdr:rowOff>54720</xdr:rowOff>
    </xdr:to>
    <xdr:graphicFrame>
      <xdr:nvGraphicFramePr>
        <xdr:cNvPr id="4" name="Диаграмма 7"/>
        <xdr:cNvGraphicFramePr/>
      </xdr:nvGraphicFramePr>
      <xdr:xfrm>
        <a:off x="19630080" y="213840"/>
        <a:ext cx="5496480" cy="26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658080</xdr:colOff>
      <xdr:row>22</xdr:row>
      <xdr:rowOff>13680</xdr:rowOff>
    </xdr:from>
    <xdr:to>
      <xdr:col>30</xdr:col>
      <xdr:colOff>380520</xdr:colOff>
      <xdr:row>35</xdr:row>
      <xdr:rowOff>54720</xdr:rowOff>
    </xdr:to>
    <xdr:graphicFrame>
      <xdr:nvGraphicFramePr>
        <xdr:cNvPr id="5" name="Диаграмма 8"/>
        <xdr:cNvGraphicFramePr/>
      </xdr:nvGraphicFramePr>
      <xdr:xfrm>
        <a:off x="19630080" y="4414320"/>
        <a:ext cx="5496480" cy="26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17280</xdr:colOff>
      <xdr:row>47</xdr:row>
      <xdr:rowOff>48600</xdr:rowOff>
    </xdr:from>
    <xdr:to>
      <xdr:col>30</xdr:col>
      <xdr:colOff>432720</xdr:colOff>
      <xdr:row>60</xdr:row>
      <xdr:rowOff>89640</xdr:rowOff>
    </xdr:to>
    <xdr:graphicFrame>
      <xdr:nvGraphicFramePr>
        <xdr:cNvPr id="6" name="Диаграмма 9"/>
        <xdr:cNvGraphicFramePr/>
      </xdr:nvGraphicFramePr>
      <xdr:xfrm>
        <a:off x="19814040" y="9449640"/>
        <a:ext cx="5364720" cy="264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23</xdr:col>
      <xdr:colOff>675360</xdr:colOff>
      <xdr:row>73</xdr:row>
      <xdr:rowOff>13680</xdr:rowOff>
    </xdr:from>
    <xdr:to>
      <xdr:col>30</xdr:col>
      <xdr:colOff>397800</xdr:colOff>
      <xdr:row>86</xdr:row>
      <xdr:rowOff>54720</xdr:rowOff>
    </xdr:to>
    <xdr:graphicFrame>
      <xdr:nvGraphicFramePr>
        <xdr:cNvPr id="7" name="Диаграмма 10"/>
        <xdr:cNvGraphicFramePr/>
      </xdr:nvGraphicFramePr>
      <xdr:xfrm>
        <a:off x="19647360" y="14615640"/>
        <a:ext cx="5496480" cy="26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95400</xdr:colOff>
      <xdr:row>0</xdr:row>
      <xdr:rowOff>133200</xdr:rowOff>
    </xdr:from>
    <xdr:to>
      <xdr:col>10</xdr:col>
      <xdr:colOff>824760</xdr:colOff>
      <xdr:row>21</xdr:row>
      <xdr:rowOff>9360</xdr:rowOff>
    </xdr:to>
    <xdr:pic>
      <xdr:nvPicPr>
        <xdr:cNvPr id="8" name="Picture 1" descr=""/>
        <xdr:cNvPicPr/>
      </xdr:nvPicPr>
      <xdr:blipFill>
        <a:blip r:embed="rId9"/>
        <a:stretch/>
      </xdr:blipFill>
      <xdr:spPr>
        <a:xfrm>
          <a:off x="95400" y="133200"/>
          <a:ext cx="8978040" cy="407664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  <xdr:twoCellAnchor editAs="absolute">
    <xdr:from>
      <xdr:col>0</xdr:col>
      <xdr:colOff>123840</xdr:colOff>
      <xdr:row>22</xdr:row>
      <xdr:rowOff>66600</xdr:rowOff>
    </xdr:from>
    <xdr:to>
      <xdr:col>10</xdr:col>
      <xdr:colOff>581040</xdr:colOff>
      <xdr:row>41</xdr:row>
      <xdr:rowOff>38160</xdr:rowOff>
    </xdr:to>
    <xdr:pic>
      <xdr:nvPicPr>
        <xdr:cNvPr id="9" name="Picture 2" descr=""/>
        <xdr:cNvPicPr/>
      </xdr:nvPicPr>
      <xdr:blipFill>
        <a:blip r:embed="rId10"/>
        <a:stretch/>
      </xdr:blipFill>
      <xdr:spPr>
        <a:xfrm>
          <a:off x="123840" y="4467240"/>
          <a:ext cx="8705880" cy="377208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  <xdr:twoCellAnchor editAs="absolute">
    <xdr:from>
      <xdr:col>0</xdr:col>
      <xdr:colOff>0</xdr:colOff>
      <xdr:row>47</xdr:row>
      <xdr:rowOff>85680</xdr:rowOff>
    </xdr:from>
    <xdr:to>
      <xdr:col>10</xdr:col>
      <xdr:colOff>609480</xdr:colOff>
      <xdr:row>67</xdr:row>
      <xdr:rowOff>181080</xdr:rowOff>
    </xdr:to>
    <xdr:pic>
      <xdr:nvPicPr>
        <xdr:cNvPr id="10" name="Picture 3" descr=""/>
        <xdr:cNvPicPr/>
      </xdr:nvPicPr>
      <xdr:blipFill>
        <a:blip r:embed="rId11"/>
        <a:stretch/>
      </xdr:blipFill>
      <xdr:spPr>
        <a:xfrm>
          <a:off x="0" y="9486720"/>
          <a:ext cx="8858160" cy="409608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  <xdr:twoCellAnchor editAs="absolute">
    <xdr:from>
      <xdr:col>0</xdr:col>
      <xdr:colOff>28440</xdr:colOff>
      <xdr:row>73</xdr:row>
      <xdr:rowOff>142920</xdr:rowOff>
    </xdr:from>
    <xdr:to>
      <xdr:col>10</xdr:col>
      <xdr:colOff>618840</xdr:colOff>
      <xdr:row>94</xdr:row>
      <xdr:rowOff>19080</xdr:rowOff>
    </xdr:to>
    <xdr:pic>
      <xdr:nvPicPr>
        <xdr:cNvPr id="11" name="Picture 5" descr=""/>
        <xdr:cNvPicPr/>
      </xdr:nvPicPr>
      <xdr:blipFill>
        <a:blip r:embed="rId12"/>
        <a:stretch/>
      </xdr:blipFill>
      <xdr:spPr>
        <a:xfrm>
          <a:off x="28440" y="14744880"/>
          <a:ext cx="8839080" cy="407664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1</xdr:row>
      <xdr:rowOff>9360</xdr:rowOff>
    </xdr:from>
    <xdr:to>
      <xdr:col>11</xdr:col>
      <xdr:colOff>456840</xdr:colOff>
      <xdr:row>14</xdr:row>
      <xdr:rowOff>151920</xdr:rowOff>
    </xdr:to>
    <xdr:graphicFrame>
      <xdr:nvGraphicFramePr>
        <xdr:cNvPr id="12" name="Диаграмма 2"/>
        <xdr:cNvGraphicFramePr/>
      </xdr:nvGraphicFramePr>
      <xdr:xfrm>
        <a:off x="4210560" y="209520"/>
        <a:ext cx="5406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657360</xdr:colOff>
      <xdr:row>0</xdr:row>
      <xdr:rowOff>190440</xdr:rowOff>
    </xdr:from>
    <xdr:to>
      <xdr:col>18</xdr:col>
      <xdr:colOff>428400</xdr:colOff>
      <xdr:row>14</xdr:row>
      <xdr:rowOff>132840</xdr:rowOff>
    </xdr:to>
    <xdr:graphicFrame>
      <xdr:nvGraphicFramePr>
        <xdr:cNvPr id="13" name="Диаграмма 3"/>
        <xdr:cNvGraphicFramePr/>
      </xdr:nvGraphicFramePr>
      <xdr:xfrm>
        <a:off x="9817200" y="190440"/>
        <a:ext cx="5545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17</xdr:row>
      <xdr:rowOff>78480</xdr:rowOff>
    </xdr:from>
    <xdr:to>
      <xdr:col>11</xdr:col>
      <xdr:colOff>444240</xdr:colOff>
      <xdr:row>31</xdr:row>
      <xdr:rowOff>6120</xdr:rowOff>
    </xdr:to>
    <xdr:graphicFrame>
      <xdr:nvGraphicFramePr>
        <xdr:cNvPr id="14" name="Диаграмма 4"/>
        <xdr:cNvGraphicFramePr/>
      </xdr:nvGraphicFramePr>
      <xdr:xfrm>
        <a:off x="4210560" y="3479040"/>
        <a:ext cx="5393520" cy="272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613800</xdr:colOff>
      <xdr:row>17</xdr:row>
      <xdr:rowOff>110160</xdr:rowOff>
    </xdr:from>
    <xdr:to>
      <xdr:col>18</xdr:col>
      <xdr:colOff>370080</xdr:colOff>
      <xdr:row>31</xdr:row>
      <xdr:rowOff>37800</xdr:rowOff>
    </xdr:to>
    <xdr:graphicFrame>
      <xdr:nvGraphicFramePr>
        <xdr:cNvPr id="15" name="Диаграмма 5"/>
        <xdr:cNvGraphicFramePr/>
      </xdr:nvGraphicFramePr>
      <xdr:xfrm>
        <a:off x="9773640" y="3510720"/>
        <a:ext cx="5530320" cy="272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677160</xdr:colOff>
      <xdr:row>44</xdr:row>
      <xdr:rowOff>25560</xdr:rowOff>
    </xdr:from>
    <xdr:to>
      <xdr:col>11</xdr:col>
      <xdr:colOff>433440</xdr:colOff>
      <xdr:row>57</xdr:row>
      <xdr:rowOff>154440</xdr:rowOff>
    </xdr:to>
    <xdr:graphicFrame>
      <xdr:nvGraphicFramePr>
        <xdr:cNvPr id="16" name="Диаграмма 6"/>
        <xdr:cNvGraphicFramePr/>
      </xdr:nvGraphicFramePr>
      <xdr:xfrm>
        <a:off x="4062960" y="8826840"/>
        <a:ext cx="5530320" cy="272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656280</xdr:colOff>
      <xdr:row>44</xdr:row>
      <xdr:rowOff>25560</xdr:rowOff>
    </xdr:from>
    <xdr:to>
      <xdr:col>18</xdr:col>
      <xdr:colOff>412560</xdr:colOff>
      <xdr:row>57</xdr:row>
      <xdr:rowOff>154440</xdr:rowOff>
    </xdr:to>
    <xdr:graphicFrame>
      <xdr:nvGraphicFramePr>
        <xdr:cNvPr id="17" name="Диаграмма 7"/>
        <xdr:cNvGraphicFramePr/>
      </xdr:nvGraphicFramePr>
      <xdr:xfrm>
        <a:off x="9816120" y="8826840"/>
        <a:ext cx="5530320" cy="272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656280</xdr:colOff>
      <xdr:row>69</xdr:row>
      <xdr:rowOff>46440</xdr:rowOff>
    </xdr:from>
    <xdr:to>
      <xdr:col>11</xdr:col>
      <xdr:colOff>412560</xdr:colOff>
      <xdr:row>82</xdr:row>
      <xdr:rowOff>175320</xdr:rowOff>
    </xdr:to>
    <xdr:graphicFrame>
      <xdr:nvGraphicFramePr>
        <xdr:cNvPr id="18" name="Диаграмма 10"/>
        <xdr:cNvGraphicFramePr/>
      </xdr:nvGraphicFramePr>
      <xdr:xfrm>
        <a:off x="4042080" y="13848120"/>
        <a:ext cx="5530320" cy="272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677160</xdr:colOff>
      <xdr:row>69</xdr:row>
      <xdr:rowOff>14760</xdr:rowOff>
    </xdr:from>
    <xdr:to>
      <xdr:col>18</xdr:col>
      <xdr:colOff>433440</xdr:colOff>
      <xdr:row>82</xdr:row>
      <xdr:rowOff>143640</xdr:rowOff>
    </xdr:to>
    <xdr:graphicFrame>
      <xdr:nvGraphicFramePr>
        <xdr:cNvPr id="19" name="Диаграмма 11"/>
        <xdr:cNvGraphicFramePr/>
      </xdr:nvGraphicFramePr>
      <xdr:xfrm>
        <a:off x="9837000" y="13816440"/>
        <a:ext cx="5530320" cy="272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314280</xdr:colOff>
      <xdr:row>13</xdr:row>
      <xdr:rowOff>104760</xdr:rowOff>
    </xdr:from>
    <xdr:to>
      <xdr:col>15</xdr:col>
      <xdr:colOff>418680</xdr:colOff>
      <xdr:row>25</xdr:row>
      <xdr:rowOff>171000</xdr:rowOff>
    </xdr:to>
    <xdr:graphicFrame>
      <xdr:nvGraphicFramePr>
        <xdr:cNvPr id="20" name="Диаграмма 1"/>
        <xdr:cNvGraphicFramePr/>
      </xdr:nvGraphicFramePr>
      <xdr:xfrm>
        <a:off x="7738200" y="2705040"/>
        <a:ext cx="5139720" cy="24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571320</xdr:colOff>
      <xdr:row>13</xdr:row>
      <xdr:rowOff>104760</xdr:rowOff>
    </xdr:from>
    <xdr:to>
      <xdr:col>22</xdr:col>
      <xdr:colOff>308880</xdr:colOff>
      <xdr:row>25</xdr:row>
      <xdr:rowOff>171000</xdr:rowOff>
    </xdr:to>
    <xdr:graphicFrame>
      <xdr:nvGraphicFramePr>
        <xdr:cNvPr id="21" name="Диаграмма 2"/>
        <xdr:cNvGraphicFramePr/>
      </xdr:nvGraphicFramePr>
      <xdr:xfrm>
        <a:off x="13030560" y="2705040"/>
        <a:ext cx="5511600" cy="24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585000</xdr:colOff>
      <xdr:row>40</xdr:row>
      <xdr:rowOff>34560</xdr:rowOff>
    </xdr:from>
    <xdr:to>
      <xdr:col>15</xdr:col>
      <xdr:colOff>612000</xdr:colOff>
      <xdr:row>53</xdr:row>
      <xdr:rowOff>198720</xdr:rowOff>
    </xdr:to>
    <xdr:graphicFrame>
      <xdr:nvGraphicFramePr>
        <xdr:cNvPr id="22" name="Диаграмма 3"/>
        <xdr:cNvGraphicFramePr/>
      </xdr:nvGraphicFramePr>
      <xdr:xfrm>
        <a:off x="8008920" y="8035560"/>
        <a:ext cx="5062320" cy="276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352440</xdr:colOff>
      <xdr:row>1</xdr:row>
      <xdr:rowOff>57240</xdr:rowOff>
    </xdr:from>
    <xdr:to>
      <xdr:col>8</xdr:col>
      <xdr:colOff>628560</xdr:colOff>
      <xdr:row>25</xdr:row>
      <xdr:rowOff>190440</xdr:rowOff>
    </xdr:to>
    <xdr:pic>
      <xdr:nvPicPr>
        <xdr:cNvPr id="23" name="Picture 1" descr=""/>
        <xdr:cNvPicPr/>
      </xdr:nvPicPr>
      <xdr:blipFill>
        <a:blip r:embed="rId4"/>
        <a:stretch/>
      </xdr:blipFill>
      <xdr:spPr>
        <a:xfrm>
          <a:off x="1177200" y="257400"/>
          <a:ext cx="6050160" cy="493380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  <xdr:twoCellAnchor editAs="absolute">
    <xdr:from>
      <xdr:col>1</xdr:col>
      <xdr:colOff>295200</xdr:colOff>
      <xdr:row>26</xdr:row>
      <xdr:rowOff>181080</xdr:rowOff>
    </xdr:from>
    <xdr:to>
      <xdr:col>9</xdr:col>
      <xdr:colOff>28440</xdr:colOff>
      <xdr:row>62</xdr:row>
      <xdr:rowOff>85680</xdr:rowOff>
    </xdr:to>
    <xdr:pic>
      <xdr:nvPicPr>
        <xdr:cNvPr id="24" name="Picture 2" descr=""/>
        <xdr:cNvPicPr/>
      </xdr:nvPicPr>
      <xdr:blipFill>
        <a:blip r:embed="rId5"/>
        <a:stretch/>
      </xdr:blipFill>
      <xdr:spPr>
        <a:xfrm>
          <a:off x="1119960" y="5381640"/>
          <a:ext cx="6332400" cy="7105680"/>
        </a:xfrm>
        <a:prstGeom prst="rect">
          <a:avLst/>
        </a:prstGeom>
        <a:ln w="0">
          <a:solidFill>
            <a:srgbClr val="000000"/>
          </a:solidFill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M2:P92"/>
  <sheetViews>
    <sheetView showFormulas="false" showGridLines="true" showRowColHeaders="true" showZeros="true" rightToLeft="false" tabSelected="false" showOutlineSymbols="true" defaultGridColor="true" view="normal" topLeftCell="C79" colorId="64" zoomScale="120" zoomScaleNormal="120" zoomScalePageLayoutView="100" workbookViewId="0">
      <selection pane="topLeft" activeCell="T72" activeCellId="0" sqref="T72"/>
    </sheetView>
  </sheetViews>
  <sheetFormatPr defaultColWidth="8.4921875" defaultRowHeight="15.75" zeroHeight="false" outlineLevelRow="0" outlineLevelCol="0"/>
  <sheetData>
    <row r="2" customFormat="false" ht="15.75" hidden="false" customHeight="false" outlineLevel="0" collapsed="false">
      <c r="M2" s="1" t="s">
        <v>0</v>
      </c>
      <c r="N2" s="1" t="s">
        <v>1</v>
      </c>
      <c r="O2" s="1" t="s">
        <v>2</v>
      </c>
      <c r="P2" s="1" t="s">
        <v>3</v>
      </c>
    </row>
    <row r="3" customFormat="false" ht="15.75" hidden="false" customHeight="false" outlineLevel="0" collapsed="false">
      <c r="M3" s="1" t="n">
        <v>80</v>
      </c>
      <c r="N3" s="1" t="n">
        <v>21.2</v>
      </c>
      <c r="O3" s="1" t="n">
        <f aca="false">N3*((1-(M3/100))/(M3/100))</f>
        <v>5.3</v>
      </c>
      <c r="P3" s="2" t="n">
        <f aca="false">5.451166*N3</f>
        <v>115.5647192</v>
      </c>
    </row>
    <row r="4" customFormat="false" ht="15.75" hidden="false" customHeight="false" outlineLevel="0" collapsed="false">
      <c r="M4" s="1" t="n">
        <v>81</v>
      </c>
      <c r="N4" s="1" t="n">
        <v>24.3</v>
      </c>
      <c r="O4" s="1" t="n">
        <f aca="false">N4*((1-(M4/100))/(M4/100))</f>
        <v>5.7</v>
      </c>
      <c r="P4" s="2" t="n">
        <f aca="false">5.451166*N4</f>
        <v>132.4633338</v>
      </c>
    </row>
    <row r="5" customFormat="false" ht="15.75" hidden="false" customHeight="false" outlineLevel="0" collapsed="false">
      <c r="M5" s="1" t="n">
        <v>82</v>
      </c>
      <c r="N5" s="1" t="n">
        <v>26.2</v>
      </c>
      <c r="O5" s="2" t="n">
        <f aca="false">N5*((1-(M5/100))/(M5/100))</f>
        <v>5.75121951219512</v>
      </c>
      <c r="P5" s="2" t="n">
        <f aca="false">5.451166*N5</f>
        <v>142.8205492</v>
      </c>
    </row>
    <row r="6" customFormat="false" ht="15.75" hidden="false" customHeight="false" outlineLevel="0" collapsed="false">
      <c r="M6" s="1" t="n">
        <v>83</v>
      </c>
      <c r="N6" s="1" t="n">
        <v>30</v>
      </c>
      <c r="O6" s="2" t="n">
        <f aca="false">N6*((1-(M6/100))/(M6/100))</f>
        <v>6.14457831325301</v>
      </c>
      <c r="P6" s="2" t="n">
        <f aca="false">5.451166*N6</f>
        <v>163.53498</v>
      </c>
    </row>
    <row r="7" customFormat="false" ht="15.75" hidden="false" customHeight="false" outlineLevel="0" collapsed="false">
      <c r="M7" s="1" t="n">
        <v>84</v>
      </c>
      <c r="N7" s="1" t="n">
        <v>33.9</v>
      </c>
      <c r="O7" s="2" t="n">
        <f aca="false">N7*((1-(M7/100))/(M7/100))</f>
        <v>6.45714285714286</v>
      </c>
      <c r="P7" s="2" t="n">
        <f aca="false">5.451166*N7</f>
        <v>184.7945274</v>
      </c>
    </row>
    <row r="8" customFormat="false" ht="15.75" hidden="false" customHeight="false" outlineLevel="0" collapsed="false">
      <c r="M8" s="1" t="n">
        <v>85</v>
      </c>
      <c r="N8" s="1" t="n">
        <v>37.2</v>
      </c>
      <c r="O8" s="2" t="n">
        <f aca="false">N8*((1-(M8/100))/(M8/100))</f>
        <v>6.56470588235294</v>
      </c>
      <c r="P8" s="2" t="n">
        <f aca="false">5.451166*N8</f>
        <v>202.7833752</v>
      </c>
    </row>
    <row r="9" customFormat="false" ht="15.75" hidden="false" customHeight="false" outlineLevel="0" collapsed="false">
      <c r="M9" s="1" t="n">
        <v>86</v>
      </c>
      <c r="N9" s="1" t="n">
        <v>41.1</v>
      </c>
      <c r="O9" s="2" t="n">
        <f aca="false">N9*((1-(M9/100))/(M9/100))</f>
        <v>6.69069767441861</v>
      </c>
      <c r="P9" s="2" t="n">
        <f aca="false">5.451166*N9</f>
        <v>224.0429226</v>
      </c>
    </row>
    <row r="10" customFormat="false" ht="15.75" hidden="false" customHeight="false" outlineLevel="0" collapsed="false">
      <c r="M10" s="1" t="n">
        <v>87</v>
      </c>
      <c r="N10" s="1" t="n">
        <v>46.4</v>
      </c>
      <c r="O10" s="2" t="n">
        <f aca="false">N10*((1-(M10/100))/(M10/100))</f>
        <v>6.93333333333333</v>
      </c>
      <c r="P10" s="2" t="n">
        <f aca="false">5.451166*N10</f>
        <v>252.9341024</v>
      </c>
    </row>
    <row r="11" customFormat="false" ht="15.75" hidden="false" customHeight="false" outlineLevel="0" collapsed="false">
      <c r="M11" s="1" t="n">
        <v>88</v>
      </c>
      <c r="N11" s="1" t="n">
        <v>55</v>
      </c>
      <c r="O11" s="1" t="n">
        <f aca="false">N11*((1-(M11/100))/(M11/100))</f>
        <v>7.5</v>
      </c>
      <c r="P11" s="2" t="n">
        <f aca="false">5.451166*N11</f>
        <v>299.81413</v>
      </c>
    </row>
    <row r="12" customFormat="false" ht="15.75" hidden="false" customHeight="false" outlineLevel="0" collapsed="false">
      <c r="M12" s="1" t="n">
        <v>88</v>
      </c>
      <c r="N12" s="1" t="n">
        <v>81.2</v>
      </c>
      <c r="O12" s="2" t="n">
        <f aca="false">N12*((1-(M12/100))/(M12/100))</f>
        <v>11.0727272727273</v>
      </c>
      <c r="P12" s="2" t="n">
        <f aca="false">5.451166*N12</f>
        <v>442.6346792</v>
      </c>
    </row>
    <row r="13" customFormat="false" ht="15.75" hidden="false" customHeight="false" outlineLevel="0" collapsed="false">
      <c r="M13" s="1" t="n">
        <v>87</v>
      </c>
      <c r="N13" s="1" t="n">
        <v>89.4</v>
      </c>
      <c r="O13" s="2" t="n">
        <f aca="false">N13*((1-(M13/100))/(M13/100))</f>
        <v>13.3586206896552</v>
      </c>
      <c r="P13" s="2" t="n">
        <f aca="false">5.451166*N13</f>
        <v>487.3342404</v>
      </c>
    </row>
    <row r="14" customFormat="false" ht="15.75" hidden="false" customHeight="false" outlineLevel="0" collapsed="false">
      <c r="M14" s="1" t="n">
        <v>86.8</v>
      </c>
      <c r="N14" s="1" t="n">
        <v>95.3</v>
      </c>
      <c r="O14" s="2" t="n">
        <f aca="false">N14*((1-(M14/100))/(M14/100))</f>
        <v>14.4926267281106</v>
      </c>
      <c r="P14" s="2" t="n">
        <f aca="false">5.451166*N14</f>
        <v>519.4961198</v>
      </c>
    </row>
    <row r="23" customFormat="false" ht="15.75" hidden="false" customHeight="false" outlineLevel="0" collapsed="false">
      <c r="M23" s="1" t="s">
        <v>0</v>
      </c>
      <c r="N23" s="1" t="s">
        <v>1</v>
      </c>
      <c r="O23" s="1" t="s">
        <v>2</v>
      </c>
      <c r="P23" s="1" t="s">
        <v>3</v>
      </c>
    </row>
    <row r="24" customFormat="false" ht="15.75" hidden="false" customHeight="false" outlineLevel="0" collapsed="false">
      <c r="M24" s="1" t="n">
        <v>70</v>
      </c>
      <c r="N24" s="1" t="n">
        <v>12.1</v>
      </c>
      <c r="O24" s="2" t="n">
        <f aca="false">N24*((1-(M24/100))/(M24/100))</f>
        <v>5.18571428571429</v>
      </c>
      <c r="P24" s="2" t="n">
        <f aca="false">5.451166*N24</f>
        <v>65.9591086</v>
      </c>
    </row>
    <row r="25" customFormat="false" ht="15.75" hidden="false" customHeight="false" outlineLevel="0" collapsed="false">
      <c r="M25" s="1" t="n">
        <v>71</v>
      </c>
      <c r="N25" s="1" t="n">
        <v>13.2</v>
      </c>
      <c r="O25" s="2" t="n">
        <f aca="false">N25*((1-(M25/100))/(M25/100))</f>
        <v>5.39154929577465</v>
      </c>
      <c r="P25" s="2" t="n">
        <f aca="false">5.451166*N25</f>
        <v>71.9553912</v>
      </c>
    </row>
    <row r="26" customFormat="false" ht="15.75" hidden="false" customHeight="false" outlineLevel="0" collapsed="false">
      <c r="M26" s="1" t="n">
        <v>72</v>
      </c>
      <c r="N26" s="1" t="n">
        <v>14.4</v>
      </c>
      <c r="O26" s="2" t="n">
        <f aca="false">N26*((1-(M26/100))/(M26/100))</f>
        <v>5.6</v>
      </c>
      <c r="P26" s="2" t="n">
        <f aca="false">5.451166*N26</f>
        <v>78.4967904</v>
      </c>
    </row>
    <row r="27" customFormat="false" ht="15.75" hidden="false" customHeight="false" outlineLevel="0" collapsed="false">
      <c r="M27" s="1" t="n">
        <v>73</v>
      </c>
      <c r="N27" s="1" t="n">
        <v>15.2</v>
      </c>
      <c r="O27" s="2" t="n">
        <f aca="false">N27*((1-(M27/100))/(M27/100))</f>
        <v>5.62191780821918</v>
      </c>
      <c r="P27" s="2" t="n">
        <f aca="false">5.451166*N27</f>
        <v>82.8577232</v>
      </c>
    </row>
    <row r="28" customFormat="false" ht="15.75" hidden="false" customHeight="false" outlineLevel="0" collapsed="false">
      <c r="M28" s="1" t="n">
        <v>74</v>
      </c>
      <c r="N28" s="1" t="n">
        <v>17</v>
      </c>
      <c r="O28" s="2" t="n">
        <f aca="false">N28*((1-(M28/100))/(M28/100))</f>
        <v>5.97297297297297</v>
      </c>
      <c r="P28" s="2" t="n">
        <f aca="false">5.451166*N28</f>
        <v>92.669822</v>
      </c>
    </row>
    <row r="29" customFormat="false" ht="15.75" hidden="false" customHeight="false" outlineLevel="0" collapsed="false">
      <c r="M29" s="1" t="n">
        <v>75</v>
      </c>
      <c r="N29" s="1" t="n">
        <v>18.6</v>
      </c>
      <c r="O29" s="2" t="n">
        <f aca="false">N29*((1-(M29/100))/(M29/100))</f>
        <v>6.2</v>
      </c>
      <c r="P29" s="2" t="n">
        <f aca="false">5.451166*N29</f>
        <v>101.3916876</v>
      </c>
    </row>
    <row r="30" customFormat="false" ht="15.75" hidden="false" customHeight="false" outlineLevel="0" collapsed="false">
      <c r="M30" s="1" t="n">
        <v>76</v>
      </c>
      <c r="N30" s="1" t="n">
        <v>20.5</v>
      </c>
      <c r="O30" s="2" t="n">
        <f aca="false">N30*((1-(M30/100))/(M30/100))</f>
        <v>6.47368421052632</v>
      </c>
      <c r="P30" s="2" t="n">
        <f aca="false">5.451166*N30</f>
        <v>111.748903</v>
      </c>
    </row>
    <row r="31" customFormat="false" ht="15.75" hidden="false" customHeight="false" outlineLevel="0" collapsed="false">
      <c r="M31" s="1" t="n">
        <v>77</v>
      </c>
      <c r="N31" s="1" t="n">
        <v>22.2</v>
      </c>
      <c r="O31" s="2" t="n">
        <f aca="false">N31*((1-(M31/100))/(M31/100))</f>
        <v>6.63116883116883</v>
      </c>
      <c r="P31" s="2" t="n">
        <f aca="false">5.451166*N31</f>
        <v>121.0158852</v>
      </c>
    </row>
    <row r="32" customFormat="false" ht="15.75" hidden="false" customHeight="false" outlineLevel="0" collapsed="false">
      <c r="M32" s="1" t="n">
        <v>78</v>
      </c>
      <c r="N32" s="1" t="n">
        <v>24.8</v>
      </c>
      <c r="O32" s="2" t="n">
        <f aca="false">N32*((1-(M32/100))/(M32/100))</f>
        <v>6.99487179487179</v>
      </c>
      <c r="P32" s="2" t="n">
        <f aca="false">5.451166*N32</f>
        <v>135.1889168</v>
      </c>
    </row>
    <row r="33" customFormat="false" ht="15.75" hidden="false" customHeight="false" outlineLevel="0" collapsed="false">
      <c r="M33" s="1" t="n">
        <v>79</v>
      </c>
      <c r="N33" s="1" t="n">
        <v>26.9</v>
      </c>
      <c r="O33" s="2" t="n">
        <f aca="false">N33*((1-(M33/100))/(M33/100))</f>
        <v>7.1506329113924</v>
      </c>
      <c r="P33" s="2" t="n">
        <f aca="false">5.451166*N33</f>
        <v>146.6363654</v>
      </c>
    </row>
    <row r="34" customFormat="false" ht="15.75" hidden="false" customHeight="false" outlineLevel="0" collapsed="false">
      <c r="M34" s="1" t="n">
        <v>80</v>
      </c>
      <c r="N34" s="1" t="n">
        <v>29</v>
      </c>
      <c r="O34" s="2" t="n">
        <f aca="false">N34*((1-(M34/100))/(M34/100))</f>
        <v>7.25</v>
      </c>
      <c r="P34" s="2" t="n">
        <f aca="false">5.451166*N34</f>
        <v>158.083814</v>
      </c>
    </row>
    <row r="35" customFormat="false" ht="15.75" hidden="false" customHeight="false" outlineLevel="0" collapsed="false">
      <c r="M35" s="1" t="n">
        <v>81</v>
      </c>
      <c r="N35" s="1" t="n">
        <v>31.9</v>
      </c>
      <c r="O35" s="2" t="n">
        <f aca="false">N35*((1-(M35/100))/(M35/100))</f>
        <v>7.48271604938271</v>
      </c>
      <c r="P35" s="2" t="n">
        <f aca="false">5.451166*N35</f>
        <v>173.8921954</v>
      </c>
    </row>
    <row r="36" customFormat="false" ht="15.75" hidden="false" customHeight="false" outlineLevel="0" collapsed="false">
      <c r="M36" s="1" t="n">
        <v>82</v>
      </c>
      <c r="N36" s="1" t="n">
        <v>34.2</v>
      </c>
      <c r="O36" s="2" t="n">
        <f aca="false">N36*((1-(M36/100))/(M36/100))</f>
        <v>7.50731707317074</v>
      </c>
      <c r="P36" s="2" t="n">
        <f aca="false">5.451166*N36</f>
        <v>186.4298772</v>
      </c>
    </row>
    <row r="37" customFormat="false" ht="15.75" hidden="false" customHeight="false" outlineLevel="0" collapsed="false">
      <c r="M37" s="1" t="n">
        <v>83</v>
      </c>
      <c r="N37" s="1" t="n">
        <v>37.2</v>
      </c>
      <c r="O37" s="2" t="n">
        <f aca="false">N37*((1-(M37/100))/(M37/100))</f>
        <v>7.61927710843374</v>
      </c>
      <c r="P37" s="2" t="n">
        <f aca="false">5.451166*N37</f>
        <v>202.7833752</v>
      </c>
    </row>
    <row r="38" customFormat="false" ht="15.75" hidden="false" customHeight="false" outlineLevel="0" collapsed="false">
      <c r="M38" s="1" t="n">
        <v>84</v>
      </c>
      <c r="N38" s="1" t="n">
        <v>39.9</v>
      </c>
      <c r="O38" s="2" t="n">
        <f aca="false">N38*((1-(M38/100))/(M38/100))</f>
        <v>7.6</v>
      </c>
      <c r="P38" s="2" t="n">
        <f aca="false">5.451166*N38</f>
        <v>217.5015234</v>
      </c>
    </row>
    <row r="39" customFormat="false" ht="15.75" hidden="false" customHeight="false" outlineLevel="0" collapsed="false">
      <c r="M39" s="1" t="n">
        <v>85</v>
      </c>
      <c r="N39" s="1" t="n">
        <v>43</v>
      </c>
      <c r="O39" s="2" t="n">
        <f aca="false">N39*((1-(M39/100))/(M39/100))</f>
        <v>7.58823529411765</v>
      </c>
      <c r="P39" s="2" t="n">
        <f aca="false">5.451166*N39</f>
        <v>234.400138</v>
      </c>
    </row>
    <row r="40" customFormat="false" ht="15.75" hidden="false" customHeight="false" outlineLevel="0" collapsed="false">
      <c r="M40" s="1" t="n">
        <v>86</v>
      </c>
      <c r="N40" s="1" t="n">
        <v>46.2</v>
      </c>
      <c r="O40" s="2" t="n">
        <f aca="false">N40*((1-(M40/100))/(M40/100))</f>
        <v>7.52093023255814</v>
      </c>
      <c r="P40" s="2" t="n">
        <f aca="false">5.451166*N40</f>
        <v>251.8438692</v>
      </c>
    </row>
    <row r="41" customFormat="false" ht="15.75" hidden="false" customHeight="false" outlineLevel="0" collapsed="false">
      <c r="M41" s="1" t="n">
        <v>87</v>
      </c>
      <c r="N41" s="1" t="n">
        <v>52</v>
      </c>
      <c r="O41" s="2" t="n">
        <f aca="false">N41*((1-(M41/100))/(M41/100))</f>
        <v>7.77011494252874</v>
      </c>
      <c r="P41" s="2" t="n">
        <f aca="false">5.451166*N41</f>
        <v>283.460632</v>
      </c>
    </row>
    <row r="42" customFormat="false" ht="15.75" hidden="false" customHeight="false" outlineLevel="0" collapsed="false">
      <c r="M42" s="1" t="n">
        <v>88</v>
      </c>
      <c r="N42" s="1" t="n">
        <v>59.8</v>
      </c>
      <c r="O42" s="2" t="n">
        <f aca="false">N42*((1-(M42/100))/(M42/100))</f>
        <v>8.15454545454545</v>
      </c>
      <c r="P42" s="2" t="n">
        <f aca="false">5.451166*N42</f>
        <v>325.9797268</v>
      </c>
    </row>
    <row r="43" customFormat="false" ht="15.75" hidden="false" customHeight="false" outlineLevel="0" collapsed="false">
      <c r="M43" s="1" t="n">
        <v>89</v>
      </c>
      <c r="N43" s="1" t="n">
        <v>68.1</v>
      </c>
      <c r="O43" s="2" t="n">
        <f aca="false">N43*((1-(M43/100))/(M43/100))</f>
        <v>8.41685393258427</v>
      </c>
      <c r="P43" s="2" t="n">
        <f aca="false">5.451166*N43</f>
        <v>371.2244046</v>
      </c>
    </row>
    <row r="44" customFormat="false" ht="15.75" hidden="false" customHeight="false" outlineLevel="0" collapsed="false">
      <c r="M44" s="1" t="n">
        <v>89</v>
      </c>
      <c r="N44" s="1" t="n">
        <v>75.4</v>
      </c>
      <c r="O44" s="2" t="n">
        <f aca="false">N44*((1-(M44/100))/(M44/100))</f>
        <v>9.31910112359551</v>
      </c>
      <c r="P44" s="2" t="n">
        <f aca="false">5.451166*N44</f>
        <v>411.0179164</v>
      </c>
    </row>
    <row r="45" customFormat="false" ht="15.75" hidden="false" customHeight="false" outlineLevel="0" collapsed="false">
      <c r="M45" s="1" t="n">
        <v>87.8</v>
      </c>
      <c r="N45" s="1" t="n">
        <v>84</v>
      </c>
      <c r="O45" s="2" t="n">
        <f aca="false">N45*((1-(M45/100))/(M45/100))</f>
        <v>11.6719817767654</v>
      </c>
      <c r="P45" s="2" t="n">
        <f aca="false">5.451166*N45</f>
        <v>457.897944</v>
      </c>
    </row>
    <row r="48" customFormat="false" ht="15.75" hidden="false" customHeight="false" outlineLevel="0" collapsed="false">
      <c r="M48" s="1" t="s">
        <v>0</v>
      </c>
      <c r="N48" s="1" t="s">
        <v>1</v>
      </c>
      <c r="O48" s="1" t="s">
        <v>2</v>
      </c>
      <c r="P48" s="1" t="s">
        <v>3</v>
      </c>
    </row>
    <row r="49" customFormat="false" ht="15.75" hidden="false" customHeight="false" outlineLevel="0" collapsed="false">
      <c r="M49" s="1" t="n">
        <v>70</v>
      </c>
      <c r="N49" s="1" t="n">
        <v>11.1</v>
      </c>
      <c r="O49" s="2" t="n">
        <f aca="false">N49*((1-(M49/100))/(M49/100))</f>
        <v>4.75714285714286</v>
      </c>
      <c r="P49" s="2" t="n">
        <f aca="false">5.451166*N49</f>
        <v>60.5079426</v>
      </c>
    </row>
    <row r="50" customFormat="false" ht="15.75" hidden="false" customHeight="false" outlineLevel="0" collapsed="false">
      <c r="M50" s="1" t="n">
        <v>71</v>
      </c>
      <c r="N50" s="1" t="n">
        <v>11.6</v>
      </c>
      <c r="O50" s="2" t="n">
        <f aca="false">N50*((1-(M50/100))/(M50/100))</f>
        <v>4.73802816901409</v>
      </c>
      <c r="P50" s="2" t="n">
        <f aca="false">5.451166*N50</f>
        <v>63.2335256</v>
      </c>
    </row>
    <row r="51" customFormat="false" ht="15.75" hidden="false" customHeight="false" outlineLevel="0" collapsed="false">
      <c r="M51" s="1" t="n">
        <v>72</v>
      </c>
      <c r="N51" s="1" t="n">
        <v>12.2</v>
      </c>
      <c r="O51" s="2" t="n">
        <f aca="false">N51*((1-(M51/100))/(M51/100))</f>
        <v>4.74444444444445</v>
      </c>
      <c r="P51" s="2" t="n">
        <f aca="false">5.451166*N51</f>
        <v>66.5042252</v>
      </c>
    </row>
    <row r="52" customFormat="false" ht="15.75" hidden="false" customHeight="false" outlineLevel="0" collapsed="false">
      <c r="M52" s="1" t="n">
        <v>73</v>
      </c>
      <c r="N52" s="1" t="n">
        <v>12.8</v>
      </c>
      <c r="O52" s="2" t="n">
        <f aca="false">N52*((1-(M52/100))/(M52/100))</f>
        <v>4.73424657534247</v>
      </c>
      <c r="P52" s="2" t="n">
        <f aca="false">5.451166*N52</f>
        <v>69.7749248</v>
      </c>
    </row>
    <row r="53" customFormat="false" ht="15.75" hidden="false" customHeight="false" outlineLevel="0" collapsed="false">
      <c r="M53" s="1" t="n">
        <v>74</v>
      </c>
      <c r="N53" s="1" t="n">
        <v>14.7</v>
      </c>
      <c r="O53" s="2" t="n">
        <f aca="false">N53*((1-(M53/100))/(M53/100))</f>
        <v>5.16486486486487</v>
      </c>
      <c r="P53" s="2" t="n">
        <f aca="false">5.451166*N53</f>
        <v>80.1321402</v>
      </c>
    </row>
    <row r="54" customFormat="false" ht="15.75" hidden="false" customHeight="false" outlineLevel="0" collapsed="false">
      <c r="M54" s="1" t="n">
        <v>75</v>
      </c>
      <c r="N54" s="1" t="n">
        <v>16</v>
      </c>
      <c r="O54" s="2" t="n">
        <f aca="false">N54*((1-(M54/100))/(M54/100))</f>
        <v>5.33333333333333</v>
      </c>
      <c r="P54" s="2" t="n">
        <f aca="false">5.451166*N54</f>
        <v>87.218656</v>
      </c>
    </row>
    <row r="55" customFormat="false" ht="15.75" hidden="false" customHeight="false" outlineLevel="0" collapsed="false">
      <c r="M55" s="1" t="n">
        <v>76</v>
      </c>
      <c r="N55" s="1" t="n">
        <v>17.9</v>
      </c>
      <c r="O55" s="2" t="n">
        <f aca="false">N55*((1-(M55/100))/(M55/100))</f>
        <v>5.65263157894737</v>
      </c>
      <c r="P55" s="2" t="n">
        <f aca="false">5.451166*N55</f>
        <v>97.5758714</v>
      </c>
    </row>
    <row r="56" customFormat="false" ht="15.75" hidden="false" customHeight="false" outlineLevel="0" collapsed="false">
      <c r="M56" s="1" t="n">
        <v>77</v>
      </c>
      <c r="N56" s="1" t="n">
        <v>20.5</v>
      </c>
      <c r="O56" s="2" t="n">
        <f aca="false">N56*((1-(M56/100))/(M56/100))</f>
        <v>6.12337662337662</v>
      </c>
      <c r="P56" s="2" t="n">
        <f aca="false">5.451166*N56</f>
        <v>111.748903</v>
      </c>
    </row>
    <row r="57" customFormat="false" ht="15.75" hidden="false" customHeight="false" outlineLevel="0" collapsed="false">
      <c r="M57" s="1" t="n">
        <v>78</v>
      </c>
      <c r="N57" s="1" t="n">
        <v>22.1</v>
      </c>
      <c r="O57" s="2" t="n">
        <f aca="false">N57*((1-(M57/100))/(M57/100))</f>
        <v>6.23333333333333</v>
      </c>
      <c r="P57" s="2" t="n">
        <f aca="false">5.451166*N57</f>
        <v>120.4707686</v>
      </c>
    </row>
    <row r="58" customFormat="false" ht="15.75" hidden="false" customHeight="false" outlineLevel="0" collapsed="false">
      <c r="M58" s="1" t="n">
        <v>79</v>
      </c>
      <c r="N58" s="1" t="n">
        <v>25.2</v>
      </c>
      <c r="O58" s="2" t="n">
        <f aca="false">N58*((1-(M58/100))/(M58/100))</f>
        <v>6.69873417721519</v>
      </c>
      <c r="P58" s="2" t="n">
        <f aca="false">5.451166*N58</f>
        <v>137.3693832</v>
      </c>
    </row>
    <row r="59" customFormat="false" ht="15.75" hidden="false" customHeight="false" outlineLevel="0" collapsed="false">
      <c r="M59" s="1" t="n">
        <v>80</v>
      </c>
      <c r="N59" s="1" t="n">
        <v>27.5</v>
      </c>
      <c r="O59" s="2" t="n">
        <f aca="false">N59*((1-(M59/100))/(M59/100))</f>
        <v>6.875</v>
      </c>
      <c r="P59" s="2" t="n">
        <f aca="false">5.451166*N59</f>
        <v>149.907065</v>
      </c>
    </row>
    <row r="60" customFormat="false" ht="15.75" hidden="false" customHeight="false" outlineLevel="0" collapsed="false">
      <c r="M60" s="1" t="n">
        <v>81</v>
      </c>
      <c r="N60" s="1" t="n">
        <v>29.9</v>
      </c>
      <c r="O60" s="2" t="n">
        <f aca="false">N60*((1-(M60/100))/(M60/100))</f>
        <v>7.01358024691358</v>
      </c>
      <c r="P60" s="2" t="n">
        <f aca="false">5.451166*N60</f>
        <v>162.9898634</v>
      </c>
    </row>
    <row r="61" customFormat="false" ht="15.75" hidden="false" customHeight="false" outlineLevel="0" collapsed="false">
      <c r="M61" s="1" t="n">
        <v>82</v>
      </c>
      <c r="N61" s="1" t="n">
        <v>33.2</v>
      </c>
      <c r="O61" s="2" t="n">
        <f aca="false">N61*((1-(M61/100))/(M61/100))</f>
        <v>7.28780487804878</v>
      </c>
      <c r="P61" s="2" t="n">
        <f aca="false">5.451166*N61</f>
        <v>180.9787112</v>
      </c>
    </row>
    <row r="62" customFormat="false" ht="15.75" hidden="false" customHeight="false" outlineLevel="0" collapsed="false">
      <c r="M62" s="1" t="n">
        <v>83</v>
      </c>
      <c r="N62" s="1" t="n">
        <v>36</v>
      </c>
      <c r="O62" s="2" t="n">
        <f aca="false">N62*((1-(M62/100))/(M62/100))</f>
        <v>7.37349397590362</v>
      </c>
      <c r="P62" s="2" t="n">
        <f aca="false">5.451166*N62</f>
        <v>196.241976</v>
      </c>
    </row>
    <row r="63" customFormat="false" ht="15.75" hidden="false" customHeight="false" outlineLevel="0" collapsed="false">
      <c r="M63" s="1" t="n">
        <v>84</v>
      </c>
      <c r="N63" s="1" t="n">
        <v>38.8</v>
      </c>
      <c r="O63" s="2" t="n">
        <f aca="false">N63*((1-(M63/100))/(M63/100))</f>
        <v>7.39047619047619</v>
      </c>
      <c r="P63" s="2" t="n">
        <f aca="false">5.451166*N63</f>
        <v>211.5052408</v>
      </c>
    </row>
    <row r="64" customFormat="false" ht="15.75" hidden="false" customHeight="false" outlineLevel="0" collapsed="false">
      <c r="M64" s="1" t="n">
        <v>85</v>
      </c>
      <c r="N64" s="1" t="n">
        <v>43.5</v>
      </c>
      <c r="O64" s="2" t="n">
        <f aca="false">N64*((1-(M64/100))/(M64/100))</f>
        <v>7.6764705882353</v>
      </c>
      <c r="P64" s="2" t="n">
        <f aca="false">5.451166*N64</f>
        <v>237.125721</v>
      </c>
    </row>
    <row r="65" customFormat="false" ht="15.75" hidden="false" customHeight="false" outlineLevel="0" collapsed="false">
      <c r="M65" s="1" t="n">
        <v>86</v>
      </c>
      <c r="N65" s="1" t="n">
        <v>48.8</v>
      </c>
      <c r="O65" s="2" t="n">
        <f aca="false">N65*((1-(M65/100))/(M65/100))</f>
        <v>7.94418604651163</v>
      </c>
      <c r="P65" s="2" t="n">
        <f aca="false">5.451166*N65</f>
        <v>266.0169008</v>
      </c>
    </row>
    <row r="66" customFormat="false" ht="15.75" hidden="false" customHeight="false" outlineLevel="0" collapsed="false">
      <c r="M66" s="1" t="n">
        <v>87</v>
      </c>
      <c r="N66" s="1" t="n">
        <v>54.1</v>
      </c>
      <c r="O66" s="2" t="n">
        <f aca="false">N66*((1-(M66/100))/(M66/100))</f>
        <v>8.08390804597701</v>
      </c>
      <c r="P66" s="2" t="n">
        <f aca="false">5.451166*N66</f>
        <v>294.9080806</v>
      </c>
    </row>
    <row r="67" customFormat="false" ht="15.75" hidden="false" customHeight="false" outlineLevel="0" collapsed="false">
      <c r="M67" s="1" t="n">
        <v>88</v>
      </c>
      <c r="N67" s="1" t="n">
        <v>61.5</v>
      </c>
      <c r="O67" s="2" t="n">
        <f aca="false">N67*((1-(M67/100))/(M67/100))</f>
        <v>8.38636363636364</v>
      </c>
      <c r="P67" s="2" t="n">
        <f aca="false">5.451166*N67</f>
        <v>335.246709</v>
      </c>
    </row>
    <row r="68" customFormat="false" ht="15.75" hidden="false" customHeight="false" outlineLevel="0" collapsed="false">
      <c r="M68" s="1" t="n">
        <v>89</v>
      </c>
      <c r="N68" s="1" t="n">
        <v>69.1</v>
      </c>
      <c r="O68" s="2" t="n">
        <f aca="false">N68*((1-(M68/100))/(M68/100))</f>
        <v>8.54044943820225</v>
      </c>
      <c r="P68" s="2" t="n">
        <f aca="false">5.451166*N68</f>
        <v>376.6755706</v>
      </c>
    </row>
    <row r="69" customFormat="false" ht="15.75" hidden="false" customHeight="false" outlineLevel="0" collapsed="false">
      <c r="M69" s="1" t="n">
        <v>89</v>
      </c>
      <c r="N69" s="1" t="n">
        <v>89.9</v>
      </c>
      <c r="O69" s="2" t="n">
        <f aca="false">N69*((1-(M69/100))/(M69/100))</f>
        <v>11.1112359550562</v>
      </c>
      <c r="P69" s="2" t="n">
        <f aca="false">5.451166*N69</f>
        <v>490.0598234</v>
      </c>
    </row>
    <row r="70" customFormat="false" ht="15.75" hidden="false" customHeight="false" outlineLevel="0" collapsed="false">
      <c r="M70" s="1" t="n">
        <v>88</v>
      </c>
      <c r="N70" s="1" t="n">
        <v>99</v>
      </c>
      <c r="O70" s="2" t="n">
        <f aca="false">N70*((1-(M70/100))/(M70/100))</f>
        <v>13.5</v>
      </c>
      <c r="P70" s="2" t="n">
        <f aca="false">5.451166*N70</f>
        <v>539.665434</v>
      </c>
    </row>
    <row r="71" customFormat="false" ht="15.75" hidden="false" customHeight="false" outlineLevel="0" collapsed="false">
      <c r="M71" s="1" t="n">
        <v>87</v>
      </c>
      <c r="N71" s="1" t="n">
        <v>102.5</v>
      </c>
      <c r="O71" s="2" t="n">
        <f aca="false">N71*((1-(M71/100))/(M71/100))</f>
        <v>15.316091954023</v>
      </c>
      <c r="P71" s="2" t="n">
        <f aca="false">5.451166*N71</f>
        <v>558.744515</v>
      </c>
    </row>
    <row r="72" customFormat="false" ht="15.75" hidden="false" customHeight="false" outlineLevel="0" collapsed="false">
      <c r="M72" s="1" t="n">
        <v>86</v>
      </c>
      <c r="N72" s="1" t="n">
        <v>105.5</v>
      </c>
      <c r="O72" s="2" t="n">
        <f aca="false">N72*((1-(M72/100))/(M72/100))</f>
        <v>17.1744186046512</v>
      </c>
      <c r="P72" s="2" t="n">
        <f aca="false">5.451166*N72</f>
        <v>575.098013</v>
      </c>
    </row>
    <row r="74" customFormat="false" ht="15.75" hidden="false" customHeight="false" outlineLevel="0" collapsed="false">
      <c r="M74" s="1" t="s">
        <v>0</v>
      </c>
      <c r="N74" s="1" t="s">
        <v>1</v>
      </c>
      <c r="O74" s="1" t="s">
        <v>2</v>
      </c>
      <c r="P74" s="1" t="s">
        <v>3</v>
      </c>
    </row>
    <row r="75" customFormat="false" ht="15.75" hidden="false" customHeight="false" outlineLevel="0" collapsed="false">
      <c r="M75" s="1" t="n">
        <v>72</v>
      </c>
      <c r="N75" s="1" t="n">
        <v>20</v>
      </c>
      <c r="O75" s="2" t="n">
        <f aca="false">N75*((1-(M75/100))/(M75/100))</f>
        <v>7.77777777777778</v>
      </c>
      <c r="P75" s="2" t="n">
        <f aca="false">5.451166*N75</f>
        <v>109.02332</v>
      </c>
    </row>
    <row r="76" customFormat="false" ht="15.75" hidden="false" customHeight="false" outlineLevel="0" collapsed="false">
      <c r="M76" s="1" t="n">
        <v>73</v>
      </c>
      <c r="N76" s="1" t="n">
        <v>21.8</v>
      </c>
      <c r="O76" s="2" t="n">
        <f aca="false">N76*((1-(M76/100))/(M76/100))</f>
        <v>8.06301369863014</v>
      </c>
      <c r="P76" s="2" t="n">
        <f aca="false">5.451166*N76</f>
        <v>118.8354188</v>
      </c>
    </row>
    <row r="77" customFormat="false" ht="15.75" hidden="false" customHeight="false" outlineLevel="0" collapsed="false">
      <c r="M77" s="1" t="n">
        <v>74</v>
      </c>
      <c r="N77" s="1" t="n">
        <v>23.1</v>
      </c>
      <c r="O77" s="2" t="n">
        <f aca="false">N77*((1-(M77/100))/(M77/100))</f>
        <v>8.11621621621622</v>
      </c>
      <c r="P77" s="2" t="n">
        <f aca="false">5.451166*N77</f>
        <v>125.9219346</v>
      </c>
    </row>
    <row r="78" customFormat="false" ht="15.75" hidden="false" customHeight="false" outlineLevel="0" collapsed="false">
      <c r="M78" s="1" t="n">
        <v>75</v>
      </c>
      <c r="N78" s="1" t="n">
        <v>24.3</v>
      </c>
      <c r="O78" s="2" t="n">
        <f aca="false">N78*((1-(M78/100))/(M78/100))</f>
        <v>8.1</v>
      </c>
      <c r="P78" s="2" t="n">
        <f aca="false">5.451166*N78</f>
        <v>132.4633338</v>
      </c>
    </row>
    <row r="79" customFormat="false" ht="15.75" hidden="false" customHeight="false" outlineLevel="0" collapsed="false">
      <c r="M79" s="1" t="n">
        <v>76</v>
      </c>
      <c r="N79" s="1" t="n">
        <v>26.2</v>
      </c>
      <c r="O79" s="2" t="n">
        <f aca="false">N79*((1-(M79/100))/(M79/100))</f>
        <v>8.27368421052632</v>
      </c>
      <c r="P79" s="2" t="n">
        <f aca="false">5.451166*N79</f>
        <v>142.8205492</v>
      </c>
    </row>
    <row r="80" customFormat="false" ht="15.75" hidden="false" customHeight="false" outlineLevel="0" collapsed="false">
      <c r="M80" s="1" t="n">
        <v>77</v>
      </c>
      <c r="N80" s="1" t="n">
        <v>28.1</v>
      </c>
      <c r="O80" s="2" t="n">
        <f aca="false">N80*((1-(M80/100))/(M80/100))</f>
        <v>8.39350649350649</v>
      </c>
      <c r="P80" s="2" t="n">
        <f aca="false">5.451166*N80</f>
        <v>153.1777646</v>
      </c>
    </row>
    <row r="81" customFormat="false" ht="15.75" hidden="false" customHeight="false" outlineLevel="0" collapsed="false">
      <c r="M81" s="1" t="n">
        <v>78</v>
      </c>
      <c r="N81" s="1" t="n">
        <v>30.4</v>
      </c>
      <c r="O81" s="2" t="n">
        <f aca="false">N81*((1-(M81/100))/(M81/100))</f>
        <v>8.57435897435897</v>
      </c>
      <c r="P81" s="2" t="n">
        <f aca="false">5.451166*N81</f>
        <v>165.7154464</v>
      </c>
    </row>
    <row r="82" customFormat="false" ht="15.75" hidden="false" customHeight="false" outlineLevel="0" collapsed="false">
      <c r="M82" s="1" t="n">
        <v>79</v>
      </c>
      <c r="N82" s="1" t="n">
        <v>32.5</v>
      </c>
      <c r="O82" s="2" t="n">
        <f aca="false">N82*((1-(M82/100))/(M82/100))</f>
        <v>8.63924050632911</v>
      </c>
      <c r="P82" s="2" t="n">
        <f aca="false">5.451166*N82</f>
        <v>177.162895</v>
      </c>
    </row>
    <row r="83" customFormat="false" ht="15.75" hidden="false" customHeight="false" outlineLevel="0" collapsed="false">
      <c r="M83" s="1" t="n">
        <v>80</v>
      </c>
      <c r="N83" s="1" t="n">
        <v>34.6</v>
      </c>
      <c r="O83" s="2" t="n">
        <f aca="false">N83*((1-(M83/100))/(M83/100))</f>
        <v>8.65</v>
      </c>
      <c r="P83" s="2" t="n">
        <f aca="false">5.451166*N83</f>
        <v>188.6103436</v>
      </c>
    </row>
    <row r="84" customFormat="false" ht="15.75" hidden="false" customHeight="false" outlineLevel="0" collapsed="false">
      <c r="M84" s="1" t="n">
        <v>81</v>
      </c>
      <c r="N84" s="1" t="n">
        <v>37.2</v>
      </c>
      <c r="O84" s="2" t="n">
        <f aca="false">N84*((1-(M84/100))/(M84/100))</f>
        <v>8.72592592592592</v>
      </c>
      <c r="P84" s="2" t="n">
        <f aca="false">5.451166*N84</f>
        <v>202.7833752</v>
      </c>
    </row>
    <row r="85" customFormat="false" ht="15.75" hidden="false" customHeight="false" outlineLevel="0" collapsed="false">
      <c r="M85" s="1" t="n">
        <v>82</v>
      </c>
      <c r="N85" s="1" t="n">
        <v>39.3</v>
      </c>
      <c r="O85" s="2" t="n">
        <f aca="false">N85*((1-(M85/100))/(M85/100))</f>
        <v>8.62682926829269</v>
      </c>
      <c r="P85" s="2" t="n">
        <f aca="false">5.451166*N85</f>
        <v>214.2308238</v>
      </c>
    </row>
    <row r="86" customFormat="false" ht="15.75" hidden="false" customHeight="false" outlineLevel="0" collapsed="false">
      <c r="M86" s="1" t="n">
        <v>83</v>
      </c>
      <c r="N86" s="1" t="n">
        <v>42.2</v>
      </c>
      <c r="O86" s="2" t="n">
        <f aca="false">N86*((1-(M86/100))/(M86/100))</f>
        <v>8.64337349397591</v>
      </c>
      <c r="P86" s="2" t="n">
        <f aca="false">5.451166*N86</f>
        <v>230.0392052</v>
      </c>
    </row>
    <row r="87" customFormat="false" ht="15.75" hidden="false" customHeight="false" outlineLevel="0" collapsed="false">
      <c r="M87" s="1" t="n">
        <v>84</v>
      </c>
      <c r="N87" s="1" t="n">
        <v>45.5</v>
      </c>
      <c r="O87" s="2" t="n">
        <f aca="false">N87*((1-(M87/100))/(M87/100))</f>
        <v>8.66666666666667</v>
      </c>
      <c r="P87" s="2" t="n">
        <f aca="false">5.451166*N87</f>
        <v>248.028053</v>
      </c>
    </row>
    <row r="88" customFormat="false" ht="15.75" hidden="false" customHeight="false" outlineLevel="0" collapsed="false">
      <c r="M88" s="1" t="n">
        <v>85</v>
      </c>
      <c r="N88" s="1" t="n">
        <v>49.5</v>
      </c>
      <c r="O88" s="2" t="n">
        <f aca="false">N88*((1-(M88/100))/(M88/100))</f>
        <v>8.73529411764706</v>
      </c>
      <c r="P88" s="2" t="n">
        <f aca="false">5.451166*N88</f>
        <v>269.832717</v>
      </c>
    </row>
    <row r="89" customFormat="false" ht="15.75" hidden="false" customHeight="false" outlineLevel="0" collapsed="false">
      <c r="M89" s="1" t="n">
        <v>86</v>
      </c>
      <c r="N89" s="1" t="n">
        <v>54.5</v>
      </c>
      <c r="O89" s="2" t="n">
        <f aca="false">N89*((1-(M89/100))/(M89/100))</f>
        <v>8.87209302325581</v>
      </c>
      <c r="P89" s="2" t="n">
        <f aca="false">5.451166*N89</f>
        <v>297.088547</v>
      </c>
    </row>
    <row r="90" customFormat="false" ht="15.75" hidden="false" customHeight="false" outlineLevel="0" collapsed="false">
      <c r="M90" s="1" t="n">
        <v>87</v>
      </c>
      <c r="N90" s="1" t="n">
        <v>62.3</v>
      </c>
      <c r="O90" s="2" t="n">
        <f aca="false">N90*((1-(M90/100))/(M90/100))</f>
        <v>9.30919540229885</v>
      </c>
      <c r="P90" s="2" t="n">
        <f aca="false">5.451166*N90</f>
        <v>339.6076418</v>
      </c>
    </row>
    <row r="91" customFormat="false" ht="15.75" hidden="false" customHeight="false" outlineLevel="0" collapsed="false">
      <c r="M91" s="1" t="n">
        <v>87</v>
      </c>
      <c r="N91" s="1" t="n">
        <v>90</v>
      </c>
      <c r="O91" s="2" t="n">
        <f aca="false">N91*((1-(M91/100))/(M91/100))</f>
        <v>13.448275862069</v>
      </c>
      <c r="P91" s="2" t="n">
        <f aca="false">5.451166*N91</f>
        <v>490.60494</v>
      </c>
    </row>
    <row r="92" customFormat="false" ht="15.75" hidden="false" customHeight="false" outlineLevel="0" collapsed="false">
      <c r="M92" s="1" t="n">
        <v>86</v>
      </c>
      <c r="N92" s="1" t="n">
        <v>104.2</v>
      </c>
      <c r="O92" s="2" t="n">
        <f aca="false">N92*((1-(M92/100))/(M92/100))</f>
        <v>16.9627906976744</v>
      </c>
      <c r="P92" s="2" t="n">
        <f aca="false">5.451166*N92</f>
        <v>568.0114972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0" activeCellId="0" sqref="A70"/>
    </sheetView>
  </sheetViews>
  <sheetFormatPr defaultColWidth="8.4921875" defaultRowHeight="15.75" zeroHeight="false" outlineLevelRow="0" outlineLevelCol="0"/>
  <cols>
    <col collapsed="false" customWidth="true" hidden="false" outlineLevel="0" max="4" min="4" style="0" width="9.37"/>
  </cols>
  <sheetData>
    <row r="1" customFormat="false" ht="15.75" hidden="false" customHeight="false" outlineLevel="0" collapsed="false">
      <c r="A1" s="3" t="s">
        <v>4</v>
      </c>
    </row>
    <row r="2" customFormat="false" ht="15.75" hidden="false" customHeight="false" outlineLevel="0" collapsed="false">
      <c r="A2" s="1" t="s">
        <v>0</v>
      </c>
      <c r="B2" s="1" t="s">
        <v>1</v>
      </c>
      <c r="C2" s="1" t="s">
        <v>5</v>
      </c>
      <c r="D2" s="1" t="s">
        <v>3</v>
      </c>
    </row>
    <row r="3" customFormat="false" ht="15.75" hidden="false" customHeight="false" outlineLevel="0" collapsed="false">
      <c r="A3" s="1" t="n">
        <v>80</v>
      </c>
      <c r="B3" s="1" t="n">
        <v>21.58</v>
      </c>
      <c r="C3" s="2" t="n">
        <f aca="false">B3*((1-(A3/100))/(A3/100))</f>
        <v>5.395</v>
      </c>
      <c r="D3" s="2" t="n">
        <f aca="false">5.451166*B3</f>
        <v>117.63616228</v>
      </c>
    </row>
    <row r="4" customFormat="false" ht="15.75" hidden="false" customHeight="false" outlineLevel="0" collapsed="false">
      <c r="A4" s="1" t="n">
        <v>81</v>
      </c>
      <c r="B4" s="1" t="n">
        <v>24.05</v>
      </c>
      <c r="C4" s="2" t="n">
        <f aca="false">B4*((1-(A4/100))/(A4/100))</f>
        <v>5.64135802469136</v>
      </c>
      <c r="D4" s="2" t="n">
        <f aca="false">5.451166*B4</f>
        <v>131.1005423</v>
      </c>
    </row>
    <row r="5" customFormat="false" ht="15.75" hidden="false" customHeight="false" outlineLevel="0" collapsed="false">
      <c r="A5" s="1" t="n">
        <v>82</v>
      </c>
      <c r="B5" s="1" t="n">
        <v>26.98</v>
      </c>
      <c r="C5" s="2" t="n">
        <f aca="false">B5*((1-(A5/100))/(A5/100))</f>
        <v>5.92243902439025</v>
      </c>
      <c r="D5" s="2" t="n">
        <f aca="false">5.451166*B5</f>
        <v>147.07245868</v>
      </c>
    </row>
    <row r="6" customFormat="false" ht="15.75" hidden="false" customHeight="false" outlineLevel="0" collapsed="false">
      <c r="A6" s="1" t="n">
        <v>83</v>
      </c>
      <c r="B6" s="1" t="n">
        <v>30.23</v>
      </c>
      <c r="C6" s="2" t="n">
        <f aca="false">B6*((1-(A6/100))/(A6/100))</f>
        <v>6.19168674698795</v>
      </c>
      <c r="D6" s="2" t="n">
        <f aca="false">5.451166*B6</f>
        <v>164.78874818</v>
      </c>
    </row>
    <row r="7" customFormat="false" ht="15.75" hidden="false" customHeight="false" outlineLevel="0" collapsed="false">
      <c r="A7" s="1" t="n">
        <v>84</v>
      </c>
      <c r="B7" s="1" t="n">
        <v>33.49</v>
      </c>
      <c r="C7" s="2" t="n">
        <f aca="false">B7*((1-(A7/100))/(A7/100))</f>
        <v>6.37904761904762</v>
      </c>
      <c r="D7" s="2" t="n">
        <f aca="false">5.451166*B7</f>
        <v>182.55954934</v>
      </c>
    </row>
    <row r="8" customFormat="false" ht="15.75" hidden="false" customHeight="false" outlineLevel="0" collapsed="false">
      <c r="A8" s="1" t="n">
        <v>85</v>
      </c>
      <c r="B8" s="1" t="n">
        <v>37.21</v>
      </c>
      <c r="C8" s="2" t="n">
        <f aca="false">B8*((1-(A8/100))/(A8/100))</f>
        <v>6.5664705882353</v>
      </c>
      <c r="D8" s="2" t="n">
        <f aca="false">5.451166*B8</f>
        <v>202.83788686</v>
      </c>
    </row>
    <row r="9" customFormat="false" ht="15.75" hidden="false" customHeight="false" outlineLevel="0" collapsed="false">
      <c r="A9" s="1" t="n">
        <v>86</v>
      </c>
      <c r="B9" s="1" t="n">
        <v>41.4</v>
      </c>
      <c r="C9" s="2" t="n">
        <f aca="false">B9*((1-(A9/100))/(A9/100))</f>
        <v>6.73953488372093</v>
      </c>
      <c r="D9" s="2" t="n">
        <f aca="false">5.451166*B9</f>
        <v>225.6782724</v>
      </c>
    </row>
    <row r="10" customFormat="false" ht="15.75" hidden="false" customHeight="false" outlineLevel="0" collapsed="false">
      <c r="A10" s="1" t="n">
        <v>87</v>
      </c>
      <c r="B10" s="1" t="n">
        <v>47.18</v>
      </c>
      <c r="C10" s="2" t="n">
        <f aca="false">B10*((1-(A10/100))/(A10/100))</f>
        <v>7.04988505747127</v>
      </c>
      <c r="D10" s="2" t="n">
        <f aca="false">5.451166*B10</f>
        <v>257.18601188</v>
      </c>
    </row>
    <row r="11" customFormat="false" ht="15.75" hidden="false" customHeight="false" outlineLevel="0" collapsed="false">
      <c r="A11" s="1" t="n">
        <v>88</v>
      </c>
      <c r="B11" s="1" t="n">
        <v>55.81</v>
      </c>
      <c r="C11" s="2" t="n">
        <f aca="false">B11*((1-(A11/100))/(A11/100))</f>
        <v>7.61045454545455</v>
      </c>
      <c r="D11" s="2" t="n">
        <f aca="false">5.451166*B11</f>
        <v>304.22957446</v>
      </c>
    </row>
    <row r="12" customFormat="false" ht="15.75" hidden="false" customHeight="false" outlineLevel="0" collapsed="false">
      <c r="A12" s="1" t="n">
        <v>88.6</v>
      </c>
      <c r="B12" s="1" t="n">
        <v>66.93</v>
      </c>
      <c r="C12" s="2" t="n">
        <f aca="false">B12*((1-(A12/100))/(A12/100))</f>
        <v>8.61176072234764</v>
      </c>
      <c r="D12" s="2" t="n">
        <f aca="false">5.451166*B12</f>
        <v>364.84654038</v>
      </c>
    </row>
    <row r="13" customFormat="false" ht="15.75" hidden="false" customHeight="false" outlineLevel="0" collapsed="false">
      <c r="A13" s="1" t="n">
        <v>88</v>
      </c>
      <c r="B13" s="1" t="n">
        <v>80.84</v>
      </c>
      <c r="C13" s="2" t="n">
        <f aca="false">B13*((1-(A13/100))/(A13/100))</f>
        <v>11.0236363636364</v>
      </c>
      <c r="D13" s="2" t="n">
        <f aca="false">5.451166*B13</f>
        <v>440.67225944</v>
      </c>
    </row>
    <row r="14" customFormat="false" ht="15.75" hidden="false" customHeight="false" outlineLevel="0" collapsed="false">
      <c r="A14" s="1" t="n">
        <v>87</v>
      </c>
      <c r="B14" s="1" t="n">
        <v>88.7</v>
      </c>
      <c r="C14" s="2" t="n">
        <f aca="false">B14*((1-(A14/100))/(A14/100))</f>
        <v>13.2540229885058</v>
      </c>
      <c r="D14" s="2" t="n">
        <f aca="false">5.451166*B14</f>
        <v>483.5184242</v>
      </c>
    </row>
    <row r="15" customFormat="false" ht="15.75" hidden="false" customHeight="false" outlineLevel="0" collapsed="false">
      <c r="A15" s="1" t="n">
        <v>86</v>
      </c>
      <c r="B15" s="1" t="n">
        <v>95.91</v>
      </c>
      <c r="C15" s="2" t="n">
        <f aca="false">B15*((1-(A15/100))/(A15/100))</f>
        <v>15.6132558139535</v>
      </c>
      <c r="D15" s="2" t="n">
        <f aca="false">5.451166*B15</f>
        <v>522.82133106</v>
      </c>
    </row>
    <row r="17" customFormat="false" ht="15.75" hidden="false" customHeight="false" outlineLevel="0" collapsed="false">
      <c r="A17" s="3" t="s">
        <v>6</v>
      </c>
    </row>
    <row r="18" customFormat="false" ht="15.75" hidden="false" customHeight="false" outlineLevel="0" collapsed="false">
      <c r="A18" s="1" t="s">
        <v>0</v>
      </c>
      <c r="B18" s="1" t="s">
        <v>1</v>
      </c>
      <c r="C18" s="1" t="s">
        <v>5</v>
      </c>
      <c r="D18" s="1" t="s">
        <v>3</v>
      </c>
    </row>
    <row r="19" customFormat="false" ht="15.75" hidden="false" customHeight="false" outlineLevel="0" collapsed="false">
      <c r="A19" s="1" t="n">
        <v>70</v>
      </c>
      <c r="B19" s="1" t="n">
        <v>11.95</v>
      </c>
      <c r="C19" s="2" t="n">
        <f aca="false">B19*((1-(A19/100))/(A19/100))</f>
        <v>5.12142857142857</v>
      </c>
      <c r="D19" s="2" t="n">
        <f aca="false">5.451166*B19</f>
        <v>65.1414337</v>
      </c>
    </row>
    <row r="20" customFormat="false" ht="15.75" hidden="false" customHeight="false" outlineLevel="0" collapsed="false">
      <c r="A20" s="1" t="n">
        <v>71</v>
      </c>
      <c r="B20" s="1" t="n">
        <v>12.95</v>
      </c>
      <c r="C20" s="2" t="n">
        <f aca="false">B20*((1-(A20/100))/(A20/100))</f>
        <v>5.28943661971831</v>
      </c>
      <c r="D20" s="2" t="n">
        <f aca="false">5.451166*B20</f>
        <v>70.5925997</v>
      </c>
    </row>
    <row r="21" customFormat="false" ht="15.75" hidden="false" customHeight="false" outlineLevel="0" collapsed="false">
      <c r="A21" s="1" t="n">
        <v>72</v>
      </c>
      <c r="B21" s="1" t="n">
        <v>14.3</v>
      </c>
      <c r="C21" s="2" t="n">
        <f aca="false">B21*((1-(A21/100))/(A21/100))</f>
        <v>5.56111111111111</v>
      </c>
      <c r="D21" s="2" t="n">
        <f aca="false">5.451166*B21</f>
        <v>77.9516738</v>
      </c>
    </row>
    <row r="22" customFormat="false" ht="15.75" hidden="false" customHeight="false" outlineLevel="0" collapsed="false">
      <c r="A22" s="1" t="n">
        <v>73</v>
      </c>
      <c r="B22" s="1" t="n">
        <v>15.45</v>
      </c>
      <c r="C22" s="2" t="n">
        <f aca="false">B22*((1-(A22/100))/(A22/100))</f>
        <v>5.71438356164384</v>
      </c>
      <c r="D22" s="2" t="n">
        <f aca="false">5.451166*B22</f>
        <v>84.2205147</v>
      </c>
    </row>
    <row r="23" customFormat="false" ht="15.75" hidden="false" customHeight="false" outlineLevel="0" collapsed="false">
      <c r="A23" s="1" t="n">
        <v>74</v>
      </c>
      <c r="B23" s="1" t="n">
        <v>17.15</v>
      </c>
      <c r="C23" s="2" t="n">
        <f aca="false">B23*((1-(A23/100))/(A23/100))</f>
        <v>6.02567567567568</v>
      </c>
      <c r="D23" s="2" t="n">
        <f aca="false">5.451166*B23</f>
        <v>93.4874969</v>
      </c>
    </row>
    <row r="24" customFormat="false" ht="15.75" hidden="false" customHeight="false" outlineLevel="0" collapsed="false">
      <c r="A24" s="1" t="n">
        <v>75</v>
      </c>
      <c r="B24" s="1" t="n">
        <v>18.65</v>
      </c>
      <c r="C24" s="2" t="n">
        <f aca="false">B24*((1-(A24/100))/(A24/100))</f>
        <v>6.21666666666667</v>
      </c>
      <c r="D24" s="2" t="n">
        <f aca="false">5.451166*B24</f>
        <v>101.6642459</v>
      </c>
    </row>
    <row r="25" customFormat="false" ht="15.75" hidden="false" customHeight="false" outlineLevel="0" collapsed="false">
      <c r="A25" s="1" t="n">
        <v>76</v>
      </c>
      <c r="B25" s="1" t="n">
        <v>20.15</v>
      </c>
      <c r="C25" s="2" t="n">
        <f aca="false">B25*((1-(A25/100))/(A25/100))</f>
        <v>6.36315789473684</v>
      </c>
      <c r="D25" s="2" t="n">
        <f aca="false">5.451166*B25</f>
        <v>109.8409949</v>
      </c>
    </row>
    <row r="26" customFormat="false" ht="15.75" hidden="false" customHeight="false" outlineLevel="0" collapsed="false">
      <c r="A26" s="1" t="n">
        <v>77</v>
      </c>
      <c r="B26" s="1" t="n">
        <v>22</v>
      </c>
      <c r="C26" s="2" t="n">
        <f aca="false">B26*((1-(A26/100))/(A26/100))</f>
        <v>6.57142857142857</v>
      </c>
      <c r="D26" s="2" t="n">
        <f aca="false">5.451166*B26</f>
        <v>119.925652</v>
      </c>
    </row>
    <row r="27" customFormat="false" ht="15.75" hidden="false" customHeight="false" outlineLevel="0" collapsed="false">
      <c r="A27" s="1" t="n">
        <v>78</v>
      </c>
      <c r="B27" s="1" t="n">
        <v>24.35</v>
      </c>
      <c r="C27" s="2" t="n">
        <f aca="false">B27*((1-(A27/100))/(A27/100))</f>
        <v>6.86794871794872</v>
      </c>
      <c r="D27" s="2" t="n">
        <f aca="false">5.451166*B27</f>
        <v>132.7358921</v>
      </c>
    </row>
    <row r="28" customFormat="false" ht="15.75" hidden="false" customHeight="false" outlineLevel="0" collapsed="false">
      <c r="A28" s="1" t="n">
        <v>79</v>
      </c>
      <c r="B28" s="1" t="n">
        <v>26.35</v>
      </c>
      <c r="C28" s="2" t="n">
        <f aca="false">B28*((1-(A28/100))/(A28/100))</f>
        <v>7.00443037974683</v>
      </c>
      <c r="D28" s="2" t="n">
        <f aca="false">5.451166*B28</f>
        <v>143.6382241</v>
      </c>
    </row>
    <row r="29" customFormat="false" ht="15.75" hidden="false" customHeight="false" outlineLevel="0" collapsed="false">
      <c r="A29" s="1" t="n">
        <v>80</v>
      </c>
      <c r="B29" s="1" t="n">
        <v>28.7</v>
      </c>
      <c r="C29" s="2" t="n">
        <f aca="false">B29*((1-(A29/100))/(A29/100))</f>
        <v>7.175</v>
      </c>
      <c r="D29" s="2" t="n">
        <f aca="false">5.451166*B29</f>
        <v>156.4484642</v>
      </c>
    </row>
    <row r="30" customFormat="false" ht="15.75" hidden="false" customHeight="false" outlineLevel="0" collapsed="false">
      <c r="A30" s="1" t="n">
        <v>81</v>
      </c>
      <c r="B30" s="1" t="n">
        <v>30.85</v>
      </c>
      <c r="C30" s="2" t="n">
        <f aca="false">B30*((1-(A30/100))/(A30/100))</f>
        <v>7.23641975308642</v>
      </c>
      <c r="D30" s="2" t="n">
        <f aca="false">5.451166*B30</f>
        <v>168.1684711</v>
      </c>
    </row>
    <row r="31" customFormat="false" ht="15.75" hidden="false" customHeight="false" outlineLevel="0" collapsed="false">
      <c r="A31" s="1" t="n">
        <v>82</v>
      </c>
      <c r="B31" s="1" t="n">
        <v>33.55</v>
      </c>
      <c r="C31" s="2" t="n">
        <f aca="false">B31*((1-(A31/100))/(A31/100))</f>
        <v>7.36463414634147</v>
      </c>
      <c r="D31" s="2" t="n">
        <f aca="false">5.451166*B31</f>
        <v>182.8866193</v>
      </c>
    </row>
    <row r="32" customFormat="false" ht="15.75" hidden="false" customHeight="false" outlineLevel="0" collapsed="false">
      <c r="A32" s="1" t="n">
        <v>83</v>
      </c>
      <c r="B32" s="1" t="n">
        <v>36.55</v>
      </c>
      <c r="C32" s="2" t="n">
        <f aca="false">B32*((1-(A32/100))/(A32/100))</f>
        <v>7.48614457831325</v>
      </c>
      <c r="D32" s="2" t="n">
        <f aca="false">5.451166*B32</f>
        <v>199.2401173</v>
      </c>
    </row>
    <row r="33" customFormat="false" ht="15.75" hidden="false" customHeight="false" outlineLevel="0" collapsed="false">
      <c r="A33" s="1" t="n">
        <v>84</v>
      </c>
      <c r="B33" s="1" t="n">
        <v>39.7</v>
      </c>
      <c r="C33" s="2" t="n">
        <f aca="false">B33*((1-(A33/100))/(A33/100))</f>
        <v>7.56190476190476</v>
      </c>
      <c r="D33" s="2" t="n">
        <f aca="false">5.451166*B33</f>
        <v>216.4112902</v>
      </c>
    </row>
    <row r="34" customFormat="false" ht="15.75" hidden="false" customHeight="false" outlineLevel="0" collapsed="false">
      <c r="A34" s="1" t="n">
        <v>85</v>
      </c>
      <c r="B34" s="1" t="n">
        <v>42.7</v>
      </c>
      <c r="C34" s="2" t="n">
        <f aca="false">B34*((1-(A34/100))/(A34/100))</f>
        <v>7.53529411764706</v>
      </c>
      <c r="D34" s="2" t="n">
        <f aca="false">5.451166*B34</f>
        <v>232.7647882</v>
      </c>
    </row>
    <row r="35" customFormat="false" ht="15.75" hidden="false" customHeight="false" outlineLevel="0" collapsed="false">
      <c r="A35" s="1" t="n">
        <v>86</v>
      </c>
      <c r="B35" s="1" t="n">
        <v>47.15</v>
      </c>
      <c r="C35" s="2" t="n">
        <f aca="false">B35*((1-(A35/100))/(A35/100))</f>
        <v>7.67558139534884</v>
      </c>
      <c r="D35" s="2" t="n">
        <f aca="false">5.451166*B35</f>
        <v>257.0224769</v>
      </c>
    </row>
    <row r="36" customFormat="false" ht="15.75" hidden="false" customHeight="false" outlineLevel="0" collapsed="false">
      <c r="A36" s="1" t="n">
        <v>87</v>
      </c>
      <c r="B36" s="1" t="n">
        <v>52.4</v>
      </c>
      <c r="C36" s="2" t="n">
        <f aca="false">B36*((1-(A36/100))/(A36/100))</f>
        <v>7.82988505747127</v>
      </c>
      <c r="D36" s="2" t="n">
        <f aca="false">5.451166*B36</f>
        <v>285.6410984</v>
      </c>
    </row>
    <row r="37" customFormat="false" ht="15.75" hidden="false" customHeight="false" outlineLevel="0" collapsed="false">
      <c r="A37" s="1" t="n">
        <v>87.85</v>
      </c>
      <c r="B37" s="1" t="n">
        <v>59.55</v>
      </c>
      <c r="C37" s="2" t="n">
        <f aca="false">B37*((1-(A37/100))/(A37/100))</f>
        <v>8.23599886169608</v>
      </c>
      <c r="D37" s="2" t="n">
        <f aca="false">5.451166*B37</f>
        <v>324.6169353</v>
      </c>
    </row>
    <row r="38" customFormat="false" ht="15.75" hidden="false" customHeight="false" outlineLevel="0" collapsed="false">
      <c r="A38" s="1" t="n">
        <v>89</v>
      </c>
      <c r="B38" s="1" t="n">
        <v>67.75</v>
      </c>
      <c r="C38" s="2" t="n">
        <f aca="false">B38*((1-(A38/100))/(A38/100))</f>
        <v>8.37359550561798</v>
      </c>
      <c r="D38" s="2" t="n">
        <f aca="false">5.451166*B38</f>
        <v>369.3164965</v>
      </c>
    </row>
    <row r="39" customFormat="false" ht="15.75" hidden="false" customHeight="false" outlineLevel="0" collapsed="false">
      <c r="A39" s="1" t="n">
        <v>89</v>
      </c>
      <c r="B39" s="1" t="n">
        <v>80.75</v>
      </c>
      <c r="C39" s="2" t="n">
        <f aca="false">B39*((1-(A39/100))/(A39/100))</f>
        <v>9.98033707865169</v>
      </c>
      <c r="D39" s="2" t="n">
        <f aca="false">5.451166*B39</f>
        <v>440.1816545</v>
      </c>
    </row>
    <row r="40" customFormat="false" ht="15.75" hidden="false" customHeight="false" outlineLevel="0" collapsed="false">
      <c r="A40" s="1" t="n">
        <v>88</v>
      </c>
      <c r="B40" s="1" t="n">
        <v>87.85</v>
      </c>
      <c r="C40" s="2" t="n">
        <f aca="false">B40*((1-(A40/100))/(A40/100))</f>
        <v>11.9795454545455</v>
      </c>
      <c r="D40" s="2" t="n">
        <f aca="false">5.451166*B40</f>
        <v>478.8849331</v>
      </c>
    </row>
    <row r="41" customFormat="false" ht="15.75" hidden="false" customHeight="false" outlineLevel="0" collapsed="false">
      <c r="A41" s="1" t="n">
        <v>87</v>
      </c>
      <c r="B41" s="1" t="n">
        <v>92.55</v>
      </c>
      <c r="C41" s="2" t="n">
        <f aca="false">B41*((1-(A41/100))/(A41/100))</f>
        <v>13.8293103448276</v>
      </c>
      <c r="D41" s="2" t="n">
        <f aca="false">5.451166*B41</f>
        <v>504.5054133</v>
      </c>
    </row>
    <row r="42" customFormat="false" ht="15.75" hidden="false" customHeight="false" outlineLevel="0" collapsed="false">
      <c r="A42" s="1" t="n">
        <v>86</v>
      </c>
      <c r="B42" s="1" t="n">
        <v>96.55</v>
      </c>
      <c r="C42" s="2" t="n">
        <f aca="false">B42*((1-(A42/100))/(A42/100))</f>
        <v>15.7174418604651</v>
      </c>
      <c r="D42" s="2" t="n">
        <f aca="false">5.451166*B42</f>
        <v>526.3100773</v>
      </c>
    </row>
    <row r="44" customFormat="false" ht="15.75" hidden="false" customHeight="false" outlineLevel="0" collapsed="false">
      <c r="A44" s="3" t="s">
        <v>7</v>
      </c>
    </row>
    <row r="45" customFormat="false" ht="15.75" hidden="false" customHeight="false" outlineLevel="0" collapsed="false">
      <c r="A45" s="1" t="s">
        <v>0</v>
      </c>
      <c r="B45" s="1" t="s">
        <v>1</v>
      </c>
      <c r="C45" s="1" t="s">
        <v>5</v>
      </c>
      <c r="D45" s="1" t="s">
        <v>3</v>
      </c>
    </row>
    <row r="46" customFormat="false" ht="15.75" hidden="false" customHeight="false" outlineLevel="0" collapsed="false">
      <c r="A46" s="1" t="n">
        <v>70</v>
      </c>
      <c r="B46" s="1" t="n">
        <v>11.1</v>
      </c>
      <c r="C46" s="2" t="n">
        <f aca="false">B46*((1-(A46/100))/(A46/100))</f>
        <v>4.75714285714286</v>
      </c>
      <c r="D46" s="2" t="n">
        <f aca="false">5.451166*B46</f>
        <v>60.5079426</v>
      </c>
      <c r="E46" s="0" t="s">
        <v>8</v>
      </c>
    </row>
    <row r="47" customFormat="false" ht="15.75" hidden="false" customHeight="false" outlineLevel="0" collapsed="false">
      <c r="A47" s="1" t="n">
        <v>71</v>
      </c>
      <c r="B47" s="1" t="n">
        <v>11.75</v>
      </c>
      <c r="C47" s="2" t="n">
        <f aca="false">B47*((1-(A47/100))/(A47/100))</f>
        <v>4.79929577464789</v>
      </c>
      <c r="D47" s="2" t="n">
        <f aca="false">5.451166*B47</f>
        <v>64.0512005</v>
      </c>
    </row>
    <row r="48" customFormat="false" ht="15.75" hidden="false" customHeight="false" outlineLevel="0" collapsed="false">
      <c r="A48" s="1" t="n">
        <v>72</v>
      </c>
      <c r="B48" s="1" t="n">
        <v>12.4</v>
      </c>
      <c r="C48" s="2" t="n">
        <f aca="false">B48*((1-(A48/100))/(A48/100))</f>
        <v>4.82222222222222</v>
      </c>
      <c r="D48" s="2" t="n">
        <f aca="false">5.451166*B48</f>
        <v>67.5944584</v>
      </c>
    </row>
    <row r="49" customFormat="false" ht="15.75" hidden="false" customHeight="false" outlineLevel="0" collapsed="false">
      <c r="A49" s="1" t="n">
        <v>73</v>
      </c>
      <c r="B49" s="1" t="n">
        <v>13.4</v>
      </c>
      <c r="C49" s="2" t="n">
        <f aca="false">B49*((1-(A49/100))/(A49/100))</f>
        <v>4.95616438356164</v>
      </c>
      <c r="D49" s="2" t="n">
        <f aca="false">5.451166*B49</f>
        <v>73.0456244</v>
      </c>
    </row>
    <row r="50" customFormat="false" ht="15.75" hidden="false" customHeight="false" outlineLevel="0" collapsed="false">
      <c r="A50" s="1" t="n">
        <v>74</v>
      </c>
      <c r="B50" s="1" t="n">
        <v>14.75</v>
      </c>
      <c r="C50" s="2" t="n">
        <f aca="false">B50*((1-(A50/100))/(A50/100))</f>
        <v>5.18243243243243</v>
      </c>
      <c r="D50" s="2" t="n">
        <f aca="false">5.451166*B50</f>
        <v>80.4046985</v>
      </c>
    </row>
    <row r="51" customFormat="false" ht="15.75" hidden="false" customHeight="false" outlineLevel="0" collapsed="false">
      <c r="A51" s="1" t="n">
        <v>75</v>
      </c>
      <c r="B51" s="1" t="n">
        <v>16.25</v>
      </c>
      <c r="C51" s="2" t="n">
        <f aca="false">B51*((1-(A51/100))/(A51/100))</f>
        <v>5.41666666666667</v>
      </c>
      <c r="D51" s="2" t="n">
        <f aca="false">5.451166*B51</f>
        <v>88.5814475</v>
      </c>
    </row>
    <row r="52" customFormat="false" ht="15.75" hidden="false" customHeight="false" outlineLevel="0" collapsed="false">
      <c r="A52" s="1" t="n">
        <v>76</v>
      </c>
      <c r="B52" s="1" t="n">
        <v>18.1</v>
      </c>
      <c r="C52" s="2" t="n">
        <f aca="false">B52*((1-(A52/100))/(A52/100))</f>
        <v>5.71578947368421</v>
      </c>
      <c r="D52" s="2" t="n">
        <f aca="false">5.451166*B52</f>
        <v>98.6661046</v>
      </c>
    </row>
    <row r="53" customFormat="false" ht="15.75" hidden="false" customHeight="false" outlineLevel="0" collapsed="false">
      <c r="A53" s="1" t="n">
        <v>77.03</v>
      </c>
      <c r="B53" s="1" t="n">
        <v>20.6</v>
      </c>
      <c r="C53" s="2" t="n">
        <f aca="false">B53*((1-(A53/100))/(A53/100))</f>
        <v>6.14282746981696</v>
      </c>
      <c r="D53" s="2" t="n">
        <f aca="false">5.451166*B53</f>
        <v>112.2940196</v>
      </c>
    </row>
    <row r="54" customFormat="false" ht="15.75" hidden="false" customHeight="false" outlineLevel="0" collapsed="false">
      <c r="A54" s="1" t="n">
        <v>78</v>
      </c>
      <c r="B54" s="1" t="n">
        <v>22.6</v>
      </c>
      <c r="C54" s="2" t="n">
        <f aca="false">B54*((1-(A54/100))/(A54/100))</f>
        <v>6.37435897435897</v>
      </c>
      <c r="D54" s="2" t="n">
        <f aca="false">5.451166*B54</f>
        <v>123.1963516</v>
      </c>
    </row>
    <row r="55" customFormat="false" ht="15.75" hidden="false" customHeight="false" outlineLevel="0" collapsed="false">
      <c r="A55" s="1" t="n">
        <v>79</v>
      </c>
      <c r="B55" s="1" t="n">
        <v>25</v>
      </c>
      <c r="C55" s="2" t="n">
        <f aca="false">B55*((1-(A55/100))/(A55/100))</f>
        <v>6.64556962025316</v>
      </c>
      <c r="D55" s="2" t="n">
        <f aca="false">5.451166*B55</f>
        <v>136.27915</v>
      </c>
    </row>
    <row r="56" customFormat="false" ht="15.75" hidden="false" customHeight="false" outlineLevel="0" collapsed="false">
      <c r="A56" s="1" t="n">
        <v>80</v>
      </c>
      <c r="B56" s="1" t="n">
        <v>27.35</v>
      </c>
      <c r="C56" s="2" t="n">
        <f aca="false">B56*((1-(A56/100))/(A56/100))</f>
        <v>6.8375</v>
      </c>
      <c r="D56" s="2" t="n">
        <f aca="false">5.451166*B56</f>
        <v>149.0893901</v>
      </c>
    </row>
    <row r="57" customFormat="false" ht="15.75" hidden="false" customHeight="false" outlineLevel="0" collapsed="false">
      <c r="A57" s="1" t="n">
        <v>81</v>
      </c>
      <c r="B57" s="1" t="n">
        <v>29.8</v>
      </c>
      <c r="C57" s="2" t="n">
        <f aca="false">B57*((1-(A57/100))/(A57/100))</f>
        <v>6.99012345679012</v>
      </c>
      <c r="D57" s="2" t="n">
        <f aca="false">5.451166*B57</f>
        <v>162.4447468</v>
      </c>
    </row>
    <row r="58" customFormat="false" ht="15.75" hidden="false" customHeight="false" outlineLevel="0" collapsed="false">
      <c r="A58" s="1" t="n">
        <v>82</v>
      </c>
      <c r="B58" s="1" t="n">
        <v>32.45</v>
      </c>
      <c r="C58" s="2" t="n">
        <f aca="false">B58*((1-(A58/100))/(A58/100))</f>
        <v>7.12317073170732</v>
      </c>
      <c r="D58" s="2" t="n">
        <f aca="false">5.451166*B58</f>
        <v>176.8903367</v>
      </c>
    </row>
    <row r="59" customFormat="false" ht="15.75" hidden="false" customHeight="false" outlineLevel="0" collapsed="false">
      <c r="A59" s="1" t="n">
        <v>83</v>
      </c>
      <c r="B59" s="1" t="n">
        <v>35.45</v>
      </c>
      <c r="C59" s="2" t="n">
        <f aca="false">B59*((1-(A59/100))/(A59/100))</f>
        <v>7.26084337349398</v>
      </c>
      <c r="D59" s="2" t="n">
        <f aca="false">5.451166*B59</f>
        <v>193.2438347</v>
      </c>
    </row>
    <row r="60" customFormat="false" ht="15.75" hidden="false" customHeight="false" outlineLevel="0" collapsed="false">
      <c r="A60" s="1" t="n">
        <v>84</v>
      </c>
      <c r="B60" s="1" t="n">
        <v>38.8</v>
      </c>
      <c r="C60" s="2" t="n">
        <f aca="false">B60*((1-(A60/100))/(A60/100))</f>
        <v>7.39047619047619</v>
      </c>
      <c r="D60" s="2" t="n">
        <f aca="false">5.451166*B60</f>
        <v>211.5052408</v>
      </c>
    </row>
    <row r="61" customFormat="false" ht="15.75" hidden="false" customHeight="false" outlineLevel="0" collapsed="false">
      <c r="A61" s="1" t="n">
        <v>85</v>
      </c>
      <c r="B61" s="1" t="n">
        <v>43.3</v>
      </c>
      <c r="C61" s="2" t="n">
        <f aca="false">B61*((1-(A61/100))/(A61/100))</f>
        <v>7.64117647058824</v>
      </c>
      <c r="D61" s="2" t="n">
        <f aca="false">5.451166*B61</f>
        <v>236.0354878</v>
      </c>
    </row>
    <row r="62" customFormat="false" ht="15.75" hidden="false" customHeight="false" outlineLevel="0" collapsed="false">
      <c r="A62" s="1" t="n">
        <v>86</v>
      </c>
      <c r="B62" s="1" t="n">
        <v>48.35</v>
      </c>
      <c r="C62" s="2" t="n">
        <f aca="false">B62*((1-(A62/100))/(A62/100))</f>
        <v>7.87093023255814</v>
      </c>
      <c r="D62" s="2" t="n">
        <f aca="false">5.451166*B62</f>
        <v>263.5638761</v>
      </c>
    </row>
    <row r="63" customFormat="false" ht="15.75" hidden="false" customHeight="false" outlineLevel="0" collapsed="false">
      <c r="A63" s="1" t="n">
        <v>87</v>
      </c>
      <c r="B63" s="1" t="n">
        <v>54.05</v>
      </c>
      <c r="C63" s="2" t="n">
        <f aca="false">B63*((1-(A63/100))/(A63/100))</f>
        <v>8.0764367816092</v>
      </c>
      <c r="D63" s="2" t="n">
        <f aca="false">5.451166*B63</f>
        <v>294.6355223</v>
      </c>
    </row>
    <row r="64" customFormat="false" ht="15.75" hidden="false" customHeight="false" outlineLevel="0" collapsed="false">
      <c r="A64" s="1" t="n">
        <v>88</v>
      </c>
      <c r="B64" s="1" t="n">
        <v>60.15</v>
      </c>
      <c r="C64" s="2" t="n">
        <f aca="false">B64*((1-(A64/100))/(A64/100))</f>
        <v>8.20227272727273</v>
      </c>
      <c r="D64" s="2" t="n">
        <f aca="false">5.451166*B64</f>
        <v>327.8876349</v>
      </c>
    </row>
    <row r="65" customFormat="false" ht="15.75" hidden="false" customHeight="false" outlineLevel="0" collapsed="false">
      <c r="A65" s="1" t="n">
        <v>89</v>
      </c>
      <c r="B65" s="1" t="n">
        <v>68.65</v>
      </c>
      <c r="C65" s="2" t="n">
        <f aca="false">B65*((1-(A65/100))/(A65/100))</f>
        <v>8.48483146067416</v>
      </c>
      <c r="D65" s="2" t="n">
        <f aca="false">5.451166*B65</f>
        <v>374.2225459</v>
      </c>
    </row>
    <row r="66" customFormat="false" ht="15.75" hidden="false" customHeight="false" outlineLevel="0" collapsed="false">
      <c r="A66" s="1" t="n">
        <v>89.17</v>
      </c>
      <c r="B66" s="1" t="n">
        <v>79.4</v>
      </c>
      <c r="C66" s="2" t="n">
        <f aca="false">B66*((1-(A66/100))/(A66/100))</f>
        <v>9.64340024671975</v>
      </c>
      <c r="D66" s="2" t="n">
        <f aca="false">5.451166*B66</f>
        <v>432.8225804</v>
      </c>
    </row>
    <row r="67" customFormat="false" ht="15.75" hidden="false" customHeight="false" outlineLevel="0" collapsed="false">
      <c r="A67" s="1" t="n">
        <v>89</v>
      </c>
      <c r="B67" s="1" t="n">
        <v>89.25</v>
      </c>
      <c r="C67" s="2" t="n">
        <f aca="false">B67*((1-(A67/100))/(A67/100))</f>
        <v>11.0308988764045</v>
      </c>
      <c r="D67" s="2" t="n">
        <f aca="false">5.451166*B67</f>
        <v>486.5165655</v>
      </c>
    </row>
    <row r="69" customFormat="false" ht="15.75" hidden="false" customHeight="false" outlineLevel="0" collapsed="false">
      <c r="A69" s="3" t="s">
        <v>9</v>
      </c>
    </row>
    <row r="70" customFormat="false" ht="15.75" hidden="false" customHeight="false" outlineLevel="0" collapsed="false">
      <c r="A70" s="1" t="s">
        <v>0</v>
      </c>
      <c r="B70" s="1" t="s">
        <v>1</v>
      </c>
      <c r="C70" s="1" t="s">
        <v>5</v>
      </c>
      <c r="D70" s="1" t="s">
        <v>3</v>
      </c>
    </row>
    <row r="71" customFormat="false" ht="15.75" hidden="false" customHeight="false" outlineLevel="0" collapsed="false">
      <c r="A71" s="1" t="n">
        <v>72</v>
      </c>
      <c r="B71" s="1" t="n">
        <v>20</v>
      </c>
      <c r="C71" s="2" t="n">
        <f aca="false">B71*((1-(A71/100))/(A71/100))</f>
        <v>7.77777777777778</v>
      </c>
      <c r="D71" s="2" t="n">
        <f aca="false">5.451166*B71</f>
        <v>109.02332</v>
      </c>
    </row>
    <row r="72" customFormat="false" ht="15.75" hidden="false" customHeight="false" outlineLevel="0" collapsed="false">
      <c r="A72" s="1" t="n">
        <v>73</v>
      </c>
      <c r="B72" s="1" t="n">
        <v>21.54</v>
      </c>
      <c r="C72" s="2" t="n">
        <f aca="false">B72*((1-(A72/100))/(A72/100))</f>
        <v>7.96684931506849</v>
      </c>
      <c r="D72" s="2" t="n">
        <f aca="false">5.451166*B72</f>
        <v>117.41811564</v>
      </c>
    </row>
    <row r="73" customFormat="false" ht="15.75" hidden="false" customHeight="false" outlineLevel="0" collapsed="false">
      <c r="A73" s="1" t="n">
        <v>74</v>
      </c>
      <c r="B73" s="1" t="n">
        <v>23.4</v>
      </c>
      <c r="C73" s="2" t="n">
        <f aca="false">B73*((1-(A73/100))/(A73/100))</f>
        <v>8.22162162162162</v>
      </c>
      <c r="D73" s="2" t="n">
        <f aca="false">5.451166*B73</f>
        <v>127.5572844</v>
      </c>
    </row>
    <row r="74" customFormat="false" ht="15.75" hidden="false" customHeight="false" outlineLevel="0" collapsed="false">
      <c r="A74" s="1" t="n">
        <v>75</v>
      </c>
      <c r="B74" s="1" t="n">
        <v>24.93</v>
      </c>
      <c r="C74" s="2" t="n">
        <f aca="false">B74*((1-(A74/100))/(A74/100))</f>
        <v>8.31</v>
      </c>
      <c r="D74" s="2" t="n">
        <f aca="false">5.451166*B74</f>
        <v>135.89756838</v>
      </c>
    </row>
    <row r="75" customFormat="false" ht="15.75" hidden="false" customHeight="false" outlineLevel="0" collapsed="false">
      <c r="A75" s="1" t="n">
        <v>76</v>
      </c>
      <c r="B75" s="1" t="n">
        <v>26.79</v>
      </c>
      <c r="C75" s="2" t="n">
        <f aca="false">B75*((1-(A75/100))/(A75/100))</f>
        <v>8.46</v>
      </c>
      <c r="D75" s="2" t="n">
        <f aca="false">5.451166*B75</f>
        <v>146.03673714</v>
      </c>
    </row>
    <row r="76" customFormat="false" ht="15.75" hidden="false" customHeight="false" outlineLevel="0" collapsed="false">
      <c r="A76" s="1" t="n">
        <v>77</v>
      </c>
      <c r="B76" s="1" t="n">
        <v>28.65</v>
      </c>
      <c r="C76" s="2" t="n">
        <f aca="false">B76*((1-(A76/100))/(A76/100))</f>
        <v>8.55779220779221</v>
      </c>
      <c r="D76" s="2" t="n">
        <f aca="false">5.451166*B76</f>
        <v>156.1759059</v>
      </c>
    </row>
    <row r="77" customFormat="false" ht="15.75" hidden="false" customHeight="false" outlineLevel="0" collapsed="false">
      <c r="A77" s="1" t="n">
        <v>78</v>
      </c>
      <c r="B77" s="1" t="n">
        <v>30.51</v>
      </c>
      <c r="C77" s="2" t="n">
        <f aca="false">B77*((1-(A77/100))/(A77/100))</f>
        <v>8.60538461538461</v>
      </c>
      <c r="D77" s="2" t="n">
        <f aca="false">5.451166*B77</f>
        <v>166.31507466</v>
      </c>
    </row>
    <row r="78" customFormat="false" ht="15.75" hidden="false" customHeight="false" outlineLevel="0" collapsed="false">
      <c r="A78" s="1" t="n">
        <v>79</v>
      </c>
      <c r="B78" s="1" t="n">
        <v>32.51</v>
      </c>
      <c r="C78" s="2" t="n">
        <f aca="false">B78*((1-(A78/100))/(A78/100))</f>
        <v>8.64189873417721</v>
      </c>
      <c r="D78" s="2" t="n">
        <f aca="false">5.451166*B78</f>
        <v>177.21740666</v>
      </c>
    </row>
    <row r="79" customFormat="false" ht="15.75" hidden="false" customHeight="false" outlineLevel="0" collapsed="false">
      <c r="A79" s="1" t="n">
        <v>80</v>
      </c>
      <c r="B79" s="1" t="n">
        <v>34.84</v>
      </c>
      <c r="C79" s="2" t="n">
        <f aca="false">B79*((1-(A79/100))/(A79/100))</f>
        <v>8.71</v>
      </c>
      <c r="D79" s="2" t="n">
        <f aca="false">5.451166*B79</f>
        <v>189.91862344</v>
      </c>
    </row>
    <row r="80" customFormat="false" ht="15.75" hidden="false" customHeight="false" outlineLevel="0" collapsed="false">
      <c r="A80" s="1" t="n">
        <v>81</v>
      </c>
      <c r="B80" s="1" t="n">
        <v>37.16</v>
      </c>
      <c r="C80" s="2" t="n">
        <f aca="false">B80*((1-(A80/100))/(A80/100))</f>
        <v>8.71654320987654</v>
      </c>
      <c r="D80" s="2" t="n">
        <f aca="false">5.451166*B80</f>
        <v>202.56532856</v>
      </c>
    </row>
    <row r="81" customFormat="false" ht="15.75" hidden="false" customHeight="false" outlineLevel="0" collapsed="false">
      <c r="A81" s="1" t="n">
        <v>82</v>
      </c>
      <c r="B81" s="1" t="n">
        <v>39.63</v>
      </c>
      <c r="C81" s="2" t="n">
        <f aca="false">B81*((1-(A81/100))/(A81/100))</f>
        <v>8.69926829268293</v>
      </c>
      <c r="D81" s="2" t="n">
        <f aca="false">5.451166*B81</f>
        <v>216.02970858</v>
      </c>
    </row>
    <row r="82" customFormat="false" ht="15.75" hidden="false" customHeight="false" outlineLevel="0" collapsed="false">
      <c r="A82" s="1" t="n">
        <v>83</v>
      </c>
      <c r="B82" s="1" t="n">
        <v>42.56</v>
      </c>
      <c r="C82" s="2" t="n">
        <f aca="false">B82*((1-(A82/100))/(A82/100))</f>
        <v>8.71710843373494</v>
      </c>
      <c r="D82" s="2" t="n">
        <f aca="false">5.451166*B82</f>
        <v>232.00162496</v>
      </c>
    </row>
    <row r="83" customFormat="false" ht="15.75" hidden="false" customHeight="false" outlineLevel="0" collapsed="false">
      <c r="A83" s="1" t="n">
        <v>84</v>
      </c>
      <c r="B83" s="1" t="n">
        <v>45.63</v>
      </c>
      <c r="C83" s="2" t="n">
        <f aca="false">B83*((1-(A83/100))/(A83/100))</f>
        <v>8.69142857142857</v>
      </c>
      <c r="D83" s="2" t="n">
        <f aca="false">5.451166*B83</f>
        <v>248.73670458</v>
      </c>
    </row>
    <row r="84" customFormat="false" ht="15.75" hidden="false" customHeight="false" outlineLevel="0" collapsed="false">
      <c r="A84" s="1" t="n">
        <v>85</v>
      </c>
      <c r="B84" s="1" t="n">
        <v>49.95</v>
      </c>
      <c r="C84" s="2" t="n">
        <f aca="false">B84*((1-(A84/100))/(A84/100))</f>
        <v>8.81470588235294</v>
      </c>
      <c r="D84" s="2" t="n">
        <f aca="false">5.451166*B84</f>
        <v>272.2857417</v>
      </c>
    </row>
    <row r="85" customFormat="false" ht="15.75" hidden="false" customHeight="false" outlineLevel="0" collapsed="false">
      <c r="A85" s="1" t="n">
        <v>86</v>
      </c>
      <c r="B85" s="1" t="n">
        <v>55.02</v>
      </c>
      <c r="C85" s="2" t="n">
        <f aca="false">B85*((1-(A85/100))/(A85/100))</f>
        <v>8.95674418604651</v>
      </c>
      <c r="D85" s="2" t="n">
        <f aca="false">5.451166*B85</f>
        <v>299.92315332</v>
      </c>
    </row>
    <row r="86" customFormat="false" ht="15.75" hidden="false" customHeight="false" outlineLevel="0" collapsed="false">
      <c r="A86" s="1" t="n">
        <v>87</v>
      </c>
      <c r="B86" s="1" t="n">
        <v>63.72</v>
      </c>
      <c r="C86" s="2" t="n">
        <f aca="false">B86*((1-(A86/100))/(A86/100))</f>
        <v>9.52137931034483</v>
      </c>
      <c r="D86" s="2" t="n">
        <f aca="false">5.451166*B86</f>
        <v>347.34829752</v>
      </c>
    </row>
    <row r="87" customFormat="false" ht="15.75" hidden="false" customHeight="false" outlineLevel="0" collapsed="false">
      <c r="A87" s="1" t="n">
        <v>87.38</v>
      </c>
      <c r="B87" s="1" t="n">
        <v>72.74</v>
      </c>
      <c r="C87" s="2" t="n">
        <f aca="false">B87*((1-(A87/100))/(A87/100))</f>
        <v>10.5055939574273</v>
      </c>
      <c r="D87" s="2" t="n">
        <f aca="false">5.451166*B87</f>
        <v>396.51781484</v>
      </c>
    </row>
    <row r="88" customFormat="false" ht="15.75" hidden="false" customHeight="false" outlineLevel="0" collapsed="false">
      <c r="A88" s="1" t="n">
        <v>87</v>
      </c>
      <c r="B88" s="1" t="n">
        <v>81.75</v>
      </c>
      <c r="C88" s="2" t="n">
        <f aca="false">B88*((1-(A88/100))/(A88/100))</f>
        <v>12.2155172413793</v>
      </c>
      <c r="D88" s="2" t="n">
        <f aca="false">5.451166*B88</f>
        <v>445.6328205</v>
      </c>
    </row>
    <row r="89" customFormat="false" ht="15.75" hidden="false" customHeight="false" outlineLevel="0" collapsed="false">
      <c r="A89" s="1" t="n">
        <v>88.2</v>
      </c>
      <c r="B89" s="1" t="n">
        <v>23.37</v>
      </c>
      <c r="C89" s="2" t="n">
        <f aca="false">B89*((1-(A89/100))/(A89/100))</f>
        <v>3.12659863945578</v>
      </c>
      <c r="D89" s="2" t="n">
        <f aca="false">5.451166*B89</f>
        <v>127.39374942</v>
      </c>
    </row>
    <row r="90" customFormat="false" ht="15.75" hidden="false" customHeight="false" outlineLevel="0" collapsed="false">
      <c r="A90" s="1" t="n">
        <v>89.2</v>
      </c>
      <c r="B90" s="1" t="n">
        <v>28.3</v>
      </c>
      <c r="C90" s="2" t="n">
        <f aca="false">B90*((1-(A90/100))/(A90/100))</f>
        <v>3.42645739910314</v>
      </c>
      <c r="D90" s="2" t="n">
        <f aca="false">5.451166*B90</f>
        <v>154.2679978</v>
      </c>
    </row>
    <row r="91" customFormat="false" ht="15.75" hidden="false" customHeight="false" outlineLevel="0" collapsed="false">
      <c r="A91" s="1" t="n">
        <v>90.2</v>
      </c>
      <c r="B91" s="1" t="n">
        <v>33.37</v>
      </c>
      <c r="C91" s="2" t="n">
        <f aca="false">B91*((1-(A91/100))/(A91/100))</f>
        <v>3.62556541019956</v>
      </c>
      <c r="D91" s="2" t="n">
        <f aca="false">5.451166*B91</f>
        <v>181.90540942</v>
      </c>
    </row>
    <row r="92" customFormat="false" ht="15.75" hidden="false" customHeight="false" outlineLevel="0" collapsed="false">
      <c r="A92" s="1" t="n">
        <v>90.7</v>
      </c>
      <c r="B92" s="1" t="n">
        <v>37.42</v>
      </c>
      <c r="C92" s="2" t="n">
        <f aca="false">B92*((1-(A92/100))/(A92/100))</f>
        <v>3.83689084895259</v>
      </c>
      <c r="D92" s="2" t="n">
        <f aca="false">5.451166*B92</f>
        <v>203.98263172</v>
      </c>
    </row>
    <row r="93" customFormat="false" ht="15.75" hidden="false" customHeight="false" outlineLevel="0" collapsed="false">
      <c r="A93" s="1" t="n">
        <v>91.2</v>
      </c>
      <c r="B93" s="1" t="n">
        <v>43.21</v>
      </c>
      <c r="C93" s="2" t="n">
        <f aca="false">B93*((1-(A93/100))/(A93/100))</f>
        <v>4.16938596491228</v>
      </c>
      <c r="D93" s="2" t="n">
        <f aca="false">5.451166*B93</f>
        <v>235.54488286</v>
      </c>
    </row>
    <row r="94" customFormat="false" ht="15.75" hidden="false" customHeight="false" outlineLevel="0" collapsed="false">
      <c r="A94" s="1" t="n">
        <v>91.3</v>
      </c>
      <c r="B94" s="1" t="n">
        <v>59.18</v>
      </c>
      <c r="C94" s="2" t="n">
        <f aca="false">B94*((1-(A94/100))/(A94/100))</f>
        <v>5.63927710843374</v>
      </c>
      <c r="D94" s="2" t="n">
        <f aca="false">5.451166*B94</f>
        <v>322.60000388</v>
      </c>
    </row>
    <row r="95" customFormat="false" ht="15.75" hidden="false" customHeight="false" outlineLevel="0" collapsed="false">
      <c r="A95" s="1" t="n">
        <v>91.2</v>
      </c>
      <c r="B95" s="1" t="n">
        <v>75.88</v>
      </c>
      <c r="C95" s="2" t="n">
        <f aca="false">B95*((1-(A95/100))/(A95/100))</f>
        <v>7.32175438596491</v>
      </c>
      <c r="D95" s="2" t="n">
        <f aca="false">5.451166*B95</f>
        <v>413.63447608</v>
      </c>
    </row>
    <row r="96" customFormat="false" ht="15.75" hidden="false" customHeight="false" outlineLevel="0" collapsed="false">
      <c r="A96" s="1" t="n">
        <v>90.7</v>
      </c>
      <c r="B96" s="1" t="n">
        <v>85.61</v>
      </c>
      <c r="C96" s="2" t="n">
        <f aca="false">B96*((1-(A96/100))/(A96/100))</f>
        <v>8.77809261300992</v>
      </c>
      <c r="D96" s="2" t="n">
        <f aca="false">5.451166*B96</f>
        <v>466.67432126</v>
      </c>
    </row>
    <row r="97" customFormat="false" ht="15.75" hidden="false" customHeight="false" outlineLevel="0" collapsed="false">
      <c r="A97" s="1" t="n">
        <v>90.2</v>
      </c>
      <c r="B97" s="1" t="n">
        <v>92.9</v>
      </c>
      <c r="C97" s="2" t="n">
        <f aca="false">B97*((1-(A97/100))/(A97/100))</f>
        <v>10.0933481152993</v>
      </c>
      <c r="D97" s="2" t="n">
        <f aca="false">5.451166*B97</f>
        <v>506.4133214</v>
      </c>
    </row>
    <row r="98" customFormat="false" ht="15.75" hidden="false" customHeight="false" outlineLevel="0" collapsed="false">
      <c r="A98" s="1" t="n">
        <v>89.2</v>
      </c>
      <c r="B98" s="1" t="n">
        <v>103.79</v>
      </c>
      <c r="C98" s="2" t="n">
        <f aca="false">B98*((1-(A98/100))/(A98/100))</f>
        <v>12.5665022421525</v>
      </c>
      <c r="D98" s="2" t="n">
        <f aca="false">5.451166*B98</f>
        <v>565.77651914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4:O39"/>
  <sheetViews>
    <sheetView showFormulas="false" showGridLines="true" showRowColHeaders="true" showZeros="true" rightToLeft="false" tabSelected="true" showOutlineSymbols="true" defaultGridColor="true" view="normal" topLeftCell="C25" colorId="64" zoomScale="120" zoomScaleNormal="120" zoomScalePageLayoutView="100" workbookViewId="0">
      <selection pane="topLeft" activeCell="O30" activeCellId="0" sqref="O30"/>
    </sheetView>
  </sheetViews>
  <sheetFormatPr defaultColWidth="8.4921875" defaultRowHeight="15.75" zeroHeight="false" outlineLevelRow="0" outlineLevelCol="0"/>
  <cols>
    <col collapsed="false" customWidth="true" hidden="false" outlineLevel="0" max="14" min="14" style="0" width="9.37"/>
  </cols>
  <sheetData>
    <row r="4" customFormat="false" ht="15.75" hidden="false" customHeight="false" outlineLevel="0" collapsed="false">
      <c r="K4" s="1" t="s">
        <v>0</v>
      </c>
      <c r="L4" s="1" t="s">
        <v>1</v>
      </c>
      <c r="M4" s="1" t="s">
        <v>5</v>
      </c>
      <c r="N4" s="1" t="s">
        <v>10</v>
      </c>
    </row>
    <row r="5" customFormat="false" ht="15.75" hidden="false" customHeight="false" outlineLevel="0" collapsed="false">
      <c r="K5" s="1" t="n">
        <v>90</v>
      </c>
      <c r="L5" s="1" t="n">
        <v>22.1</v>
      </c>
      <c r="M5" s="2" t="n">
        <f aca="false">L5*((1-(K5/100))/(K5/100))</f>
        <v>2.45555555555555</v>
      </c>
      <c r="N5" s="2" t="n">
        <f aca="false">5.451166*L5</f>
        <v>120.4707686</v>
      </c>
    </row>
    <row r="6" customFormat="false" ht="15.75" hidden="false" customHeight="false" outlineLevel="0" collapsed="false">
      <c r="K6" s="1" t="n">
        <v>91</v>
      </c>
      <c r="L6" s="1" t="n">
        <v>28.3</v>
      </c>
      <c r="M6" s="2" t="n">
        <f aca="false">L6*((1-(K6/100))/(K6/100))</f>
        <v>2.7989010989011</v>
      </c>
      <c r="N6" s="2" t="n">
        <f aca="false">5.451166*L6</f>
        <v>154.2679978</v>
      </c>
    </row>
    <row r="7" customFormat="false" ht="15.75" hidden="false" customHeight="false" outlineLevel="0" collapsed="false">
      <c r="K7" s="1" t="n">
        <v>92</v>
      </c>
      <c r="L7" s="1" t="n">
        <v>33.4</v>
      </c>
      <c r="M7" s="2" t="n">
        <f aca="false">L7*((1-(K7/100))/(K7/100))</f>
        <v>2.90434782608695</v>
      </c>
      <c r="N7" s="2" t="n">
        <f aca="false">5.451166*L7</f>
        <v>182.0689444</v>
      </c>
    </row>
    <row r="8" customFormat="false" ht="15.75" hidden="false" customHeight="false" outlineLevel="0" collapsed="false">
      <c r="K8" s="1" t="n">
        <v>92.5</v>
      </c>
      <c r="L8" s="1" t="n">
        <v>36.8</v>
      </c>
      <c r="M8" s="2" t="n">
        <f aca="false">L8*((1-(K8/100))/(K8/100))</f>
        <v>2.98378378378378</v>
      </c>
      <c r="N8" s="2" t="n">
        <f aca="false">5.451166*L8</f>
        <v>200.6029088</v>
      </c>
    </row>
    <row r="9" customFormat="false" ht="15.75" hidden="false" customHeight="false" outlineLevel="0" collapsed="false">
      <c r="K9" s="1" t="n">
        <v>93</v>
      </c>
      <c r="L9" s="1" t="n">
        <v>42.5</v>
      </c>
      <c r="M9" s="2" t="n">
        <f aca="false">L9*((1-(K9/100))/(K9/100))</f>
        <v>3.19892473118279</v>
      </c>
      <c r="N9" s="2" t="n">
        <f aca="false">5.451166*L9</f>
        <v>231.674555</v>
      </c>
    </row>
    <row r="10" customFormat="false" ht="15.75" hidden="false" customHeight="false" outlineLevel="0" collapsed="false">
      <c r="K10" s="1" t="n">
        <v>93</v>
      </c>
      <c r="L10" s="1" t="n">
        <v>75</v>
      </c>
      <c r="M10" s="2" t="n">
        <f aca="false">L10*((1-(K10/100))/(K10/100))</f>
        <v>5.64516129032258</v>
      </c>
      <c r="N10" s="2" t="n">
        <f aca="false">5.451166*L10</f>
        <v>408.83745</v>
      </c>
    </row>
    <row r="11" customFormat="false" ht="15.75" hidden="false" customHeight="false" outlineLevel="0" collapsed="false">
      <c r="K11" s="1" t="n">
        <v>92.5</v>
      </c>
      <c r="L11" s="1" t="n">
        <v>85</v>
      </c>
      <c r="M11" s="2" t="n">
        <f aca="false">L11*((1-(K11/100))/(K11/100))</f>
        <v>6.89189189189189</v>
      </c>
      <c r="N11" s="2" t="n">
        <f aca="false">5.451166*L11</f>
        <v>463.34911</v>
      </c>
    </row>
    <row r="12" customFormat="false" ht="15.75" hidden="false" customHeight="false" outlineLevel="0" collapsed="false">
      <c r="K12" s="1" t="n">
        <v>92</v>
      </c>
      <c r="L12" s="1" t="n">
        <v>92.5</v>
      </c>
      <c r="M12" s="2" t="n">
        <f aca="false">L12*((1-(K12/100))/(K12/100))</f>
        <v>8.04347826086956</v>
      </c>
      <c r="N12" s="2" t="n">
        <f aca="false">5.451166*L12</f>
        <v>504.232855</v>
      </c>
    </row>
    <row r="13" customFormat="false" ht="15.75" hidden="false" customHeight="false" outlineLevel="0" collapsed="false">
      <c r="K13" s="1" t="n">
        <v>91</v>
      </c>
      <c r="L13" s="1" t="n">
        <v>103.5</v>
      </c>
      <c r="M13" s="2" t="n">
        <f aca="false">L13*((1-(K13/100))/(K13/100))</f>
        <v>10.2362637362637</v>
      </c>
      <c r="N13" s="2" t="n">
        <f aca="false">5.451166*L13</f>
        <v>564.195681</v>
      </c>
    </row>
    <row r="29" customFormat="false" ht="15.75" hidden="false" customHeight="false" outlineLevel="0" collapsed="false">
      <c r="K29" s="1" t="s">
        <v>11</v>
      </c>
      <c r="L29" s="1" t="s">
        <v>12</v>
      </c>
      <c r="M29" s="1" t="s">
        <v>13</v>
      </c>
      <c r="N29" s="1" t="s">
        <v>14</v>
      </c>
      <c r="O29" s="1" t="s">
        <v>15</v>
      </c>
    </row>
    <row r="30" customFormat="false" ht="15.75" hidden="false" customHeight="false" outlineLevel="0" collapsed="false">
      <c r="K30" s="1" t="n">
        <v>20</v>
      </c>
      <c r="L30" s="1" t="n">
        <v>92.7</v>
      </c>
      <c r="M30" s="1" t="n">
        <f aca="false">K30/(L30/100)</f>
        <v>21.5749730312837</v>
      </c>
      <c r="N30" s="1" t="n">
        <v>89.6</v>
      </c>
      <c r="O30" s="2" t="e">
        <f aca="false">(N30*L30)/100[1]Лист1!E12=[1]Лист1!E12=[1]Лист1!I17</f>
        <v>#VALUE!</v>
      </c>
    </row>
    <row r="31" customFormat="false" ht="15.75" hidden="false" customHeight="false" outlineLevel="0" collapsed="false">
      <c r="K31" s="1" t="n">
        <v>30</v>
      </c>
      <c r="L31" s="1" t="n">
        <v>94.5</v>
      </c>
      <c r="M31" s="1" t="n">
        <f aca="false">K31/(L31/100)</f>
        <v>31.7460317460317</v>
      </c>
      <c r="N31" s="1" t="n">
        <v>91.25</v>
      </c>
      <c r="O31" s="2" t="n">
        <f aca="false">(N31*L31)/100</f>
        <v>86.23125</v>
      </c>
    </row>
    <row r="32" customFormat="false" ht="15.75" hidden="false" customHeight="false" outlineLevel="0" collapsed="false">
      <c r="K32" s="1" t="n">
        <v>40</v>
      </c>
      <c r="L32" s="1" t="n">
        <v>95.8</v>
      </c>
      <c r="M32" s="1" t="n">
        <f aca="false">K32/(L32/100)</f>
        <v>41.7536534446764</v>
      </c>
      <c r="N32" s="1" t="n">
        <v>92.8</v>
      </c>
      <c r="O32" s="2" t="n">
        <f aca="false">(N32*L32)/100</f>
        <v>88.9024</v>
      </c>
    </row>
    <row r="33" customFormat="false" ht="15.75" hidden="false" customHeight="false" outlineLevel="0" collapsed="false">
      <c r="K33" s="1" t="n">
        <v>50</v>
      </c>
      <c r="L33" s="1" t="n">
        <v>96.3</v>
      </c>
      <c r="M33" s="1" t="n">
        <f aca="false">K33/(L33/100)</f>
        <v>51.9210799584631</v>
      </c>
      <c r="N33" s="1" t="n">
        <v>93</v>
      </c>
      <c r="O33" s="2" t="n">
        <f aca="false">(N33*L33)/100</f>
        <v>89.559</v>
      </c>
    </row>
    <row r="34" customFormat="false" ht="15.75" hidden="false" customHeight="false" outlineLevel="0" collapsed="false">
      <c r="K34" s="1" t="n">
        <v>60</v>
      </c>
      <c r="L34" s="1" t="n">
        <v>96.7</v>
      </c>
      <c r="M34" s="1" t="n">
        <f aca="false">K34/(L34/100)</f>
        <v>62.047569803516</v>
      </c>
      <c r="N34" s="1" t="n">
        <v>93</v>
      </c>
      <c r="O34" s="2" t="n">
        <f aca="false">(N34*L34)/100</f>
        <v>89.931</v>
      </c>
    </row>
    <row r="35" customFormat="false" ht="15.75" hidden="false" customHeight="false" outlineLevel="0" collapsed="false">
      <c r="K35" s="1" t="n">
        <v>70</v>
      </c>
      <c r="L35" s="1" t="n">
        <v>96.95</v>
      </c>
      <c r="M35" s="1" t="n">
        <f aca="false">K35/(L35/100)</f>
        <v>72.202166064982</v>
      </c>
      <c r="N35" s="1" t="n">
        <v>93</v>
      </c>
      <c r="O35" s="2" t="n">
        <f aca="false">(N35*L35)/100</f>
        <v>90.1635</v>
      </c>
    </row>
    <row r="36" customFormat="false" ht="15.75" hidden="false" customHeight="false" outlineLevel="0" collapsed="false">
      <c r="K36" s="1" t="n">
        <v>80</v>
      </c>
      <c r="L36" s="1" t="n">
        <v>97.1</v>
      </c>
      <c r="M36" s="1" t="n">
        <f aca="false">K36/(L36/100)</f>
        <v>82.389289392379</v>
      </c>
      <c r="N36" s="1" t="n">
        <v>92.6</v>
      </c>
      <c r="O36" s="2" t="n">
        <f aca="false">(N36*L36)/100</f>
        <v>89.9146</v>
      </c>
    </row>
    <row r="37" customFormat="false" ht="15.75" hidden="false" customHeight="false" outlineLevel="0" collapsed="false">
      <c r="K37" s="1" t="n">
        <v>90</v>
      </c>
      <c r="L37" s="1" t="n">
        <v>97.2</v>
      </c>
      <c r="M37" s="1" t="n">
        <f aca="false">K37/(L37/100)</f>
        <v>92.5925925925926</v>
      </c>
      <c r="N37" s="1" t="n">
        <v>92</v>
      </c>
      <c r="O37" s="2" t="n">
        <f aca="false">(N37*L37)/100</f>
        <v>89.424</v>
      </c>
    </row>
    <row r="38" customFormat="false" ht="15.75" hidden="false" customHeight="false" outlineLevel="0" collapsed="false">
      <c r="K38" s="1" t="n">
        <v>100</v>
      </c>
      <c r="L38" s="1" t="n">
        <v>97.35</v>
      </c>
      <c r="M38" s="1" t="n">
        <f aca="false">K38/(L38/100)</f>
        <v>102.722136620442</v>
      </c>
      <c r="N38" s="1" t="n">
        <v>91.1</v>
      </c>
      <c r="O38" s="2" t="n">
        <f aca="false">(N38*L38)/100</f>
        <v>88.68585</v>
      </c>
    </row>
    <row r="39" customFormat="false" ht="15.75" hidden="false" customHeight="false" outlineLevel="0" collapsed="false">
      <c r="K39" s="1" t="n">
        <v>110</v>
      </c>
      <c r="L39" s="1" t="n">
        <v>97.4</v>
      </c>
      <c r="M39" s="1" t="n">
        <f aca="false">K39/(L39/100)</f>
        <v>112.936344969199</v>
      </c>
      <c r="N39" s="1" t="n">
        <v>90.6</v>
      </c>
      <c r="O39" s="2" t="n">
        <f aca="false">(N39*L39)/100</f>
        <v>88.2444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2022-10-09T15:52:30Z</dcterms:created>
  <dc:creator>Microsoft Office User</dc:creator>
  <dc:description/>
  <dc:language>ru-RU</dc:language>
  <cp:lastModifiedBy/>
  <dcterms:modified xsi:type="dcterms:W3CDTF">2022-12-12T03:42:21Z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