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<sst xmlns="http://schemas.openxmlformats.org/spreadsheetml/2006/main" count="48" uniqueCount="36">
  <si>
    <t>Sample_ID</t>
  </si>
  <si>
    <t>Depth</t>
  </si>
  <si>
    <t>FWt_all</t>
  </si>
  <si>
    <t>FW_sub</t>
  </si>
  <si>
    <t>DW_sub</t>
  </si>
  <si>
    <t>FW_all</t>
  </si>
  <si>
    <t>Fresh weight of the whole soil sample</t>
  </si>
  <si>
    <t>Fresh weight of the subsample to be used for bulk density and %M</t>
  </si>
  <si>
    <t>Oven-dry weight of the subsample to be used for bulk density and %M</t>
  </si>
  <si>
    <t>DW_&gt;2mm</t>
  </si>
  <si>
    <t>DW_&lt;2mm</t>
  </si>
  <si>
    <t>Oven-dry weight of the subsample particles &gt;2mm (coarse matter)</t>
  </si>
  <si>
    <t>Oven-dry weight of the subsample particles &lt;2mm (fine soil)</t>
  </si>
  <si>
    <t>Key</t>
  </si>
  <si>
    <t>pH</t>
  </si>
  <si>
    <t>NO3+NH4</t>
  </si>
  <si>
    <t>pct_M</t>
  </si>
  <si>
    <t>BD</t>
  </si>
  <si>
    <t>percent moisture determined gravimetrically</t>
  </si>
  <si>
    <t>bulk density determined by weight of soil + particulates in sample of known size</t>
  </si>
  <si>
    <t>0-10</t>
  </si>
  <si>
    <t>%C</t>
  </si>
  <si>
    <t>%N</t>
  </si>
  <si>
    <t>TOC</t>
  </si>
  <si>
    <t>Primary_sp</t>
  </si>
  <si>
    <t>Picea spp.</t>
  </si>
  <si>
    <t>Fraxinus_excelsior</t>
  </si>
  <si>
    <t>Crategus spp.</t>
  </si>
  <si>
    <t>P10010</t>
  </si>
  <si>
    <t>P3A0010</t>
  </si>
  <si>
    <t>P2B0010</t>
  </si>
  <si>
    <t>P2A0010</t>
  </si>
  <si>
    <t>Crategus _monogyna</t>
  </si>
  <si>
    <t>P2A1022</t>
  </si>
  <si>
    <t>10-22</t>
  </si>
  <si>
    <t>Crategus_monogyna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</si>
</sst>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17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A8" sqref="A8"/>
    </sheetView>
  </sheetViews>
  <sheetFormatPr defaultRowHeight="14.4" x14ac:dyDescent="0.3"/>
  <cols>
    <col min="1" max="2" width="10.6640625" customWidth="1"/>
    <col min="3" max="3" width="8.88671875" style="2"/>
    <col min="4" max="4" width="13" style="8" customWidth="1"/>
    <col min="5" max="6" width="8.88671875" style="8"/>
    <col min="7" max="8" width="11.33203125" style="8" customWidth="1"/>
    <col min="11" max="11" width="8.88671875" style="6"/>
  </cols>
  <sheetData>
    <row r="1" spans="1:15" x14ac:dyDescent="0.3">
      <c r="A1" t="s">
        <v>0</v>
      </c>
      <c r="B1" t="s">
        <v>24</v>
      </c>
      <c r="C1" s="2" t="s">
        <v>1</v>
      </c>
      <c r="D1" s="8" t="s">
        <v>2</v>
      </c>
      <c r="E1" s="8" t="s">
        <v>3</v>
      </c>
      <c r="F1" s="8" t="s">
        <v>4</v>
      </c>
      <c r="G1" s="8" t="s">
        <v>9</v>
      </c>
      <c r="H1" s="8" t="s">
        <v>10</v>
      </c>
      <c r="I1" t="s">
        <v>16</v>
      </c>
      <c r="J1" t="s">
        <v>17</v>
      </c>
      <c r="K1" s="6" t="s">
        <v>14</v>
      </c>
      <c r="L1" t="s">
        <v>15</v>
      </c>
      <c r="M1" t="s">
        <v>21</v>
      </c>
      <c r="N1" t="s">
        <v>22</v>
      </c>
      <c r="O1" t="s">
        <v>23</v>
      </c>
    </row>
    <row r="2" spans="1:15" x14ac:dyDescent="0.3">
      <c r="A2" s="3" t="s">
        <v>29</v>
      </c>
      <c r="B2" s="3" t="s">
        <v>25</v>
      </c>
      <c r="C2" s="4" t="s">
        <v>20</v>
      </c>
      <c r="D2" s="9">
        <v>128.46</v>
      </c>
      <c r="E2" s="9">
        <v>20.69</v>
      </c>
      <c r="F2" s="9">
        <v>16.059999999999999</v>
      </c>
      <c r="G2" s="9">
        <v>1.02</v>
      </c>
      <c r="H2" s="9">
        <v>15.04</v>
      </c>
      <c r="I2" s="9">
        <f>(E2-F2)/E2</f>
        <v>0.22377960367327221</v>
      </c>
      <c r="J2" s="3">
        <f>(F2)/((E2/D2)*80.42)</f>
        <v>1.2399063928392373</v>
      </c>
      <c r="K2" s="7">
        <v>6.4619999999999997</v>
      </c>
      <c r="L2" s="3"/>
      <c r="M2" s="3"/>
      <c r="N2" s="3"/>
      <c r="O2" s="3"/>
    </row>
    <row r="3" spans="1:15" x14ac:dyDescent="0.3">
      <c r="A3" s="3" t="s">
        <v>28</v>
      </c>
      <c r="B3" s="3" t="s">
        <v>26</v>
      </c>
      <c r="C3" s="4" t="s">
        <v>20</v>
      </c>
      <c r="D3" s="9">
        <v>133.86000000000001</v>
      </c>
      <c r="E3" s="9">
        <v>20.190000000000001</v>
      </c>
      <c r="F3" s="9">
        <v>14.9</v>
      </c>
      <c r="G3" s="9">
        <v>0</v>
      </c>
      <c r="H3" s="9">
        <v>14.9</v>
      </c>
      <c r="I3" s="9">
        <f t="shared" ref="I3:I7" si="0">(E3-F3)/E3</f>
        <v>0.26201089648340764</v>
      </c>
      <c r="J3" s="3">
        <f t="shared" ref="J3:J7" si="1">(F3)/((E3/D3)*80.42)</f>
        <v>1.2283912135878023</v>
      </c>
      <c r="K3" s="7">
        <v>4.9450000000000003</v>
      </c>
      <c r="L3" s="3"/>
      <c r="M3" s="3"/>
      <c r="N3" s="3"/>
      <c r="O3" s="3"/>
    </row>
    <row r="4" spans="1:15" x14ac:dyDescent="0.3">
      <c r="A4" s="3" t="s">
        <v>30</v>
      </c>
      <c r="B4" s="3" t="s">
        <v>27</v>
      </c>
      <c r="C4" s="4" t="s">
        <v>20</v>
      </c>
      <c r="D4" s="9">
        <v>140.78</v>
      </c>
      <c r="E4" s="9">
        <v>20.77</v>
      </c>
      <c r="F4" s="9">
        <v>15.44</v>
      </c>
      <c r="G4" s="9">
        <v>5.37</v>
      </c>
      <c r="H4" s="9">
        <v>10.07</v>
      </c>
      <c r="I4" s="9">
        <f t="shared" si="0"/>
        <v>0.25662012518054889</v>
      </c>
      <c r="J4" s="3">
        <f t="shared" si="1"/>
        <v>1.3013307482850327</v>
      </c>
      <c r="K4" s="7">
        <v>5.1269999999999998</v>
      </c>
      <c r="L4" s="3"/>
      <c r="M4" s="3"/>
      <c r="N4" s="3"/>
      <c r="O4" s="3"/>
    </row>
    <row r="5" spans="1:15" x14ac:dyDescent="0.3">
      <c r="A5" s="3" t="s">
        <v>28</v>
      </c>
      <c r="B5" s="3" t="s">
        <v>26</v>
      </c>
      <c r="C5" s="4" t="s">
        <v>20</v>
      </c>
      <c r="D5" s="9">
        <v>133.86000000000001</v>
      </c>
      <c r="E5" s="9">
        <v>20.55</v>
      </c>
      <c r="F5" s="9">
        <v>15.39</v>
      </c>
      <c r="G5" s="9">
        <v>0</v>
      </c>
      <c r="H5" s="9">
        <v>15.39</v>
      </c>
      <c r="I5" s="9">
        <f t="shared" si="0"/>
        <v>0.25109489051094891</v>
      </c>
      <c r="J5" s="3">
        <f t="shared" si="1"/>
        <v>1.246561029050042</v>
      </c>
      <c r="K5" s="7">
        <v>4.6779999999999999</v>
      </c>
      <c r="L5" s="3"/>
      <c r="M5" s="3"/>
      <c r="N5" s="3"/>
      <c r="O5" s="3"/>
    </row>
    <row r="6" spans="1:15" x14ac:dyDescent="0.3">
      <c r="A6" s="3" t="s">
        <v>31</v>
      </c>
      <c r="B6" s="5" t="s">
        <v>32</v>
      </c>
      <c r="C6" s="4" t="s">
        <v>20</v>
      </c>
      <c r="D6" s="9">
        <v>136.16</v>
      </c>
      <c r="E6" s="9">
        <v>20.13</v>
      </c>
      <c r="F6" s="9">
        <v>16.43</v>
      </c>
      <c r="G6" s="9">
        <v>2.6</v>
      </c>
      <c r="H6" s="9">
        <v>13.87</v>
      </c>
      <c r="I6" s="9">
        <f t="shared" si="0"/>
        <v>0.18380526577247885</v>
      </c>
      <c r="J6" s="3">
        <f t="shared" si="1"/>
        <v>1.3819084184583348</v>
      </c>
      <c r="K6" s="7">
        <v>5.4039999999999999</v>
      </c>
      <c r="L6" s="3"/>
      <c r="M6" s="3"/>
      <c r="N6" s="3"/>
      <c r="O6" s="3"/>
    </row>
    <row r="7" spans="1:15" x14ac:dyDescent="0.3">
      <c r="A7" s="3" t="s">
        <v>33</v>
      </c>
      <c r="B7" s="3" t="s">
        <v>35</v>
      </c>
      <c r="C7" s="4" t="s">
        <v>34</v>
      </c>
      <c r="D7" s="9">
        <v>85.58</v>
      </c>
      <c r="E7" s="9">
        <v>17.940000000000001</v>
      </c>
      <c r="F7" s="9">
        <v>15.29</v>
      </c>
      <c r="G7" s="9">
        <v>2.59</v>
      </c>
      <c r="H7" s="9">
        <v>12.7</v>
      </c>
      <c r="I7" s="9">
        <f t="shared" si="0"/>
        <v>0.14771460423634347</v>
      </c>
      <c r="J7" s="3">
        <f t="shared" si="1"/>
        <v>0.90697070591213291</v>
      </c>
      <c r="K7" s="7">
        <v>5.74</v>
      </c>
      <c r="L7" s="3"/>
      <c r="M7" s="3"/>
      <c r="N7" s="3"/>
      <c r="O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27" sqref="D27"/>
    </sheetView>
  </sheetViews>
  <sheetFormatPr defaultRowHeight="14.4" x14ac:dyDescent="0.3"/>
  <cols>
    <col min="1" max="1" width="11.44140625" customWidth="1"/>
  </cols>
  <sheetData>
    <row r="1" spans="1:2" x14ac:dyDescent="0.3">
      <c r="A1" s="1" t="s">
        <v>13</v>
      </c>
    </row>
    <row r="2" spans="1:2" x14ac:dyDescent="0.3">
      <c r="A2" t="s">
        <v>5</v>
      </c>
      <c r="B2" t="s">
        <v>6</v>
      </c>
    </row>
    <row r="3" spans="1:2" x14ac:dyDescent="0.3">
      <c r="A3" t="s">
        <v>3</v>
      </c>
      <c r="B3" t="s">
        <v>7</v>
      </c>
    </row>
    <row r="4" spans="1:2" x14ac:dyDescent="0.3">
      <c r="A4" t="s">
        <v>4</v>
      </c>
      <c r="B4" t="s">
        <v>8</v>
      </c>
    </row>
    <row r="5" spans="1:2" x14ac:dyDescent="0.3">
      <c r="A5" t="s">
        <v>9</v>
      </c>
      <c r="B5" t="s">
        <v>11</v>
      </c>
    </row>
    <row r="6" spans="1:2" x14ac:dyDescent="0.3">
      <c r="A6" t="s">
        <v>10</v>
      </c>
      <c r="B6" t="s">
        <v>12</v>
      </c>
    </row>
    <row r="7" spans="1:2" x14ac:dyDescent="0.3">
      <c r="A7" t="s">
        <v>16</v>
      </c>
      <c r="B7" t="s">
        <v>18</v>
      </c>
    </row>
    <row r="8" spans="1:2" x14ac:dyDescent="0.3">
      <c r="A8" t="s">
        <v>17</v>
      </c>
      <c r="B8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2017-07-27T11:56:29Z</dcterms:modified>
</cp:coreProperties>
</file>