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L:\Development\AMEX_Sample_Prep_Templates\MVI_Sample_Prep\"/>
    </mc:Choice>
  </mc:AlternateContent>
  <xr:revisionPtr revIDLastSave="0" documentId="13_ncr:1_{AA1DC309-66CD-4CE2-B8B3-AA8B88BA10D1}" xr6:coauthVersionLast="47" xr6:coauthVersionMax="47" xr10:uidLastSave="{00000000-0000-0000-0000-000000000000}"/>
  <bookViews>
    <workbookView xWindow="-120" yWindow="-120" windowWidth="29040" windowHeight="17520" firstSheet="4" activeTab="7"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 name="PCT_Code_Changes" sheetId="13" r:id="rId8"/>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2" l="1"/>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3" i="12"/>
  <c r="R294" i="12"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Hamilton</author>
  </authors>
  <commentList>
    <comment ref="A1" authorId="0" shapeId="0" xr:uid="{D7B45AED-BE88-4A27-8AF6-C37063A45880}">
      <text>
        <r>
          <rPr>
            <b/>
            <sz val="9"/>
            <color indexed="81"/>
            <rFont val="Tahoma"/>
            <family val="2"/>
          </rPr>
          <t>Kim Hamilton:</t>
        </r>
        <r>
          <rPr>
            <sz val="9"/>
            <color indexed="81"/>
            <rFont val="Tahoma"/>
            <family val="2"/>
          </rPr>
          <t xml:space="preserve">
Product code is unique to MVI &amp; not
 part of CMS system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<sst xmlns="http://schemas.openxmlformats.org/spreadsheetml/2006/main" count="1340" uniqueCount="696">
  <si>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</si>
  <si>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</si>
  <si>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</si>
  <si>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</si>
  <si>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</si>
  <si>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</si>
  <si>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</si>
  <si>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</si>
  <si>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</si>
  <si>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</si>
  <si>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</si>
  <si>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</si>
  <si>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</si>
  <si>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</si>
  <si>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</si>
  <si>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</si>
  <si>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</si>
  <si>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</si>
  <si>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</si>
  <si>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</si>
  <si>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</si>
  <si>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</si>
  <si>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</si>
  <si>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</si>
  <si>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</si>
  <si>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</si>
  <si>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</si>
  <si>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</si>
  <si>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</si>
  <si>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</si>
  <si>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</si>
  <si>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</si>
  <si>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</si>
  <si>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</si>
  <si>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</si>
  <si>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</si>
  <si>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</si>
  <si>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</si>
  <si>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</si>
  <si>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</si>
  <si>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</si>
  <si>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</si>
  <si>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</si>
  <si>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</si>
  <si>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</si>
  <si>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</si>
  <si>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</si>
  <si>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</si>
  <si>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</si>
  <si>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</si>
  <si>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</si>
  <si>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</si>
  <si>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</si>
  <si>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</si>
  <si>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</si>
  <si>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</si>
  <si>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</si>
  <si>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</si>
  <si>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</si>
  <si>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</si>
  <si>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</si>
  <si>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</si>
  <si>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</si>
  <si>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</si>
  <si>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</si>
  <si>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</si>
  <si>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</si>
  <si>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</si>
  <si>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</si>
  <si>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</si>
  <si>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</si>
  <si>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</si>
  <si>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</si>
  <si>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</si>
  <si>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</si>
  <si>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</si>
  <si>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</si>
  <si>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</si>
  <si>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</si>
  <si>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</si>
  <si>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</si>
  <si>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</si>
  <si>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</si>
  <si>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</si>
  <si>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</si>
  <si>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</si>
  <si>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</si>
  <si>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</si>
  <si>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</si>
  <si>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</si>
  <si>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</si>
  <si>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</si>
  <si>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</si>
  <si>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</si>
  <si>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</si>
  <si>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</si>
  <si>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</si>
  <si>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</si>
  <si>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</si>
  <si>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</si>
  <si>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</si>
  <si>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</si>
  <si>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</si>
  <si>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</si>
  <si>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</si>
  <si>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</si>
  <si>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</si>
  <si>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</si>
  <si>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</si>
  <si>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</si>
  <si>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</si>
  <si>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</si>
  <si>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</si>
  <si>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</si>
  <si>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</si>
  <si>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</si>
  <si>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</si>
  <si>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</si>
  <si>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</si>
  <si>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</si>
  <si>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</si>
  <si>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</si>
  <si>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</si>
  <si>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</si>
  <si>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</si>
  <si>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</si>
  <si>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</si>
  <si>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</si>
  <si>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</si>
  <si>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</si>
  <si>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</si>
  <si>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</si>
  <si>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</si>
  <si>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</si>
  <si>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</si>
  <si>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</si>
  <si>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</si>
  <si>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</si>
  <si>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</si>
  <si>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</si>
  <si>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</si>
  <si>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</si>
  <si>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</si>
  <si>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</si>
  <si>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</si>
  <si>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</si>
  <si>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</si>
  <si>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</si>
  <si>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</si>
  <si>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</si>
  <si>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</si>
  <si>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</si>
  <si>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</si>
  <si>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</si>
  <si>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</si>
  <si>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</si>
  <si>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</si>
  <si>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</si>
  <si>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</si>
  <si>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</si>
  <si>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</si>
  <si>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</si>
  <si>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</si>
  <si>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</si>
  <si>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</si>
  <si>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</si>
  <si>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</si>
  <si>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</si>
  <si>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</si>
  <si>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</si>
  <si>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</si>
  <si>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</si>
  <si>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</si>
  <si>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</si>
  <si>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</si>
  <si>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</si>
  <si>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</si>
  <si>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</si>
  <si>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</si>
  <si>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0405</t>
  </si>
  <si>
    <t>0128</t>
  </si>
  <si>
    <t>0402</t>
  </si>
  <si>
    <t>0140</t>
  </si>
  <si>
    <t>0652</t>
  </si>
  <si>
    <t>0702</t>
  </si>
  <si>
    <t>Removed Q1'21</t>
  </si>
  <si>
    <t>1051</t>
  </si>
  <si>
    <t>0204</t>
  </si>
  <si>
    <t>1050</t>
  </si>
  <si>
    <t>1451</t>
  </si>
  <si>
    <t>0123</t>
  </si>
  <si>
    <t>1450</t>
  </si>
  <si>
    <t>1452</t>
  </si>
  <si>
    <t>0144</t>
  </si>
  <si>
    <t>0125</t>
  </si>
  <si>
    <t>1502</t>
  </si>
  <si>
    <t>Added Q1'22</t>
  </si>
  <si>
    <t>1850</t>
  </si>
  <si>
    <t>3799</t>
  </si>
  <si>
    <t>3302</t>
  </si>
  <si>
    <t>5099</t>
  </si>
  <si>
    <t>0132</t>
  </si>
  <si>
    <t>2551</t>
  </si>
  <si>
    <t>3451</t>
  </si>
  <si>
    <t>2552</t>
  </si>
  <si>
    <t>0401</t>
  </si>
  <si>
    <t>0133</t>
  </si>
  <si>
    <t>3303</t>
  </si>
  <si>
    <t>3554</t>
  </si>
  <si>
    <t>3351</t>
  </si>
  <si>
    <t>0451</t>
  </si>
  <si>
    <t>3450</t>
  </si>
  <si>
    <t>3651</t>
  </si>
  <si>
    <t>3452</t>
  </si>
  <si>
    <t>3565</t>
  </si>
  <si>
    <t>3753</t>
  </si>
  <si>
    <t>3557</t>
  </si>
  <si>
    <t>0464</t>
  </si>
  <si>
    <t>3568</t>
  </si>
  <si>
    <t>3851</t>
  </si>
  <si>
    <t>3652</t>
  </si>
  <si>
    <t>3569</t>
  </si>
  <si>
    <t>3950</t>
  </si>
  <si>
    <t>3754</t>
  </si>
  <si>
    <t>3601</t>
  </si>
  <si>
    <t>4055</t>
  </si>
  <si>
    <t>3852</t>
  </si>
  <si>
    <t>3752</t>
  </si>
  <si>
    <t>4102</t>
  </si>
  <si>
    <t>3952</t>
  </si>
  <si>
    <t>0615</t>
  </si>
  <si>
    <t>3850</t>
  </si>
  <si>
    <t>Removed Q1'23</t>
  </si>
  <si>
    <t>4056</t>
  </si>
  <si>
    <t>0461</t>
  </si>
  <si>
    <t>0157</t>
  </si>
  <si>
    <t>3951</t>
  </si>
  <si>
    <t>Else</t>
  </si>
  <si>
    <t>4104</t>
  </si>
  <si>
    <t>0462</t>
  </si>
  <si>
    <t>0751</t>
  </si>
  <si>
    <t>4054</t>
  </si>
  <si>
    <t>0463</t>
  </si>
  <si>
    <t>0752</t>
  </si>
  <si>
    <t>4103</t>
  </si>
  <si>
    <t>5052</t>
  </si>
  <si>
    <t>0469</t>
  </si>
  <si>
    <t>Removed Q1'22</t>
  </si>
  <si>
    <t>1501</t>
  </si>
  <si>
    <t>1503</t>
  </si>
  <si>
    <t>1560</t>
  </si>
  <si>
    <t>1820</t>
  </si>
  <si>
    <t>Removed Q3'21</t>
  </si>
  <si>
    <t>1821</t>
  </si>
  <si>
    <t>3355</t>
  </si>
  <si>
    <t>0222</t>
  </si>
  <si>
    <t>3357</t>
  </si>
  <si>
    <t>Added Q1'23</t>
  </si>
  <si>
    <t>3358</t>
  </si>
  <si>
    <t>0228</t>
  </si>
  <si>
    <t>3401</t>
  </si>
  <si>
    <t>0230</t>
  </si>
  <si>
    <t>0606</t>
  </si>
  <si>
    <t>3423</t>
  </si>
  <si>
    <t>3426</t>
  </si>
  <si>
    <t>0627</t>
  </si>
  <si>
    <t>3428</t>
  </si>
  <si>
    <t>3658</t>
  </si>
  <si>
    <t>0724</t>
  </si>
  <si>
    <t>3659</t>
  </si>
  <si>
    <t>3660</t>
  </si>
  <si>
    <t>0265</t>
  </si>
  <si>
    <t>3556</t>
  </si>
  <si>
    <t>3661</t>
  </si>
  <si>
    <t>0754</t>
  </si>
  <si>
    <t>3570</t>
  </si>
  <si>
    <t>3662</t>
  </si>
  <si>
    <t>1024</t>
  </si>
  <si>
    <t>3663</t>
  </si>
  <si>
    <t>3720</t>
  </si>
  <si>
    <t>3721</t>
  </si>
  <si>
    <t>3750</t>
  </si>
  <si>
    <t>3751</t>
  </si>
  <si>
    <t>3821</t>
  </si>
  <si>
    <t>3929</t>
  </si>
  <si>
    <t>1656</t>
  </si>
  <si>
    <t>3933</t>
  </si>
  <si>
    <t>1658</t>
  </si>
  <si>
    <t>3957</t>
  </si>
  <si>
    <t>4105</t>
  </si>
  <si>
    <t>4106</t>
  </si>
  <si>
    <t>1851</t>
  </si>
  <si>
    <t>4107</t>
  </si>
  <si>
    <t>1859</t>
  </si>
  <si>
    <t>4108</t>
  </si>
  <si>
    <t>2527</t>
  </si>
  <si>
    <t>2528</t>
  </si>
  <si>
    <t>3356</t>
  </si>
  <si>
    <t>0602</t>
  </si>
  <si>
    <t>0607</t>
  </si>
  <si>
    <t>3455</t>
  </si>
  <si>
    <t>3564</t>
  </si>
  <si>
    <t>3571</t>
  </si>
  <si>
    <t>0663</t>
  </si>
  <si>
    <t>0665</t>
  </si>
  <si>
    <t>0707</t>
  </si>
  <si>
    <t>0722</t>
  </si>
  <si>
    <t>0723</t>
  </si>
  <si>
    <t>4052</t>
  </si>
  <si>
    <t>4053</t>
  </si>
  <si>
    <t>0755</t>
  </si>
  <si>
    <t>Updated Q1'22</t>
  </si>
  <si>
    <t>1021</t>
  </si>
  <si>
    <t>1023</t>
  </si>
  <si>
    <t>1550</t>
  </si>
  <si>
    <t>Updated Q1'21</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</si>
  <si>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</si>
  <si>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</si>
  <si>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</si>
  <si>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</si>
  <si>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</si>
  <si>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</si>
  <si>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</si>
  <si>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</si>
  <si>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</si>
  <si>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</si>
  <si>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</si>
  <si>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</si>
  <si>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</si>
  <si>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</si>
  <si>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</si>
  <si>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</si>
  <si>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</si>
  <si>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</si>
  <si>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</si>
  <si>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</si>
  <si>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</si>
  <si>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</si>
  <si>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</si>
  <si>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</si>
  <si>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</si>
  <si>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</si>
  <si>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</si>
  <si>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</si>
  <si>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</si>
  <si>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</si>
  <si>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</si>
  <si>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</si>
  <si>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</si>
  <si>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</si>
  <si>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</si>
  <si>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</si>
  <si>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</si>
  <si>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</si>
  <si>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</si>
  <si>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</si>
  <si>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</si>
  <si>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</si>
  <si>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</si>
  <si>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</si>
  <si>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</si>
  <si>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</si>
  <si>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</si>
  <si>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</si>
  <si>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</si>
  <si>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</si>
  <si>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</si>
  <si>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</si>
  <si>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</si>
  <si>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</si>
  <si>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</si>
  <si>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</si>
  <si>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</si>
  <si>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</si>
  <si>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</si>
  <si>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</si>
  <si>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</si>
  <si>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</si>
  <si>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</si>
  <si>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</si>
  <si>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</si>
  <si>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</si>
  <si>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</si>
  <si>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</si>
  <si>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</si>
  <si>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</si>
  <si>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</si>
  <si>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</si>
  <si>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</si>
  <si>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</si>
  <si>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</si>
  <si>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</si>
  <si>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</si>
  <si>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</si>
  <si>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</si>
  <si>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</si>
  <si>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</si>
  <si>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</si>
  <si>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</si>
  <si>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</si>
  <si>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</si>
  <si>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</si>
  <si>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</si>
  <si>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</si>
  <si>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</si>
  <si>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</si>
  <si>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</si>
  <si>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</si>
  <si>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</si>
  <si>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</si>
  <si>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</si>
  <si>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</si>
  <si>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</si>
  <si>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</si>
  <si>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</si>
  <si>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</si>
  <si>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</si>
  <si>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</si>
  <si>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</si>
  <si>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</si>
  <si>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</si>
  <si>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</si>
  <si>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</si>
  <si>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</si>
  <si>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</si>
  <si>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</si>
  <si>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</si>
  <si>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</si>
  <si>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</si>
  <si>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</si>
  <si>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</si>
  <si>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</si>
  <si>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</si>
  <si>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</si>
  <si>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</si>
  <si>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</si>
  <si>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</si>
  <si>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</si>
  <si>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</si>
  <si>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</si>
  <si>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</si>
  <si>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</si>
  <si>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</si>
  <si>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</si>
  <si>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</si>
  <si>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</si>
  <si>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</si>
  <si>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</si>
  <si>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</si>
  <si>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</si>
  <si>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</si>
  <si>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</si>
  <si>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</si>
  <si>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</si>
  <si>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</si>
  <si>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</si>
  <si>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</si>
  <si>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</si>
  <si>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</si>
  <si>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</si>
  <si>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</si>
  <si>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</si>
  <si>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</si>
  <si>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</si>
  <si>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</si>
  <si>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</si>
  <si>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</si>
  <si>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</si>
  <si>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</si>
  <si>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</si>
  <si>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</si>
  <si>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</si>
  <si>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</si>
  <si>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</si>
  <si>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</si>
  <si>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</si>
  <si>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</si>
  <si>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</si>
  <si>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</si>
  <si>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</si>
  <si>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</si>
  <si>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</si>
  <si>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</si>
  <si>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</si>
  <si>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</si>
  <si>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</si>
  <si>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</si>
  <si>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</si>
  <si>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</si>
  <si>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</si>
  <si>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</si>
  <si>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</si>
  <si>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</si>
  <si>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</si>
  <si>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</si>
  <si>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</si>
  <si>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</si>
  <si>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</si>
  <si>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</si>
  <si>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</si>
  <si>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</si>
  <si>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</si>
  <si>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</si>
  <si>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</si>
  <si>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</si>
  <si>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</si>
  <si>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</si>
  <si>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</si>
  <si>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</si>
  <si>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</si>
  <si>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</si>
  <si>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</si>
  <si>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</si>
  <si>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</si>
  <si>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</si>
  <si>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</si>
  <si>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</si>
  <si>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</si>
  <si>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</si>
  <si>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</si>
  <si>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</si>
  <si>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</si>
  <si>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</si>
  <si>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</si>
  <si>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</si>
  <si>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</si>
  <si>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</si>
  <si>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</si>
  <si>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</si>
  <si>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</si>
  <si>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</si>
  <si>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</si>
  <si>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</si>
  <si>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</si>
  <si>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</si>
  <si>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</si>
  <si>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</si>
  <si>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</si>
  <si>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</si>
  <si>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</si>
  <si>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</si>
  <si>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</si>
  <si>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</si>
  <si>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</si>
  <si>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</si>
  <si>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</si>
  <si>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</si>
  <si>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</si>
  <si>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</si>
  <si>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</si>
  <si>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</si>
  <si>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</si>
  <si>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</si>
  <si>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</si>
  <si>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</si>
  <si>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</si>
  <si>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</si>
  <si>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</si>
  <si>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</si>
  <si>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</si>
  <si>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</si>
  <si>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</si>
  <si>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</si>
  <si>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</si>
  <si>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</si>
  <si>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</si>
  <si>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</si>
  <si>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</si>
  <si>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</si>
  <si>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</si>
  <si>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</si>
  <si>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</si>
  <si>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</si>
  <si>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</si>
  <si>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</si>
  <si>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</si>
  <si>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</si>
  <si>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</si>
  <si>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</si>
  <si>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</si>
  <si>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</si>
  <si>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</si>
  <si>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</si>
  <si>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</si>
  <si>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</si>
  <si>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</si>
  <si>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</si>
  <si>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</si>
  <si>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</si>
  <si>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</si>
  <si>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</si>
  <si>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</si>
  <si>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</si>
  <si>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</si>
  <si>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</si>
  <si>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</si>
  <si>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</si>
  <si>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</si>
  <si>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</si>
  <si>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</si>
  <si>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</si>
  <si>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</si>
  <si>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</si>
  <si>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</si>
  <si>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</si>
  <si>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</si>
  <si>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</si>
  <si>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</si>
  <si>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</si>
  <si>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</si>
  <si>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</si>
  <si>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</si>
  <si>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</si>
  <si>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</si>
  <si>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</si>
  <si>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</si>
  <si>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</si>
  <si>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</si>
  <si>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</si>
  <si>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</si>
  <si>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</si>
  <si>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</si>
  <si>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</si>
  <si>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</si>
  <si>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</si>
  <si>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</si>
  <si>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</si>
  <si>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</si>
  <si>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</si>
  <si>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</si>
  <si>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</si>
  <si>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</si>
  <si>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</si>
  <si>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</si>
  <si>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</si>
  <si>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</si>
  <si>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</si>
  <si>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</si>
  <si>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</si>
  <si>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</si>
  <si>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</si>
  <si>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</si>
  <si>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</si>
  <si>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</si>
  <si>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</si>
  <si>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</si>
  <si>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</si>
  <si>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</si>
  <si>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</si>
  <si>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</si>
  <si>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</si>
  <si>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</si>
  <si>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</si>
  <si>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</si>
  <si>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</si>
  <si>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</si>
  <si>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</si>
  <si>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</si>
  <si>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</si>
  <si>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</si>
  <si>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</si>
  <si>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</si>
  <si>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</si>
  <si>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</si>
  <si>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</si>
  <si>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</si>
  <si>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</si>
  <si>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</si>
  <si>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</si>
  <si>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</si>
  <si>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</si>
  <si>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</si>
  <si>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</si>
  <si>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</si>
  <si>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</si>
  <si>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</si>
  <si>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</si>
  <si>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</si>
  <si>
    <t>Country_Name_CMS</t>
  </si>
  <si>
    <t>Canada English</t>
  </si>
  <si>
    <t>Canada French</t>
  </si>
  <si>
    <t>Hong Kong English</t>
  </si>
  <si>
    <t>Hong Kong Chinese</t>
  </si>
  <si>
    <t>Thailand English</t>
  </si>
  <si>
    <t>Thailand Thai</t>
  </si>
  <si>
    <t>New Zealand</t>
  </si>
  <si>
    <t>Belgium French</t>
  </si>
  <si>
    <t>Belgium Flemish</t>
  </si>
  <si>
    <t>ICC -IDC</t>
  </si>
  <si>
    <t>ICC - IECC</t>
  </si>
  <si>
    <t>Updated_NA_Cell_Number</t>
  </si>
  <si>
    <t>Updated_PCT_Code</t>
  </si>
  <si>
    <t>Updated_NA_Product_Code</t>
  </si>
  <si>
    <t>Updated_Card_Product</t>
  </si>
  <si>
    <t>Card_ProductAIF</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</si>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</sst>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6">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5" fillId="0" borderId="0"/>
    <xf numFmtId="0" fontId="3" fillId="0" borderId="0"/>
  </cellStyleXfs>
  <cellXfs count="97">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20" fillId="0" borderId="2" xfId="0" applyFont="1" applyBorder="1"/>
    <xf numFmtId="0" fontId="0" fillId="13" borderId="2" xfId="0" applyFill="1" applyBorder="1" applyAlignment="1">
      <alignment horizontal="center"/>
    </xf>
    <xf numFmtId="0" fontId="0" fillId="7" borderId="2" xfId="0" applyFill="1" applyBorder="1" applyAlignment="1">
      <alignment horizontal="center"/>
    </xf>
    <xf numFmtId="0" fontId="21" fillId="0" borderId="2" xfId="0" applyFont="1" applyBorder="1"/>
    <xf numFmtId="0" fontId="0" fillId="12" borderId="2" xfId="0"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2"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3" fillId="0" borderId="2" xfId="0" applyFont="1" applyBorder="1"/>
    <xf numFmtId="0" fontId="24" fillId="0" borderId="2" xfId="0" applyFont="1" applyBorder="1"/>
    <xf numFmtId="0" fontId="0" fillId="2" borderId="2" xfId="0"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6"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27" fillId="7" borderId="2" xfId="0" applyNumberFormat="1" applyFont="1" applyFill="1" applyBorder="1" applyAlignment="1">
      <alignment horizontal="right"/>
    </xf>
    <xf numFmtId="166" fontId="28"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29"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xf numFmtId="0" fontId="2" fillId="2" borderId="5" xfId="0" applyFont="1" applyFill="1" applyBorder="1" applyAlignment="1">
      <alignment horizontal="center" wrapText="1"/>
    </xf>
    <xf numFmtId="49" fontId="3" fillId="0" borderId="5" xfId="0" applyNumberFormat="1" applyFont="1" applyBorder="1" applyAlignment="1">
      <alignment horizontal="center" wrapText="1"/>
    </xf>
    <xf numFmtId="49" fontId="4" fillId="3" borderId="5" xfId="0" applyNumberFormat="1" applyFont="1" applyFill="1" applyBorder="1" applyAlignment="1">
      <alignment horizontal="center" wrapText="1"/>
    </xf>
    <xf numFmtId="0" fontId="3" fillId="0" borderId="5" xfId="0" applyFont="1" applyBorder="1" applyAlignment="1">
      <alignment horizontal="center" wrapText="1"/>
    </xf>
    <xf numFmtId="0" fontId="2" fillId="0" borderId="0" xfId="5" applyFont="1" applyAlignment="1">
      <alignment horizontal="center"/>
    </xf>
    <xf numFmtId="0" fontId="1" fillId="2" borderId="0" xfId="0" applyFont="1" applyFill="1" applyAlignment="1">
      <alignment horizontal="center"/>
    </xf>
  </cellXfs>
  <cellStyles count="6">
    <cellStyle name="Comma" xfId="1" builtinId="3"/>
    <cellStyle name="Normal" xfId="0" builtinId="0"/>
    <cellStyle name="Normal 2 2" xfId="4" xr:uid="{FB8B6281-A8C0-447B-9B77-C69B201BCCA9}"/>
    <cellStyle name="Normal 3" xfId="3" xr:uid="{12D21FF4-3EA1-4D98-B8E6-4E381D0403C9}"/>
    <cellStyle name="Normal 4" xfId="5" xr:uid="{3BE77019-FFC4-493F-BCD4-5600AF532C12}"/>
    <cellStyle name="Percent" xfId="2"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E8" sqref="E8"/>
    </sheetView>
  </sheetViews>
  <sheetFormatPr defaultColWidth="9.28515625" defaultRowHeight="15" x14ac:dyDescent="0.25"/>
  <cols>
    <col min="1" max="1" width="2.140625" style="3" customWidth="1"/>
    <col min="2" max="2" width="28.5703125" style="59" bestFit="1" customWidth="1"/>
    <col min="3" max="3" width="9" style="61" customWidth="1"/>
    <col min="4" max="4" width="11" style="59" customWidth="1"/>
    <col min="5" max="5" width="14.7109375" style="59" bestFit="1" customWidth="1"/>
    <col min="6" max="6" width="28.5703125" style="59" customWidth="1"/>
    <col min="7" max="7" width="9.28515625" style="61" customWidth="1"/>
    <col min="8" max="8" width="54.140625" style="59" customWidth="1"/>
    <col min="9" max="9" width="38.85546875" style="59" customWidth="1"/>
    <col min="10" max="12" width="20" style="3" customWidth="1"/>
    <col min="13" max="13" width="8.140625" style="60" customWidth="1"/>
    <col min="14" max="14" width="11.140625" style="59" customWidth="1"/>
    <col min="15" max="15" width="3.85546875" style="59" bestFit="1" customWidth="1"/>
    <col min="16" max="16" width="5.5703125" style="59" bestFit="1" customWidth="1"/>
    <col min="17" max="17" width="27.85546875" style="59" bestFit="1" customWidth="1"/>
    <col min="18" max="18" width="7.28515625" style="59" customWidth="1"/>
    <col min="19" max="20" width="6.5703125" style="59" customWidth="1"/>
    <col min="21" max="21" width="57.42578125" style="58" bestFit="1" customWidth="1"/>
    <col min="22" max="22" width="55.28515625" style="59" bestFit="1" customWidth="1"/>
    <col min="23" max="23" width="14.28515625" customWidth="1"/>
    <col min="24" max="24" width="8.28515625" customWidth="1"/>
    <col min="25" max="25" width="9.42578125" customWidth="1"/>
    <col min="26" max="26" width="4.42578125" style="62" customWidth="1"/>
    <col min="27" max="27" width="8.5703125" customWidth="1"/>
    <col min="28" max="28" width="12" style="3" customWidth="1"/>
    <col min="29" max="29" width="8.28515625" style="3" customWidth="1"/>
    <col min="30" max="30" width="8" style="3" customWidth="1"/>
    <col min="31" max="31" width="41" style="3" customWidth="1"/>
    <col min="32" max="32" width="35.28515625" style="57" customWidth="1"/>
    <col min="33" max="34" width="10" style="57" customWidth="1"/>
    <col min="35" max="35" width="10" style="63" customWidth="1"/>
    <col min="36" max="38" width="10" style="3" customWidth="1"/>
    <col min="39" max="41" width="7" style="3" customWidth="1"/>
    <col min="42" max="42" width="58.140625" style="57" bestFit="1" customWidth="1"/>
    <col min="43" max="43" width="58.140625" style="56" bestFit="1" customWidth="1"/>
    <col min="44" max="44" width="5.85546875" style="3" bestFit="1" customWidth="1"/>
    <col min="45" max="45" width="51.42578125" style="3" bestFit="1" customWidth="1"/>
    <col min="46" max="46" width="43.42578125" style="3" bestFit="1" customWidth="1"/>
    <col min="47" max="47" width="42.85546875" style="3" bestFit="1" customWidth="1"/>
    <col min="48" max="48" width="9.28515625" style="3"/>
    <col min="49" max="49" width="50" style="3" bestFit="1" customWidth="1"/>
    <col min="50" max="16384" width="9.28515625" style="3"/>
  </cols>
  <sheetData>
    <row r="1" spans="1:49" ht="60" customHeight="1" x14ac:dyDescent="0.25">
      <c r="B1" s="67" t="s">
        <v>0</v>
      </c>
      <c r="C1" s="67" t="s">
        <v>25</v>
      </c>
      <c r="D1" s="67" t="s">
        <v>113</v>
      </c>
      <c r="E1" s="68" t="s">
        <v>640</v>
      </c>
      <c r="F1" s="67" t="s">
        <v>114</v>
      </c>
      <c r="G1" s="67" t="s">
        <v>27</v>
      </c>
      <c r="H1" s="67" t="s">
        <v>115</v>
      </c>
      <c r="I1" s="67" t="s">
        <v>116</v>
      </c>
      <c r="J1" s="67" t="s">
        <v>117</v>
      </c>
      <c r="K1" s="67" t="s">
        <v>118</v>
      </c>
      <c r="L1" s="68" t="s">
        <v>119</v>
      </c>
      <c r="M1" s="69" t="s">
        <v>120</v>
      </c>
      <c r="N1" s="67" t="s">
        <v>121</v>
      </c>
      <c r="O1" s="67" t="s">
        <v>122</v>
      </c>
      <c r="P1" s="67" t="s">
        <v>123</v>
      </c>
      <c r="Q1" s="68" t="s">
        <v>124</v>
      </c>
      <c r="R1" s="67" t="s">
        <v>125</v>
      </c>
      <c r="S1" s="67" t="s">
        <v>126</v>
      </c>
      <c r="T1" s="67" t="s">
        <v>127</v>
      </c>
      <c r="U1" s="67" t="s">
        <v>128</v>
      </c>
      <c r="V1" s="54" t="s">
        <v>129</v>
      </c>
      <c r="W1" s="55" t="s">
        <v>130</v>
      </c>
      <c r="X1" s="70" t="s">
        <v>641</v>
      </c>
      <c r="Y1" s="54" t="s">
        <v>642</v>
      </c>
      <c r="Z1" s="71" t="s">
        <v>131</v>
      </c>
      <c r="AA1" s="72" t="s">
        <v>132</v>
      </c>
      <c r="AB1" s="73" t="s">
        <v>643</v>
      </c>
      <c r="AC1" s="54" t="s">
        <v>133</v>
      </c>
      <c r="AD1" s="56" t="s">
        <v>134</v>
      </c>
      <c r="AE1" s="67" t="s">
        <v>135</v>
      </c>
      <c r="AF1" s="74" t="s">
        <v>136</v>
      </c>
      <c r="AG1" s="75" t="s">
        <v>137</v>
      </c>
      <c r="AH1" s="75" t="s">
        <v>138</v>
      </c>
      <c r="AI1" s="75" t="s">
        <v>139</v>
      </c>
      <c r="AJ1" s="76" t="s">
        <v>140</v>
      </c>
      <c r="AK1" s="76" t="s">
        <v>141</v>
      </c>
      <c r="AL1" s="77" t="s">
        <v>142</v>
      </c>
      <c r="AM1" s="78" t="s">
        <v>143</v>
      </c>
      <c r="AN1" s="79" t="s">
        <v>144</v>
      </c>
      <c r="AO1" s="79" t="s">
        <v>145</v>
      </c>
      <c r="AP1" s="80" t="s">
        <v>146</v>
      </c>
      <c r="AQ1" s="81" t="s">
        <v>644</v>
      </c>
      <c r="AR1" s="82" t="s">
        <v>645</v>
      </c>
      <c r="AS1" s="75" t="s">
        <v>147</v>
      </c>
      <c r="AT1" s="83" t="s">
        <v>147</v>
      </c>
      <c r="AV1" s="75" t="s">
        <v>646</v>
      </c>
      <c r="AW1" s="75" t="s">
        <v>646</v>
      </c>
    </row>
    <row r="2" spans="1:49" s="4"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4"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4" customFormat="1" x14ac:dyDescent="0.25">
      <c r="A4" s="4">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4" customFormat="1" x14ac:dyDescent="0.25">
      <c r="A5" s="4">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4" customFormat="1" x14ac:dyDescent="0.25">
      <c r="A6" s="4">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4" customFormat="1" x14ac:dyDescent="0.25">
      <c r="A7" s="4">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4" customFormat="1" x14ac:dyDescent="0.25">
      <c r="A8" s="4">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4" customFormat="1" x14ac:dyDescent="0.25">
      <c r="A9" s="4">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4" customFormat="1" x14ac:dyDescent="0.25">
      <c r="A10" s="4">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4" customFormat="1" x14ac:dyDescent="0.25">
      <c r="A11" s="4">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4" customFormat="1" x14ac:dyDescent="0.25">
      <c r="A12" s="4">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4" customFormat="1" x14ac:dyDescent="0.25">
      <c r="A13" s="4">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4" customFormat="1" x14ac:dyDescent="0.25">
      <c r="A14" s="4">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4" customFormat="1" x14ac:dyDescent="0.25">
      <c r="A15" s="4">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4" customFormat="1" x14ac:dyDescent="0.25">
      <c r="A16" s="4">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4" customFormat="1" x14ac:dyDescent="0.25">
      <c r="A17" s="4">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4" customFormat="1" x14ac:dyDescent="0.25">
      <c r="A18" s="4">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4" customFormat="1" x14ac:dyDescent="0.25">
      <c r="A19" s="4">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4" customFormat="1" x14ac:dyDescent="0.25">
      <c r="A20" s="4">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4" customFormat="1" x14ac:dyDescent="0.25">
      <c r="A21" s="4">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4" customFormat="1" x14ac:dyDescent="0.25">
      <c r="A22" s="4">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4" customFormat="1" x14ac:dyDescent="0.25">
      <c r="A23" s="4">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4" customFormat="1" x14ac:dyDescent="0.25">
      <c r="A24" s="4">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4" customFormat="1" x14ac:dyDescent="0.25">
      <c r="A25" s="4">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4">
        <f t="shared" si="0"/>
        <v>26</v>
      </c>
      <c r="B26"/>
      <c r="C26"/>
      <c r="D26"/>
      <c r="E26"/>
      <c r="F26"/>
      <c r="G26"/>
      <c r="H26"/>
      <c r="I26"/>
      <c r="J26"/>
      <c r="K26"/>
      <c r="L26"/>
      <c r="M26"/>
      <c r="N26"/>
      <c r="O26"/>
      <c r="P26"/>
      <c r="Q26"/>
      <c r="R26"/>
      <c r="S26"/>
      <c r="T26"/>
      <c r="U26"/>
      <c r="V26"/>
      <c r="Z26"/>
      <c r="AB26"/>
      <c r="AC26"/>
      <c r="AD26"/>
      <c r="AE26"/>
      <c r="AF26"/>
      <c r="AG26"/>
      <c r="AH26"/>
      <c r="AI26"/>
      <c r="AJ26"/>
      <c r="AK26"/>
      <c r="AL26"/>
      <c r="AM26"/>
      <c r="AN26"/>
      <c r="AO26"/>
      <c r="AP26"/>
      <c r="AQ26"/>
      <c r="AR26"/>
      <c r="AS26"/>
      <c r="AT26"/>
      <c r="AU26"/>
      <c r="AV26"/>
      <c r="AW26"/>
    </row>
    <row r="27" spans="1:49" x14ac:dyDescent="0.25">
      <c r="A27" s="4">
        <f t="shared" si="0"/>
        <v>27</v>
      </c>
      <c r="B27"/>
      <c r="C27"/>
      <c r="D27"/>
      <c r="E27"/>
      <c r="F27"/>
      <c r="G27"/>
      <c r="H27"/>
      <c r="I27"/>
      <c r="J27"/>
      <c r="K27"/>
      <c r="L27"/>
      <c r="M27"/>
      <c r="N27"/>
      <c r="O27"/>
      <c r="P27"/>
      <c r="Q27"/>
      <c r="R27"/>
      <c r="S27"/>
      <c r="T27"/>
      <c r="U27"/>
      <c r="V27"/>
      <c r="Z27"/>
      <c r="AB27"/>
      <c r="AC27"/>
      <c r="AD27"/>
      <c r="AE27"/>
      <c r="AF27"/>
      <c r="AG27"/>
      <c r="AH27"/>
      <c r="AI27"/>
      <c r="AJ27"/>
      <c r="AK27"/>
      <c r="AL27"/>
      <c r="AM27"/>
      <c r="AN27"/>
      <c r="AO27"/>
      <c r="AP27"/>
      <c r="AQ27"/>
      <c r="AR27"/>
      <c r="AS27"/>
      <c r="AT27"/>
      <c r="AU27"/>
      <c r="AV27"/>
      <c r="AW27"/>
    </row>
    <row r="28" spans="1:49" x14ac:dyDescent="0.25">
      <c r="A28" s="4">
        <f t="shared" si="0"/>
        <v>28</v>
      </c>
      <c r="B28"/>
      <c r="C28"/>
      <c r="D28"/>
      <c r="E28"/>
      <c r="F28"/>
      <c r="G28"/>
      <c r="H28"/>
      <c r="I28"/>
      <c r="J28"/>
      <c r="K28"/>
      <c r="L28"/>
      <c r="M28"/>
      <c r="N28"/>
      <c r="O28"/>
      <c r="P28"/>
      <c r="Q28"/>
      <c r="R28"/>
      <c r="S28"/>
      <c r="T28"/>
      <c r="U28"/>
      <c r="V28"/>
      <c r="Z28"/>
      <c r="AB28"/>
      <c r="AC28"/>
      <c r="AD28"/>
      <c r="AE28"/>
      <c r="AF28"/>
      <c r="AG28"/>
      <c r="AH28"/>
      <c r="AI28"/>
      <c r="AJ28"/>
      <c r="AK28"/>
      <c r="AL28"/>
      <c r="AM28"/>
      <c r="AN28"/>
      <c r="AO28"/>
      <c r="AP28"/>
      <c r="AQ28"/>
      <c r="AR28"/>
      <c r="AS28"/>
      <c r="AT28"/>
      <c r="AU28"/>
      <c r="AV28"/>
      <c r="AW28"/>
    </row>
    <row r="29" spans="1:49" x14ac:dyDescent="0.25">
      <c r="A29" s="4">
        <f t="shared" si="0"/>
        <v>29</v>
      </c>
      <c r="B29"/>
      <c r="C29"/>
      <c r="D29"/>
      <c r="E29"/>
      <c r="F29"/>
      <c r="G29"/>
      <c r="H29"/>
      <c r="I29"/>
      <c r="J29"/>
      <c r="K29"/>
      <c r="L29"/>
      <c r="M29"/>
      <c r="N29"/>
      <c r="O29"/>
      <c r="P29"/>
      <c r="Q29"/>
      <c r="R29"/>
      <c r="S29"/>
      <c r="T29"/>
      <c r="U29"/>
      <c r="V29"/>
      <c r="Z29"/>
      <c r="AB29"/>
      <c r="AC29"/>
      <c r="AD29"/>
      <c r="AE29"/>
      <c r="AF29"/>
      <c r="AG29"/>
      <c r="AH29"/>
      <c r="AI29"/>
      <c r="AJ29"/>
      <c r="AK29"/>
      <c r="AL29"/>
      <c r="AM29"/>
      <c r="AN29"/>
      <c r="AO29"/>
      <c r="AP29"/>
      <c r="AQ29"/>
      <c r="AR29"/>
      <c r="AS29"/>
      <c r="AT29"/>
      <c r="AU29"/>
      <c r="AV29"/>
      <c r="AW29"/>
    </row>
    <row r="30" spans="1:49" x14ac:dyDescent="0.25">
      <c r="A30" s="4">
        <f t="shared" si="0"/>
        <v>30</v>
      </c>
      <c r="B30"/>
      <c r="C30"/>
      <c r="D30"/>
      <c r="E30"/>
      <c r="F30"/>
      <c r="G30"/>
      <c r="H30"/>
      <c r="I30"/>
      <c r="J30"/>
      <c r="K30"/>
      <c r="L30"/>
      <c r="M30"/>
      <c r="N30"/>
      <c r="O30"/>
      <c r="P30"/>
      <c r="Q30"/>
      <c r="R30"/>
      <c r="S30"/>
      <c r="T30"/>
      <c r="U30"/>
      <c r="V30"/>
      <c r="Z30"/>
      <c r="AB30"/>
      <c r="AC30"/>
      <c r="AD30"/>
      <c r="AE30"/>
      <c r="AF30"/>
      <c r="AG30"/>
      <c r="AH30"/>
      <c r="AI30"/>
      <c r="AJ30"/>
      <c r="AK30"/>
      <c r="AL30"/>
      <c r="AM30"/>
      <c r="AN30"/>
      <c r="AO30"/>
      <c r="AP30"/>
      <c r="AQ30"/>
      <c r="AR30"/>
      <c r="AS30"/>
      <c r="AT30"/>
      <c r="AU30"/>
      <c r="AV30"/>
      <c r="AW30"/>
    </row>
    <row r="31" spans="1:49" x14ac:dyDescent="0.25">
      <c r="A31" s="4">
        <f t="shared" si="0"/>
        <v>31</v>
      </c>
      <c r="B31"/>
      <c r="C31"/>
      <c r="D31"/>
      <c r="E31"/>
      <c r="F31"/>
      <c r="G31"/>
      <c r="H31"/>
      <c r="I31"/>
      <c r="J31"/>
      <c r="K31"/>
      <c r="L31"/>
      <c r="M31"/>
      <c r="N31"/>
      <c r="O31"/>
      <c r="P31"/>
      <c r="Q31"/>
      <c r="R31"/>
      <c r="S31"/>
      <c r="T31"/>
      <c r="U31"/>
      <c r="V31"/>
      <c r="Z31"/>
      <c r="AB31"/>
      <c r="AC31"/>
      <c r="AD31"/>
      <c r="AE31"/>
      <c r="AF31"/>
      <c r="AG31"/>
      <c r="AH31"/>
      <c r="AI31"/>
      <c r="AJ31"/>
      <c r="AK31"/>
      <c r="AL31"/>
      <c r="AM31"/>
      <c r="AN31"/>
      <c r="AO31"/>
      <c r="AP31"/>
      <c r="AQ31"/>
      <c r="AR31"/>
      <c r="AS31"/>
      <c r="AT31"/>
      <c r="AU31"/>
      <c r="AV31"/>
      <c r="AW31"/>
    </row>
    <row r="32" spans="1:49" x14ac:dyDescent="0.25">
      <c r="A32" s="4">
        <f t="shared" si="0"/>
        <v>32</v>
      </c>
      <c r="B32"/>
      <c r="C32"/>
      <c r="D32"/>
      <c r="E32"/>
      <c r="F32"/>
      <c r="G32"/>
      <c r="H32"/>
      <c r="I32"/>
      <c r="J32"/>
      <c r="K32"/>
      <c r="L32"/>
      <c r="M32"/>
      <c r="N32"/>
      <c r="O32"/>
      <c r="P32"/>
      <c r="Q32"/>
      <c r="R32"/>
      <c r="S32"/>
      <c r="T32"/>
      <c r="U32"/>
      <c r="V32"/>
      <c r="Z32"/>
      <c r="AB32"/>
      <c r="AC32"/>
      <c r="AD32"/>
      <c r="AE32"/>
      <c r="AF32"/>
      <c r="AG32"/>
      <c r="AH32"/>
      <c r="AI32"/>
      <c r="AJ32"/>
      <c r="AK32"/>
      <c r="AL32"/>
      <c r="AM32"/>
      <c r="AN32"/>
      <c r="AO32"/>
      <c r="AP32"/>
      <c r="AQ32"/>
      <c r="AR32"/>
      <c r="AS32"/>
      <c r="AT32"/>
      <c r="AU32"/>
      <c r="AV32"/>
      <c r="AW32"/>
    </row>
    <row r="33" spans="1:49" x14ac:dyDescent="0.25">
      <c r="A33" s="4">
        <f t="shared" si="0"/>
        <v>33</v>
      </c>
      <c r="B33"/>
      <c r="C33"/>
      <c r="D33"/>
      <c r="E33"/>
      <c r="F33"/>
      <c r="G33"/>
      <c r="H33"/>
      <c r="I33"/>
      <c r="J33"/>
      <c r="K33"/>
      <c r="L33"/>
      <c r="M33"/>
      <c r="N33"/>
      <c r="O33"/>
      <c r="P33"/>
      <c r="Q33"/>
      <c r="R33"/>
      <c r="S33"/>
      <c r="T33"/>
      <c r="U33"/>
      <c r="V33"/>
      <c r="Z33"/>
      <c r="AB33"/>
      <c r="AC33"/>
      <c r="AD33"/>
      <c r="AE33"/>
      <c r="AF33"/>
      <c r="AG33"/>
      <c r="AH33"/>
      <c r="AI33"/>
      <c r="AJ33"/>
      <c r="AK33"/>
      <c r="AL33"/>
      <c r="AM33"/>
      <c r="AN33"/>
      <c r="AO33"/>
      <c r="AP33"/>
      <c r="AQ33"/>
      <c r="AR33"/>
      <c r="AS33"/>
      <c r="AT33"/>
      <c r="AU33"/>
      <c r="AV33"/>
      <c r="AW33"/>
    </row>
    <row r="34" spans="1:49" x14ac:dyDescent="0.25">
      <c r="A34" s="4">
        <f t="shared" si="0"/>
        <v>34</v>
      </c>
      <c r="B34"/>
      <c r="C34"/>
      <c r="D34"/>
      <c r="E34"/>
      <c r="F34"/>
      <c r="G34"/>
      <c r="H34"/>
      <c r="I34"/>
      <c r="J34"/>
      <c r="K34"/>
      <c r="L34"/>
      <c r="M34"/>
      <c r="N34"/>
      <c r="O34"/>
      <c r="P34"/>
      <c r="Q34"/>
      <c r="R34"/>
      <c r="S34"/>
      <c r="T34"/>
      <c r="U34"/>
      <c r="V34"/>
      <c r="Z34"/>
      <c r="AB34"/>
      <c r="AC34"/>
      <c r="AD34"/>
      <c r="AE34"/>
      <c r="AF34"/>
      <c r="AG34"/>
      <c r="AH34"/>
      <c r="AI34"/>
      <c r="AJ34"/>
      <c r="AK34"/>
      <c r="AL34"/>
      <c r="AM34"/>
      <c r="AN34"/>
      <c r="AO34"/>
      <c r="AP34"/>
      <c r="AQ34"/>
      <c r="AR34"/>
      <c r="AS34"/>
      <c r="AT34"/>
      <c r="AU34"/>
      <c r="AV34"/>
      <c r="AW34"/>
    </row>
    <row r="35" spans="1:49" x14ac:dyDescent="0.25">
      <c r="A35" s="4">
        <f t="shared" si="0"/>
        <v>35</v>
      </c>
      <c r="B35"/>
      <c r="C35"/>
      <c r="D35"/>
      <c r="E35"/>
      <c r="F35"/>
      <c r="G35"/>
      <c r="H35"/>
      <c r="I35"/>
      <c r="J35"/>
      <c r="K35"/>
      <c r="L35"/>
      <c r="M35"/>
      <c r="N35"/>
      <c r="O35"/>
      <c r="P35"/>
      <c r="Q35"/>
      <c r="R35"/>
      <c r="S35"/>
      <c r="T35"/>
      <c r="U35"/>
      <c r="V35"/>
      <c r="Z35"/>
      <c r="AB35"/>
      <c r="AC35"/>
      <c r="AD35"/>
      <c r="AE35"/>
      <c r="AF35"/>
      <c r="AG35"/>
      <c r="AH35"/>
      <c r="AI35"/>
      <c r="AJ35"/>
      <c r="AK35"/>
      <c r="AL35"/>
      <c r="AM35"/>
      <c r="AN35"/>
      <c r="AO35"/>
      <c r="AP35"/>
      <c r="AQ35"/>
      <c r="AR35"/>
      <c r="AS35"/>
      <c r="AT35"/>
      <c r="AU35"/>
      <c r="AV35"/>
      <c r="AW35"/>
    </row>
    <row r="36" spans="1:49" x14ac:dyDescent="0.25">
      <c r="A36" s="4">
        <f t="shared" si="0"/>
        <v>36</v>
      </c>
      <c r="B36"/>
      <c r="C36"/>
      <c r="D36"/>
      <c r="E36"/>
      <c r="F36"/>
      <c r="G36"/>
      <c r="H36"/>
      <c r="I36"/>
      <c r="J36"/>
      <c r="K36"/>
      <c r="L36"/>
      <c r="M36"/>
      <c r="N36"/>
      <c r="O36"/>
      <c r="P36"/>
      <c r="Q36"/>
      <c r="R36"/>
      <c r="S36"/>
      <c r="T36"/>
      <c r="U36"/>
      <c r="V36"/>
      <c r="Z36"/>
      <c r="AB36"/>
      <c r="AC36"/>
      <c r="AD36"/>
      <c r="AE36"/>
      <c r="AF36"/>
      <c r="AG36"/>
      <c r="AH36"/>
      <c r="AI36"/>
      <c r="AJ36"/>
      <c r="AK36"/>
      <c r="AL36"/>
      <c r="AM36"/>
      <c r="AN36"/>
      <c r="AO36"/>
      <c r="AP36"/>
      <c r="AQ36"/>
      <c r="AR36"/>
      <c r="AS36"/>
      <c r="AT36"/>
      <c r="AU36"/>
      <c r="AV36"/>
      <c r="AW36"/>
    </row>
    <row r="37" spans="1:49" x14ac:dyDescent="0.25">
      <c r="A37" s="4">
        <f t="shared" si="0"/>
        <v>37</v>
      </c>
      <c r="B37"/>
      <c r="C37"/>
      <c r="D37"/>
      <c r="E37"/>
      <c r="F37"/>
      <c r="G37"/>
      <c r="H37"/>
      <c r="I37"/>
      <c r="J37"/>
      <c r="K37"/>
      <c r="L37"/>
      <c r="M37"/>
      <c r="N37"/>
      <c r="O37"/>
      <c r="P37"/>
      <c r="Q37"/>
      <c r="R37"/>
      <c r="S37"/>
      <c r="T37"/>
      <c r="U37"/>
      <c r="V37"/>
      <c r="Z37"/>
      <c r="AB37"/>
      <c r="AC37"/>
      <c r="AD37"/>
      <c r="AE37"/>
      <c r="AF37"/>
      <c r="AG37"/>
      <c r="AH37"/>
      <c r="AI37"/>
      <c r="AJ37"/>
      <c r="AK37"/>
      <c r="AL37"/>
      <c r="AM37"/>
      <c r="AN37"/>
      <c r="AO37"/>
      <c r="AP37"/>
      <c r="AQ37"/>
      <c r="AR37"/>
      <c r="AS37"/>
      <c r="AT37"/>
      <c r="AU37"/>
      <c r="AV37"/>
      <c r="AW37"/>
    </row>
    <row r="38" spans="1:49" x14ac:dyDescent="0.25">
      <c r="A38" s="4">
        <f t="shared" si="0"/>
        <v>38</v>
      </c>
      <c r="B38"/>
      <c r="C38"/>
      <c r="D38"/>
      <c r="E38"/>
      <c r="F38"/>
      <c r="G38"/>
      <c r="H38"/>
      <c r="I38"/>
      <c r="J38"/>
      <c r="K38"/>
      <c r="L38"/>
      <c r="M38"/>
      <c r="N38"/>
      <c r="O38"/>
      <c r="P38"/>
      <c r="Q38"/>
      <c r="R38"/>
      <c r="S38"/>
      <c r="T38"/>
      <c r="U38"/>
      <c r="V38"/>
      <c r="Z38"/>
      <c r="AB38"/>
      <c r="AC38"/>
      <c r="AD38"/>
      <c r="AE38"/>
      <c r="AF38"/>
      <c r="AG38"/>
      <c r="AH38"/>
      <c r="AI38"/>
      <c r="AJ38"/>
      <c r="AK38"/>
      <c r="AL38"/>
      <c r="AM38"/>
      <c r="AN38"/>
      <c r="AO38"/>
      <c r="AP38"/>
      <c r="AQ38"/>
      <c r="AR38"/>
      <c r="AS38"/>
      <c r="AT38"/>
      <c r="AU38"/>
      <c r="AV38"/>
      <c r="AW38"/>
    </row>
    <row r="39" spans="1:49" x14ac:dyDescent="0.25">
      <c r="A39" s="4">
        <f t="shared" si="0"/>
        <v>39</v>
      </c>
      <c r="B39"/>
      <c r="C39"/>
      <c r="D39"/>
      <c r="E39"/>
      <c r="F39"/>
      <c r="G39"/>
      <c r="H39"/>
      <c r="I39"/>
      <c r="J39"/>
      <c r="K39"/>
      <c r="L39"/>
      <c r="M39"/>
      <c r="N39"/>
      <c r="O39"/>
      <c r="P39"/>
      <c r="Q39"/>
      <c r="R39"/>
      <c r="S39"/>
      <c r="T39"/>
      <c r="U39"/>
      <c r="V39"/>
      <c r="Z39"/>
      <c r="AB39"/>
      <c r="AC39"/>
      <c r="AD39"/>
      <c r="AE39"/>
      <c r="AF39"/>
      <c r="AG39"/>
      <c r="AH39"/>
      <c r="AI39"/>
      <c r="AJ39"/>
      <c r="AK39"/>
      <c r="AL39"/>
      <c r="AM39"/>
      <c r="AN39"/>
      <c r="AO39"/>
      <c r="AP39"/>
      <c r="AQ39"/>
      <c r="AR39"/>
      <c r="AS39"/>
      <c r="AT39"/>
      <c r="AU39"/>
      <c r="AV39"/>
      <c r="AW39"/>
    </row>
    <row r="40" spans="1:49" x14ac:dyDescent="0.25">
      <c r="A40" s="4">
        <f t="shared" si="0"/>
        <v>40</v>
      </c>
      <c r="B40"/>
      <c r="C40"/>
      <c r="D40"/>
      <c r="E40"/>
      <c r="F40"/>
      <c r="G40"/>
      <c r="H40"/>
      <c r="I40"/>
      <c r="J40"/>
      <c r="K40"/>
      <c r="L40"/>
      <c r="M40"/>
      <c r="N40"/>
      <c r="O40"/>
      <c r="P40"/>
      <c r="Q40"/>
      <c r="R40"/>
      <c r="S40"/>
      <c r="T40"/>
      <c r="U40"/>
      <c r="V40"/>
      <c r="Z40"/>
      <c r="AB40"/>
      <c r="AC40"/>
      <c r="AD40"/>
      <c r="AE40"/>
      <c r="AF40"/>
      <c r="AG40"/>
      <c r="AH40"/>
      <c r="AI40"/>
      <c r="AJ40"/>
      <c r="AK40"/>
      <c r="AL40"/>
      <c r="AM40"/>
      <c r="AN40"/>
      <c r="AO40"/>
      <c r="AP40"/>
      <c r="AQ40"/>
      <c r="AR40"/>
      <c r="AS40"/>
      <c r="AT40"/>
      <c r="AU40"/>
      <c r="AV40"/>
      <c r="AW40"/>
    </row>
    <row r="41" spans="1:49" x14ac:dyDescent="0.25">
      <c r="A41" s="4">
        <f t="shared" si="0"/>
        <v>41</v>
      </c>
      <c r="B41"/>
      <c r="C41"/>
      <c r="D41"/>
      <c r="E41"/>
      <c r="F41"/>
      <c r="G41"/>
      <c r="H41"/>
      <c r="I41"/>
      <c r="J41"/>
      <c r="K41"/>
      <c r="L41"/>
      <c r="M41"/>
      <c r="N41"/>
      <c r="O41"/>
      <c r="P41"/>
      <c r="Q41"/>
      <c r="R41"/>
      <c r="S41"/>
      <c r="T41"/>
      <c r="U41"/>
      <c r="V41"/>
      <c r="Z41"/>
      <c r="AB41"/>
      <c r="AC41"/>
      <c r="AD41"/>
      <c r="AE41"/>
      <c r="AF41"/>
      <c r="AG41"/>
      <c r="AH41"/>
      <c r="AI41"/>
      <c r="AJ41"/>
      <c r="AK41"/>
      <c r="AL41"/>
      <c r="AM41"/>
      <c r="AN41"/>
      <c r="AO41"/>
      <c r="AP41"/>
      <c r="AQ41"/>
      <c r="AR41"/>
      <c r="AS41"/>
      <c r="AT41"/>
      <c r="AU41"/>
      <c r="AV41"/>
      <c r="AW41"/>
    </row>
    <row r="42" spans="1:49" x14ac:dyDescent="0.25">
      <c r="A42" s="4">
        <f t="shared" si="0"/>
        <v>42</v>
      </c>
      <c r="B42"/>
      <c r="C42"/>
      <c r="D42"/>
      <c r="E42"/>
      <c r="F42"/>
      <c r="G42"/>
      <c r="H42"/>
      <c r="I42"/>
      <c r="J42"/>
      <c r="K42"/>
      <c r="L42"/>
      <c r="M42"/>
      <c r="N42"/>
      <c r="O42"/>
      <c r="P42"/>
      <c r="Q42"/>
      <c r="R42"/>
      <c r="S42"/>
      <c r="T42"/>
      <c r="U42"/>
      <c r="V42"/>
      <c r="Z42"/>
      <c r="AB42"/>
      <c r="AC42"/>
      <c r="AD42"/>
      <c r="AE42"/>
      <c r="AF42"/>
      <c r="AG42"/>
      <c r="AH42"/>
      <c r="AI42"/>
      <c r="AJ42"/>
      <c r="AK42"/>
      <c r="AL42"/>
      <c r="AM42"/>
      <c r="AN42"/>
      <c r="AO42"/>
      <c r="AP42"/>
      <c r="AQ42"/>
      <c r="AR42"/>
      <c r="AS42"/>
      <c r="AT42"/>
      <c r="AU42"/>
      <c r="AV42"/>
      <c r="AW42"/>
    </row>
    <row r="43" spans="1:49" x14ac:dyDescent="0.25">
      <c r="A43" s="4">
        <f t="shared" si="0"/>
        <v>43</v>
      </c>
      <c r="B43"/>
      <c r="C43"/>
      <c r="D43"/>
      <c r="E43"/>
      <c r="F43"/>
      <c r="G43"/>
      <c r="H43"/>
      <c r="I43"/>
      <c r="J43"/>
      <c r="K43"/>
      <c r="L43"/>
      <c r="M43"/>
      <c r="N43"/>
      <c r="O43"/>
      <c r="P43"/>
      <c r="Q43"/>
      <c r="R43"/>
      <c r="S43"/>
      <c r="T43"/>
      <c r="U43"/>
      <c r="V43"/>
      <c r="Z43"/>
      <c r="AB43"/>
      <c r="AC43"/>
      <c r="AD43"/>
      <c r="AE43"/>
      <c r="AF43"/>
      <c r="AG43"/>
      <c r="AH43"/>
      <c r="AI43"/>
      <c r="AJ43"/>
      <c r="AK43"/>
      <c r="AL43"/>
      <c r="AM43"/>
      <c r="AN43"/>
      <c r="AO43"/>
      <c r="AP43"/>
      <c r="AQ43"/>
      <c r="AR43"/>
      <c r="AS43"/>
      <c r="AT43"/>
      <c r="AU43"/>
      <c r="AV43"/>
      <c r="AW43"/>
    </row>
    <row r="44" spans="1:49" x14ac:dyDescent="0.25">
      <c r="A44" s="4">
        <f t="shared" si="0"/>
        <v>44</v>
      </c>
      <c r="B44"/>
      <c r="C44"/>
      <c r="D44"/>
      <c r="E44"/>
      <c r="F44"/>
      <c r="G44"/>
      <c r="H44"/>
      <c r="I44"/>
      <c r="J44"/>
      <c r="K44"/>
      <c r="L44"/>
      <c r="M44"/>
      <c r="N44"/>
      <c r="O44"/>
      <c r="P44"/>
      <c r="Q44"/>
      <c r="R44"/>
      <c r="S44"/>
      <c r="T44"/>
      <c r="U44"/>
      <c r="V44"/>
      <c r="Z44"/>
      <c r="AB44"/>
      <c r="AC44"/>
      <c r="AD44"/>
      <c r="AE44"/>
      <c r="AF44"/>
      <c r="AG44"/>
      <c r="AH44"/>
      <c r="AI44"/>
      <c r="AJ44"/>
      <c r="AK44"/>
      <c r="AL44"/>
      <c r="AM44"/>
      <c r="AN44"/>
      <c r="AO44"/>
      <c r="AP44"/>
      <c r="AQ44"/>
      <c r="AR44"/>
      <c r="AS44"/>
      <c r="AT44"/>
      <c r="AU44"/>
      <c r="AV44"/>
      <c r="AW44"/>
    </row>
    <row r="45" spans="1:49" x14ac:dyDescent="0.25">
      <c r="A45" s="4">
        <f t="shared" si="0"/>
        <v>45</v>
      </c>
      <c r="B45"/>
      <c r="C45"/>
      <c r="D45"/>
      <c r="E45"/>
      <c r="F45"/>
      <c r="G45"/>
      <c r="H45"/>
      <c r="I45"/>
      <c r="J45"/>
      <c r="K45"/>
      <c r="L45"/>
      <c r="M45"/>
      <c r="N45"/>
      <c r="O45"/>
      <c r="P45"/>
      <c r="Q45"/>
      <c r="R45"/>
      <c r="S45"/>
      <c r="T45"/>
      <c r="U45"/>
      <c r="V45"/>
      <c r="Z45"/>
      <c r="AB45"/>
      <c r="AC45"/>
      <c r="AD45"/>
      <c r="AE45"/>
      <c r="AF45"/>
      <c r="AG45"/>
      <c r="AH45"/>
      <c r="AI45"/>
      <c r="AJ45"/>
      <c r="AK45"/>
      <c r="AL45"/>
      <c r="AM45"/>
      <c r="AN45"/>
      <c r="AO45"/>
      <c r="AP45"/>
      <c r="AQ45"/>
      <c r="AR45"/>
      <c r="AS45"/>
      <c r="AT45"/>
      <c r="AU45"/>
      <c r="AV45"/>
      <c r="AW45"/>
    </row>
    <row r="46" spans="1:49" x14ac:dyDescent="0.25">
      <c r="A46" s="4">
        <f t="shared" si="0"/>
        <v>46</v>
      </c>
      <c r="B46"/>
      <c r="C46"/>
      <c r="D46"/>
      <c r="E46"/>
      <c r="F46"/>
      <c r="G46"/>
      <c r="H46"/>
      <c r="I46"/>
      <c r="J46"/>
      <c r="K46"/>
      <c r="L46"/>
      <c r="M46"/>
      <c r="N46"/>
      <c r="O46"/>
      <c r="P46"/>
      <c r="Q46"/>
      <c r="R46"/>
      <c r="S46"/>
      <c r="T46"/>
      <c r="U46"/>
      <c r="V46"/>
      <c r="Z46"/>
      <c r="AB46"/>
      <c r="AC46"/>
      <c r="AD46"/>
      <c r="AE46"/>
      <c r="AF46"/>
      <c r="AG46"/>
      <c r="AH46"/>
      <c r="AI46"/>
      <c r="AJ46"/>
      <c r="AK46"/>
      <c r="AL46"/>
      <c r="AM46"/>
      <c r="AN46"/>
      <c r="AO46"/>
      <c r="AP46"/>
      <c r="AQ46"/>
      <c r="AR46"/>
      <c r="AS46"/>
      <c r="AT46"/>
      <c r="AU46"/>
      <c r="AV46"/>
      <c r="AW46"/>
    </row>
    <row r="47" spans="1:49" x14ac:dyDescent="0.25">
      <c r="A47" s="4">
        <f t="shared" si="0"/>
        <v>47</v>
      </c>
      <c r="B47"/>
      <c r="C47"/>
      <c r="D47"/>
      <c r="E47"/>
      <c r="F47"/>
      <c r="G47"/>
      <c r="H47"/>
      <c r="I47"/>
      <c r="J47"/>
      <c r="K47"/>
      <c r="L47"/>
      <c r="M47"/>
      <c r="N47"/>
      <c r="O47"/>
      <c r="P47"/>
      <c r="Q47"/>
      <c r="R47"/>
      <c r="S47"/>
      <c r="T47"/>
      <c r="U47"/>
      <c r="V47"/>
      <c r="Z47"/>
      <c r="AB47"/>
      <c r="AC47"/>
      <c r="AD47"/>
      <c r="AE47"/>
      <c r="AF47"/>
      <c r="AG47"/>
      <c r="AH47"/>
      <c r="AI47"/>
      <c r="AJ47"/>
      <c r="AK47"/>
      <c r="AL47"/>
      <c r="AM47"/>
      <c r="AN47"/>
      <c r="AO47"/>
      <c r="AP47"/>
      <c r="AQ47"/>
      <c r="AR47"/>
      <c r="AS47"/>
      <c r="AT47"/>
      <c r="AU47"/>
      <c r="AV47"/>
      <c r="AW47"/>
    </row>
    <row r="48" spans="1:49" x14ac:dyDescent="0.25">
      <c r="A48" s="4">
        <f t="shared" si="0"/>
        <v>48</v>
      </c>
      <c r="B48"/>
      <c r="C48"/>
      <c r="D48"/>
      <c r="E48"/>
      <c r="F48"/>
      <c r="G48"/>
      <c r="H48"/>
      <c r="I48"/>
      <c r="J48"/>
      <c r="K48"/>
      <c r="L48"/>
      <c r="M48"/>
      <c r="N48"/>
      <c r="O48"/>
      <c r="P48"/>
      <c r="Q48"/>
      <c r="R48"/>
      <c r="S48"/>
      <c r="T48"/>
      <c r="U48"/>
      <c r="V48"/>
      <c r="Z48"/>
      <c r="AB48"/>
      <c r="AC48"/>
      <c r="AD48"/>
      <c r="AE48"/>
      <c r="AF48"/>
      <c r="AG48"/>
      <c r="AH48"/>
      <c r="AI48"/>
      <c r="AJ48"/>
      <c r="AK48"/>
      <c r="AL48"/>
      <c r="AM48"/>
      <c r="AN48"/>
      <c r="AO48"/>
      <c r="AP48"/>
      <c r="AQ48"/>
      <c r="AR48"/>
      <c r="AS48"/>
      <c r="AT48"/>
      <c r="AU48"/>
      <c r="AV48"/>
      <c r="AW48"/>
    </row>
    <row r="49" spans="1:49" x14ac:dyDescent="0.25">
      <c r="A49" s="4">
        <f t="shared" si="0"/>
        <v>49</v>
      </c>
      <c r="B49"/>
      <c r="C49"/>
      <c r="D49"/>
      <c r="E49"/>
      <c r="F49"/>
      <c r="G49"/>
      <c r="H49"/>
      <c r="I49"/>
      <c r="J49"/>
      <c r="K49"/>
      <c r="L49"/>
      <c r="M49"/>
      <c r="N49"/>
      <c r="O49"/>
      <c r="P49"/>
      <c r="Q49"/>
      <c r="R49"/>
      <c r="S49"/>
      <c r="T49"/>
      <c r="U49"/>
      <c r="V49"/>
      <c r="Z49"/>
      <c r="AB49"/>
      <c r="AC49"/>
      <c r="AD49"/>
      <c r="AE49"/>
      <c r="AF49"/>
      <c r="AG49"/>
      <c r="AH49"/>
      <c r="AI49"/>
      <c r="AJ49"/>
      <c r="AK49"/>
      <c r="AL49"/>
      <c r="AM49"/>
      <c r="AN49"/>
      <c r="AO49"/>
      <c r="AP49"/>
      <c r="AQ49"/>
      <c r="AR49"/>
      <c r="AS49"/>
      <c r="AT49"/>
      <c r="AU49"/>
      <c r="AV49"/>
      <c r="AW49"/>
    </row>
    <row r="50" spans="1:49" x14ac:dyDescent="0.25">
      <c r="A50" s="4">
        <f t="shared" si="0"/>
        <v>50</v>
      </c>
      <c r="B50"/>
      <c r="C50"/>
      <c r="D50"/>
      <c r="E50"/>
      <c r="F50"/>
      <c r="G50"/>
      <c r="H50"/>
      <c r="I50"/>
      <c r="J50"/>
      <c r="K50"/>
      <c r="L50"/>
      <c r="M50"/>
      <c r="N50"/>
      <c r="O50"/>
      <c r="P50"/>
      <c r="Q50"/>
      <c r="R50"/>
      <c r="S50"/>
      <c r="T50"/>
      <c r="U50"/>
      <c r="V50"/>
      <c r="Z50"/>
      <c r="AB50"/>
      <c r="AC50"/>
      <c r="AD50"/>
      <c r="AE50"/>
      <c r="AF50"/>
      <c r="AG50"/>
      <c r="AH50"/>
      <c r="AI50"/>
      <c r="AJ50"/>
      <c r="AK50"/>
      <c r="AL50"/>
      <c r="AM50"/>
      <c r="AN50"/>
      <c r="AO50"/>
      <c r="AP50"/>
      <c r="AQ50"/>
      <c r="AR50"/>
      <c r="AS50"/>
      <c r="AT50"/>
      <c r="AU50"/>
      <c r="AV50"/>
      <c r="AW50"/>
    </row>
    <row r="51" spans="1:49" x14ac:dyDescent="0.25">
      <c r="A51" s="4">
        <f t="shared" si="0"/>
        <v>51</v>
      </c>
      <c r="B51"/>
      <c r="C51"/>
      <c r="D51"/>
      <c r="E51"/>
      <c r="F51"/>
      <c r="G51"/>
      <c r="H51"/>
      <c r="I51"/>
      <c r="J51"/>
      <c r="K51"/>
      <c r="L51"/>
      <c r="M51"/>
      <c r="N51"/>
      <c r="O51"/>
      <c r="P51"/>
      <c r="Q51"/>
      <c r="R51"/>
      <c r="S51"/>
      <c r="T51"/>
      <c r="U51"/>
      <c r="V51"/>
      <c r="Z51"/>
      <c r="AB51"/>
      <c r="AC51"/>
      <c r="AD51"/>
      <c r="AE51"/>
      <c r="AF51"/>
      <c r="AG51"/>
      <c r="AH51"/>
      <c r="AI51"/>
      <c r="AJ51"/>
      <c r="AK51"/>
      <c r="AL51"/>
      <c r="AM51"/>
      <c r="AN51"/>
      <c r="AO51"/>
      <c r="AP51"/>
      <c r="AQ51"/>
      <c r="AR51"/>
      <c r="AS51"/>
      <c r="AT51"/>
      <c r="AU51"/>
      <c r="AV51"/>
      <c r="AW51"/>
    </row>
    <row r="52" spans="1:49" x14ac:dyDescent="0.25">
      <c r="A52" s="4">
        <f t="shared" si="0"/>
        <v>52</v>
      </c>
      <c r="B52"/>
      <c r="C52"/>
      <c r="D52"/>
      <c r="E52"/>
      <c r="F52"/>
      <c r="G52"/>
      <c r="H52"/>
      <c r="I52"/>
      <c r="J52"/>
      <c r="K52"/>
      <c r="L52"/>
      <c r="M52"/>
      <c r="N52"/>
      <c r="O52"/>
      <c r="P52"/>
      <c r="Q52"/>
      <c r="R52"/>
      <c r="S52"/>
      <c r="T52"/>
      <c r="U52"/>
      <c r="V52"/>
      <c r="Z52"/>
      <c r="AB52"/>
      <c r="AC52"/>
      <c r="AD52"/>
      <c r="AE52"/>
      <c r="AF52"/>
      <c r="AG52"/>
      <c r="AH52"/>
      <c r="AI52"/>
      <c r="AJ52"/>
      <c r="AK52"/>
      <c r="AL52"/>
      <c r="AM52"/>
      <c r="AN52"/>
      <c r="AO52"/>
      <c r="AP52"/>
      <c r="AQ52"/>
      <c r="AR52"/>
      <c r="AS52"/>
      <c r="AT52"/>
      <c r="AU52"/>
      <c r="AV52"/>
      <c r="AW52"/>
    </row>
    <row r="53" spans="1:49" x14ac:dyDescent="0.25">
      <c r="A53" s="4">
        <f t="shared" si="0"/>
        <v>53</v>
      </c>
      <c r="B53"/>
      <c r="C53"/>
      <c r="D53"/>
      <c r="E53"/>
      <c r="F53"/>
      <c r="G53"/>
      <c r="H53"/>
      <c r="I53"/>
      <c r="J53"/>
      <c r="K53"/>
      <c r="L53"/>
      <c r="M53"/>
      <c r="N53"/>
      <c r="O53"/>
      <c r="P53"/>
      <c r="Q53"/>
      <c r="R53"/>
      <c r="S53"/>
      <c r="T53"/>
      <c r="U53"/>
      <c r="V53"/>
      <c r="Z53"/>
      <c r="AB53"/>
      <c r="AC53"/>
      <c r="AD53"/>
      <c r="AE53"/>
      <c r="AF53"/>
      <c r="AG53"/>
      <c r="AH53"/>
      <c r="AI53"/>
      <c r="AJ53"/>
      <c r="AK53"/>
      <c r="AL53"/>
      <c r="AM53"/>
      <c r="AN53"/>
      <c r="AO53"/>
      <c r="AP53"/>
      <c r="AQ53"/>
      <c r="AR53"/>
      <c r="AS53"/>
      <c r="AT53"/>
      <c r="AU53"/>
      <c r="AV53"/>
      <c r="AW53"/>
    </row>
    <row r="54" spans="1:49" x14ac:dyDescent="0.25">
      <c r="A54" s="4">
        <f t="shared" si="0"/>
        <v>54</v>
      </c>
      <c r="B54"/>
      <c r="C54"/>
      <c r="D54"/>
      <c r="E54"/>
      <c r="F54"/>
      <c r="G54"/>
      <c r="H54"/>
      <c r="I54"/>
      <c r="J54"/>
      <c r="K54"/>
      <c r="L54"/>
      <c r="M54"/>
      <c r="N54"/>
      <c r="O54"/>
      <c r="P54"/>
      <c r="Q54"/>
      <c r="R54"/>
      <c r="S54"/>
      <c r="T54"/>
      <c r="U54"/>
      <c r="V54"/>
      <c r="Z54"/>
      <c r="AB54"/>
      <c r="AC54"/>
      <c r="AD54"/>
      <c r="AE54"/>
      <c r="AF54"/>
      <c r="AG54"/>
      <c r="AH54"/>
      <c r="AI54"/>
      <c r="AJ54"/>
      <c r="AK54"/>
      <c r="AL54"/>
      <c r="AM54"/>
      <c r="AN54"/>
      <c r="AO54"/>
      <c r="AP54"/>
      <c r="AQ54"/>
      <c r="AR54"/>
      <c r="AS54"/>
      <c r="AT54"/>
      <c r="AU54"/>
      <c r="AV54"/>
      <c r="AW54"/>
    </row>
    <row r="55" spans="1:49" x14ac:dyDescent="0.25">
      <c r="A55" s="4">
        <f t="shared" si="0"/>
        <v>55</v>
      </c>
      <c r="B55"/>
      <c r="C55"/>
      <c r="D55"/>
      <c r="E55"/>
      <c r="F55"/>
      <c r="G55"/>
      <c r="H55"/>
      <c r="I55"/>
      <c r="J55"/>
      <c r="K55"/>
      <c r="L55"/>
      <c r="M55"/>
      <c r="N55"/>
      <c r="O55"/>
      <c r="P55"/>
      <c r="Q55"/>
      <c r="R55"/>
      <c r="S55"/>
      <c r="T55"/>
      <c r="U55"/>
      <c r="V55"/>
      <c r="Z55"/>
      <c r="AB55"/>
      <c r="AC55"/>
      <c r="AD55"/>
      <c r="AE55"/>
      <c r="AF55"/>
      <c r="AG55"/>
      <c r="AH55"/>
      <c r="AI55"/>
      <c r="AJ55"/>
      <c r="AK55"/>
      <c r="AL55"/>
      <c r="AM55"/>
      <c r="AN55"/>
      <c r="AO55"/>
      <c r="AP55"/>
      <c r="AQ55"/>
      <c r="AR55"/>
      <c r="AS55"/>
      <c r="AT55"/>
      <c r="AU55"/>
      <c r="AV55"/>
      <c r="AW55"/>
    </row>
    <row r="56" spans="1:49" x14ac:dyDescent="0.25">
      <c r="A56" s="4">
        <f t="shared" si="0"/>
        <v>56</v>
      </c>
      <c r="B56"/>
      <c r="C56"/>
      <c r="D56"/>
      <c r="E56"/>
      <c r="F56"/>
      <c r="G56"/>
      <c r="H56"/>
      <c r="I56"/>
      <c r="J56"/>
      <c r="K56"/>
      <c r="L56"/>
      <c r="M56"/>
      <c r="N56"/>
      <c r="O56"/>
      <c r="P56"/>
      <c r="Q56"/>
      <c r="R56"/>
      <c r="S56"/>
      <c r="T56"/>
      <c r="U56"/>
      <c r="V56"/>
      <c r="Z56"/>
      <c r="AB56"/>
      <c r="AC56"/>
      <c r="AD56"/>
      <c r="AE56"/>
      <c r="AF56"/>
      <c r="AG56"/>
      <c r="AH56"/>
      <c r="AI56"/>
      <c r="AJ56"/>
      <c r="AK56"/>
      <c r="AL56"/>
      <c r="AM56"/>
      <c r="AN56"/>
      <c r="AO56"/>
      <c r="AP56"/>
      <c r="AQ56"/>
      <c r="AR56"/>
      <c r="AS56"/>
      <c r="AT56"/>
      <c r="AU56"/>
      <c r="AV56"/>
      <c r="AW56"/>
    </row>
    <row r="57" spans="1:49" x14ac:dyDescent="0.25">
      <c r="A57" s="4">
        <f t="shared" si="0"/>
        <v>57</v>
      </c>
      <c r="B57"/>
      <c r="C57"/>
      <c r="D57"/>
      <c r="E57"/>
      <c r="F57"/>
      <c r="G57"/>
      <c r="H57"/>
      <c r="I57"/>
      <c r="J57"/>
      <c r="K57"/>
      <c r="L57"/>
      <c r="M57"/>
      <c r="N57"/>
      <c r="O57"/>
      <c r="P57"/>
      <c r="Q57"/>
      <c r="R57"/>
      <c r="S57"/>
      <c r="T57"/>
      <c r="U57"/>
      <c r="V57"/>
      <c r="Z57"/>
      <c r="AB57"/>
      <c r="AC57"/>
      <c r="AD57"/>
      <c r="AE57"/>
      <c r="AF57"/>
      <c r="AG57"/>
      <c r="AH57"/>
      <c r="AI57"/>
      <c r="AJ57"/>
      <c r="AK57"/>
      <c r="AL57"/>
      <c r="AM57"/>
      <c r="AN57"/>
      <c r="AO57"/>
      <c r="AP57"/>
      <c r="AQ57"/>
      <c r="AR57"/>
      <c r="AS57"/>
      <c r="AT57"/>
      <c r="AU57"/>
      <c r="AV57"/>
      <c r="AW57"/>
    </row>
    <row r="58" spans="1:49" x14ac:dyDescent="0.25">
      <c r="A58" s="4">
        <f t="shared" si="0"/>
        <v>58</v>
      </c>
      <c r="B58"/>
      <c r="C58"/>
      <c r="D58"/>
      <c r="E58"/>
      <c r="F58"/>
      <c r="G58"/>
      <c r="H58"/>
      <c r="I58"/>
      <c r="J58"/>
      <c r="K58"/>
      <c r="L58"/>
      <c r="M58"/>
      <c r="N58"/>
      <c r="O58"/>
      <c r="P58"/>
      <c r="Q58"/>
      <c r="R58"/>
      <c r="S58"/>
      <c r="T58"/>
      <c r="U58"/>
      <c r="V58"/>
      <c r="Z58"/>
      <c r="AB58"/>
      <c r="AC58"/>
      <c r="AD58"/>
      <c r="AE58"/>
      <c r="AF58"/>
      <c r="AG58"/>
      <c r="AH58"/>
      <c r="AI58"/>
      <c r="AJ58"/>
      <c r="AK58"/>
      <c r="AL58"/>
      <c r="AM58"/>
      <c r="AN58"/>
      <c r="AO58"/>
      <c r="AP58"/>
      <c r="AQ58"/>
      <c r="AR58"/>
      <c r="AS58"/>
      <c r="AT58"/>
      <c r="AU58"/>
      <c r="AV58"/>
      <c r="AW58"/>
    </row>
    <row r="59" spans="1:49" x14ac:dyDescent="0.25">
      <c r="A59" s="4">
        <f t="shared" si="0"/>
        <v>59</v>
      </c>
      <c r="B59"/>
      <c r="C59"/>
      <c r="D59"/>
      <c r="E59"/>
      <c r="F59"/>
      <c r="G59"/>
      <c r="H59"/>
      <c r="I59"/>
      <c r="J59"/>
      <c r="K59"/>
      <c r="L59"/>
      <c r="M59"/>
      <c r="N59"/>
      <c r="O59"/>
      <c r="P59"/>
      <c r="Q59"/>
      <c r="R59"/>
      <c r="S59"/>
      <c r="T59"/>
      <c r="U59"/>
      <c r="V59"/>
      <c r="Z59"/>
      <c r="AB59"/>
      <c r="AC59"/>
      <c r="AD59"/>
      <c r="AE59"/>
      <c r="AF59"/>
      <c r="AG59"/>
      <c r="AH59"/>
      <c r="AI59"/>
      <c r="AJ59"/>
      <c r="AK59"/>
      <c r="AL59"/>
      <c r="AM59"/>
      <c r="AN59"/>
      <c r="AO59"/>
      <c r="AP59"/>
      <c r="AQ59"/>
      <c r="AR59"/>
      <c r="AS59"/>
      <c r="AT59"/>
      <c r="AU59"/>
      <c r="AV59"/>
      <c r="AW59"/>
    </row>
    <row r="60" spans="1:49" x14ac:dyDescent="0.25">
      <c r="A60" s="4">
        <f t="shared" si="0"/>
        <v>60</v>
      </c>
      <c r="B60"/>
      <c r="C60"/>
      <c r="D60"/>
      <c r="E60"/>
      <c r="F60"/>
      <c r="G60"/>
      <c r="H60"/>
      <c r="I60"/>
      <c r="J60"/>
      <c r="K60"/>
      <c r="L60"/>
      <c r="M60"/>
      <c r="N60"/>
      <c r="O60"/>
      <c r="P60"/>
      <c r="Q60"/>
      <c r="R60"/>
      <c r="S60"/>
      <c r="T60"/>
      <c r="U60"/>
      <c r="V60"/>
      <c r="Z60"/>
      <c r="AB60"/>
      <c r="AC60"/>
      <c r="AD60"/>
      <c r="AE60"/>
      <c r="AF60"/>
      <c r="AG60"/>
      <c r="AH60"/>
      <c r="AI60"/>
      <c r="AJ60"/>
      <c r="AK60"/>
      <c r="AL60"/>
      <c r="AM60"/>
      <c r="AN60"/>
      <c r="AO60"/>
      <c r="AP60"/>
      <c r="AQ60"/>
      <c r="AR60"/>
      <c r="AS60"/>
      <c r="AT60"/>
      <c r="AU60"/>
      <c r="AV60"/>
      <c r="AW60"/>
    </row>
    <row r="61" spans="1:49" x14ac:dyDescent="0.25">
      <c r="A61" s="4">
        <f t="shared" si="0"/>
        <v>61</v>
      </c>
      <c r="B61"/>
      <c r="C61"/>
      <c r="D61"/>
      <c r="E61"/>
      <c r="F61"/>
      <c r="G61"/>
      <c r="H61"/>
      <c r="I61"/>
      <c r="J61"/>
      <c r="K61"/>
      <c r="L61"/>
      <c r="M61"/>
      <c r="N61"/>
      <c r="O61"/>
      <c r="P61"/>
      <c r="Q61"/>
      <c r="R61"/>
      <c r="S61"/>
      <c r="T61"/>
      <c r="U61"/>
      <c r="V61"/>
      <c r="Z61"/>
      <c r="AB61"/>
      <c r="AC61"/>
      <c r="AD61"/>
      <c r="AE61"/>
      <c r="AF61"/>
      <c r="AG61"/>
      <c r="AH61"/>
      <c r="AI61"/>
      <c r="AJ61"/>
      <c r="AK61"/>
      <c r="AL61"/>
      <c r="AM61"/>
      <c r="AN61"/>
      <c r="AO61"/>
      <c r="AP61"/>
      <c r="AQ61"/>
      <c r="AR61"/>
      <c r="AS61"/>
      <c r="AT61"/>
      <c r="AU61"/>
      <c r="AV61"/>
      <c r="AW61"/>
    </row>
    <row r="62" spans="1:49" x14ac:dyDescent="0.25">
      <c r="A62" s="4">
        <f t="shared" si="0"/>
        <v>62</v>
      </c>
      <c r="B62"/>
      <c r="C62"/>
      <c r="D62"/>
      <c r="E62"/>
      <c r="F62"/>
      <c r="G62"/>
      <c r="H62"/>
      <c r="I62"/>
      <c r="J62"/>
      <c r="K62"/>
      <c r="L62"/>
      <c r="M62"/>
      <c r="N62"/>
      <c r="O62"/>
      <c r="P62"/>
      <c r="Q62"/>
      <c r="R62"/>
      <c r="S62"/>
      <c r="T62"/>
      <c r="U62"/>
      <c r="V62"/>
      <c r="Z62"/>
      <c r="AB62"/>
      <c r="AC62"/>
      <c r="AD62"/>
      <c r="AE62"/>
      <c r="AF62"/>
      <c r="AG62"/>
      <c r="AH62"/>
      <c r="AI62"/>
      <c r="AJ62"/>
      <c r="AK62"/>
      <c r="AL62"/>
      <c r="AM62"/>
      <c r="AN62"/>
      <c r="AO62"/>
      <c r="AP62"/>
      <c r="AQ62"/>
      <c r="AR62"/>
      <c r="AS62"/>
      <c r="AT62"/>
      <c r="AU62"/>
      <c r="AV62"/>
      <c r="AW62"/>
    </row>
    <row r="63" spans="1:49" x14ac:dyDescent="0.25">
      <c r="A63" s="4">
        <f t="shared" si="0"/>
        <v>63</v>
      </c>
      <c r="B63"/>
      <c r="C63"/>
      <c r="D63"/>
      <c r="E63"/>
      <c r="F63"/>
      <c r="G63"/>
      <c r="H63"/>
      <c r="I63"/>
      <c r="J63"/>
      <c r="K63"/>
      <c r="L63"/>
      <c r="M63"/>
      <c r="N63"/>
      <c r="O63"/>
      <c r="P63"/>
      <c r="Q63"/>
      <c r="R63"/>
      <c r="S63"/>
      <c r="T63"/>
      <c r="U63"/>
      <c r="V63"/>
      <c r="Z63"/>
      <c r="AB63"/>
      <c r="AC63"/>
      <c r="AD63"/>
      <c r="AE63"/>
      <c r="AF63"/>
      <c r="AG63"/>
      <c r="AH63"/>
      <c r="AI63"/>
      <c r="AJ63"/>
      <c r="AK63"/>
      <c r="AL63"/>
      <c r="AM63"/>
      <c r="AN63"/>
      <c r="AO63"/>
      <c r="AP63"/>
      <c r="AQ63"/>
      <c r="AR63"/>
      <c r="AS63"/>
      <c r="AT63"/>
      <c r="AU63"/>
      <c r="AV63"/>
      <c r="AW63"/>
    </row>
    <row r="64" spans="1:49" x14ac:dyDescent="0.25">
      <c r="A64" s="4">
        <f t="shared" si="0"/>
        <v>64</v>
      </c>
      <c r="B64"/>
      <c r="C64"/>
      <c r="D64"/>
      <c r="E64"/>
      <c r="F64"/>
      <c r="G64"/>
      <c r="H64"/>
      <c r="I64"/>
      <c r="J64"/>
      <c r="K64"/>
      <c r="L64"/>
      <c r="M64"/>
      <c r="N64"/>
      <c r="O64"/>
      <c r="P64"/>
      <c r="Q64"/>
      <c r="R64"/>
      <c r="S64"/>
      <c r="T64"/>
      <c r="U64"/>
      <c r="V64"/>
      <c r="Z64"/>
      <c r="AB64"/>
      <c r="AC64"/>
      <c r="AD64"/>
      <c r="AE64"/>
      <c r="AF64"/>
      <c r="AG64"/>
      <c r="AH64"/>
      <c r="AI64"/>
      <c r="AJ64"/>
      <c r="AK64"/>
      <c r="AL64"/>
      <c r="AM64"/>
      <c r="AN64"/>
      <c r="AO64"/>
      <c r="AP64"/>
      <c r="AQ64"/>
      <c r="AR64"/>
      <c r="AS64"/>
      <c r="AT64"/>
      <c r="AU64"/>
      <c r="AV64"/>
      <c r="AW64"/>
    </row>
    <row r="65" spans="1:49" x14ac:dyDescent="0.25">
      <c r="A65" s="4">
        <f t="shared" si="0"/>
        <v>65</v>
      </c>
      <c r="B65"/>
      <c r="C65"/>
      <c r="D65"/>
      <c r="E65"/>
      <c r="F65"/>
      <c r="G65"/>
      <c r="H65"/>
      <c r="I65"/>
      <c r="J65"/>
      <c r="K65"/>
      <c r="L65"/>
      <c r="M65"/>
      <c r="N65"/>
      <c r="O65"/>
      <c r="P65"/>
      <c r="Q65"/>
      <c r="R65"/>
      <c r="S65"/>
      <c r="T65"/>
      <c r="U65"/>
      <c r="V65"/>
      <c r="Z65"/>
      <c r="AB65"/>
      <c r="AC65"/>
      <c r="AD65"/>
      <c r="AE65"/>
      <c r="AF65"/>
      <c r="AG65"/>
      <c r="AH65"/>
      <c r="AI65"/>
      <c r="AJ65"/>
      <c r="AK65"/>
      <c r="AL65"/>
      <c r="AM65"/>
      <c r="AN65"/>
      <c r="AO65"/>
      <c r="AP65"/>
      <c r="AQ65"/>
      <c r="AR65"/>
      <c r="AS65"/>
      <c r="AT65"/>
      <c r="AU65"/>
      <c r="AV65"/>
      <c r="AW65"/>
    </row>
    <row r="66" spans="1:49" x14ac:dyDescent="0.25">
      <c r="A66" s="4">
        <f t="shared" si="0"/>
        <v>66</v>
      </c>
      <c r="B66"/>
      <c r="C66"/>
      <c r="D66"/>
      <c r="E66"/>
      <c r="F66"/>
      <c r="G66"/>
      <c r="H66"/>
      <c r="I66"/>
      <c r="J66"/>
      <c r="K66"/>
      <c r="L66"/>
      <c r="M66"/>
      <c r="N66"/>
      <c r="O66"/>
      <c r="P66"/>
      <c r="Q66"/>
      <c r="R66"/>
      <c r="S66"/>
      <c r="T66"/>
      <c r="U66"/>
      <c r="V66"/>
      <c r="Z66"/>
      <c r="AB66"/>
      <c r="AC66"/>
      <c r="AD66"/>
      <c r="AE66"/>
      <c r="AF66"/>
      <c r="AG66"/>
      <c r="AH66"/>
      <c r="AI66"/>
      <c r="AJ66"/>
      <c r="AK66"/>
      <c r="AL66"/>
      <c r="AM66"/>
      <c r="AN66"/>
      <c r="AO66"/>
      <c r="AP66"/>
      <c r="AQ66"/>
      <c r="AR66"/>
      <c r="AS66"/>
      <c r="AT66"/>
      <c r="AU66"/>
      <c r="AV66"/>
      <c r="AW66"/>
    </row>
    <row r="67" spans="1:49" x14ac:dyDescent="0.25">
      <c r="A67" s="4">
        <f t="shared" si="0"/>
        <v>67</v>
      </c>
      <c r="B67"/>
      <c r="C67"/>
      <c r="D67"/>
      <c r="E67"/>
      <c r="F67"/>
      <c r="G67"/>
      <c r="H67"/>
      <c r="I67"/>
      <c r="J67"/>
      <c r="K67"/>
      <c r="L67"/>
      <c r="M67"/>
      <c r="N67"/>
      <c r="O67"/>
      <c r="P67"/>
      <c r="Q67"/>
      <c r="R67"/>
      <c r="S67"/>
      <c r="T67"/>
      <c r="U67"/>
      <c r="V67"/>
      <c r="Z67"/>
      <c r="AB67"/>
      <c r="AC67"/>
      <c r="AD67"/>
      <c r="AE67"/>
      <c r="AF67"/>
      <c r="AG67"/>
      <c r="AH67"/>
      <c r="AI67"/>
      <c r="AJ67"/>
      <c r="AK67"/>
      <c r="AL67"/>
      <c r="AM67"/>
      <c r="AN67"/>
      <c r="AO67"/>
      <c r="AP67"/>
      <c r="AQ67"/>
      <c r="AR67"/>
      <c r="AS67"/>
      <c r="AT67"/>
      <c r="AU67"/>
      <c r="AV67"/>
      <c r="AW67"/>
    </row>
    <row r="68" spans="1:49" x14ac:dyDescent="0.25">
      <c r="A68" s="4">
        <f t="shared" si="0"/>
        <v>68</v>
      </c>
      <c r="B68"/>
      <c r="C68"/>
      <c r="D68"/>
      <c r="E68"/>
      <c r="F68"/>
      <c r="G68"/>
      <c r="H68"/>
      <c r="I68"/>
      <c r="J68"/>
      <c r="K68"/>
      <c r="L68"/>
      <c r="M68"/>
      <c r="N68"/>
      <c r="O68"/>
      <c r="P68"/>
      <c r="Q68"/>
      <c r="R68"/>
      <c r="S68"/>
      <c r="T68"/>
      <c r="U68"/>
      <c r="V68"/>
      <c r="Z68"/>
      <c r="AB68"/>
      <c r="AC68"/>
      <c r="AD68"/>
      <c r="AE68"/>
      <c r="AF68"/>
      <c r="AG68"/>
      <c r="AH68"/>
      <c r="AI68"/>
      <c r="AJ68"/>
      <c r="AK68"/>
      <c r="AL68"/>
      <c r="AM68"/>
      <c r="AN68"/>
      <c r="AO68"/>
      <c r="AP68"/>
      <c r="AQ68"/>
      <c r="AR68"/>
      <c r="AS68"/>
      <c r="AT68"/>
      <c r="AU68"/>
      <c r="AV68"/>
      <c r="AW68"/>
    </row>
    <row r="69" spans="1:49" x14ac:dyDescent="0.25">
      <c r="A69" s="4">
        <f t="shared" ref="A69:A132" si="1">ROW(B69)</f>
        <v>69</v>
      </c>
      <c r="B69"/>
      <c r="C69"/>
      <c r="D69"/>
      <c r="E69"/>
      <c r="F69"/>
      <c r="G69"/>
      <c r="H69"/>
      <c r="I69"/>
      <c r="J69"/>
      <c r="K69"/>
      <c r="L69"/>
      <c r="M69"/>
      <c r="N69"/>
      <c r="O69"/>
      <c r="P69"/>
      <c r="Q69"/>
      <c r="R69"/>
      <c r="S69"/>
      <c r="T69"/>
      <c r="U69"/>
      <c r="V69"/>
      <c r="Z69"/>
      <c r="AB69"/>
      <c r="AC69"/>
      <c r="AD69"/>
      <c r="AE69"/>
      <c r="AF69"/>
      <c r="AG69"/>
      <c r="AH69"/>
      <c r="AI69"/>
      <c r="AJ69"/>
      <c r="AK69"/>
      <c r="AL69"/>
      <c r="AM69"/>
      <c r="AN69"/>
      <c r="AO69"/>
      <c r="AP69"/>
      <c r="AQ69"/>
      <c r="AR69"/>
      <c r="AS69"/>
      <c r="AT69"/>
      <c r="AU69"/>
      <c r="AV69"/>
      <c r="AW69"/>
    </row>
    <row r="70" spans="1:49" x14ac:dyDescent="0.25">
      <c r="A70" s="4">
        <f t="shared" si="1"/>
        <v>70</v>
      </c>
      <c r="B70"/>
      <c r="C70"/>
      <c r="D70"/>
      <c r="E70"/>
      <c r="F70"/>
      <c r="G70"/>
      <c r="H70"/>
      <c r="I70"/>
      <c r="J70"/>
      <c r="K70"/>
      <c r="L70"/>
      <c r="M70"/>
      <c r="N70"/>
      <c r="O70"/>
      <c r="P70"/>
      <c r="Q70"/>
      <c r="R70"/>
      <c r="S70"/>
      <c r="T70"/>
      <c r="U70"/>
      <c r="V70"/>
      <c r="Z70"/>
      <c r="AB70"/>
      <c r="AC70"/>
      <c r="AD70"/>
      <c r="AE70"/>
      <c r="AF70"/>
      <c r="AG70"/>
      <c r="AH70"/>
      <c r="AI70"/>
      <c r="AJ70"/>
      <c r="AK70"/>
      <c r="AL70"/>
      <c r="AM70"/>
      <c r="AN70"/>
      <c r="AO70"/>
      <c r="AP70"/>
      <c r="AQ70"/>
      <c r="AR70"/>
      <c r="AS70"/>
      <c r="AT70"/>
      <c r="AU70"/>
      <c r="AV70"/>
      <c r="AW70"/>
    </row>
    <row r="71" spans="1:49" x14ac:dyDescent="0.25">
      <c r="A71" s="4">
        <f t="shared" si="1"/>
        <v>71</v>
      </c>
      <c r="B71"/>
      <c r="C71"/>
      <c r="D71"/>
      <c r="E71"/>
      <c r="F71"/>
      <c r="G71"/>
      <c r="H71"/>
      <c r="I71"/>
      <c r="J71"/>
      <c r="K71"/>
      <c r="L71"/>
      <c r="M71"/>
      <c r="N71"/>
      <c r="O71"/>
      <c r="P71"/>
      <c r="Q71"/>
      <c r="R71"/>
      <c r="S71"/>
      <c r="T71"/>
      <c r="U71"/>
      <c r="V71"/>
      <c r="Z71"/>
      <c r="AB71"/>
      <c r="AC71"/>
      <c r="AD71"/>
      <c r="AE71"/>
      <c r="AF71"/>
      <c r="AG71"/>
      <c r="AH71"/>
      <c r="AI71"/>
      <c r="AJ71"/>
      <c r="AK71"/>
      <c r="AL71"/>
      <c r="AM71"/>
      <c r="AN71"/>
      <c r="AO71"/>
      <c r="AP71"/>
      <c r="AQ71"/>
      <c r="AR71"/>
      <c r="AS71"/>
      <c r="AT71"/>
      <c r="AU71"/>
      <c r="AV71"/>
      <c r="AW71"/>
    </row>
    <row r="72" spans="1:49" x14ac:dyDescent="0.25">
      <c r="A72" s="4">
        <f t="shared" si="1"/>
        <v>72</v>
      </c>
      <c r="B72"/>
      <c r="C72"/>
      <c r="D72"/>
      <c r="E72"/>
      <c r="F72"/>
      <c r="G72"/>
      <c r="H72"/>
      <c r="I72"/>
      <c r="J72"/>
      <c r="K72"/>
      <c r="L72"/>
      <c r="M72"/>
      <c r="N72"/>
      <c r="O72"/>
      <c r="P72"/>
      <c r="Q72"/>
      <c r="R72"/>
      <c r="S72"/>
      <c r="T72"/>
      <c r="U72"/>
      <c r="V72"/>
      <c r="Z72"/>
      <c r="AB72"/>
      <c r="AC72"/>
      <c r="AD72"/>
      <c r="AE72"/>
      <c r="AF72"/>
      <c r="AG72"/>
      <c r="AH72"/>
      <c r="AI72"/>
      <c r="AJ72"/>
      <c r="AK72"/>
      <c r="AL72"/>
      <c r="AM72"/>
      <c r="AN72"/>
      <c r="AO72"/>
      <c r="AP72"/>
      <c r="AQ72"/>
      <c r="AR72"/>
      <c r="AS72"/>
      <c r="AT72"/>
      <c r="AU72"/>
      <c r="AV72"/>
      <c r="AW72"/>
    </row>
    <row r="73" spans="1:49" x14ac:dyDescent="0.25">
      <c r="A73" s="4">
        <f t="shared" si="1"/>
        <v>73</v>
      </c>
      <c r="B73"/>
      <c r="C73"/>
      <c r="D73"/>
      <c r="E73"/>
      <c r="F73"/>
      <c r="G73"/>
      <c r="H73"/>
      <c r="I73"/>
      <c r="J73"/>
      <c r="K73"/>
      <c r="L73"/>
      <c r="M73"/>
      <c r="N73"/>
      <c r="O73"/>
      <c r="P73"/>
      <c r="Q73"/>
      <c r="R73"/>
      <c r="S73"/>
      <c r="T73"/>
      <c r="U73"/>
      <c r="V73"/>
      <c r="Z73"/>
      <c r="AB73"/>
      <c r="AC73"/>
      <c r="AD73"/>
      <c r="AE73"/>
      <c r="AF73"/>
      <c r="AG73"/>
      <c r="AH73"/>
      <c r="AI73"/>
      <c r="AJ73"/>
      <c r="AK73"/>
      <c r="AL73"/>
      <c r="AM73"/>
      <c r="AN73"/>
      <c r="AO73"/>
      <c r="AP73"/>
      <c r="AQ73"/>
      <c r="AR73"/>
      <c r="AS73"/>
      <c r="AT73"/>
      <c r="AU73"/>
      <c r="AV73"/>
      <c r="AW73"/>
    </row>
    <row r="74" spans="1:49" x14ac:dyDescent="0.25">
      <c r="A74" s="4">
        <f t="shared" si="1"/>
        <v>74</v>
      </c>
      <c r="B74"/>
      <c r="C74"/>
      <c r="D74"/>
      <c r="E74"/>
      <c r="F74"/>
      <c r="G74"/>
      <c r="H74"/>
      <c r="I74"/>
      <c r="J74"/>
      <c r="K74"/>
      <c r="L74"/>
      <c r="M74"/>
      <c r="N74"/>
      <c r="O74"/>
      <c r="P74"/>
      <c r="Q74"/>
      <c r="R74"/>
      <c r="S74"/>
      <c r="T74"/>
      <c r="U74"/>
      <c r="V74"/>
      <c r="Z74"/>
      <c r="AB74"/>
      <c r="AC74"/>
      <c r="AD74"/>
      <c r="AE74"/>
      <c r="AF74"/>
      <c r="AG74"/>
      <c r="AH74"/>
      <c r="AI74"/>
      <c r="AJ74"/>
      <c r="AK74"/>
      <c r="AL74"/>
      <c r="AM74"/>
      <c r="AN74"/>
      <c r="AO74"/>
      <c r="AP74"/>
      <c r="AQ74"/>
      <c r="AR74"/>
      <c r="AS74"/>
      <c r="AT74"/>
      <c r="AU74"/>
      <c r="AV74"/>
      <c r="AW74"/>
    </row>
    <row r="75" spans="1:49" x14ac:dyDescent="0.25">
      <c r="A75" s="4">
        <f t="shared" si="1"/>
        <v>75</v>
      </c>
      <c r="B75"/>
      <c r="C75"/>
      <c r="D75"/>
      <c r="E75"/>
      <c r="F75"/>
      <c r="G75"/>
      <c r="H75"/>
      <c r="I75"/>
      <c r="J75"/>
      <c r="K75"/>
      <c r="L75"/>
      <c r="M75"/>
      <c r="N75"/>
      <c r="O75"/>
      <c r="P75"/>
      <c r="Q75"/>
      <c r="R75"/>
      <c r="S75"/>
      <c r="T75"/>
      <c r="U75"/>
      <c r="V75"/>
      <c r="Z75"/>
      <c r="AB75"/>
      <c r="AC75"/>
      <c r="AD75"/>
      <c r="AE75"/>
      <c r="AF75"/>
      <c r="AG75"/>
      <c r="AH75"/>
      <c r="AI75"/>
      <c r="AJ75"/>
      <c r="AK75"/>
      <c r="AL75"/>
      <c r="AM75"/>
      <c r="AN75"/>
      <c r="AO75"/>
      <c r="AP75"/>
      <c r="AQ75"/>
      <c r="AR75"/>
      <c r="AS75"/>
      <c r="AT75"/>
      <c r="AU75"/>
      <c r="AV75"/>
      <c r="AW75"/>
    </row>
    <row r="76" spans="1:49" x14ac:dyDescent="0.25">
      <c r="A76" s="4">
        <f t="shared" si="1"/>
        <v>76</v>
      </c>
      <c r="B76"/>
      <c r="C76"/>
      <c r="D76"/>
      <c r="E76"/>
      <c r="F76"/>
      <c r="G76"/>
      <c r="H76"/>
      <c r="I76"/>
      <c r="J76"/>
      <c r="K76"/>
      <c r="L76"/>
      <c r="M76"/>
      <c r="N76"/>
      <c r="O76"/>
      <c r="P76"/>
      <c r="Q76"/>
      <c r="R76"/>
      <c r="S76"/>
      <c r="T76"/>
      <c r="U76"/>
      <c r="V76"/>
      <c r="Z76"/>
      <c r="AB76"/>
      <c r="AC76"/>
      <c r="AD76"/>
      <c r="AE76"/>
      <c r="AF76"/>
      <c r="AG76"/>
      <c r="AH76"/>
      <c r="AI76"/>
      <c r="AJ76"/>
      <c r="AK76"/>
      <c r="AL76"/>
      <c r="AM76"/>
      <c r="AN76"/>
      <c r="AO76"/>
      <c r="AP76"/>
      <c r="AQ76"/>
      <c r="AR76"/>
      <c r="AS76"/>
      <c r="AT76"/>
      <c r="AU76"/>
      <c r="AV76"/>
      <c r="AW76"/>
    </row>
    <row r="77" spans="1:49" x14ac:dyDescent="0.25">
      <c r="A77" s="4">
        <f t="shared" si="1"/>
        <v>77</v>
      </c>
      <c r="B77"/>
      <c r="C77"/>
      <c r="D77"/>
      <c r="E77"/>
      <c r="F77"/>
      <c r="G77"/>
      <c r="H77"/>
      <c r="I77"/>
      <c r="J77"/>
      <c r="K77"/>
      <c r="L77"/>
      <c r="M77"/>
      <c r="N77"/>
      <c r="O77"/>
      <c r="P77"/>
      <c r="Q77"/>
      <c r="R77"/>
      <c r="S77"/>
      <c r="T77"/>
      <c r="U77"/>
      <c r="V77"/>
      <c r="Z77"/>
      <c r="AB77"/>
      <c r="AC77"/>
      <c r="AD77"/>
      <c r="AE77"/>
      <c r="AF77"/>
      <c r="AG77"/>
      <c r="AH77"/>
      <c r="AI77"/>
      <c r="AJ77"/>
      <c r="AK77"/>
      <c r="AL77"/>
      <c r="AM77"/>
      <c r="AN77"/>
      <c r="AO77"/>
      <c r="AP77"/>
      <c r="AQ77"/>
      <c r="AR77"/>
      <c r="AS77"/>
      <c r="AT77"/>
      <c r="AU77"/>
      <c r="AV77"/>
      <c r="AW77"/>
    </row>
    <row r="78" spans="1:49" x14ac:dyDescent="0.25">
      <c r="A78" s="4">
        <f t="shared" si="1"/>
        <v>78</v>
      </c>
      <c r="B78"/>
      <c r="C78"/>
      <c r="D78"/>
      <c r="E78"/>
      <c r="F78"/>
      <c r="G78"/>
      <c r="H78"/>
      <c r="I78"/>
      <c r="J78"/>
      <c r="K78"/>
      <c r="L78"/>
      <c r="M78"/>
      <c r="N78"/>
      <c r="O78"/>
      <c r="P78"/>
      <c r="Q78"/>
      <c r="R78"/>
      <c r="S78"/>
      <c r="T78"/>
      <c r="U78"/>
      <c r="V78"/>
      <c r="Z78"/>
      <c r="AB78"/>
      <c r="AC78"/>
      <c r="AD78"/>
      <c r="AE78"/>
      <c r="AF78"/>
      <c r="AG78"/>
      <c r="AH78"/>
      <c r="AI78"/>
      <c r="AJ78"/>
      <c r="AK78"/>
      <c r="AL78"/>
      <c r="AM78"/>
      <c r="AN78"/>
      <c r="AO78"/>
      <c r="AP78"/>
      <c r="AQ78"/>
      <c r="AR78"/>
      <c r="AS78"/>
      <c r="AT78"/>
      <c r="AU78"/>
      <c r="AV78"/>
      <c r="AW78"/>
    </row>
    <row r="79" spans="1:49" x14ac:dyDescent="0.25">
      <c r="A79" s="4">
        <f t="shared" si="1"/>
        <v>79</v>
      </c>
      <c r="B79"/>
      <c r="C79"/>
      <c r="D79"/>
      <c r="E79"/>
      <c r="F79"/>
      <c r="G79"/>
      <c r="H79"/>
      <c r="I79"/>
      <c r="J79"/>
      <c r="K79"/>
      <c r="L79"/>
      <c r="M79"/>
      <c r="N79"/>
      <c r="O79"/>
      <c r="P79"/>
      <c r="Q79"/>
      <c r="R79"/>
      <c r="S79"/>
      <c r="T79"/>
      <c r="U79"/>
      <c r="V79"/>
      <c r="Z79"/>
      <c r="AB79"/>
      <c r="AC79"/>
      <c r="AD79"/>
      <c r="AE79"/>
      <c r="AF79"/>
      <c r="AG79"/>
      <c r="AH79"/>
      <c r="AI79"/>
      <c r="AJ79"/>
      <c r="AK79"/>
      <c r="AL79"/>
      <c r="AM79"/>
      <c r="AN79"/>
      <c r="AO79"/>
      <c r="AP79"/>
      <c r="AQ79"/>
      <c r="AR79"/>
      <c r="AS79"/>
      <c r="AT79"/>
      <c r="AU79"/>
      <c r="AV79"/>
      <c r="AW79"/>
    </row>
    <row r="80" spans="1:49" x14ac:dyDescent="0.25">
      <c r="A80" s="4">
        <f t="shared" si="1"/>
        <v>80</v>
      </c>
      <c r="B80"/>
      <c r="C80"/>
      <c r="D80"/>
      <c r="E80"/>
      <c r="F80"/>
      <c r="G80"/>
      <c r="H80"/>
      <c r="I80"/>
      <c r="J80"/>
      <c r="K80"/>
      <c r="L80"/>
      <c r="M80"/>
      <c r="N80"/>
      <c r="O80"/>
      <c r="P80"/>
      <c r="Q80"/>
      <c r="R80"/>
      <c r="S80"/>
      <c r="T80"/>
      <c r="U80"/>
      <c r="V80"/>
      <c r="Z80"/>
      <c r="AB80"/>
      <c r="AC80"/>
      <c r="AD80"/>
      <c r="AE80"/>
      <c r="AF80"/>
      <c r="AG80"/>
      <c r="AH80"/>
      <c r="AI80"/>
      <c r="AJ80"/>
      <c r="AK80"/>
      <c r="AL80"/>
      <c r="AM80"/>
      <c r="AN80"/>
      <c r="AO80"/>
      <c r="AP80"/>
      <c r="AQ80"/>
      <c r="AR80"/>
      <c r="AS80"/>
      <c r="AT80"/>
      <c r="AU80"/>
      <c r="AV80"/>
      <c r="AW80"/>
    </row>
    <row r="81" spans="1:49" x14ac:dyDescent="0.25">
      <c r="A81" s="4">
        <f t="shared" si="1"/>
        <v>81</v>
      </c>
      <c r="B81"/>
      <c r="C81"/>
      <c r="D81"/>
      <c r="E81"/>
      <c r="F81"/>
      <c r="G81"/>
      <c r="H81"/>
      <c r="I81"/>
      <c r="J81"/>
      <c r="K81"/>
      <c r="L81"/>
      <c r="M81"/>
      <c r="N81"/>
      <c r="O81"/>
      <c r="P81"/>
      <c r="Q81"/>
      <c r="R81"/>
      <c r="S81"/>
      <c r="T81"/>
      <c r="U81"/>
      <c r="V81"/>
      <c r="Z81"/>
      <c r="AB81"/>
      <c r="AC81"/>
      <c r="AD81"/>
      <c r="AE81"/>
      <c r="AF81"/>
      <c r="AG81"/>
      <c r="AH81"/>
      <c r="AI81"/>
      <c r="AJ81"/>
      <c r="AK81"/>
      <c r="AL81"/>
      <c r="AM81"/>
      <c r="AN81"/>
      <c r="AO81"/>
      <c r="AP81"/>
      <c r="AQ81"/>
      <c r="AR81"/>
      <c r="AS81"/>
      <c r="AT81"/>
      <c r="AU81"/>
      <c r="AV81"/>
      <c r="AW81"/>
    </row>
    <row r="82" spans="1:49" x14ac:dyDescent="0.25">
      <c r="A82" s="4">
        <f t="shared" si="1"/>
        <v>82</v>
      </c>
      <c r="B82"/>
      <c r="C82"/>
      <c r="D82"/>
      <c r="E82"/>
      <c r="F82"/>
      <c r="G82"/>
      <c r="H82"/>
      <c r="I82"/>
      <c r="J82"/>
      <c r="K82"/>
      <c r="L82"/>
      <c r="M82"/>
      <c r="N82"/>
      <c r="O82"/>
      <c r="P82"/>
      <c r="Q82"/>
      <c r="R82"/>
      <c r="S82"/>
      <c r="T82"/>
      <c r="U82"/>
      <c r="V82"/>
      <c r="Z82"/>
      <c r="AB82"/>
      <c r="AC82"/>
      <c r="AD82"/>
      <c r="AE82"/>
      <c r="AF82"/>
      <c r="AG82"/>
      <c r="AH82"/>
      <c r="AI82"/>
      <c r="AJ82"/>
      <c r="AK82"/>
      <c r="AL82"/>
      <c r="AM82"/>
      <c r="AN82"/>
      <c r="AO82"/>
      <c r="AP82"/>
      <c r="AQ82"/>
      <c r="AR82"/>
      <c r="AS82"/>
      <c r="AT82"/>
      <c r="AU82"/>
      <c r="AV82"/>
      <c r="AW82"/>
    </row>
    <row r="83" spans="1:49" x14ac:dyDescent="0.25">
      <c r="A83" s="4">
        <f t="shared" si="1"/>
        <v>83</v>
      </c>
      <c r="B83"/>
      <c r="C83"/>
      <c r="D83"/>
      <c r="E83"/>
      <c r="F83"/>
      <c r="G83"/>
      <c r="H83"/>
      <c r="I83"/>
      <c r="J83"/>
      <c r="K83"/>
      <c r="L83"/>
      <c r="M83"/>
      <c r="N83"/>
      <c r="O83"/>
      <c r="P83"/>
      <c r="Q83"/>
      <c r="R83"/>
      <c r="S83"/>
      <c r="T83"/>
      <c r="U83"/>
      <c r="V83"/>
      <c r="Z83"/>
      <c r="AB83"/>
      <c r="AC83"/>
      <c r="AD83"/>
      <c r="AE83"/>
      <c r="AF83"/>
      <c r="AG83"/>
      <c r="AH83"/>
      <c r="AI83"/>
      <c r="AJ83"/>
      <c r="AK83"/>
      <c r="AL83"/>
      <c r="AM83"/>
      <c r="AN83"/>
      <c r="AO83"/>
      <c r="AP83"/>
      <c r="AQ83"/>
      <c r="AR83"/>
      <c r="AS83"/>
      <c r="AT83"/>
      <c r="AU83"/>
      <c r="AV83"/>
      <c r="AW83"/>
    </row>
    <row r="84" spans="1:49" x14ac:dyDescent="0.25">
      <c r="A84" s="4">
        <f t="shared" si="1"/>
        <v>84</v>
      </c>
      <c r="B84"/>
      <c r="C84"/>
      <c r="D84"/>
      <c r="E84"/>
      <c r="F84"/>
      <c r="G84"/>
      <c r="H84"/>
      <c r="I84"/>
      <c r="J84"/>
      <c r="K84"/>
      <c r="L84"/>
      <c r="M84"/>
      <c r="N84"/>
      <c r="O84"/>
      <c r="P84"/>
      <c r="Q84"/>
      <c r="R84"/>
      <c r="S84"/>
      <c r="T84"/>
      <c r="U84"/>
      <c r="V84"/>
      <c r="Z84"/>
      <c r="AB84"/>
      <c r="AC84"/>
      <c r="AD84"/>
      <c r="AE84"/>
      <c r="AF84"/>
      <c r="AG84"/>
      <c r="AH84"/>
      <c r="AI84"/>
      <c r="AJ84"/>
      <c r="AK84"/>
      <c r="AL84"/>
      <c r="AM84"/>
      <c r="AN84"/>
      <c r="AO84"/>
      <c r="AP84"/>
      <c r="AQ84"/>
      <c r="AR84"/>
      <c r="AS84"/>
      <c r="AT84"/>
      <c r="AU84"/>
      <c r="AV84"/>
      <c r="AW84"/>
    </row>
    <row r="85" spans="1:49" x14ac:dyDescent="0.25">
      <c r="A85" s="4">
        <f t="shared" si="1"/>
        <v>85</v>
      </c>
      <c r="B85"/>
      <c r="C85"/>
      <c r="D85"/>
      <c r="E85"/>
      <c r="F85"/>
      <c r="G85"/>
      <c r="H85"/>
      <c r="I85"/>
      <c r="J85"/>
      <c r="K85"/>
      <c r="L85"/>
      <c r="M85"/>
      <c r="N85"/>
      <c r="O85"/>
      <c r="P85"/>
      <c r="Q85"/>
      <c r="R85"/>
      <c r="S85"/>
      <c r="T85"/>
      <c r="U85"/>
      <c r="V85"/>
      <c r="Z85"/>
      <c r="AB85"/>
      <c r="AC85"/>
      <c r="AD85"/>
      <c r="AE85"/>
      <c r="AF85"/>
      <c r="AG85"/>
      <c r="AH85"/>
      <c r="AI85"/>
      <c r="AJ85"/>
      <c r="AK85"/>
      <c r="AL85"/>
      <c r="AM85"/>
      <c r="AN85"/>
      <c r="AO85"/>
      <c r="AP85"/>
      <c r="AQ85"/>
      <c r="AR85"/>
      <c r="AS85"/>
      <c r="AT85"/>
      <c r="AU85"/>
      <c r="AV85"/>
      <c r="AW85"/>
    </row>
    <row r="86" spans="1:49" x14ac:dyDescent="0.25">
      <c r="A86" s="4">
        <f t="shared" si="1"/>
        <v>86</v>
      </c>
      <c r="B86"/>
      <c r="C86"/>
      <c r="D86"/>
      <c r="E86"/>
      <c r="F86"/>
      <c r="G86"/>
      <c r="H86"/>
      <c r="I86"/>
      <c r="J86"/>
      <c r="K86"/>
      <c r="L86"/>
      <c r="M86"/>
      <c r="N86"/>
      <c r="O86"/>
      <c r="P86"/>
      <c r="Q86"/>
      <c r="R86"/>
      <c r="S86"/>
      <c r="T86"/>
      <c r="U86"/>
      <c r="V86"/>
      <c r="Z86"/>
      <c r="AB86"/>
      <c r="AC86"/>
      <c r="AD86"/>
      <c r="AE86"/>
      <c r="AF86"/>
      <c r="AG86"/>
      <c r="AH86"/>
      <c r="AI86"/>
      <c r="AJ86"/>
      <c r="AK86"/>
      <c r="AL86"/>
      <c r="AM86"/>
      <c r="AN86"/>
      <c r="AO86"/>
      <c r="AP86"/>
      <c r="AQ86"/>
      <c r="AR86"/>
      <c r="AS86"/>
      <c r="AT86"/>
      <c r="AU86"/>
      <c r="AV86"/>
      <c r="AW86"/>
    </row>
    <row r="87" spans="1:49" x14ac:dyDescent="0.25">
      <c r="A87" s="4">
        <f t="shared" si="1"/>
        <v>87</v>
      </c>
      <c r="B87"/>
      <c r="C87"/>
      <c r="D87"/>
      <c r="E87"/>
      <c r="F87"/>
      <c r="G87"/>
      <c r="H87"/>
      <c r="I87"/>
      <c r="J87"/>
      <c r="K87"/>
      <c r="L87"/>
      <c r="M87"/>
      <c r="N87"/>
      <c r="O87"/>
      <c r="P87"/>
      <c r="Q87"/>
      <c r="R87"/>
      <c r="S87"/>
      <c r="T87"/>
      <c r="U87"/>
      <c r="V87"/>
      <c r="Z87"/>
      <c r="AB87"/>
      <c r="AC87"/>
      <c r="AD87"/>
      <c r="AE87"/>
      <c r="AF87"/>
      <c r="AG87"/>
      <c r="AH87"/>
      <c r="AI87"/>
      <c r="AJ87"/>
      <c r="AK87"/>
      <c r="AL87"/>
      <c r="AM87"/>
      <c r="AN87"/>
      <c r="AO87"/>
      <c r="AP87"/>
      <c r="AQ87"/>
      <c r="AR87"/>
      <c r="AS87"/>
      <c r="AT87"/>
      <c r="AU87"/>
      <c r="AV87"/>
      <c r="AW87"/>
    </row>
    <row r="88" spans="1:49" x14ac:dyDescent="0.25">
      <c r="A88" s="4">
        <f t="shared" si="1"/>
        <v>88</v>
      </c>
      <c r="B88"/>
      <c r="C88"/>
      <c r="D88"/>
      <c r="E88"/>
      <c r="F88"/>
      <c r="G88"/>
      <c r="H88"/>
      <c r="I88"/>
      <c r="J88"/>
      <c r="K88"/>
      <c r="L88"/>
      <c r="M88"/>
      <c r="N88"/>
      <c r="O88"/>
      <c r="P88"/>
      <c r="Q88"/>
      <c r="R88"/>
      <c r="S88"/>
      <c r="T88"/>
      <c r="U88"/>
      <c r="V88"/>
      <c r="Z88"/>
      <c r="AB88"/>
      <c r="AC88"/>
      <c r="AD88"/>
      <c r="AE88"/>
      <c r="AF88"/>
      <c r="AG88"/>
      <c r="AH88"/>
      <c r="AI88"/>
      <c r="AJ88"/>
      <c r="AK88"/>
      <c r="AL88"/>
      <c r="AM88"/>
      <c r="AN88"/>
      <c r="AO88"/>
      <c r="AP88"/>
      <c r="AQ88"/>
      <c r="AR88"/>
      <c r="AS88"/>
      <c r="AT88"/>
      <c r="AU88"/>
      <c r="AV88"/>
      <c r="AW88"/>
    </row>
    <row r="89" spans="1:49" x14ac:dyDescent="0.25">
      <c r="A89" s="4">
        <f t="shared" si="1"/>
        <v>89</v>
      </c>
      <c r="B89"/>
      <c r="C89"/>
      <c r="D89"/>
      <c r="E89"/>
      <c r="F89"/>
      <c r="G89"/>
      <c r="H89"/>
      <c r="I89"/>
      <c r="J89"/>
      <c r="K89"/>
      <c r="L89"/>
      <c r="M89"/>
      <c r="N89"/>
      <c r="O89"/>
      <c r="P89"/>
      <c r="Q89"/>
      <c r="R89"/>
      <c r="S89"/>
      <c r="T89"/>
      <c r="U89"/>
      <c r="V89"/>
      <c r="Z89"/>
      <c r="AB89"/>
      <c r="AC89"/>
      <c r="AD89"/>
      <c r="AE89"/>
      <c r="AF89"/>
      <c r="AG89"/>
      <c r="AH89"/>
      <c r="AI89"/>
      <c r="AJ89"/>
      <c r="AK89"/>
      <c r="AL89"/>
      <c r="AM89"/>
      <c r="AN89"/>
      <c r="AO89"/>
      <c r="AP89"/>
      <c r="AQ89"/>
      <c r="AR89"/>
      <c r="AS89"/>
      <c r="AT89"/>
      <c r="AU89"/>
      <c r="AV89"/>
      <c r="AW89"/>
    </row>
    <row r="90" spans="1:49" x14ac:dyDescent="0.25">
      <c r="A90" s="4">
        <f t="shared" si="1"/>
        <v>90</v>
      </c>
      <c r="B90"/>
      <c r="C90"/>
      <c r="D90"/>
      <c r="E90"/>
      <c r="F90"/>
      <c r="G90"/>
      <c r="H90"/>
      <c r="I90"/>
      <c r="J90"/>
      <c r="K90"/>
      <c r="L90"/>
      <c r="M90"/>
      <c r="N90"/>
      <c r="O90"/>
      <c r="P90"/>
      <c r="Q90"/>
      <c r="R90"/>
      <c r="S90"/>
      <c r="T90"/>
      <c r="U90"/>
      <c r="V90"/>
      <c r="Z90"/>
      <c r="AB90"/>
      <c r="AC90"/>
      <c r="AD90"/>
      <c r="AE90"/>
      <c r="AF90"/>
      <c r="AG90"/>
      <c r="AH90"/>
      <c r="AI90"/>
      <c r="AJ90"/>
      <c r="AK90"/>
      <c r="AL90"/>
      <c r="AM90"/>
      <c r="AN90"/>
      <c r="AO90"/>
      <c r="AP90"/>
      <c r="AQ90"/>
      <c r="AR90"/>
      <c r="AS90"/>
      <c r="AT90"/>
      <c r="AU90"/>
      <c r="AV90"/>
      <c r="AW90"/>
    </row>
    <row r="91" spans="1:49" x14ac:dyDescent="0.25">
      <c r="A91" s="4">
        <f t="shared" si="1"/>
        <v>91</v>
      </c>
      <c r="B91"/>
      <c r="C91"/>
      <c r="D91"/>
      <c r="E91"/>
      <c r="F91"/>
      <c r="G91"/>
      <c r="H91"/>
      <c r="I91"/>
      <c r="J91"/>
      <c r="K91"/>
      <c r="L91"/>
      <c r="M91"/>
      <c r="N91"/>
      <c r="O91"/>
      <c r="P91"/>
      <c r="Q91"/>
      <c r="R91"/>
      <c r="S91"/>
      <c r="T91"/>
      <c r="U91"/>
      <c r="V91"/>
      <c r="Z91"/>
      <c r="AB91"/>
      <c r="AC91"/>
      <c r="AD91"/>
      <c r="AE91"/>
      <c r="AF91"/>
      <c r="AG91"/>
      <c r="AH91"/>
      <c r="AI91"/>
      <c r="AJ91"/>
      <c r="AK91"/>
      <c r="AL91"/>
      <c r="AM91"/>
      <c r="AN91"/>
      <c r="AO91"/>
      <c r="AP91"/>
      <c r="AQ91"/>
      <c r="AR91"/>
      <c r="AS91"/>
      <c r="AT91"/>
      <c r="AU91"/>
      <c r="AV91"/>
      <c r="AW91"/>
    </row>
    <row r="92" spans="1:49" x14ac:dyDescent="0.25">
      <c r="A92" s="4">
        <f t="shared" si="1"/>
        <v>92</v>
      </c>
      <c r="B92"/>
      <c r="C92"/>
      <c r="D92"/>
      <c r="E92"/>
      <c r="F92"/>
      <c r="G92"/>
      <c r="H92"/>
      <c r="I92"/>
      <c r="J92"/>
      <c r="K92"/>
      <c r="L92"/>
      <c r="M92"/>
      <c r="N92"/>
      <c r="O92"/>
      <c r="P92"/>
      <c r="Q92"/>
      <c r="R92"/>
      <c r="S92"/>
      <c r="T92"/>
      <c r="U92"/>
      <c r="V92"/>
      <c r="Z92"/>
      <c r="AB92"/>
      <c r="AC92"/>
      <c r="AD92"/>
      <c r="AE92"/>
      <c r="AF92"/>
      <c r="AG92"/>
      <c r="AH92"/>
      <c r="AI92"/>
      <c r="AJ92"/>
      <c r="AK92"/>
      <c r="AL92"/>
      <c r="AM92"/>
      <c r="AN92"/>
      <c r="AO92"/>
      <c r="AP92"/>
      <c r="AQ92"/>
      <c r="AR92"/>
      <c r="AS92"/>
      <c r="AT92"/>
      <c r="AU92"/>
      <c r="AV92"/>
      <c r="AW92"/>
    </row>
    <row r="93" spans="1:49" x14ac:dyDescent="0.25">
      <c r="A93" s="4">
        <f t="shared" si="1"/>
        <v>93</v>
      </c>
      <c r="B93"/>
      <c r="C93"/>
      <c r="D93"/>
      <c r="E93"/>
      <c r="F93"/>
      <c r="G93"/>
      <c r="H93"/>
      <c r="I93"/>
      <c r="J93"/>
      <c r="K93"/>
      <c r="L93"/>
      <c r="M93"/>
      <c r="N93"/>
      <c r="O93"/>
      <c r="P93"/>
      <c r="Q93"/>
      <c r="R93"/>
      <c r="S93"/>
      <c r="T93"/>
      <c r="U93"/>
      <c r="V93"/>
      <c r="Z93"/>
      <c r="AB93"/>
      <c r="AC93"/>
      <c r="AD93"/>
      <c r="AE93"/>
      <c r="AF93"/>
      <c r="AG93"/>
      <c r="AH93"/>
      <c r="AI93"/>
      <c r="AJ93"/>
      <c r="AK93"/>
      <c r="AL93"/>
      <c r="AM93"/>
      <c r="AN93"/>
      <c r="AO93"/>
      <c r="AP93"/>
      <c r="AQ93"/>
      <c r="AR93"/>
      <c r="AS93"/>
      <c r="AT93"/>
      <c r="AU93"/>
      <c r="AV93"/>
      <c r="AW93"/>
    </row>
    <row r="94" spans="1:49" x14ac:dyDescent="0.25">
      <c r="A94" s="4">
        <f t="shared" si="1"/>
        <v>94</v>
      </c>
      <c r="B94"/>
      <c r="C94"/>
      <c r="D94"/>
      <c r="E94"/>
      <c r="F94"/>
      <c r="G94"/>
      <c r="H94"/>
      <c r="I94"/>
      <c r="J94"/>
      <c r="K94"/>
      <c r="L94"/>
      <c r="M94"/>
      <c r="N94"/>
      <c r="O94"/>
      <c r="P94"/>
      <c r="Q94"/>
      <c r="R94"/>
      <c r="S94"/>
      <c r="T94"/>
      <c r="U94"/>
      <c r="V94"/>
      <c r="Z94"/>
      <c r="AB94"/>
      <c r="AC94"/>
      <c r="AD94"/>
      <c r="AE94"/>
      <c r="AF94"/>
      <c r="AG94"/>
      <c r="AH94"/>
      <c r="AI94"/>
      <c r="AJ94"/>
      <c r="AK94"/>
      <c r="AL94"/>
      <c r="AM94"/>
      <c r="AN94"/>
      <c r="AO94"/>
      <c r="AP94"/>
      <c r="AQ94"/>
      <c r="AR94"/>
      <c r="AS94"/>
      <c r="AT94"/>
      <c r="AU94"/>
      <c r="AV94"/>
      <c r="AW94"/>
    </row>
    <row r="95" spans="1:49" x14ac:dyDescent="0.25">
      <c r="A95" s="4">
        <f t="shared" si="1"/>
        <v>95</v>
      </c>
      <c r="B95"/>
      <c r="C95"/>
      <c r="D95"/>
      <c r="E95"/>
      <c r="F95"/>
      <c r="G95"/>
      <c r="H95"/>
      <c r="I95"/>
      <c r="J95"/>
      <c r="K95"/>
      <c r="L95"/>
      <c r="M95"/>
      <c r="N95"/>
      <c r="O95"/>
      <c r="P95"/>
      <c r="Q95"/>
      <c r="R95"/>
      <c r="S95"/>
      <c r="T95"/>
      <c r="U95"/>
      <c r="V95"/>
      <c r="Z95"/>
      <c r="AB95"/>
      <c r="AC95"/>
      <c r="AD95"/>
      <c r="AE95"/>
      <c r="AF95"/>
      <c r="AG95"/>
      <c r="AH95"/>
      <c r="AI95"/>
      <c r="AJ95"/>
      <c r="AK95"/>
      <c r="AL95"/>
      <c r="AM95"/>
      <c r="AN95"/>
      <c r="AO95"/>
      <c r="AP95"/>
      <c r="AQ95"/>
      <c r="AR95"/>
      <c r="AS95"/>
      <c r="AT95"/>
      <c r="AU95"/>
      <c r="AV95"/>
      <c r="AW95"/>
    </row>
    <row r="96" spans="1:49" x14ac:dyDescent="0.25">
      <c r="A96" s="4">
        <f t="shared" si="1"/>
        <v>96</v>
      </c>
      <c r="B96"/>
      <c r="C96"/>
      <c r="D96"/>
      <c r="E96"/>
      <c r="F96"/>
      <c r="G96"/>
      <c r="H96"/>
      <c r="I96"/>
      <c r="J96"/>
      <c r="K96"/>
      <c r="L96"/>
      <c r="M96"/>
      <c r="N96"/>
      <c r="O96"/>
      <c r="P96"/>
      <c r="Q96"/>
      <c r="R96"/>
      <c r="S96"/>
      <c r="T96"/>
      <c r="U96"/>
      <c r="V96"/>
      <c r="Z96"/>
      <c r="AB96"/>
      <c r="AC96"/>
      <c r="AD96"/>
      <c r="AE96"/>
      <c r="AF96"/>
      <c r="AG96"/>
      <c r="AH96"/>
      <c r="AI96"/>
      <c r="AJ96"/>
      <c r="AK96"/>
      <c r="AL96"/>
      <c r="AM96"/>
      <c r="AN96"/>
      <c r="AO96"/>
      <c r="AP96"/>
      <c r="AQ96"/>
      <c r="AR96"/>
      <c r="AS96"/>
      <c r="AT96"/>
      <c r="AU96"/>
      <c r="AV96"/>
      <c r="AW96"/>
    </row>
    <row r="97" spans="1:49" x14ac:dyDescent="0.25">
      <c r="A97" s="4">
        <f t="shared" si="1"/>
        <v>97</v>
      </c>
      <c r="B97"/>
      <c r="C97"/>
      <c r="D97"/>
      <c r="E97"/>
      <c r="F97"/>
      <c r="G97"/>
      <c r="H97"/>
      <c r="I97"/>
      <c r="J97"/>
      <c r="K97"/>
      <c r="L97"/>
      <c r="M97"/>
      <c r="N97"/>
      <c r="O97"/>
      <c r="P97"/>
      <c r="Q97"/>
      <c r="R97"/>
      <c r="S97"/>
      <c r="T97"/>
      <c r="U97"/>
      <c r="V97"/>
      <c r="Z97"/>
      <c r="AB97"/>
      <c r="AC97"/>
      <c r="AD97"/>
      <c r="AE97"/>
      <c r="AF97"/>
      <c r="AG97"/>
      <c r="AH97"/>
      <c r="AI97"/>
      <c r="AJ97"/>
      <c r="AK97"/>
      <c r="AL97"/>
      <c r="AM97"/>
      <c r="AN97"/>
      <c r="AO97"/>
      <c r="AP97"/>
      <c r="AQ97"/>
      <c r="AR97"/>
      <c r="AS97"/>
      <c r="AT97"/>
      <c r="AU97"/>
      <c r="AV97"/>
      <c r="AW97"/>
    </row>
    <row r="98" spans="1:49" x14ac:dyDescent="0.25">
      <c r="A98" s="4">
        <f t="shared" si="1"/>
        <v>98</v>
      </c>
      <c r="B98"/>
      <c r="C98"/>
      <c r="D98"/>
      <c r="E98"/>
      <c r="F98"/>
      <c r="G98"/>
      <c r="H98"/>
      <c r="I98"/>
      <c r="J98"/>
      <c r="K98"/>
      <c r="L98"/>
      <c r="M98"/>
      <c r="N98"/>
      <c r="O98"/>
      <c r="P98"/>
      <c r="Q98"/>
      <c r="R98"/>
      <c r="S98"/>
      <c r="T98"/>
      <c r="U98"/>
      <c r="V98"/>
      <c r="Z98"/>
      <c r="AB98"/>
      <c r="AC98"/>
      <c r="AD98"/>
      <c r="AE98"/>
      <c r="AF98"/>
      <c r="AG98"/>
      <c r="AH98"/>
      <c r="AI98"/>
      <c r="AJ98"/>
      <c r="AK98"/>
      <c r="AL98"/>
      <c r="AM98"/>
      <c r="AN98"/>
      <c r="AO98"/>
      <c r="AP98"/>
      <c r="AQ98"/>
      <c r="AR98"/>
      <c r="AS98"/>
      <c r="AT98"/>
      <c r="AU98"/>
      <c r="AV98"/>
      <c r="AW98"/>
    </row>
    <row r="99" spans="1:49" x14ac:dyDescent="0.25">
      <c r="A99" s="4">
        <f t="shared" si="1"/>
        <v>99</v>
      </c>
      <c r="B99"/>
      <c r="C99"/>
      <c r="D99"/>
      <c r="E99"/>
      <c r="F99"/>
      <c r="G99"/>
      <c r="H99"/>
      <c r="I99"/>
      <c r="J99"/>
      <c r="K99"/>
      <c r="L99"/>
      <c r="M99"/>
      <c r="N99"/>
      <c r="O99"/>
      <c r="P99"/>
      <c r="Q99"/>
      <c r="R99"/>
      <c r="S99"/>
      <c r="T99"/>
      <c r="U99"/>
      <c r="V99"/>
      <c r="Z99"/>
      <c r="AB99"/>
      <c r="AC99"/>
      <c r="AD99"/>
      <c r="AE99"/>
      <c r="AF99"/>
      <c r="AG99"/>
      <c r="AH99"/>
      <c r="AI99"/>
      <c r="AJ99"/>
      <c r="AK99"/>
      <c r="AL99"/>
      <c r="AM99"/>
      <c r="AN99"/>
      <c r="AO99"/>
      <c r="AP99"/>
      <c r="AQ99"/>
      <c r="AR99"/>
      <c r="AS99"/>
      <c r="AT99"/>
      <c r="AU99"/>
      <c r="AV99"/>
      <c r="AW99"/>
    </row>
    <row r="100" spans="1:49" x14ac:dyDescent="0.25">
      <c r="A100" s="4">
        <f t="shared" si="1"/>
        <v>100</v>
      </c>
      <c r="B100"/>
      <c r="C100"/>
      <c r="D100"/>
      <c r="E100"/>
      <c r="F100"/>
      <c r="G100"/>
      <c r="H100"/>
      <c r="I100"/>
      <c r="J100"/>
      <c r="K100"/>
      <c r="L100"/>
      <c r="M100"/>
      <c r="N100"/>
      <c r="O100"/>
      <c r="P100"/>
      <c r="Q100"/>
      <c r="R100"/>
      <c r="S100"/>
      <c r="T100"/>
      <c r="U100"/>
      <c r="V100"/>
      <c r="Z100"/>
      <c r="AB100"/>
      <c r="AC100"/>
      <c r="AD100"/>
      <c r="AE100"/>
      <c r="AF100"/>
      <c r="AG100"/>
      <c r="AH100"/>
      <c r="AI100"/>
      <c r="AJ100"/>
      <c r="AK100"/>
      <c r="AL100"/>
      <c r="AM100"/>
      <c r="AN100"/>
      <c r="AO100"/>
      <c r="AP100"/>
      <c r="AQ100"/>
      <c r="AR100"/>
      <c r="AS100"/>
      <c r="AT100"/>
      <c r="AU100"/>
      <c r="AV100"/>
      <c r="AW100"/>
    </row>
    <row r="101" spans="1:49" x14ac:dyDescent="0.25">
      <c r="A101" s="4">
        <f t="shared" si="1"/>
        <v>101</v>
      </c>
      <c r="B101"/>
      <c r="C101"/>
      <c r="D101"/>
      <c r="E101"/>
      <c r="F101"/>
      <c r="G101"/>
      <c r="H101"/>
      <c r="I101"/>
      <c r="J101"/>
      <c r="K101"/>
      <c r="L101"/>
      <c r="M101"/>
      <c r="N101"/>
      <c r="O101"/>
      <c r="P101"/>
      <c r="Q101"/>
      <c r="R101"/>
      <c r="S101"/>
      <c r="T101"/>
      <c r="U101"/>
      <c r="V101"/>
      <c r="Z101"/>
      <c r="AB101"/>
      <c r="AC101"/>
      <c r="AD101"/>
      <c r="AE101"/>
      <c r="AF101"/>
      <c r="AG101"/>
      <c r="AH101"/>
      <c r="AI101"/>
      <c r="AJ101"/>
      <c r="AK101"/>
      <c r="AL101"/>
      <c r="AM101"/>
      <c r="AN101"/>
      <c r="AO101"/>
      <c r="AP101"/>
      <c r="AQ101"/>
      <c r="AR101"/>
      <c r="AS101"/>
      <c r="AT101"/>
      <c r="AU101"/>
      <c r="AV101"/>
      <c r="AW101"/>
    </row>
    <row r="102" spans="1:49" x14ac:dyDescent="0.25">
      <c r="A102" s="4">
        <f t="shared" si="1"/>
        <v>102</v>
      </c>
      <c r="B102"/>
      <c r="C102"/>
      <c r="D102"/>
      <c r="E102"/>
      <c r="F102"/>
      <c r="G102"/>
      <c r="H102"/>
      <c r="I102"/>
      <c r="J102"/>
      <c r="K102"/>
      <c r="L102"/>
      <c r="M102"/>
      <c r="N102"/>
      <c r="O102"/>
      <c r="P102"/>
      <c r="Q102"/>
      <c r="R102"/>
      <c r="S102"/>
      <c r="T102"/>
      <c r="U102"/>
      <c r="V102"/>
      <c r="Z102"/>
      <c r="AB102"/>
      <c r="AC102"/>
      <c r="AD102"/>
      <c r="AE102"/>
      <c r="AF102"/>
      <c r="AG102"/>
      <c r="AH102"/>
      <c r="AI102"/>
      <c r="AJ102"/>
      <c r="AK102"/>
      <c r="AL102"/>
      <c r="AM102"/>
      <c r="AN102"/>
      <c r="AO102"/>
      <c r="AP102"/>
      <c r="AQ102"/>
      <c r="AR102"/>
      <c r="AS102"/>
      <c r="AT102"/>
      <c r="AU102"/>
      <c r="AV102"/>
      <c r="AW102"/>
    </row>
    <row r="103" spans="1:49" x14ac:dyDescent="0.25">
      <c r="A103" s="4">
        <f t="shared" si="1"/>
        <v>103</v>
      </c>
      <c r="B103"/>
      <c r="C103"/>
      <c r="D103"/>
      <c r="E103"/>
      <c r="F103"/>
      <c r="G103"/>
      <c r="H103"/>
      <c r="I103"/>
      <c r="J103"/>
      <c r="K103"/>
      <c r="L103"/>
      <c r="M103"/>
      <c r="N103"/>
      <c r="O103"/>
      <c r="P103"/>
      <c r="Q103"/>
      <c r="R103"/>
      <c r="S103"/>
      <c r="T103"/>
      <c r="U103"/>
      <c r="V103"/>
      <c r="Z103"/>
      <c r="AB103"/>
      <c r="AC103"/>
      <c r="AD103"/>
      <c r="AE103"/>
      <c r="AF103"/>
      <c r="AG103"/>
      <c r="AH103"/>
      <c r="AI103"/>
      <c r="AJ103"/>
      <c r="AK103"/>
      <c r="AL103"/>
      <c r="AM103"/>
      <c r="AN103"/>
      <c r="AO103"/>
      <c r="AP103"/>
      <c r="AQ103"/>
      <c r="AR103"/>
      <c r="AS103"/>
      <c r="AT103"/>
      <c r="AU103"/>
      <c r="AV103"/>
      <c r="AW103"/>
    </row>
    <row r="104" spans="1:49" x14ac:dyDescent="0.25">
      <c r="A104" s="4">
        <f t="shared" si="1"/>
        <v>104</v>
      </c>
      <c r="B104"/>
      <c r="C104"/>
      <c r="D104"/>
      <c r="E104"/>
      <c r="F104"/>
      <c r="G104"/>
      <c r="H104"/>
      <c r="I104"/>
      <c r="J104"/>
      <c r="K104"/>
      <c r="L104"/>
      <c r="M104"/>
      <c r="N104"/>
      <c r="O104"/>
      <c r="P104"/>
      <c r="Q104"/>
      <c r="R104"/>
      <c r="S104"/>
      <c r="T104"/>
      <c r="U104"/>
      <c r="V104"/>
      <c r="Z104"/>
      <c r="AB104"/>
      <c r="AC104"/>
      <c r="AD104"/>
      <c r="AE104"/>
      <c r="AF104"/>
      <c r="AG104"/>
      <c r="AH104"/>
      <c r="AI104"/>
      <c r="AJ104"/>
      <c r="AK104"/>
      <c r="AL104"/>
      <c r="AM104"/>
      <c r="AN104"/>
      <c r="AO104"/>
      <c r="AP104"/>
      <c r="AQ104"/>
      <c r="AR104"/>
      <c r="AS104"/>
      <c r="AT104"/>
      <c r="AU104"/>
      <c r="AV104"/>
      <c r="AW104"/>
    </row>
    <row r="105" spans="1:49" x14ac:dyDescent="0.25">
      <c r="A105" s="4">
        <f t="shared" si="1"/>
        <v>105</v>
      </c>
      <c r="B105"/>
      <c r="C105"/>
      <c r="D105"/>
      <c r="E105"/>
      <c r="F105"/>
      <c r="G105"/>
      <c r="H105"/>
      <c r="I105"/>
      <c r="J105"/>
      <c r="K105"/>
      <c r="L105"/>
      <c r="M105"/>
      <c r="N105"/>
      <c r="O105"/>
      <c r="P105"/>
      <c r="Q105"/>
      <c r="R105"/>
      <c r="S105"/>
      <c r="T105"/>
      <c r="U105"/>
      <c r="V105"/>
      <c r="Z105"/>
      <c r="AB105"/>
      <c r="AC105"/>
      <c r="AD105"/>
      <c r="AE105"/>
      <c r="AF105"/>
      <c r="AG105"/>
      <c r="AH105"/>
      <c r="AI105"/>
      <c r="AJ105"/>
      <c r="AK105"/>
      <c r="AL105"/>
      <c r="AM105"/>
      <c r="AN105"/>
      <c r="AO105"/>
      <c r="AP105"/>
      <c r="AQ105"/>
      <c r="AR105"/>
      <c r="AS105"/>
      <c r="AT105"/>
      <c r="AU105"/>
      <c r="AV105"/>
      <c r="AW105"/>
    </row>
    <row r="106" spans="1:49" x14ac:dyDescent="0.25">
      <c r="A106" s="4">
        <f t="shared" si="1"/>
        <v>106</v>
      </c>
      <c r="B106"/>
      <c r="C106"/>
      <c r="D106"/>
      <c r="E106"/>
      <c r="F106"/>
      <c r="G106"/>
      <c r="H106"/>
      <c r="I106"/>
      <c r="J106"/>
      <c r="K106"/>
      <c r="L106"/>
      <c r="M106"/>
      <c r="N106"/>
      <c r="O106"/>
      <c r="P106"/>
      <c r="Q106"/>
      <c r="R106"/>
      <c r="S106"/>
      <c r="T106"/>
      <c r="U106"/>
      <c r="V106"/>
      <c r="Z106"/>
      <c r="AB106"/>
      <c r="AC106"/>
      <c r="AD106"/>
      <c r="AE106"/>
      <c r="AF106"/>
      <c r="AG106"/>
      <c r="AH106"/>
      <c r="AI106"/>
      <c r="AJ106"/>
      <c r="AK106"/>
      <c r="AL106"/>
      <c r="AM106"/>
      <c r="AN106"/>
      <c r="AO106"/>
      <c r="AP106"/>
      <c r="AQ106"/>
      <c r="AR106"/>
      <c r="AS106"/>
      <c r="AT106"/>
      <c r="AU106"/>
      <c r="AV106"/>
      <c r="AW106"/>
    </row>
    <row r="107" spans="1:49" x14ac:dyDescent="0.25">
      <c r="A107" s="4">
        <f t="shared" si="1"/>
        <v>107</v>
      </c>
      <c r="B107"/>
      <c r="C107"/>
      <c r="D107"/>
      <c r="E107"/>
      <c r="F107"/>
      <c r="G107"/>
      <c r="H107"/>
      <c r="I107"/>
      <c r="J107"/>
      <c r="K107"/>
      <c r="L107"/>
      <c r="M107"/>
      <c r="N107"/>
      <c r="O107"/>
      <c r="P107"/>
      <c r="Q107"/>
      <c r="R107"/>
      <c r="S107"/>
      <c r="T107"/>
      <c r="U107"/>
      <c r="V107"/>
      <c r="Z107"/>
      <c r="AB107"/>
      <c r="AC107"/>
      <c r="AD107"/>
      <c r="AE107"/>
      <c r="AF107"/>
      <c r="AG107"/>
      <c r="AH107"/>
      <c r="AI107"/>
      <c r="AJ107"/>
      <c r="AK107"/>
      <c r="AL107"/>
      <c r="AM107"/>
      <c r="AN107"/>
      <c r="AO107"/>
      <c r="AP107"/>
      <c r="AQ107"/>
      <c r="AR107"/>
      <c r="AS107"/>
      <c r="AT107"/>
      <c r="AU107"/>
      <c r="AV107"/>
      <c r="AW107"/>
    </row>
    <row r="108" spans="1:49" x14ac:dyDescent="0.25">
      <c r="A108" s="4">
        <f t="shared" si="1"/>
        <v>108</v>
      </c>
      <c r="B108"/>
      <c r="C108"/>
      <c r="D108"/>
      <c r="E108"/>
      <c r="F108"/>
      <c r="G108"/>
      <c r="H108"/>
      <c r="I108"/>
      <c r="J108"/>
      <c r="K108"/>
      <c r="L108"/>
      <c r="M108"/>
      <c r="N108"/>
      <c r="O108"/>
      <c r="P108"/>
      <c r="Q108"/>
      <c r="R108"/>
      <c r="S108"/>
      <c r="T108"/>
      <c r="U108"/>
      <c r="V108"/>
      <c r="Z108"/>
      <c r="AB108"/>
      <c r="AC108"/>
      <c r="AD108"/>
      <c r="AE108"/>
      <c r="AF108"/>
      <c r="AG108"/>
      <c r="AH108"/>
      <c r="AI108"/>
      <c r="AJ108"/>
      <c r="AK108"/>
      <c r="AL108"/>
      <c r="AM108"/>
      <c r="AN108"/>
      <c r="AO108"/>
      <c r="AP108"/>
      <c r="AQ108"/>
      <c r="AR108"/>
      <c r="AS108"/>
      <c r="AT108"/>
      <c r="AU108"/>
      <c r="AV108"/>
      <c r="AW108"/>
    </row>
    <row r="109" spans="1:49" x14ac:dyDescent="0.25">
      <c r="A109" s="4">
        <f t="shared" si="1"/>
        <v>109</v>
      </c>
      <c r="B109"/>
      <c r="C109"/>
      <c r="D109"/>
      <c r="E109"/>
      <c r="F109"/>
      <c r="G109"/>
      <c r="H109"/>
      <c r="I109"/>
      <c r="J109"/>
      <c r="K109"/>
      <c r="L109"/>
      <c r="M109"/>
      <c r="N109"/>
      <c r="O109"/>
      <c r="P109"/>
      <c r="Q109"/>
      <c r="R109"/>
      <c r="S109"/>
      <c r="T109"/>
      <c r="U109"/>
      <c r="V109"/>
      <c r="Z109"/>
      <c r="AB109"/>
      <c r="AC109"/>
      <c r="AD109"/>
      <c r="AE109"/>
      <c r="AF109"/>
      <c r="AG109"/>
      <c r="AH109"/>
      <c r="AI109"/>
      <c r="AJ109"/>
      <c r="AK109"/>
      <c r="AL109"/>
      <c r="AM109"/>
      <c r="AN109"/>
      <c r="AO109"/>
      <c r="AP109"/>
      <c r="AQ109"/>
      <c r="AR109"/>
      <c r="AS109"/>
      <c r="AT109"/>
      <c r="AU109"/>
      <c r="AV109"/>
      <c r="AW109"/>
    </row>
    <row r="110" spans="1:49" x14ac:dyDescent="0.25">
      <c r="A110" s="4">
        <f t="shared" si="1"/>
        <v>110</v>
      </c>
      <c r="B110"/>
      <c r="C110"/>
      <c r="D110"/>
      <c r="E110"/>
      <c r="F110"/>
      <c r="G110"/>
      <c r="H110"/>
      <c r="I110"/>
      <c r="J110"/>
      <c r="K110"/>
      <c r="L110"/>
      <c r="M110"/>
      <c r="N110"/>
      <c r="O110"/>
      <c r="P110"/>
      <c r="Q110"/>
      <c r="R110"/>
      <c r="S110"/>
      <c r="T110"/>
      <c r="U110"/>
      <c r="V110"/>
      <c r="Z110"/>
      <c r="AB110"/>
      <c r="AC110"/>
      <c r="AD110"/>
      <c r="AE110"/>
      <c r="AF110"/>
      <c r="AG110"/>
      <c r="AH110"/>
      <c r="AI110"/>
      <c r="AJ110"/>
      <c r="AK110"/>
      <c r="AL110"/>
      <c r="AM110"/>
      <c r="AN110"/>
      <c r="AO110"/>
      <c r="AP110"/>
      <c r="AQ110"/>
      <c r="AR110"/>
      <c r="AS110"/>
      <c r="AT110"/>
      <c r="AU110"/>
      <c r="AV110"/>
      <c r="AW110"/>
    </row>
    <row r="111" spans="1:49" x14ac:dyDescent="0.25">
      <c r="A111" s="4">
        <f t="shared" si="1"/>
        <v>111</v>
      </c>
      <c r="B111"/>
      <c r="C111"/>
      <c r="D111"/>
      <c r="E111"/>
      <c r="F111"/>
      <c r="G111"/>
      <c r="H111"/>
      <c r="I111"/>
      <c r="J111"/>
      <c r="K111"/>
      <c r="L111"/>
      <c r="M111"/>
      <c r="N111"/>
      <c r="O111"/>
      <c r="P111"/>
      <c r="Q111"/>
      <c r="R111"/>
      <c r="S111"/>
      <c r="T111"/>
      <c r="U111"/>
      <c r="V111"/>
      <c r="Z111"/>
      <c r="AB111"/>
      <c r="AC111"/>
      <c r="AD111"/>
      <c r="AE111"/>
      <c r="AF111"/>
      <c r="AG111"/>
      <c r="AH111"/>
      <c r="AI111"/>
      <c r="AJ111"/>
      <c r="AK111"/>
      <c r="AL111"/>
      <c r="AM111"/>
      <c r="AN111"/>
      <c r="AO111"/>
      <c r="AP111"/>
      <c r="AQ111"/>
      <c r="AR111"/>
      <c r="AS111"/>
      <c r="AT111"/>
      <c r="AU111"/>
      <c r="AV111"/>
      <c r="AW111"/>
    </row>
    <row r="112" spans="1:49" x14ac:dyDescent="0.25">
      <c r="A112" s="4">
        <f t="shared" si="1"/>
        <v>112</v>
      </c>
      <c r="B112"/>
      <c r="C112"/>
      <c r="D112"/>
      <c r="E112"/>
      <c r="F112"/>
      <c r="G112"/>
      <c r="H112"/>
      <c r="I112"/>
      <c r="J112"/>
      <c r="K112"/>
      <c r="L112"/>
      <c r="M112"/>
      <c r="N112"/>
      <c r="O112"/>
      <c r="P112"/>
      <c r="Q112"/>
      <c r="R112"/>
      <c r="S112"/>
      <c r="T112"/>
      <c r="U112"/>
      <c r="V112"/>
      <c r="Z112"/>
      <c r="AB112"/>
      <c r="AC112"/>
      <c r="AD112"/>
      <c r="AE112"/>
      <c r="AF112"/>
      <c r="AG112"/>
      <c r="AH112"/>
      <c r="AI112"/>
      <c r="AJ112"/>
      <c r="AK112"/>
      <c r="AL112"/>
      <c r="AM112"/>
      <c r="AN112"/>
      <c r="AO112"/>
      <c r="AP112"/>
      <c r="AQ112"/>
      <c r="AR112"/>
      <c r="AS112"/>
      <c r="AT112"/>
      <c r="AU112"/>
      <c r="AV112"/>
      <c r="AW112"/>
    </row>
    <row r="113" spans="1:49" x14ac:dyDescent="0.25">
      <c r="A113" s="4">
        <f t="shared" si="1"/>
        <v>113</v>
      </c>
      <c r="B113"/>
      <c r="C113"/>
      <c r="D113"/>
      <c r="E113"/>
      <c r="F113"/>
      <c r="G113"/>
      <c r="H113"/>
      <c r="I113"/>
      <c r="J113"/>
      <c r="K113"/>
      <c r="L113"/>
      <c r="M113"/>
      <c r="N113"/>
      <c r="O113"/>
      <c r="P113"/>
      <c r="Q113"/>
      <c r="R113"/>
      <c r="S113"/>
      <c r="T113"/>
      <c r="U113"/>
      <c r="V113"/>
      <c r="Z113"/>
      <c r="AB113"/>
      <c r="AC113"/>
      <c r="AD113"/>
      <c r="AE113"/>
      <c r="AF113"/>
      <c r="AG113"/>
      <c r="AH113"/>
      <c r="AI113"/>
      <c r="AJ113"/>
      <c r="AK113"/>
      <c r="AL113"/>
      <c r="AM113"/>
      <c r="AN113"/>
      <c r="AO113"/>
      <c r="AP113"/>
      <c r="AQ113"/>
      <c r="AR113"/>
      <c r="AS113"/>
      <c r="AT113"/>
      <c r="AU113"/>
      <c r="AV113"/>
      <c r="AW113"/>
    </row>
    <row r="114" spans="1:49" x14ac:dyDescent="0.25">
      <c r="A114" s="4">
        <f t="shared" si="1"/>
        <v>114</v>
      </c>
      <c r="B114"/>
      <c r="C114"/>
      <c r="D114"/>
      <c r="E114"/>
      <c r="F114"/>
      <c r="G114"/>
      <c r="H114"/>
      <c r="I114"/>
      <c r="J114"/>
      <c r="K114"/>
      <c r="L114"/>
      <c r="M114"/>
      <c r="N114"/>
      <c r="O114"/>
      <c r="P114"/>
      <c r="Q114"/>
      <c r="R114"/>
      <c r="S114"/>
      <c r="T114"/>
      <c r="U114"/>
      <c r="V114"/>
      <c r="Z114"/>
      <c r="AB114"/>
      <c r="AC114"/>
      <c r="AD114"/>
      <c r="AE114"/>
      <c r="AF114"/>
      <c r="AG114"/>
      <c r="AH114"/>
      <c r="AI114"/>
      <c r="AJ114"/>
      <c r="AK114"/>
      <c r="AL114"/>
      <c r="AM114"/>
      <c r="AN114"/>
      <c r="AO114"/>
      <c r="AP114"/>
      <c r="AQ114"/>
      <c r="AR114"/>
      <c r="AS114"/>
      <c r="AT114"/>
      <c r="AU114"/>
      <c r="AV114"/>
      <c r="AW114"/>
    </row>
    <row r="115" spans="1:49" x14ac:dyDescent="0.25">
      <c r="A115" s="4">
        <f t="shared" si="1"/>
        <v>115</v>
      </c>
      <c r="B115"/>
      <c r="C115"/>
      <c r="D115"/>
      <c r="E115"/>
      <c r="F115"/>
      <c r="G115"/>
      <c r="H115"/>
      <c r="I115"/>
      <c r="J115"/>
      <c r="K115"/>
      <c r="L115"/>
      <c r="M115"/>
      <c r="N115"/>
      <c r="O115"/>
      <c r="P115"/>
      <c r="Q115"/>
      <c r="R115"/>
      <c r="S115"/>
      <c r="T115"/>
      <c r="U115"/>
      <c r="V115"/>
      <c r="Z115"/>
      <c r="AB115"/>
      <c r="AC115"/>
      <c r="AD115"/>
      <c r="AE115"/>
      <c r="AF115"/>
      <c r="AG115"/>
      <c r="AH115"/>
      <c r="AI115"/>
      <c r="AJ115"/>
      <c r="AK115"/>
      <c r="AL115"/>
      <c r="AM115"/>
      <c r="AN115"/>
      <c r="AO115"/>
      <c r="AP115"/>
      <c r="AQ115"/>
      <c r="AR115"/>
      <c r="AS115"/>
      <c r="AT115"/>
      <c r="AU115"/>
      <c r="AV115"/>
      <c r="AW115"/>
    </row>
    <row r="116" spans="1:49" x14ac:dyDescent="0.25">
      <c r="A116" s="4">
        <f t="shared" si="1"/>
        <v>116</v>
      </c>
      <c r="B116"/>
      <c r="C116"/>
      <c r="D116"/>
      <c r="E116"/>
      <c r="F116"/>
      <c r="G116"/>
      <c r="H116"/>
      <c r="I116"/>
      <c r="J116"/>
      <c r="K116"/>
      <c r="L116"/>
      <c r="M116"/>
      <c r="N116"/>
      <c r="O116"/>
      <c r="P116"/>
      <c r="Q116"/>
      <c r="R116"/>
      <c r="S116"/>
      <c r="T116"/>
      <c r="U116"/>
      <c r="V116"/>
      <c r="Z116"/>
      <c r="AB116"/>
      <c r="AC116"/>
      <c r="AD116"/>
      <c r="AE116"/>
      <c r="AF116"/>
      <c r="AG116"/>
      <c r="AH116"/>
      <c r="AI116"/>
      <c r="AJ116"/>
      <c r="AK116"/>
      <c r="AL116"/>
      <c r="AM116"/>
      <c r="AN116"/>
      <c r="AO116"/>
      <c r="AP116"/>
      <c r="AQ116"/>
      <c r="AR116"/>
      <c r="AS116"/>
      <c r="AT116"/>
      <c r="AU116"/>
      <c r="AV116"/>
      <c r="AW116"/>
    </row>
    <row r="117" spans="1:49" x14ac:dyDescent="0.25">
      <c r="A117" s="4">
        <f t="shared" si="1"/>
        <v>117</v>
      </c>
      <c r="B117"/>
      <c r="C117"/>
      <c r="D117"/>
      <c r="E117"/>
      <c r="F117"/>
      <c r="G117"/>
      <c r="H117"/>
      <c r="I117"/>
      <c r="J117"/>
      <c r="K117"/>
      <c r="L117"/>
      <c r="M117"/>
      <c r="N117"/>
      <c r="O117"/>
      <c r="P117"/>
      <c r="Q117"/>
      <c r="R117"/>
      <c r="S117"/>
      <c r="T117"/>
      <c r="U117"/>
      <c r="V117"/>
      <c r="Z117"/>
      <c r="AB117"/>
      <c r="AC117"/>
      <c r="AD117"/>
      <c r="AE117"/>
      <c r="AF117"/>
      <c r="AG117"/>
      <c r="AH117"/>
      <c r="AI117"/>
      <c r="AJ117"/>
      <c r="AK117"/>
      <c r="AL117"/>
      <c r="AM117"/>
      <c r="AN117"/>
      <c r="AO117"/>
      <c r="AP117"/>
      <c r="AQ117"/>
      <c r="AR117"/>
      <c r="AS117"/>
      <c r="AT117"/>
      <c r="AU117"/>
      <c r="AV117"/>
      <c r="AW117"/>
    </row>
    <row r="118" spans="1:49" x14ac:dyDescent="0.25">
      <c r="A118" s="4">
        <f t="shared" si="1"/>
        <v>118</v>
      </c>
      <c r="B118"/>
      <c r="C118"/>
      <c r="D118"/>
      <c r="E118"/>
      <c r="F118"/>
      <c r="G118"/>
      <c r="H118"/>
      <c r="I118"/>
      <c r="J118"/>
      <c r="K118"/>
      <c r="L118"/>
      <c r="M118"/>
      <c r="N118"/>
      <c r="O118"/>
      <c r="P118"/>
      <c r="Q118"/>
      <c r="R118"/>
      <c r="S118"/>
      <c r="T118"/>
      <c r="U118"/>
      <c r="V118"/>
      <c r="Z118"/>
      <c r="AB118"/>
      <c r="AC118"/>
      <c r="AD118"/>
      <c r="AE118"/>
      <c r="AF118"/>
      <c r="AG118"/>
      <c r="AH118"/>
      <c r="AI118"/>
      <c r="AJ118"/>
      <c r="AK118"/>
      <c r="AL118"/>
      <c r="AM118"/>
      <c r="AN118"/>
      <c r="AO118"/>
      <c r="AP118"/>
      <c r="AQ118"/>
      <c r="AR118"/>
      <c r="AS118"/>
      <c r="AT118"/>
      <c r="AU118"/>
      <c r="AV118"/>
      <c r="AW118"/>
    </row>
    <row r="119" spans="1:49" x14ac:dyDescent="0.25">
      <c r="A119" s="4">
        <f t="shared" si="1"/>
        <v>119</v>
      </c>
      <c r="B119"/>
      <c r="C119"/>
      <c r="D119"/>
      <c r="E119"/>
      <c r="F119"/>
      <c r="G119"/>
      <c r="H119"/>
      <c r="I119"/>
      <c r="J119"/>
      <c r="K119"/>
      <c r="L119"/>
      <c r="M119"/>
      <c r="N119"/>
      <c r="O119"/>
      <c r="P119"/>
      <c r="Q119"/>
      <c r="R119"/>
      <c r="S119"/>
      <c r="T119"/>
      <c r="U119"/>
      <c r="V119"/>
      <c r="Z119"/>
      <c r="AB119"/>
      <c r="AC119"/>
      <c r="AD119"/>
      <c r="AE119"/>
      <c r="AF119"/>
      <c r="AG119"/>
      <c r="AH119"/>
      <c r="AI119"/>
      <c r="AJ119"/>
      <c r="AK119"/>
      <c r="AL119"/>
      <c r="AM119"/>
      <c r="AN119"/>
      <c r="AO119"/>
      <c r="AP119"/>
      <c r="AQ119"/>
      <c r="AR119"/>
      <c r="AS119"/>
      <c r="AT119"/>
      <c r="AU119"/>
      <c r="AV119"/>
      <c r="AW119"/>
    </row>
    <row r="120" spans="1:49" x14ac:dyDescent="0.25">
      <c r="A120" s="4">
        <f t="shared" si="1"/>
        <v>120</v>
      </c>
      <c r="B120"/>
      <c r="C120"/>
      <c r="D120"/>
      <c r="E120"/>
      <c r="F120"/>
      <c r="G120"/>
      <c r="H120"/>
      <c r="I120"/>
      <c r="J120"/>
      <c r="K120"/>
      <c r="L120"/>
      <c r="M120"/>
      <c r="N120"/>
      <c r="O120"/>
      <c r="P120"/>
      <c r="Q120"/>
      <c r="R120"/>
      <c r="S120"/>
      <c r="T120"/>
      <c r="U120"/>
      <c r="V120"/>
      <c r="Z120"/>
      <c r="AB120"/>
      <c r="AC120"/>
      <c r="AD120"/>
      <c r="AE120"/>
      <c r="AF120"/>
      <c r="AG120"/>
      <c r="AH120"/>
      <c r="AI120"/>
      <c r="AJ120"/>
      <c r="AK120"/>
      <c r="AL120"/>
      <c r="AM120"/>
      <c r="AN120"/>
      <c r="AO120"/>
      <c r="AP120"/>
      <c r="AQ120"/>
      <c r="AR120"/>
      <c r="AS120"/>
      <c r="AT120"/>
      <c r="AU120"/>
      <c r="AV120"/>
      <c r="AW120"/>
    </row>
    <row r="121" spans="1:49" x14ac:dyDescent="0.25">
      <c r="A121" s="4">
        <f t="shared" si="1"/>
        <v>121</v>
      </c>
      <c r="B121"/>
      <c r="C121"/>
      <c r="D121"/>
      <c r="E121"/>
      <c r="F121"/>
      <c r="G121"/>
      <c r="H121"/>
      <c r="I121"/>
      <c r="J121"/>
      <c r="K121"/>
      <c r="L121"/>
      <c r="M121"/>
      <c r="N121"/>
      <c r="O121"/>
      <c r="P121"/>
      <c r="Q121"/>
      <c r="R121"/>
      <c r="S121"/>
      <c r="T121"/>
      <c r="U121"/>
      <c r="V121"/>
      <c r="Z121"/>
      <c r="AB121"/>
      <c r="AC121"/>
      <c r="AD121"/>
      <c r="AE121"/>
      <c r="AF121"/>
      <c r="AG121"/>
      <c r="AH121"/>
      <c r="AI121"/>
      <c r="AJ121"/>
      <c r="AK121"/>
      <c r="AL121"/>
      <c r="AM121"/>
      <c r="AN121"/>
      <c r="AO121"/>
      <c r="AP121"/>
      <c r="AQ121"/>
      <c r="AR121"/>
      <c r="AS121"/>
      <c r="AT121"/>
      <c r="AU121"/>
      <c r="AV121"/>
      <c r="AW121"/>
    </row>
    <row r="122" spans="1:49" x14ac:dyDescent="0.25">
      <c r="A122" s="4">
        <f t="shared" si="1"/>
        <v>122</v>
      </c>
      <c r="B122"/>
      <c r="C122"/>
      <c r="D122"/>
      <c r="E122"/>
      <c r="F122"/>
      <c r="G122"/>
      <c r="H122"/>
      <c r="I122"/>
      <c r="J122"/>
      <c r="K122"/>
      <c r="L122"/>
      <c r="M122"/>
      <c r="N122"/>
      <c r="O122"/>
      <c r="P122"/>
      <c r="Q122"/>
      <c r="R122"/>
      <c r="S122"/>
      <c r="T122"/>
      <c r="U122"/>
      <c r="V122"/>
      <c r="Z122"/>
      <c r="AB122"/>
      <c r="AC122"/>
      <c r="AD122"/>
      <c r="AE122"/>
      <c r="AF122"/>
      <c r="AG122"/>
      <c r="AH122"/>
      <c r="AI122"/>
      <c r="AJ122"/>
      <c r="AK122"/>
      <c r="AL122"/>
      <c r="AM122"/>
      <c r="AN122"/>
      <c r="AO122"/>
      <c r="AP122"/>
      <c r="AQ122"/>
      <c r="AR122"/>
      <c r="AS122"/>
      <c r="AT122"/>
      <c r="AU122"/>
      <c r="AV122"/>
      <c r="AW122"/>
    </row>
    <row r="123" spans="1:49" x14ac:dyDescent="0.25">
      <c r="A123" s="4">
        <f t="shared" si="1"/>
        <v>123</v>
      </c>
      <c r="B123"/>
      <c r="C123"/>
      <c r="D123"/>
      <c r="E123"/>
      <c r="F123"/>
      <c r="G123"/>
      <c r="H123"/>
      <c r="I123"/>
      <c r="J123"/>
      <c r="K123"/>
      <c r="L123"/>
      <c r="M123"/>
      <c r="N123"/>
      <c r="O123"/>
      <c r="P123"/>
      <c r="Q123"/>
      <c r="R123"/>
      <c r="S123"/>
      <c r="T123"/>
      <c r="U123"/>
      <c r="V123"/>
      <c r="Z123"/>
      <c r="AB123"/>
      <c r="AC123"/>
      <c r="AD123"/>
      <c r="AE123"/>
      <c r="AF123"/>
      <c r="AG123"/>
      <c r="AH123"/>
      <c r="AI123"/>
      <c r="AJ123"/>
      <c r="AK123"/>
      <c r="AL123"/>
      <c r="AM123"/>
      <c r="AN123"/>
      <c r="AO123"/>
      <c r="AP123"/>
      <c r="AQ123"/>
      <c r="AR123"/>
      <c r="AS123"/>
      <c r="AT123"/>
      <c r="AU123"/>
      <c r="AV123"/>
      <c r="AW123"/>
    </row>
    <row r="124" spans="1:49" x14ac:dyDescent="0.25">
      <c r="A124" s="4">
        <f t="shared" si="1"/>
        <v>124</v>
      </c>
      <c r="B124"/>
      <c r="C124"/>
      <c r="D124"/>
      <c r="E124"/>
      <c r="F124"/>
      <c r="G124"/>
      <c r="H124"/>
      <c r="I124"/>
      <c r="J124"/>
      <c r="K124"/>
      <c r="L124"/>
      <c r="M124"/>
      <c r="N124"/>
      <c r="O124"/>
      <c r="P124"/>
      <c r="Q124"/>
      <c r="R124"/>
      <c r="S124"/>
      <c r="T124"/>
      <c r="U124"/>
      <c r="V124"/>
      <c r="Z124"/>
      <c r="AB124"/>
      <c r="AC124"/>
      <c r="AD124"/>
      <c r="AE124"/>
      <c r="AF124"/>
      <c r="AG124"/>
      <c r="AH124"/>
      <c r="AI124"/>
      <c r="AJ124"/>
      <c r="AK124"/>
      <c r="AL124"/>
      <c r="AM124"/>
      <c r="AN124"/>
      <c r="AO124"/>
      <c r="AP124"/>
      <c r="AQ124"/>
      <c r="AR124"/>
      <c r="AS124"/>
      <c r="AT124"/>
      <c r="AU124"/>
      <c r="AV124"/>
      <c r="AW124"/>
    </row>
    <row r="125" spans="1:49" x14ac:dyDescent="0.25">
      <c r="A125" s="4">
        <f t="shared" si="1"/>
        <v>125</v>
      </c>
      <c r="B125"/>
      <c r="C125"/>
      <c r="D125"/>
      <c r="E125"/>
      <c r="F125"/>
      <c r="G125"/>
      <c r="H125"/>
      <c r="I125"/>
      <c r="J125"/>
      <c r="K125"/>
      <c r="L125"/>
      <c r="M125"/>
      <c r="N125"/>
      <c r="O125"/>
      <c r="P125"/>
      <c r="Q125"/>
      <c r="R125"/>
      <c r="S125"/>
      <c r="T125"/>
      <c r="U125"/>
      <c r="V125"/>
      <c r="Z125"/>
      <c r="AB125"/>
      <c r="AC125"/>
      <c r="AD125"/>
      <c r="AE125"/>
      <c r="AF125"/>
      <c r="AG125"/>
      <c r="AH125"/>
      <c r="AI125"/>
      <c r="AJ125"/>
      <c r="AK125"/>
      <c r="AL125"/>
      <c r="AM125"/>
      <c r="AN125"/>
      <c r="AO125"/>
      <c r="AP125"/>
      <c r="AQ125"/>
      <c r="AR125"/>
      <c r="AS125"/>
      <c r="AT125"/>
      <c r="AU125"/>
      <c r="AV125"/>
      <c r="AW125"/>
    </row>
    <row r="126" spans="1:49" x14ac:dyDescent="0.25">
      <c r="A126" s="4">
        <f t="shared" si="1"/>
        <v>126</v>
      </c>
      <c r="B126"/>
      <c r="C126"/>
      <c r="D126"/>
      <c r="E126"/>
      <c r="F126"/>
      <c r="G126"/>
      <c r="H126"/>
      <c r="I126"/>
      <c r="J126"/>
      <c r="K126"/>
      <c r="L126"/>
      <c r="M126"/>
      <c r="N126"/>
      <c r="O126"/>
      <c r="P126"/>
      <c r="Q126"/>
      <c r="R126"/>
      <c r="S126"/>
      <c r="T126"/>
      <c r="U126"/>
      <c r="V126"/>
      <c r="Z126"/>
      <c r="AB126"/>
      <c r="AC126"/>
      <c r="AD126"/>
      <c r="AE126"/>
      <c r="AF126"/>
      <c r="AG126"/>
      <c r="AH126"/>
      <c r="AI126"/>
      <c r="AJ126"/>
      <c r="AK126"/>
      <c r="AL126"/>
      <c r="AM126"/>
      <c r="AN126"/>
      <c r="AO126"/>
      <c r="AP126"/>
      <c r="AQ126"/>
      <c r="AR126"/>
      <c r="AS126"/>
      <c r="AT126"/>
      <c r="AU126"/>
      <c r="AV126"/>
      <c r="AW126"/>
    </row>
    <row r="127" spans="1:49" x14ac:dyDescent="0.25">
      <c r="A127" s="4">
        <f t="shared" si="1"/>
        <v>127</v>
      </c>
      <c r="B127"/>
      <c r="C127"/>
      <c r="D127"/>
      <c r="E127"/>
      <c r="F127"/>
      <c r="G127"/>
      <c r="H127"/>
      <c r="I127"/>
      <c r="J127"/>
      <c r="K127"/>
      <c r="L127"/>
      <c r="M127"/>
      <c r="N127"/>
      <c r="O127"/>
      <c r="P127"/>
      <c r="Q127"/>
      <c r="R127"/>
      <c r="S127"/>
      <c r="T127"/>
      <c r="U127"/>
      <c r="V127"/>
      <c r="Z127"/>
      <c r="AB127"/>
      <c r="AC127"/>
      <c r="AD127"/>
      <c r="AE127"/>
      <c r="AF127"/>
      <c r="AG127"/>
      <c r="AH127"/>
      <c r="AI127"/>
      <c r="AJ127"/>
      <c r="AK127"/>
      <c r="AL127"/>
      <c r="AM127"/>
      <c r="AN127"/>
      <c r="AO127"/>
      <c r="AP127"/>
      <c r="AQ127"/>
      <c r="AR127"/>
      <c r="AS127"/>
      <c r="AT127"/>
      <c r="AU127"/>
      <c r="AV127"/>
      <c r="AW127"/>
    </row>
    <row r="128" spans="1:49" x14ac:dyDescent="0.25">
      <c r="A128" s="4">
        <f t="shared" si="1"/>
        <v>128</v>
      </c>
      <c r="B128"/>
      <c r="C128"/>
      <c r="D128"/>
      <c r="E128"/>
      <c r="F128"/>
      <c r="G128"/>
      <c r="H128"/>
      <c r="I128"/>
      <c r="J128"/>
      <c r="K128"/>
      <c r="L128"/>
      <c r="M128"/>
      <c r="N128"/>
      <c r="O128"/>
      <c r="P128"/>
      <c r="Q128"/>
      <c r="R128"/>
      <c r="S128"/>
      <c r="T128"/>
      <c r="U128"/>
      <c r="V128"/>
      <c r="Z128"/>
      <c r="AB128"/>
      <c r="AC128"/>
      <c r="AD128"/>
      <c r="AE128"/>
      <c r="AF128"/>
      <c r="AG128"/>
      <c r="AH128"/>
      <c r="AI128"/>
      <c r="AJ128"/>
      <c r="AK128"/>
      <c r="AL128"/>
      <c r="AM128"/>
      <c r="AN128"/>
      <c r="AO128"/>
      <c r="AP128"/>
      <c r="AQ128"/>
      <c r="AR128"/>
      <c r="AS128"/>
      <c r="AT128"/>
      <c r="AU128"/>
      <c r="AV128"/>
      <c r="AW128"/>
    </row>
    <row r="129" spans="1:49" x14ac:dyDescent="0.25">
      <c r="A129" s="4">
        <f t="shared" si="1"/>
        <v>129</v>
      </c>
      <c r="B129"/>
      <c r="C129"/>
      <c r="D129"/>
      <c r="E129"/>
      <c r="F129"/>
      <c r="G129"/>
      <c r="H129"/>
      <c r="I129"/>
      <c r="J129"/>
      <c r="K129"/>
      <c r="L129"/>
      <c r="M129"/>
      <c r="N129"/>
      <c r="O129"/>
      <c r="P129"/>
      <c r="Q129"/>
      <c r="R129"/>
      <c r="S129"/>
      <c r="T129"/>
      <c r="U129"/>
      <c r="V129"/>
      <c r="Z129"/>
      <c r="AB129"/>
      <c r="AC129"/>
      <c r="AD129"/>
      <c r="AE129"/>
      <c r="AF129"/>
      <c r="AG129"/>
      <c r="AH129"/>
      <c r="AI129"/>
      <c r="AJ129"/>
      <c r="AK129"/>
      <c r="AL129"/>
      <c r="AM129"/>
      <c r="AN129"/>
      <c r="AO129"/>
      <c r="AP129"/>
      <c r="AQ129"/>
      <c r="AR129"/>
      <c r="AS129"/>
      <c r="AT129"/>
      <c r="AU129"/>
      <c r="AV129"/>
      <c r="AW129"/>
    </row>
    <row r="130" spans="1:49" x14ac:dyDescent="0.25">
      <c r="A130" s="4">
        <f t="shared" si="1"/>
        <v>130</v>
      </c>
      <c r="B130"/>
      <c r="C130"/>
      <c r="D130"/>
      <c r="E130"/>
      <c r="F130"/>
      <c r="G130"/>
      <c r="H130"/>
      <c r="I130"/>
      <c r="J130"/>
      <c r="K130"/>
      <c r="L130"/>
      <c r="M130"/>
      <c r="N130"/>
      <c r="O130"/>
      <c r="P130"/>
      <c r="Q130"/>
      <c r="R130"/>
      <c r="S130"/>
      <c r="T130"/>
      <c r="U130"/>
      <c r="V130"/>
      <c r="Z130"/>
      <c r="AB130"/>
      <c r="AC130"/>
      <c r="AD130"/>
      <c r="AE130"/>
      <c r="AF130"/>
      <c r="AG130"/>
      <c r="AH130"/>
      <c r="AI130"/>
      <c r="AJ130"/>
      <c r="AK130"/>
      <c r="AL130"/>
      <c r="AM130"/>
      <c r="AN130"/>
      <c r="AO130"/>
      <c r="AP130"/>
      <c r="AQ130"/>
      <c r="AR130"/>
      <c r="AS130"/>
      <c r="AT130"/>
      <c r="AU130"/>
      <c r="AV130"/>
      <c r="AW130"/>
    </row>
    <row r="131" spans="1:49" x14ac:dyDescent="0.25">
      <c r="A131" s="4">
        <f t="shared" si="1"/>
        <v>131</v>
      </c>
      <c r="B131"/>
      <c r="C131"/>
      <c r="D131"/>
      <c r="E131"/>
      <c r="F131"/>
      <c r="G131"/>
      <c r="H131"/>
      <c r="I131"/>
      <c r="J131"/>
      <c r="K131"/>
      <c r="L131"/>
      <c r="M131"/>
      <c r="N131"/>
      <c r="O131"/>
      <c r="P131"/>
      <c r="Q131"/>
      <c r="R131"/>
      <c r="S131"/>
      <c r="T131"/>
      <c r="U131"/>
      <c r="V131"/>
      <c r="Z131"/>
      <c r="AB131"/>
      <c r="AC131"/>
      <c r="AD131"/>
      <c r="AE131"/>
      <c r="AF131"/>
      <c r="AG131"/>
      <c r="AH131"/>
      <c r="AI131"/>
      <c r="AJ131"/>
      <c r="AK131"/>
      <c r="AL131"/>
      <c r="AM131"/>
      <c r="AN131"/>
      <c r="AO131"/>
      <c r="AP131"/>
      <c r="AQ131"/>
      <c r="AR131"/>
      <c r="AS131"/>
      <c r="AT131"/>
      <c r="AU131"/>
      <c r="AV131"/>
      <c r="AW131"/>
    </row>
    <row r="132" spans="1:49" x14ac:dyDescent="0.25">
      <c r="A132" s="4">
        <f t="shared" si="1"/>
        <v>132</v>
      </c>
      <c r="B132"/>
      <c r="C132"/>
      <c r="D132"/>
      <c r="E132"/>
      <c r="F132"/>
      <c r="G132"/>
      <c r="H132"/>
      <c r="I132"/>
      <c r="J132"/>
      <c r="K132"/>
      <c r="L132"/>
      <c r="M132"/>
      <c r="N132"/>
      <c r="O132"/>
      <c r="P132"/>
      <c r="Q132"/>
      <c r="R132"/>
      <c r="S132"/>
      <c r="T132"/>
      <c r="U132"/>
      <c r="V132"/>
      <c r="Z132"/>
      <c r="AB132"/>
      <c r="AC132"/>
      <c r="AD132"/>
      <c r="AE132"/>
      <c r="AF132"/>
      <c r="AG132"/>
      <c r="AH132"/>
      <c r="AI132"/>
      <c r="AJ132"/>
      <c r="AK132"/>
      <c r="AL132"/>
      <c r="AM132"/>
      <c r="AN132"/>
      <c r="AO132"/>
      <c r="AP132"/>
      <c r="AQ132"/>
      <c r="AR132"/>
      <c r="AS132"/>
      <c r="AT132"/>
      <c r="AU132"/>
      <c r="AV132"/>
      <c r="AW132"/>
    </row>
    <row r="133" spans="1:49" x14ac:dyDescent="0.25">
      <c r="A133" s="4">
        <f t="shared" ref="A133:A196" si="2">ROW(B133)</f>
        <v>133</v>
      </c>
      <c r="B133"/>
      <c r="C133"/>
      <c r="D133"/>
      <c r="E133"/>
      <c r="F133"/>
      <c r="G133"/>
      <c r="H133"/>
      <c r="I133"/>
      <c r="J133"/>
      <c r="K133"/>
      <c r="L133"/>
      <c r="M133"/>
      <c r="N133"/>
      <c r="O133"/>
      <c r="P133"/>
      <c r="Q133"/>
      <c r="R133"/>
      <c r="S133"/>
      <c r="T133"/>
      <c r="U133"/>
      <c r="V133"/>
      <c r="Z133"/>
      <c r="AB133"/>
      <c r="AC133"/>
      <c r="AD133"/>
      <c r="AE133"/>
      <c r="AF133"/>
      <c r="AG133"/>
      <c r="AH133"/>
      <c r="AI133"/>
      <c r="AJ133"/>
      <c r="AK133"/>
      <c r="AL133"/>
      <c r="AM133"/>
      <c r="AN133"/>
      <c r="AO133"/>
      <c r="AP133"/>
      <c r="AQ133"/>
      <c r="AR133"/>
      <c r="AS133"/>
      <c r="AT133"/>
      <c r="AU133"/>
      <c r="AV133"/>
      <c r="AW133"/>
    </row>
    <row r="134" spans="1:49" x14ac:dyDescent="0.25">
      <c r="A134" s="4">
        <f t="shared" si="2"/>
        <v>134</v>
      </c>
      <c r="B134"/>
      <c r="C134"/>
      <c r="D134"/>
      <c r="E134"/>
      <c r="F134"/>
      <c r="G134"/>
      <c r="H134"/>
      <c r="I134"/>
      <c r="J134"/>
      <c r="K134"/>
      <c r="L134"/>
      <c r="M134"/>
      <c r="N134"/>
      <c r="O134"/>
      <c r="P134"/>
      <c r="Q134"/>
      <c r="R134"/>
      <c r="S134"/>
      <c r="T134"/>
      <c r="U134"/>
      <c r="V134"/>
      <c r="Z134"/>
      <c r="AB134"/>
      <c r="AC134"/>
      <c r="AD134"/>
      <c r="AE134"/>
      <c r="AF134"/>
      <c r="AG134"/>
      <c r="AH134"/>
      <c r="AI134"/>
      <c r="AJ134"/>
      <c r="AK134"/>
      <c r="AL134"/>
      <c r="AM134"/>
      <c r="AN134"/>
      <c r="AO134"/>
      <c r="AP134"/>
      <c r="AQ134"/>
      <c r="AR134"/>
      <c r="AS134"/>
      <c r="AT134"/>
      <c r="AU134"/>
      <c r="AV134"/>
      <c r="AW134"/>
    </row>
    <row r="135" spans="1:49" x14ac:dyDescent="0.25">
      <c r="A135" s="4">
        <f t="shared" si="2"/>
        <v>135</v>
      </c>
      <c r="B135"/>
      <c r="C135"/>
      <c r="D135"/>
      <c r="E135"/>
      <c r="F135"/>
      <c r="G135"/>
      <c r="H135"/>
      <c r="I135"/>
      <c r="J135"/>
      <c r="K135"/>
      <c r="L135"/>
      <c r="M135"/>
      <c r="N135"/>
      <c r="O135"/>
      <c r="P135"/>
      <c r="Q135"/>
      <c r="R135"/>
      <c r="S135"/>
      <c r="T135"/>
      <c r="U135"/>
      <c r="V135"/>
      <c r="Z135"/>
      <c r="AB135"/>
      <c r="AC135"/>
      <c r="AD135"/>
      <c r="AE135"/>
      <c r="AF135"/>
      <c r="AG135"/>
      <c r="AH135"/>
      <c r="AI135"/>
      <c r="AJ135"/>
      <c r="AK135"/>
      <c r="AL135"/>
      <c r="AM135"/>
      <c r="AN135"/>
      <c r="AO135"/>
      <c r="AP135"/>
      <c r="AQ135"/>
      <c r="AR135"/>
      <c r="AS135"/>
      <c r="AT135"/>
      <c r="AU135"/>
      <c r="AV135"/>
      <c r="AW135"/>
    </row>
    <row r="136" spans="1:49" x14ac:dyDescent="0.25">
      <c r="A136" s="4">
        <f t="shared" si="2"/>
        <v>136</v>
      </c>
      <c r="B136"/>
      <c r="C136"/>
      <c r="D136"/>
      <c r="E136"/>
      <c r="F136"/>
      <c r="G136"/>
      <c r="H136"/>
      <c r="I136"/>
      <c r="J136"/>
      <c r="K136"/>
      <c r="L136"/>
      <c r="M136"/>
      <c r="N136"/>
      <c r="O136"/>
      <c r="P136"/>
      <c r="Q136"/>
      <c r="R136"/>
      <c r="S136"/>
      <c r="T136"/>
      <c r="U136"/>
      <c r="V136"/>
      <c r="Z136"/>
      <c r="AB136"/>
      <c r="AC136"/>
      <c r="AD136"/>
      <c r="AE136"/>
      <c r="AF136"/>
      <c r="AG136"/>
      <c r="AH136"/>
      <c r="AI136"/>
      <c r="AJ136"/>
      <c r="AK136"/>
      <c r="AL136"/>
      <c r="AM136"/>
      <c r="AN136"/>
      <c r="AO136"/>
      <c r="AP136"/>
      <c r="AQ136"/>
      <c r="AR136"/>
      <c r="AS136"/>
      <c r="AT136"/>
      <c r="AU136"/>
      <c r="AV136"/>
      <c r="AW136"/>
    </row>
    <row r="137" spans="1:49" x14ac:dyDescent="0.25">
      <c r="A137" s="4">
        <f t="shared" si="2"/>
        <v>137</v>
      </c>
      <c r="B137"/>
      <c r="C137"/>
      <c r="D137"/>
      <c r="E137"/>
      <c r="F137"/>
      <c r="G137"/>
      <c r="H137"/>
      <c r="I137"/>
      <c r="J137"/>
      <c r="K137"/>
      <c r="L137"/>
      <c r="M137"/>
      <c r="N137"/>
      <c r="O137"/>
      <c r="P137"/>
      <c r="Q137"/>
      <c r="R137"/>
      <c r="S137"/>
      <c r="T137"/>
      <c r="U137"/>
      <c r="V137"/>
      <c r="Z137"/>
      <c r="AB137"/>
      <c r="AC137"/>
      <c r="AD137"/>
      <c r="AE137"/>
      <c r="AF137"/>
      <c r="AG137"/>
      <c r="AH137"/>
      <c r="AI137"/>
      <c r="AJ137"/>
      <c r="AK137"/>
      <c r="AL137"/>
      <c r="AM137"/>
      <c r="AN137"/>
      <c r="AO137"/>
      <c r="AP137"/>
      <c r="AQ137"/>
      <c r="AR137"/>
      <c r="AS137"/>
      <c r="AT137"/>
      <c r="AU137"/>
      <c r="AV137"/>
      <c r="AW137"/>
    </row>
    <row r="138" spans="1:49" x14ac:dyDescent="0.25">
      <c r="A138" s="4">
        <f t="shared" si="2"/>
        <v>138</v>
      </c>
      <c r="B138"/>
      <c r="C138"/>
      <c r="D138"/>
      <c r="E138"/>
      <c r="F138"/>
      <c r="G138"/>
      <c r="H138"/>
      <c r="I138"/>
      <c r="J138"/>
      <c r="K138"/>
      <c r="L138"/>
      <c r="M138"/>
      <c r="N138"/>
      <c r="O138"/>
      <c r="P138"/>
      <c r="Q138"/>
      <c r="R138"/>
      <c r="S138"/>
      <c r="T138"/>
      <c r="U138"/>
      <c r="V138"/>
      <c r="Z138"/>
      <c r="AB138"/>
      <c r="AC138"/>
      <c r="AD138"/>
      <c r="AE138"/>
      <c r="AF138"/>
      <c r="AG138"/>
      <c r="AH138"/>
      <c r="AI138"/>
      <c r="AJ138"/>
      <c r="AK138"/>
      <c r="AL138"/>
      <c r="AM138"/>
      <c r="AN138"/>
      <c r="AO138"/>
      <c r="AP138"/>
      <c r="AQ138"/>
      <c r="AR138"/>
      <c r="AS138"/>
      <c r="AT138"/>
      <c r="AU138"/>
      <c r="AV138"/>
      <c r="AW138"/>
    </row>
    <row r="139" spans="1:49" x14ac:dyDescent="0.25">
      <c r="A139" s="4">
        <f t="shared" si="2"/>
        <v>139</v>
      </c>
      <c r="B139"/>
      <c r="C139"/>
      <c r="D139"/>
      <c r="E139"/>
      <c r="F139"/>
      <c r="G139"/>
      <c r="H139"/>
      <c r="I139"/>
      <c r="J139"/>
      <c r="K139"/>
      <c r="L139"/>
      <c r="M139"/>
      <c r="N139"/>
      <c r="O139"/>
      <c r="P139"/>
      <c r="Q139"/>
      <c r="R139"/>
      <c r="S139"/>
      <c r="T139"/>
      <c r="U139"/>
      <c r="V139"/>
      <c r="Z139"/>
      <c r="AB139"/>
      <c r="AC139"/>
      <c r="AD139"/>
      <c r="AE139"/>
      <c r="AF139"/>
      <c r="AG139"/>
      <c r="AH139"/>
      <c r="AI139"/>
      <c r="AJ139"/>
      <c r="AK139"/>
      <c r="AL139"/>
      <c r="AM139"/>
      <c r="AN139"/>
      <c r="AO139"/>
      <c r="AP139"/>
      <c r="AQ139"/>
      <c r="AR139"/>
      <c r="AS139"/>
      <c r="AT139"/>
      <c r="AU139"/>
      <c r="AV139"/>
      <c r="AW139"/>
    </row>
    <row r="140" spans="1:49" x14ac:dyDescent="0.25">
      <c r="A140" s="4">
        <f t="shared" si="2"/>
        <v>140</v>
      </c>
      <c r="B140"/>
      <c r="C140"/>
      <c r="D140"/>
      <c r="E140"/>
      <c r="F140"/>
      <c r="G140"/>
      <c r="H140"/>
      <c r="I140"/>
      <c r="J140"/>
      <c r="K140"/>
      <c r="L140"/>
      <c r="M140"/>
      <c r="N140"/>
      <c r="O140"/>
      <c r="P140"/>
      <c r="Q140"/>
      <c r="R140"/>
      <c r="S140"/>
      <c r="T140"/>
      <c r="U140"/>
      <c r="V140"/>
      <c r="Z140"/>
      <c r="AB140"/>
      <c r="AC140"/>
      <c r="AD140"/>
      <c r="AE140"/>
      <c r="AF140"/>
      <c r="AG140"/>
      <c r="AH140"/>
      <c r="AI140"/>
      <c r="AJ140"/>
      <c r="AK140"/>
      <c r="AL140"/>
      <c r="AM140"/>
      <c r="AN140"/>
      <c r="AO140"/>
      <c r="AP140"/>
      <c r="AQ140"/>
      <c r="AR140"/>
      <c r="AS140"/>
      <c r="AT140"/>
      <c r="AU140"/>
      <c r="AV140"/>
      <c r="AW140"/>
    </row>
    <row r="141" spans="1:49" x14ac:dyDescent="0.25">
      <c r="A141" s="4">
        <f t="shared" si="2"/>
        <v>141</v>
      </c>
      <c r="B141"/>
      <c r="C141"/>
      <c r="D141"/>
      <c r="E141"/>
      <c r="F141"/>
      <c r="G141"/>
      <c r="H141"/>
      <c r="I141"/>
      <c r="J141"/>
      <c r="K141"/>
      <c r="L141"/>
      <c r="M141"/>
      <c r="N141"/>
      <c r="O141"/>
      <c r="P141"/>
      <c r="Q141"/>
      <c r="R141"/>
      <c r="S141"/>
      <c r="T141"/>
      <c r="U141"/>
      <c r="V141"/>
      <c r="Z141"/>
      <c r="AB141"/>
      <c r="AC141"/>
      <c r="AD141"/>
      <c r="AE141"/>
      <c r="AF141"/>
      <c r="AG141"/>
      <c r="AH141"/>
      <c r="AI141"/>
      <c r="AJ141"/>
      <c r="AK141"/>
      <c r="AL141"/>
      <c r="AM141"/>
      <c r="AN141"/>
      <c r="AO141"/>
      <c r="AP141"/>
      <c r="AQ141"/>
      <c r="AR141"/>
      <c r="AS141"/>
      <c r="AT141"/>
      <c r="AU141"/>
      <c r="AV141"/>
      <c r="AW141"/>
    </row>
    <row r="142" spans="1:49" x14ac:dyDescent="0.25">
      <c r="A142" s="4">
        <f t="shared" si="2"/>
        <v>142</v>
      </c>
      <c r="B142"/>
      <c r="C142"/>
      <c r="D142"/>
      <c r="E142"/>
      <c r="F142"/>
      <c r="G142"/>
      <c r="H142"/>
      <c r="I142"/>
      <c r="J142"/>
      <c r="K142"/>
      <c r="L142"/>
      <c r="M142"/>
      <c r="N142"/>
      <c r="O142"/>
      <c r="P142"/>
      <c r="Q142"/>
      <c r="R142"/>
      <c r="S142"/>
      <c r="T142"/>
      <c r="U142"/>
      <c r="V142"/>
      <c r="Z142"/>
      <c r="AB142"/>
      <c r="AC142"/>
      <c r="AD142"/>
      <c r="AE142"/>
      <c r="AF142"/>
      <c r="AG142"/>
      <c r="AH142"/>
      <c r="AI142"/>
      <c r="AJ142"/>
      <c r="AK142"/>
      <c r="AL142"/>
      <c r="AM142"/>
      <c r="AN142"/>
      <c r="AO142"/>
      <c r="AP142"/>
      <c r="AQ142"/>
      <c r="AR142"/>
      <c r="AS142"/>
      <c r="AT142"/>
      <c r="AU142"/>
      <c r="AV142"/>
      <c r="AW142"/>
    </row>
    <row r="143" spans="1:49" x14ac:dyDescent="0.25">
      <c r="A143" s="4">
        <f t="shared" si="2"/>
        <v>143</v>
      </c>
      <c r="B143"/>
      <c r="C143"/>
      <c r="D143"/>
      <c r="E143"/>
      <c r="F143"/>
      <c r="G143"/>
      <c r="H143"/>
      <c r="I143"/>
      <c r="J143"/>
      <c r="K143"/>
      <c r="L143"/>
      <c r="M143"/>
      <c r="N143"/>
      <c r="O143"/>
      <c r="P143"/>
      <c r="Q143"/>
      <c r="R143"/>
      <c r="S143"/>
      <c r="T143"/>
      <c r="U143"/>
      <c r="V143"/>
      <c r="Z143"/>
      <c r="AB143"/>
      <c r="AC143"/>
      <c r="AD143"/>
      <c r="AE143"/>
      <c r="AF143"/>
      <c r="AG143"/>
      <c r="AH143"/>
      <c r="AI143"/>
      <c r="AJ143"/>
      <c r="AK143"/>
      <c r="AL143"/>
      <c r="AM143"/>
      <c r="AN143"/>
      <c r="AO143"/>
      <c r="AP143"/>
      <c r="AQ143"/>
      <c r="AR143"/>
      <c r="AS143"/>
      <c r="AT143"/>
      <c r="AU143"/>
      <c r="AV143"/>
      <c r="AW143"/>
    </row>
    <row r="144" spans="1:49" x14ac:dyDescent="0.25">
      <c r="A144" s="4">
        <f t="shared" si="2"/>
        <v>144</v>
      </c>
      <c r="B144"/>
      <c r="C144"/>
      <c r="D144"/>
      <c r="E144"/>
      <c r="F144"/>
      <c r="G144"/>
      <c r="H144"/>
      <c r="I144"/>
      <c r="J144"/>
      <c r="K144"/>
      <c r="L144"/>
      <c r="M144"/>
      <c r="N144"/>
      <c r="O144"/>
      <c r="P144"/>
      <c r="Q144"/>
      <c r="R144"/>
      <c r="S144"/>
      <c r="T144"/>
      <c r="U144"/>
      <c r="V144"/>
      <c r="Z144"/>
      <c r="AB144"/>
      <c r="AC144"/>
      <c r="AD144"/>
      <c r="AE144"/>
      <c r="AF144"/>
      <c r="AG144"/>
      <c r="AH144"/>
      <c r="AI144"/>
      <c r="AJ144"/>
      <c r="AK144"/>
      <c r="AL144"/>
      <c r="AM144"/>
      <c r="AN144"/>
      <c r="AO144"/>
      <c r="AP144"/>
      <c r="AQ144"/>
      <c r="AR144"/>
      <c r="AS144"/>
      <c r="AT144"/>
      <c r="AU144"/>
      <c r="AV144"/>
      <c r="AW144"/>
    </row>
    <row r="145" spans="1:49" x14ac:dyDescent="0.25">
      <c r="A145" s="4">
        <f t="shared" si="2"/>
        <v>145</v>
      </c>
      <c r="B145"/>
      <c r="C145"/>
      <c r="D145"/>
      <c r="E145"/>
      <c r="F145"/>
      <c r="G145"/>
      <c r="H145"/>
      <c r="I145"/>
      <c r="J145"/>
      <c r="K145"/>
      <c r="L145"/>
      <c r="M145"/>
      <c r="N145"/>
      <c r="O145"/>
      <c r="P145"/>
      <c r="Q145"/>
      <c r="R145"/>
      <c r="S145"/>
      <c r="T145"/>
      <c r="U145"/>
      <c r="V145"/>
      <c r="Z145"/>
      <c r="AB145"/>
      <c r="AC145"/>
      <c r="AD145"/>
      <c r="AE145"/>
      <c r="AF145"/>
      <c r="AG145"/>
      <c r="AH145"/>
      <c r="AI145"/>
      <c r="AJ145"/>
      <c r="AK145"/>
      <c r="AL145"/>
      <c r="AM145"/>
      <c r="AN145"/>
      <c r="AO145"/>
      <c r="AP145"/>
      <c r="AQ145"/>
      <c r="AR145"/>
      <c r="AS145"/>
      <c r="AT145"/>
      <c r="AU145"/>
      <c r="AV145"/>
      <c r="AW145"/>
    </row>
    <row r="146" spans="1:49" x14ac:dyDescent="0.25">
      <c r="A146" s="4">
        <f t="shared" si="2"/>
        <v>146</v>
      </c>
      <c r="B146"/>
      <c r="C146"/>
      <c r="D146"/>
      <c r="E146"/>
      <c r="F146"/>
      <c r="G146"/>
      <c r="H146"/>
      <c r="I146"/>
      <c r="J146"/>
      <c r="K146"/>
      <c r="L146"/>
      <c r="M146"/>
      <c r="N146"/>
      <c r="O146"/>
      <c r="P146"/>
      <c r="Q146"/>
      <c r="R146"/>
      <c r="S146"/>
      <c r="T146"/>
      <c r="U146"/>
      <c r="V146"/>
      <c r="Z146"/>
      <c r="AB146"/>
      <c r="AC146"/>
      <c r="AD146"/>
      <c r="AE146"/>
      <c r="AF146"/>
      <c r="AG146"/>
      <c r="AH146"/>
      <c r="AI146"/>
      <c r="AJ146"/>
      <c r="AK146"/>
      <c r="AL146"/>
      <c r="AM146"/>
      <c r="AN146"/>
      <c r="AO146"/>
      <c r="AP146"/>
      <c r="AQ146"/>
      <c r="AR146"/>
      <c r="AS146"/>
      <c r="AT146"/>
      <c r="AU146"/>
      <c r="AV146"/>
      <c r="AW146"/>
    </row>
    <row r="147" spans="1:49" x14ac:dyDescent="0.25">
      <c r="A147" s="4">
        <f t="shared" si="2"/>
        <v>147</v>
      </c>
      <c r="B147"/>
      <c r="C147"/>
      <c r="D147"/>
      <c r="E147"/>
      <c r="F147"/>
      <c r="G147"/>
      <c r="H147"/>
      <c r="I147"/>
      <c r="J147"/>
      <c r="K147"/>
      <c r="L147"/>
      <c r="M147"/>
      <c r="N147"/>
      <c r="O147"/>
      <c r="P147"/>
      <c r="Q147"/>
      <c r="R147"/>
      <c r="S147"/>
      <c r="T147"/>
      <c r="U147"/>
      <c r="V147"/>
      <c r="Z147"/>
      <c r="AB147"/>
      <c r="AC147"/>
      <c r="AD147"/>
      <c r="AE147"/>
      <c r="AF147"/>
      <c r="AG147"/>
      <c r="AH147"/>
      <c r="AI147"/>
      <c r="AJ147"/>
      <c r="AK147"/>
      <c r="AL147"/>
      <c r="AM147"/>
      <c r="AN147"/>
      <c r="AO147"/>
      <c r="AP147"/>
      <c r="AQ147"/>
      <c r="AR147"/>
      <c r="AS147"/>
      <c r="AT147"/>
      <c r="AU147"/>
      <c r="AV147"/>
      <c r="AW147"/>
    </row>
    <row r="148" spans="1:49" x14ac:dyDescent="0.25">
      <c r="A148" s="4">
        <f t="shared" si="2"/>
        <v>148</v>
      </c>
      <c r="B148"/>
      <c r="C148"/>
      <c r="D148"/>
      <c r="E148"/>
      <c r="F148"/>
      <c r="G148"/>
      <c r="H148"/>
      <c r="I148"/>
      <c r="J148"/>
      <c r="K148"/>
      <c r="L148"/>
      <c r="M148"/>
      <c r="N148"/>
      <c r="O148"/>
      <c r="P148"/>
      <c r="Q148"/>
      <c r="R148"/>
      <c r="S148"/>
      <c r="T148"/>
      <c r="U148"/>
      <c r="V148"/>
      <c r="Z148"/>
      <c r="AB148"/>
      <c r="AC148"/>
      <c r="AD148"/>
      <c r="AE148"/>
      <c r="AF148"/>
      <c r="AG148"/>
      <c r="AH148"/>
      <c r="AI148"/>
      <c r="AJ148"/>
      <c r="AK148"/>
      <c r="AL148"/>
      <c r="AM148"/>
      <c r="AN148"/>
      <c r="AO148"/>
      <c r="AP148"/>
      <c r="AQ148"/>
      <c r="AR148"/>
      <c r="AS148"/>
      <c r="AT148"/>
      <c r="AU148"/>
      <c r="AV148"/>
      <c r="AW148"/>
    </row>
    <row r="149" spans="1:49" x14ac:dyDescent="0.25">
      <c r="A149" s="4">
        <f t="shared" si="2"/>
        <v>149</v>
      </c>
      <c r="B149"/>
      <c r="C149"/>
      <c r="D149"/>
      <c r="E149"/>
      <c r="F149"/>
      <c r="G149"/>
      <c r="H149"/>
      <c r="I149"/>
      <c r="J149"/>
      <c r="K149"/>
      <c r="L149"/>
      <c r="M149"/>
      <c r="N149"/>
      <c r="O149"/>
      <c r="P149"/>
      <c r="Q149"/>
      <c r="R149"/>
      <c r="S149"/>
      <c r="T149"/>
      <c r="U149"/>
      <c r="V149"/>
      <c r="Z149"/>
      <c r="AB149"/>
      <c r="AC149"/>
      <c r="AD149"/>
      <c r="AE149"/>
      <c r="AF149"/>
      <c r="AG149"/>
      <c r="AH149"/>
      <c r="AI149"/>
      <c r="AJ149"/>
      <c r="AK149"/>
      <c r="AL149"/>
      <c r="AM149"/>
      <c r="AN149"/>
      <c r="AO149"/>
      <c r="AP149"/>
      <c r="AQ149"/>
      <c r="AR149"/>
      <c r="AS149"/>
      <c r="AT149"/>
      <c r="AU149"/>
      <c r="AV149"/>
      <c r="AW149"/>
    </row>
    <row r="150" spans="1:49" x14ac:dyDescent="0.25">
      <c r="A150" s="4">
        <f t="shared" si="2"/>
        <v>150</v>
      </c>
      <c r="B150"/>
      <c r="C150"/>
      <c r="D150"/>
      <c r="E150"/>
      <c r="F150"/>
      <c r="G150"/>
      <c r="H150"/>
      <c r="I150"/>
      <c r="J150"/>
      <c r="K150"/>
      <c r="L150"/>
      <c r="M150"/>
      <c r="N150"/>
      <c r="O150"/>
      <c r="P150"/>
      <c r="Q150"/>
      <c r="R150"/>
      <c r="S150"/>
      <c r="T150"/>
      <c r="U150"/>
      <c r="V150"/>
      <c r="Z150"/>
      <c r="AB150"/>
      <c r="AC150"/>
      <c r="AD150"/>
      <c r="AE150"/>
      <c r="AF150"/>
      <c r="AG150"/>
      <c r="AH150"/>
      <c r="AI150"/>
      <c r="AJ150"/>
      <c r="AK150"/>
      <c r="AL150"/>
      <c r="AM150"/>
      <c r="AN150"/>
      <c r="AO150"/>
      <c r="AP150"/>
      <c r="AQ150"/>
      <c r="AR150"/>
      <c r="AS150"/>
      <c r="AT150"/>
      <c r="AU150"/>
      <c r="AV150"/>
      <c r="AW150"/>
    </row>
    <row r="151" spans="1:49" x14ac:dyDescent="0.25">
      <c r="A151" s="4">
        <f t="shared" si="2"/>
        <v>151</v>
      </c>
      <c r="B151"/>
      <c r="C151"/>
      <c r="D151"/>
      <c r="E151"/>
      <c r="F151"/>
      <c r="G151"/>
      <c r="H151"/>
      <c r="I151"/>
      <c r="J151"/>
      <c r="K151"/>
      <c r="L151"/>
      <c r="M151"/>
      <c r="N151"/>
      <c r="O151"/>
      <c r="P151"/>
      <c r="Q151"/>
      <c r="R151"/>
      <c r="S151"/>
      <c r="T151"/>
      <c r="U151"/>
      <c r="V151"/>
      <c r="Z151"/>
      <c r="AB151"/>
      <c r="AC151"/>
      <c r="AD151"/>
      <c r="AE151"/>
      <c r="AF151"/>
      <c r="AG151"/>
      <c r="AH151"/>
      <c r="AI151"/>
      <c r="AJ151"/>
      <c r="AK151"/>
      <c r="AL151"/>
      <c r="AM151"/>
      <c r="AN151"/>
      <c r="AO151"/>
      <c r="AP151"/>
      <c r="AQ151"/>
      <c r="AR151"/>
      <c r="AS151"/>
      <c r="AT151"/>
      <c r="AU151"/>
      <c r="AV151"/>
      <c r="AW151"/>
    </row>
    <row r="152" spans="1:49" x14ac:dyDescent="0.25">
      <c r="A152" s="4">
        <f t="shared" si="2"/>
        <v>152</v>
      </c>
      <c r="B152"/>
      <c r="C152"/>
      <c r="D152"/>
      <c r="E152"/>
      <c r="F152"/>
      <c r="G152"/>
      <c r="H152"/>
      <c r="I152"/>
      <c r="J152"/>
      <c r="K152"/>
      <c r="L152"/>
      <c r="M152"/>
      <c r="N152"/>
      <c r="O152"/>
      <c r="P152"/>
      <c r="Q152"/>
      <c r="R152"/>
      <c r="S152"/>
      <c r="T152"/>
      <c r="U152"/>
      <c r="V152"/>
      <c r="Z152"/>
      <c r="AB152"/>
      <c r="AC152"/>
      <c r="AD152"/>
      <c r="AE152"/>
      <c r="AF152"/>
      <c r="AG152"/>
      <c r="AH152"/>
      <c r="AI152"/>
      <c r="AJ152"/>
      <c r="AK152"/>
      <c r="AL152"/>
      <c r="AM152"/>
      <c r="AN152"/>
      <c r="AO152"/>
      <c r="AP152"/>
      <c r="AQ152"/>
      <c r="AR152"/>
      <c r="AS152"/>
      <c r="AT152"/>
      <c r="AU152"/>
      <c r="AV152"/>
      <c r="AW152"/>
    </row>
    <row r="153" spans="1:49" x14ac:dyDescent="0.25">
      <c r="A153" s="4">
        <f t="shared" si="2"/>
        <v>153</v>
      </c>
      <c r="B153"/>
      <c r="C153"/>
      <c r="D153"/>
      <c r="E153"/>
      <c r="F153"/>
      <c r="G153"/>
      <c r="H153"/>
      <c r="I153"/>
      <c r="J153"/>
      <c r="K153"/>
      <c r="L153"/>
      <c r="M153"/>
      <c r="N153"/>
      <c r="O153"/>
      <c r="P153"/>
      <c r="Q153"/>
      <c r="R153"/>
      <c r="S153"/>
      <c r="T153"/>
      <c r="U153"/>
      <c r="V153"/>
      <c r="Z153"/>
      <c r="AB153"/>
      <c r="AC153"/>
      <c r="AD153"/>
      <c r="AE153"/>
      <c r="AF153"/>
      <c r="AG153"/>
      <c r="AH153"/>
      <c r="AI153"/>
      <c r="AJ153"/>
      <c r="AK153"/>
      <c r="AL153"/>
      <c r="AM153"/>
      <c r="AN153"/>
      <c r="AO153"/>
      <c r="AP153"/>
      <c r="AQ153"/>
      <c r="AR153"/>
      <c r="AS153"/>
      <c r="AT153"/>
      <c r="AU153"/>
      <c r="AV153"/>
      <c r="AW153"/>
    </row>
    <row r="154" spans="1:49" x14ac:dyDescent="0.25">
      <c r="A154" s="4">
        <f t="shared" si="2"/>
        <v>154</v>
      </c>
      <c r="B154"/>
      <c r="C154"/>
      <c r="D154"/>
      <c r="E154"/>
      <c r="F154"/>
      <c r="G154"/>
      <c r="H154"/>
      <c r="I154"/>
      <c r="J154"/>
      <c r="K154"/>
      <c r="L154"/>
      <c r="M154"/>
      <c r="N154"/>
      <c r="O154"/>
      <c r="P154"/>
      <c r="Q154"/>
      <c r="R154"/>
      <c r="S154"/>
      <c r="T154"/>
      <c r="U154"/>
      <c r="V154"/>
      <c r="Z154"/>
      <c r="AB154"/>
      <c r="AC154"/>
      <c r="AD154"/>
      <c r="AE154"/>
      <c r="AF154"/>
      <c r="AG154"/>
      <c r="AH154"/>
      <c r="AI154"/>
      <c r="AJ154"/>
      <c r="AK154"/>
      <c r="AL154"/>
      <c r="AM154"/>
      <c r="AN154"/>
      <c r="AO154"/>
      <c r="AP154"/>
      <c r="AQ154"/>
      <c r="AR154"/>
      <c r="AS154"/>
      <c r="AT154"/>
      <c r="AU154"/>
      <c r="AV154"/>
      <c r="AW154"/>
    </row>
    <row r="155" spans="1:49" x14ac:dyDescent="0.25">
      <c r="A155" s="4">
        <f t="shared" si="2"/>
        <v>155</v>
      </c>
      <c r="B155"/>
      <c r="C155"/>
      <c r="D155"/>
      <c r="E155"/>
      <c r="F155"/>
      <c r="G155"/>
      <c r="H155"/>
      <c r="I155"/>
      <c r="J155"/>
      <c r="K155"/>
      <c r="L155"/>
      <c r="M155"/>
      <c r="N155"/>
      <c r="O155"/>
      <c r="P155"/>
      <c r="Q155"/>
      <c r="R155"/>
      <c r="S155"/>
      <c r="T155"/>
      <c r="U155"/>
      <c r="V155"/>
      <c r="Z155"/>
      <c r="AB155"/>
      <c r="AC155"/>
      <c r="AD155"/>
      <c r="AE155"/>
      <c r="AF155"/>
      <c r="AG155"/>
      <c r="AH155"/>
      <c r="AI155"/>
      <c r="AJ155"/>
      <c r="AK155"/>
      <c r="AL155"/>
      <c r="AM155"/>
      <c r="AN155"/>
      <c r="AO155"/>
      <c r="AP155"/>
      <c r="AQ155"/>
      <c r="AR155"/>
      <c r="AS155"/>
      <c r="AT155"/>
      <c r="AU155"/>
      <c r="AV155"/>
      <c r="AW155"/>
    </row>
    <row r="156" spans="1:49" x14ac:dyDescent="0.25">
      <c r="A156" s="4">
        <f t="shared" si="2"/>
        <v>156</v>
      </c>
      <c r="B156"/>
      <c r="C156"/>
      <c r="D156"/>
      <c r="E156"/>
      <c r="F156"/>
      <c r="G156"/>
      <c r="H156"/>
      <c r="I156"/>
      <c r="J156"/>
      <c r="K156"/>
      <c r="L156"/>
      <c r="M156"/>
      <c r="N156"/>
      <c r="O156"/>
      <c r="P156"/>
      <c r="Q156"/>
      <c r="R156"/>
      <c r="S156"/>
      <c r="T156"/>
      <c r="U156"/>
      <c r="V156"/>
      <c r="Z156"/>
      <c r="AB156"/>
      <c r="AC156"/>
      <c r="AD156"/>
      <c r="AE156"/>
      <c r="AF156"/>
      <c r="AG156"/>
      <c r="AH156"/>
      <c r="AI156"/>
      <c r="AJ156"/>
      <c r="AK156"/>
      <c r="AL156"/>
      <c r="AM156"/>
      <c r="AN156"/>
      <c r="AO156"/>
      <c r="AP156"/>
      <c r="AQ156"/>
      <c r="AR156"/>
      <c r="AS156"/>
      <c r="AT156"/>
      <c r="AU156"/>
      <c r="AV156"/>
      <c r="AW156"/>
    </row>
    <row r="157" spans="1:49" x14ac:dyDescent="0.25">
      <c r="A157" s="4">
        <f t="shared" si="2"/>
        <v>157</v>
      </c>
      <c r="B157"/>
      <c r="C157"/>
      <c r="D157"/>
      <c r="E157"/>
      <c r="F157"/>
      <c r="G157"/>
      <c r="H157"/>
      <c r="I157"/>
      <c r="J157"/>
      <c r="K157"/>
      <c r="L157"/>
      <c r="M157"/>
      <c r="N157"/>
      <c r="O157"/>
      <c r="P157"/>
      <c r="Q157"/>
      <c r="R157"/>
      <c r="S157"/>
      <c r="T157"/>
      <c r="U157"/>
      <c r="V157"/>
      <c r="Z157"/>
      <c r="AB157"/>
      <c r="AC157"/>
      <c r="AD157"/>
      <c r="AE157"/>
      <c r="AF157"/>
      <c r="AG157"/>
      <c r="AH157"/>
      <c r="AI157"/>
      <c r="AJ157"/>
      <c r="AK157"/>
      <c r="AL157"/>
      <c r="AM157"/>
      <c r="AN157"/>
      <c r="AO157"/>
      <c r="AP157"/>
      <c r="AQ157"/>
      <c r="AR157"/>
      <c r="AS157"/>
      <c r="AT157"/>
      <c r="AU157"/>
      <c r="AV157"/>
      <c r="AW157"/>
    </row>
    <row r="158" spans="1:49" x14ac:dyDescent="0.25">
      <c r="A158" s="4">
        <f t="shared" si="2"/>
        <v>158</v>
      </c>
      <c r="B158"/>
      <c r="C158"/>
      <c r="D158"/>
      <c r="E158"/>
      <c r="F158"/>
      <c r="G158"/>
      <c r="H158"/>
      <c r="I158"/>
      <c r="J158"/>
      <c r="K158"/>
      <c r="L158"/>
      <c r="M158"/>
      <c r="N158"/>
      <c r="O158"/>
      <c r="P158"/>
      <c r="Q158"/>
      <c r="R158"/>
      <c r="S158"/>
      <c r="T158"/>
      <c r="U158"/>
      <c r="V158"/>
      <c r="Z158"/>
      <c r="AB158"/>
      <c r="AC158"/>
      <c r="AD158"/>
      <c r="AE158"/>
      <c r="AF158"/>
      <c r="AG158"/>
      <c r="AH158"/>
      <c r="AI158"/>
      <c r="AJ158"/>
      <c r="AK158"/>
      <c r="AL158"/>
      <c r="AM158"/>
      <c r="AN158"/>
      <c r="AO158"/>
      <c r="AP158"/>
      <c r="AQ158"/>
      <c r="AR158"/>
      <c r="AS158"/>
      <c r="AT158"/>
      <c r="AU158"/>
      <c r="AV158"/>
      <c r="AW158"/>
    </row>
    <row r="159" spans="1:49" x14ac:dyDescent="0.25">
      <c r="A159" s="4">
        <f t="shared" si="2"/>
        <v>159</v>
      </c>
      <c r="B159"/>
      <c r="C159"/>
      <c r="D159"/>
      <c r="E159"/>
      <c r="F159"/>
      <c r="G159"/>
      <c r="H159"/>
      <c r="I159"/>
      <c r="J159"/>
      <c r="K159"/>
      <c r="L159"/>
      <c r="M159"/>
      <c r="N159"/>
      <c r="O159"/>
      <c r="P159"/>
      <c r="Q159"/>
      <c r="R159"/>
      <c r="S159"/>
      <c r="T159"/>
      <c r="U159"/>
      <c r="V159"/>
      <c r="Z159"/>
      <c r="AB159"/>
      <c r="AC159"/>
      <c r="AD159"/>
      <c r="AE159"/>
      <c r="AF159"/>
      <c r="AG159"/>
      <c r="AH159"/>
      <c r="AI159"/>
      <c r="AJ159"/>
      <c r="AK159"/>
      <c r="AL159"/>
      <c r="AM159"/>
      <c r="AN159"/>
      <c r="AO159"/>
      <c r="AP159"/>
      <c r="AQ159"/>
      <c r="AR159"/>
      <c r="AS159"/>
      <c r="AT159"/>
      <c r="AU159"/>
      <c r="AV159"/>
      <c r="AW159"/>
    </row>
    <row r="160" spans="1:49" x14ac:dyDescent="0.25">
      <c r="A160" s="4">
        <f t="shared" si="2"/>
        <v>160</v>
      </c>
      <c r="B160"/>
      <c r="C160"/>
      <c r="D160"/>
      <c r="E160"/>
      <c r="F160"/>
      <c r="G160"/>
      <c r="H160"/>
      <c r="I160"/>
      <c r="J160"/>
      <c r="K160"/>
      <c r="L160"/>
      <c r="M160"/>
      <c r="N160"/>
      <c r="O160"/>
      <c r="P160"/>
      <c r="Q160"/>
      <c r="R160"/>
      <c r="S160"/>
      <c r="T160"/>
      <c r="U160"/>
      <c r="V160"/>
      <c r="Z160"/>
      <c r="AB160"/>
      <c r="AC160"/>
      <c r="AD160"/>
      <c r="AE160"/>
      <c r="AF160"/>
      <c r="AG160"/>
      <c r="AH160"/>
      <c r="AI160"/>
      <c r="AJ160"/>
      <c r="AK160"/>
      <c r="AL160"/>
      <c r="AM160"/>
      <c r="AN160"/>
      <c r="AO160"/>
      <c r="AP160"/>
      <c r="AQ160"/>
      <c r="AR160"/>
      <c r="AS160"/>
      <c r="AT160"/>
      <c r="AU160"/>
      <c r="AV160"/>
      <c r="AW160"/>
    </row>
    <row r="161" spans="1:49" x14ac:dyDescent="0.25">
      <c r="A161" s="4">
        <f t="shared" si="2"/>
        <v>161</v>
      </c>
      <c r="B161"/>
      <c r="C161"/>
      <c r="D161"/>
      <c r="E161"/>
      <c r="F161"/>
      <c r="G161"/>
      <c r="H161"/>
      <c r="I161"/>
      <c r="J161"/>
      <c r="K161"/>
      <c r="L161"/>
      <c r="M161"/>
      <c r="N161"/>
      <c r="O161"/>
      <c r="P161"/>
      <c r="Q161"/>
      <c r="R161"/>
      <c r="S161"/>
      <c r="T161"/>
      <c r="U161"/>
      <c r="V161"/>
      <c r="Z161"/>
      <c r="AB161"/>
      <c r="AC161"/>
      <c r="AD161"/>
      <c r="AE161"/>
      <c r="AF161"/>
      <c r="AG161"/>
      <c r="AH161"/>
      <c r="AI161"/>
      <c r="AJ161"/>
      <c r="AK161"/>
      <c r="AL161"/>
      <c r="AM161"/>
      <c r="AN161"/>
      <c r="AO161"/>
      <c r="AP161"/>
      <c r="AQ161"/>
      <c r="AR161"/>
      <c r="AS161"/>
      <c r="AT161"/>
      <c r="AU161"/>
      <c r="AV161"/>
      <c r="AW161"/>
    </row>
    <row r="162" spans="1:49" x14ac:dyDescent="0.25">
      <c r="A162" s="4">
        <f t="shared" si="2"/>
        <v>162</v>
      </c>
      <c r="B162"/>
      <c r="C162"/>
      <c r="D162"/>
      <c r="E162"/>
      <c r="F162"/>
      <c r="G162"/>
      <c r="H162"/>
      <c r="I162"/>
      <c r="J162"/>
      <c r="K162"/>
      <c r="L162"/>
      <c r="M162"/>
      <c r="N162"/>
      <c r="O162"/>
      <c r="P162"/>
      <c r="Q162"/>
      <c r="R162"/>
      <c r="S162"/>
      <c r="T162"/>
      <c r="U162"/>
      <c r="V162"/>
      <c r="Z162"/>
      <c r="AB162"/>
      <c r="AC162"/>
      <c r="AD162"/>
      <c r="AE162"/>
      <c r="AF162"/>
      <c r="AG162"/>
      <c r="AH162"/>
      <c r="AI162"/>
      <c r="AJ162"/>
      <c r="AK162"/>
      <c r="AL162"/>
      <c r="AM162"/>
      <c r="AN162"/>
      <c r="AO162"/>
      <c r="AP162"/>
      <c r="AQ162"/>
      <c r="AR162"/>
      <c r="AS162"/>
      <c r="AT162"/>
      <c r="AU162"/>
      <c r="AV162"/>
      <c r="AW162"/>
    </row>
    <row r="163" spans="1:49" x14ac:dyDescent="0.25">
      <c r="A163" s="4">
        <f t="shared" si="2"/>
        <v>163</v>
      </c>
      <c r="B163"/>
      <c r="C163"/>
      <c r="D163"/>
      <c r="E163"/>
      <c r="F163"/>
      <c r="G163"/>
      <c r="H163"/>
      <c r="I163"/>
      <c r="J163"/>
      <c r="K163"/>
      <c r="L163"/>
      <c r="M163"/>
      <c r="N163"/>
      <c r="O163"/>
      <c r="P163"/>
      <c r="Q163"/>
      <c r="R163"/>
      <c r="S163"/>
      <c r="T163"/>
      <c r="U163"/>
      <c r="V163"/>
      <c r="Z163"/>
      <c r="AB163"/>
      <c r="AC163"/>
      <c r="AD163"/>
      <c r="AE163"/>
      <c r="AF163"/>
      <c r="AG163"/>
      <c r="AH163"/>
      <c r="AI163"/>
      <c r="AJ163"/>
      <c r="AK163"/>
      <c r="AL163"/>
      <c r="AM163"/>
      <c r="AN163"/>
      <c r="AO163"/>
      <c r="AP163"/>
      <c r="AQ163"/>
      <c r="AR163"/>
      <c r="AS163"/>
      <c r="AT163"/>
      <c r="AU163"/>
      <c r="AV163"/>
      <c r="AW163"/>
    </row>
    <row r="164" spans="1:49" x14ac:dyDescent="0.25">
      <c r="A164" s="4">
        <f t="shared" si="2"/>
        <v>164</v>
      </c>
      <c r="B164"/>
      <c r="C164"/>
      <c r="D164"/>
      <c r="E164"/>
      <c r="F164"/>
      <c r="G164"/>
      <c r="H164"/>
      <c r="I164"/>
      <c r="J164"/>
      <c r="K164"/>
      <c r="L164"/>
      <c r="M164"/>
      <c r="N164"/>
      <c r="O164"/>
      <c r="P164"/>
      <c r="Q164"/>
      <c r="R164"/>
      <c r="S164"/>
      <c r="T164"/>
      <c r="U164"/>
      <c r="V164"/>
      <c r="Z164"/>
      <c r="AB164"/>
      <c r="AC164"/>
      <c r="AD164"/>
      <c r="AE164"/>
      <c r="AF164"/>
      <c r="AG164"/>
      <c r="AH164"/>
      <c r="AI164"/>
      <c r="AJ164"/>
      <c r="AK164"/>
      <c r="AL164"/>
      <c r="AM164"/>
      <c r="AN164"/>
      <c r="AO164"/>
      <c r="AP164"/>
      <c r="AQ164"/>
      <c r="AR164"/>
      <c r="AS164"/>
      <c r="AT164"/>
      <c r="AU164"/>
      <c r="AV164"/>
      <c r="AW164"/>
    </row>
    <row r="165" spans="1:49" x14ac:dyDescent="0.25">
      <c r="A165" s="4">
        <f t="shared" si="2"/>
        <v>165</v>
      </c>
      <c r="B165"/>
      <c r="C165"/>
      <c r="D165"/>
      <c r="E165"/>
      <c r="F165"/>
      <c r="G165"/>
      <c r="H165"/>
      <c r="I165"/>
      <c r="J165"/>
      <c r="K165"/>
      <c r="L165"/>
      <c r="M165"/>
      <c r="N165"/>
      <c r="O165"/>
      <c r="P165"/>
      <c r="Q165"/>
      <c r="R165"/>
      <c r="S165"/>
      <c r="T165"/>
      <c r="U165"/>
      <c r="V165"/>
      <c r="Z165"/>
      <c r="AB165"/>
      <c r="AC165"/>
      <c r="AD165"/>
      <c r="AE165"/>
      <c r="AF165"/>
      <c r="AG165"/>
      <c r="AH165"/>
      <c r="AI165"/>
      <c r="AJ165"/>
      <c r="AK165"/>
      <c r="AL165"/>
      <c r="AM165"/>
      <c r="AN165"/>
      <c r="AO165"/>
      <c r="AP165"/>
      <c r="AQ165"/>
      <c r="AR165"/>
      <c r="AS165"/>
      <c r="AT165"/>
      <c r="AU165"/>
      <c r="AV165"/>
      <c r="AW165"/>
    </row>
    <row r="166" spans="1:49" x14ac:dyDescent="0.25">
      <c r="A166" s="4">
        <f t="shared" si="2"/>
        <v>166</v>
      </c>
      <c r="B166"/>
      <c r="C166"/>
      <c r="D166"/>
      <c r="E166"/>
      <c r="F166"/>
      <c r="G166"/>
      <c r="H166"/>
      <c r="I166"/>
      <c r="J166"/>
      <c r="K166"/>
      <c r="L166"/>
      <c r="M166"/>
      <c r="N166"/>
      <c r="O166"/>
      <c r="P166"/>
      <c r="Q166"/>
      <c r="R166"/>
      <c r="S166"/>
      <c r="T166"/>
      <c r="U166"/>
      <c r="V166"/>
      <c r="Z166"/>
      <c r="AB166"/>
      <c r="AC166"/>
      <c r="AD166"/>
      <c r="AE166"/>
      <c r="AF166"/>
      <c r="AG166"/>
      <c r="AH166"/>
      <c r="AI166"/>
      <c r="AJ166"/>
      <c r="AK166"/>
      <c r="AL166"/>
      <c r="AM166"/>
      <c r="AN166"/>
      <c r="AO166"/>
      <c r="AP166"/>
      <c r="AQ166"/>
      <c r="AR166"/>
      <c r="AS166"/>
      <c r="AT166"/>
      <c r="AU166"/>
      <c r="AV166"/>
      <c r="AW166"/>
    </row>
    <row r="167" spans="1:49" x14ac:dyDescent="0.25">
      <c r="A167" s="4">
        <f t="shared" si="2"/>
        <v>167</v>
      </c>
      <c r="B167"/>
      <c r="C167"/>
      <c r="D167"/>
      <c r="E167"/>
      <c r="F167"/>
      <c r="G167"/>
      <c r="H167"/>
      <c r="I167"/>
      <c r="J167"/>
      <c r="K167"/>
      <c r="L167"/>
      <c r="M167"/>
      <c r="N167"/>
      <c r="O167"/>
      <c r="P167"/>
      <c r="Q167"/>
      <c r="R167"/>
      <c r="S167"/>
      <c r="T167"/>
      <c r="U167"/>
      <c r="V167"/>
      <c r="Z167"/>
      <c r="AB167"/>
      <c r="AC167"/>
      <c r="AD167"/>
      <c r="AE167"/>
      <c r="AF167"/>
      <c r="AG167"/>
      <c r="AH167"/>
      <c r="AI167"/>
      <c r="AJ167"/>
      <c r="AK167"/>
      <c r="AL167"/>
      <c r="AM167"/>
      <c r="AN167"/>
      <c r="AO167"/>
      <c r="AP167"/>
      <c r="AQ167"/>
      <c r="AR167"/>
      <c r="AS167"/>
      <c r="AT167"/>
      <c r="AU167"/>
      <c r="AV167"/>
      <c r="AW167"/>
    </row>
    <row r="168" spans="1:49" x14ac:dyDescent="0.25">
      <c r="A168" s="4">
        <f t="shared" si="2"/>
        <v>168</v>
      </c>
      <c r="B168"/>
      <c r="C168"/>
      <c r="D168"/>
      <c r="E168"/>
      <c r="F168"/>
      <c r="G168"/>
      <c r="H168"/>
      <c r="I168"/>
      <c r="J168"/>
      <c r="K168"/>
      <c r="L168"/>
      <c r="M168"/>
      <c r="N168"/>
      <c r="O168"/>
      <c r="P168"/>
      <c r="Q168"/>
      <c r="R168"/>
      <c r="S168"/>
      <c r="T168"/>
      <c r="U168"/>
      <c r="V168"/>
      <c r="Z168"/>
      <c r="AB168"/>
      <c r="AC168"/>
      <c r="AD168"/>
      <c r="AE168"/>
      <c r="AF168"/>
      <c r="AG168"/>
      <c r="AH168"/>
      <c r="AI168"/>
      <c r="AJ168"/>
      <c r="AK168"/>
      <c r="AL168"/>
      <c r="AM168"/>
      <c r="AN168"/>
      <c r="AO168"/>
      <c r="AP168"/>
      <c r="AQ168"/>
      <c r="AR168"/>
      <c r="AS168"/>
      <c r="AT168"/>
      <c r="AU168"/>
      <c r="AV168"/>
      <c r="AW168"/>
    </row>
    <row r="169" spans="1:49" x14ac:dyDescent="0.25">
      <c r="A169" s="4">
        <f t="shared" si="2"/>
        <v>169</v>
      </c>
      <c r="B169"/>
      <c r="C169"/>
      <c r="D169"/>
      <c r="E169"/>
      <c r="F169"/>
      <c r="G169"/>
      <c r="H169"/>
      <c r="I169"/>
      <c r="J169"/>
      <c r="K169"/>
      <c r="L169"/>
      <c r="M169"/>
      <c r="N169"/>
      <c r="O169"/>
      <c r="P169"/>
      <c r="Q169"/>
      <c r="R169"/>
      <c r="S169"/>
      <c r="T169"/>
      <c r="U169"/>
      <c r="V169"/>
      <c r="Z169"/>
      <c r="AB169"/>
      <c r="AC169"/>
      <c r="AD169"/>
      <c r="AE169"/>
      <c r="AF169"/>
      <c r="AG169"/>
      <c r="AH169"/>
      <c r="AI169"/>
      <c r="AJ169"/>
      <c r="AK169"/>
      <c r="AL169"/>
      <c r="AM169"/>
      <c r="AN169"/>
      <c r="AO169"/>
      <c r="AP169"/>
      <c r="AQ169"/>
      <c r="AR169"/>
      <c r="AS169"/>
      <c r="AT169"/>
      <c r="AU169"/>
      <c r="AV169"/>
      <c r="AW169"/>
    </row>
    <row r="170" spans="1:49" x14ac:dyDescent="0.25">
      <c r="A170" s="4">
        <f t="shared" si="2"/>
        <v>170</v>
      </c>
      <c r="B170"/>
      <c r="C170"/>
      <c r="D170"/>
      <c r="E170"/>
      <c r="F170"/>
      <c r="G170"/>
      <c r="H170"/>
      <c r="I170"/>
      <c r="J170"/>
      <c r="K170"/>
      <c r="L170"/>
      <c r="M170"/>
      <c r="N170"/>
      <c r="O170"/>
      <c r="P170"/>
      <c r="Q170"/>
      <c r="R170"/>
      <c r="S170"/>
      <c r="T170"/>
      <c r="U170"/>
      <c r="V170"/>
      <c r="Z170"/>
      <c r="AB170"/>
      <c r="AC170"/>
      <c r="AD170"/>
      <c r="AE170"/>
      <c r="AF170"/>
      <c r="AG170"/>
      <c r="AH170"/>
      <c r="AI170"/>
      <c r="AJ170"/>
      <c r="AK170"/>
      <c r="AL170"/>
      <c r="AM170"/>
      <c r="AN170"/>
      <c r="AO170"/>
      <c r="AP170"/>
      <c r="AQ170"/>
      <c r="AR170"/>
      <c r="AS170"/>
      <c r="AT170"/>
      <c r="AU170"/>
      <c r="AV170"/>
      <c r="AW170"/>
    </row>
    <row r="171" spans="1:49" x14ac:dyDescent="0.25">
      <c r="A171" s="4">
        <f t="shared" si="2"/>
        <v>171</v>
      </c>
      <c r="B171"/>
      <c r="C171"/>
      <c r="D171"/>
      <c r="E171"/>
      <c r="F171"/>
      <c r="G171"/>
      <c r="H171"/>
      <c r="I171"/>
      <c r="J171"/>
      <c r="K171"/>
      <c r="L171"/>
      <c r="M171"/>
      <c r="N171"/>
      <c r="O171"/>
      <c r="P171"/>
      <c r="Q171"/>
      <c r="R171"/>
      <c r="S171"/>
      <c r="T171"/>
      <c r="U171"/>
      <c r="V171"/>
      <c r="Z171"/>
      <c r="AB171"/>
      <c r="AC171"/>
      <c r="AD171"/>
      <c r="AE171"/>
      <c r="AF171"/>
      <c r="AG171"/>
      <c r="AH171"/>
      <c r="AI171"/>
      <c r="AJ171"/>
      <c r="AK171"/>
      <c r="AL171"/>
      <c r="AM171"/>
      <c r="AN171"/>
      <c r="AO171"/>
      <c r="AP171"/>
      <c r="AQ171"/>
      <c r="AR171"/>
      <c r="AS171"/>
      <c r="AT171"/>
      <c r="AU171"/>
      <c r="AV171"/>
      <c r="AW171"/>
    </row>
    <row r="172" spans="1:49" x14ac:dyDescent="0.25">
      <c r="A172" s="4">
        <f t="shared" si="2"/>
        <v>172</v>
      </c>
      <c r="B172"/>
      <c r="C172"/>
      <c r="D172"/>
      <c r="E172"/>
      <c r="F172"/>
      <c r="G172"/>
      <c r="H172"/>
      <c r="I172"/>
      <c r="J172"/>
      <c r="K172"/>
      <c r="L172"/>
      <c r="M172"/>
      <c r="N172"/>
      <c r="O172"/>
      <c r="P172"/>
      <c r="Q172"/>
      <c r="R172"/>
      <c r="S172"/>
      <c r="T172"/>
      <c r="U172"/>
      <c r="V172"/>
      <c r="Z172"/>
      <c r="AB172"/>
      <c r="AC172"/>
      <c r="AD172"/>
      <c r="AE172"/>
      <c r="AF172"/>
      <c r="AG172"/>
      <c r="AH172"/>
      <c r="AI172"/>
      <c r="AJ172"/>
      <c r="AK172"/>
      <c r="AL172"/>
      <c r="AM172"/>
      <c r="AN172"/>
      <c r="AO172"/>
      <c r="AP172"/>
      <c r="AQ172"/>
      <c r="AR172"/>
      <c r="AS172"/>
      <c r="AT172"/>
      <c r="AU172"/>
      <c r="AV172"/>
      <c r="AW172"/>
    </row>
    <row r="173" spans="1:49" x14ac:dyDescent="0.25">
      <c r="A173" s="4">
        <f t="shared" si="2"/>
        <v>173</v>
      </c>
      <c r="B173"/>
      <c r="C173"/>
      <c r="D173"/>
      <c r="E173"/>
      <c r="F173"/>
      <c r="G173"/>
      <c r="H173"/>
      <c r="I173"/>
      <c r="J173"/>
      <c r="K173"/>
      <c r="L173"/>
      <c r="M173"/>
      <c r="N173"/>
      <c r="O173"/>
      <c r="P173"/>
      <c r="Q173"/>
      <c r="R173"/>
      <c r="S173"/>
      <c r="T173"/>
      <c r="U173"/>
      <c r="V173"/>
      <c r="Z173"/>
      <c r="AB173"/>
      <c r="AC173"/>
      <c r="AD173"/>
      <c r="AE173"/>
      <c r="AF173"/>
      <c r="AG173"/>
      <c r="AH173"/>
      <c r="AI173"/>
      <c r="AJ173"/>
      <c r="AK173"/>
      <c r="AL173"/>
      <c r="AM173"/>
      <c r="AN173"/>
      <c r="AO173"/>
      <c r="AP173"/>
      <c r="AQ173"/>
      <c r="AR173"/>
      <c r="AS173"/>
      <c r="AT173"/>
      <c r="AU173"/>
      <c r="AV173"/>
      <c r="AW173"/>
    </row>
    <row r="174" spans="1:49" x14ac:dyDescent="0.25">
      <c r="A174" s="4">
        <f t="shared" si="2"/>
        <v>174</v>
      </c>
      <c r="B174"/>
      <c r="C174"/>
      <c r="D174"/>
      <c r="E174"/>
      <c r="F174"/>
      <c r="G174"/>
      <c r="H174"/>
      <c r="I174"/>
      <c r="J174"/>
      <c r="K174"/>
      <c r="L174"/>
      <c r="M174"/>
      <c r="N174"/>
      <c r="O174"/>
      <c r="P174"/>
      <c r="Q174"/>
      <c r="R174"/>
      <c r="S174"/>
      <c r="T174"/>
      <c r="U174"/>
      <c r="V174"/>
      <c r="Z174"/>
      <c r="AB174"/>
      <c r="AC174"/>
      <c r="AD174"/>
      <c r="AE174"/>
      <c r="AF174"/>
      <c r="AG174"/>
      <c r="AH174"/>
      <c r="AI174"/>
      <c r="AJ174"/>
      <c r="AK174"/>
      <c r="AL174"/>
      <c r="AM174"/>
      <c r="AN174"/>
      <c r="AO174"/>
      <c r="AP174"/>
      <c r="AQ174"/>
      <c r="AR174"/>
      <c r="AS174"/>
      <c r="AT174"/>
      <c r="AU174"/>
      <c r="AV174"/>
      <c r="AW174"/>
    </row>
    <row r="175" spans="1:49" x14ac:dyDescent="0.25">
      <c r="A175" s="4">
        <f t="shared" si="2"/>
        <v>175</v>
      </c>
      <c r="B175"/>
      <c r="C175"/>
      <c r="D175"/>
      <c r="E175"/>
      <c r="F175"/>
      <c r="G175"/>
      <c r="H175"/>
      <c r="I175"/>
      <c r="J175"/>
      <c r="K175"/>
      <c r="L175"/>
      <c r="M175"/>
      <c r="N175"/>
      <c r="O175"/>
      <c r="P175"/>
      <c r="Q175"/>
      <c r="R175"/>
      <c r="S175"/>
      <c r="T175"/>
      <c r="U175"/>
      <c r="V175"/>
      <c r="Z175"/>
      <c r="AB175"/>
      <c r="AC175"/>
      <c r="AD175"/>
      <c r="AE175"/>
      <c r="AF175"/>
      <c r="AG175"/>
      <c r="AH175"/>
      <c r="AI175"/>
      <c r="AJ175"/>
      <c r="AK175"/>
      <c r="AL175"/>
      <c r="AM175"/>
      <c r="AN175"/>
      <c r="AO175"/>
      <c r="AP175"/>
      <c r="AQ175"/>
      <c r="AR175"/>
      <c r="AS175"/>
      <c r="AT175"/>
      <c r="AU175"/>
      <c r="AV175"/>
      <c r="AW175"/>
    </row>
    <row r="176" spans="1:49" x14ac:dyDescent="0.25">
      <c r="A176" s="4">
        <f t="shared" si="2"/>
        <v>176</v>
      </c>
      <c r="B176"/>
      <c r="C176"/>
      <c r="D176"/>
      <c r="E176"/>
      <c r="F176"/>
      <c r="G176"/>
      <c r="H176"/>
      <c r="I176"/>
      <c r="J176"/>
      <c r="K176"/>
      <c r="L176"/>
      <c r="M176"/>
      <c r="N176"/>
      <c r="O176"/>
      <c r="P176"/>
      <c r="Q176"/>
      <c r="R176"/>
      <c r="S176"/>
      <c r="T176"/>
      <c r="U176"/>
      <c r="V176"/>
      <c r="Z176"/>
      <c r="AB176"/>
      <c r="AC176"/>
      <c r="AD176"/>
      <c r="AE176"/>
      <c r="AF176"/>
      <c r="AG176"/>
      <c r="AH176"/>
      <c r="AI176"/>
      <c r="AJ176"/>
      <c r="AK176"/>
      <c r="AL176"/>
      <c r="AM176"/>
      <c r="AN176"/>
      <c r="AO176"/>
      <c r="AP176"/>
      <c r="AQ176"/>
      <c r="AR176"/>
      <c r="AS176"/>
      <c r="AT176"/>
      <c r="AU176"/>
      <c r="AV176"/>
      <c r="AW176"/>
    </row>
    <row r="177" spans="1:49" x14ac:dyDescent="0.25">
      <c r="A177" s="4">
        <f t="shared" si="2"/>
        <v>177</v>
      </c>
      <c r="B177"/>
      <c r="C177"/>
      <c r="D177"/>
      <c r="E177"/>
      <c r="F177"/>
      <c r="G177"/>
      <c r="H177"/>
      <c r="I177"/>
      <c r="J177"/>
      <c r="K177"/>
      <c r="L177"/>
      <c r="M177"/>
      <c r="N177"/>
      <c r="O177"/>
      <c r="P177"/>
      <c r="Q177"/>
      <c r="R177"/>
      <c r="S177"/>
      <c r="T177"/>
      <c r="U177"/>
      <c r="V177"/>
      <c r="Z177"/>
      <c r="AB177"/>
      <c r="AC177"/>
      <c r="AD177"/>
      <c r="AE177"/>
      <c r="AF177"/>
      <c r="AG177"/>
      <c r="AH177"/>
      <c r="AI177"/>
      <c r="AJ177"/>
      <c r="AK177"/>
      <c r="AL177"/>
      <c r="AM177"/>
      <c r="AN177"/>
      <c r="AO177"/>
      <c r="AP177"/>
      <c r="AQ177"/>
      <c r="AR177"/>
      <c r="AS177"/>
      <c r="AT177"/>
      <c r="AU177"/>
      <c r="AV177"/>
      <c r="AW177"/>
    </row>
    <row r="178" spans="1:49" x14ac:dyDescent="0.25">
      <c r="A178" s="4">
        <f t="shared" si="2"/>
        <v>178</v>
      </c>
      <c r="B178"/>
      <c r="C178"/>
      <c r="D178"/>
      <c r="E178"/>
      <c r="F178"/>
      <c r="G178"/>
      <c r="H178"/>
      <c r="I178"/>
      <c r="J178"/>
      <c r="K178"/>
      <c r="L178"/>
      <c r="M178"/>
      <c r="N178"/>
      <c r="O178"/>
      <c r="P178"/>
      <c r="Q178"/>
      <c r="R178"/>
      <c r="S178"/>
      <c r="T178"/>
      <c r="U178"/>
      <c r="V178"/>
      <c r="Z178"/>
      <c r="AB178"/>
      <c r="AC178"/>
      <c r="AD178"/>
      <c r="AE178"/>
      <c r="AF178"/>
      <c r="AG178"/>
      <c r="AH178"/>
      <c r="AI178"/>
      <c r="AJ178"/>
      <c r="AK178"/>
      <c r="AL178"/>
      <c r="AM178"/>
      <c r="AN178"/>
      <c r="AO178"/>
      <c r="AP178"/>
      <c r="AQ178"/>
      <c r="AR178"/>
      <c r="AS178"/>
      <c r="AT178"/>
      <c r="AU178"/>
      <c r="AV178"/>
      <c r="AW178"/>
    </row>
    <row r="179" spans="1:49" x14ac:dyDescent="0.25">
      <c r="A179" s="4">
        <f t="shared" si="2"/>
        <v>179</v>
      </c>
      <c r="B179"/>
      <c r="C179"/>
      <c r="D179"/>
      <c r="E179"/>
      <c r="F179"/>
      <c r="G179"/>
      <c r="H179"/>
      <c r="I179"/>
      <c r="J179"/>
      <c r="K179"/>
      <c r="L179"/>
      <c r="M179"/>
      <c r="N179"/>
      <c r="O179"/>
      <c r="P179"/>
      <c r="Q179"/>
      <c r="R179"/>
      <c r="S179"/>
      <c r="T179"/>
      <c r="U179"/>
      <c r="V179"/>
      <c r="Z179"/>
      <c r="AB179"/>
      <c r="AC179"/>
      <c r="AD179"/>
      <c r="AE179"/>
      <c r="AF179"/>
      <c r="AG179"/>
      <c r="AH179"/>
      <c r="AI179"/>
      <c r="AJ179"/>
      <c r="AK179"/>
      <c r="AL179"/>
      <c r="AM179"/>
      <c r="AN179"/>
      <c r="AO179"/>
      <c r="AP179"/>
      <c r="AQ179"/>
      <c r="AR179"/>
      <c r="AS179"/>
      <c r="AT179"/>
      <c r="AU179"/>
      <c r="AV179"/>
      <c r="AW179"/>
    </row>
    <row r="180" spans="1:49" x14ac:dyDescent="0.25">
      <c r="A180" s="4">
        <f t="shared" si="2"/>
        <v>180</v>
      </c>
      <c r="B180"/>
      <c r="C180"/>
      <c r="D180"/>
      <c r="E180"/>
      <c r="F180"/>
      <c r="G180"/>
      <c r="H180"/>
      <c r="I180"/>
      <c r="J180"/>
      <c r="K180"/>
      <c r="L180"/>
      <c r="M180"/>
      <c r="N180"/>
      <c r="O180"/>
      <c r="P180"/>
      <c r="Q180"/>
      <c r="R180"/>
      <c r="S180"/>
      <c r="T180"/>
      <c r="U180"/>
      <c r="V180"/>
      <c r="Z180"/>
      <c r="AB180"/>
      <c r="AC180"/>
      <c r="AD180"/>
      <c r="AE180"/>
      <c r="AF180"/>
      <c r="AG180"/>
      <c r="AH180"/>
      <c r="AI180"/>
      <c r="AJ180"/>
      <c r="AK180"/>
      <c r="AL180"/>
      <c r="AM180"/>
      <c r="AN180"/>
      <c r="AO180"/>
      <c r="AP180"/>
      <c r="AQ180"/>
      <c r="AR180"/>
      <c r="AS180"/>
      <c r="AT180"/>
      <c r="AU180"/>
      <c r="AV180"/>
      <c r="AW180"/>
    </row>
    <row r="181" spans="1:49" x14ac:dyDescent="0.25">
      <c r="A181" s="4">
        <f t="shared" si="2"/>
        <v>181</v>
      </c>
      <c r="B181"/>
      <c r="C181"/>
      <c r="D181"/>
      <c r="E181"/>
      <c r="F181"/>
      <c r="G181"/>
      <c r="H181"/>
      <c r="I181"/>
      <c r="J181"/>
      <c r="K181"/>
      <c r="L181"/>
      <c r="M181"/>
      <c r="N181"/>
      <c r="O181"/>
      <c r="P181"/>
      <c r="Q181"/>
      <c r="R181"/>
      <c r="S181"/>
      <c r="T181"/>
      <c r="U181"/>
      <c r="V181"/>
      <c r="Z181"/>
      <c r="AB181"/>
      <c r="AC181"/>
      <c r="AD181"/>
      <c r="AE181"/>
      <c r="AF181"/>
      <c r="AG181"/>
      <c r="AH181"/>
      <c r="AI181"/>
      <c r="AJ181"/>
      <c r="AK181"/>
      <c r="AL181"/>
      <c r="AM181"/>
      <c r="AN181"/>
      <c r="AO181"/>
      <c r="AP181"/>
      <c r="AQ181"/>
      <c r="AR181"/>
      <c r="AS181"/>
      <c r="AT181"/>
      <c r="AU181"/>
      <c r="AV181"/>
      <c r="AW181"/>
    </row>
    <row r="182" spans="1:49" x14ac:dyDescent="0.25">
      <c r="A182" s="4">
        <f t="shared" si="2"/>
        <v>182</v>
      </c>
      <c r="B182"/>
      <c r="C182"/>
      <c r="D182"/>
      <c r="E182"/>
      <c r="F182"/>
      <c r="G182"/>
      <c r="H182"/>
      <c r="I182"/>
      <c r="J182"/>
      <c r="K182"/>
      <c r="L182"/>
      <c r="M182"/>
      <c r="N182"/>
      <c r="O182"/>
      <c r="P182"/>
      <c r="Q182"/>
      <c r="R182"/>
      <c r="S182"/>
      <c r="T182"/>
      <c r="U182"/>
      <c r="V182"/>
      <c r="Z182"/>
      <c r="AB182"/>
      <c r="AC182"/>
      <c r="AD182"/>
      <c r="AE182"/>
      <c r="AF182"/>
      <c r="AG182"/>
      <c r="AH182"/>
      <c r="AI182"/>
      <c r="AJ182"/>
      <c r="AK182"/>
      <c r="AL182"/>
      <c r="AM182"/>
      <c r="AN182"/>
      <c r="AO182"/>
      <c r="AP182"/>
      <c r="AQ182"/>
      <c r="AR182"/>
      <c r="AS182"/>
      <c r="AT182"/>
      <c r="AU182"/>
      <c r="AV182"/>
      <c r="AW182"/>
    </row>
    <row r="183" spans="1:49" x14ac:dyDescent="0.25">
      <c r="A183" s="4">
        <f t="shared" si="2"/>
        <v>183</v>
      </c>
      <c r="B183"/>
      <c r="C183"/>
      <c r="D183"/>
      <c r="E183"/>
      <c r="F183"/>
      <c r="G183"/>
      <c r="H183"/>
      <c r="I183"/>
      <c r="J183"/>
      <c r="K183"/>
      <c r="L183"/>
      <c r="M183"/>
      <c r="N183"/>
      <c r="O183"/>
      <c r="P183"/>
      <c r="Q183"/>
      <c r="R183"/>
      <c r="S183"/>
      <c r="T183"/>
      <c r="U183"/>
      <c r="V183"/>
      <c r="Z183"/>
      <c r="AB183"/>
      <c r="AC183"/>
      <c r="AD183"/>
      <c r="AE183"/>
      <c r="AF183"/>
      <c r="AG183"/>
      <c r="AH183"/>
      <c r="AI183"/>
      <c r="AJ183"/>
      <c r="AK183"/>
      <c r="AL183"/>
      <c r="AM183"/>
      <c r="AN183"/>
      <c r="AO183"/>
      <c r="AP183"/>
      <c r="AQ183"/>
      <c r="AR183"/>
      <c r="AS183"/>
      <c r="AT183"/>
      <c r="AU183"/>
      <c r="AV183"/>
      <c r="AW183"/>
    </row>
    <row r="184" spans="1:49" x14ac:dyDescent="0.25">
      <c r="A184" s="4">
        <f t="shared" si="2"/>
        <v>184</v>
      </c>
      <c r="B184"/>
      <c r="C184"/>
      <c r="D184"/>
      <c r="E184"/>
      <c r="F184"/>
      <c r="G184"/>
      <c r="H184"/>
      <c r="I184"/>
      <c r="J184"/>
      <c r="K184"/>
      <c r="L184"/>
      <c r="M184"/>
      <c r="N184"/>
      <c r="O184"/>
      <c r="P184"/>
      <c r="Q184"/>
      <c r="R184"/>
      <c r="S184"/>
      <c r="T184"/>
      <c r="U184"/>
      <c r="V184"/>
      <c r="Z184"/>
      <c r="AB184"/>
      <c r="AC184"/>
      <c r="AD184"/>
      <c r="AE184"/>
      <c r="AF184"/>
      <c r="AG184"/>
      <c r="AH184"/>
      <c r="AI184"/>
      <c r="AJ184"/>
      <c r="AK184"/>
      <c r="AL184"/>
      <c r="AM184"/>
      <c r="AN184"/>
      <c r="AO184"/>
      <c r="AP184"/>
      <c r="AQ184"/>
      <c r="AR184"/>
      <c r="AS184"/>
      <c r="AT184"/>
      <c r="AU184"/>
      <c r="AV184"/>
      <c r="AW184"/>
    </row>
    <row r="185" spans="1:49" x14ac:dyDescent="0.25">
      <c r="A185" s="4">
        <f t="shared" si="2"/>
        <v>185</v>
      </c>
      <c r="B185"/>
      <c r="C185"/>
      <c r="D185"/>
      <c r="E185"/>
      <c r="F185"/>
      <c r="G185"/>
      <c r="H185"/>
      <c r="I185"/>
      <c r="J185"/>
      <c r="K185"/>
      <c r="L185"/>
      <c r="M185"/>
      <c r="N185"/>
      <c r="O185"/>
      <c r="P185"/>
      <c r="Q185"/>
      <c r="R185"/>
      <c r="S185"/>
      <c r="T185"/>
      <c r="U185"/>
      <c r="V185"/>
      <c r="Z185"/>
      <c r="AB185"/>
      <c r="AC185"/>
      <c r="AD185"/>
      <c r="AE185"/>
      <c r="AF185"/>
      <c r="AG185"/>
      <c r="AH185"/>
      <c r="AI185"/>
      <c r="AJ185"/>
      <c r="AK185"/>
      <c r="AL185"/>
      <c r="AM185"/>
      <c r="AN185"/>
      <c r="AO185"/>
      <c r="AP185"/>
      <c r="AQ185"/>
      <c r="AR185"/>
      <c r="AS185"/>
      <c r="AT185"/>
      <c r="AU185"/>
      <c r="AV185"/>
      <c r="AW185"/>
    </row>
    <row r="186" spans="1:49" x14ac:dyDescent="0.25">
      <c r="A186" s="4">
        <f t="shared" si="2"/>
        <v>186</v>
      </c>
      <c r="B186"/>
      <c r="C186"/>
      <c r="D186"/>
      <c r="E186"/>
      <c r="F186"/>
      <c r="G186"/>
      <c r="H186"/>
      <c r="I186"/>
      <c r="J186"/>
      <c r="K186"/>
      <c r="L186"/>
      <c r="M186"/>
      <c r="N186"/>
      <c r="O186"/>
      <c r="P186"/>
      <c r="Q186"/>
      <c r="R186"/>
      <c r="S186"/>
      <c r="T186"/>
      <c r="U186"/>
      <c r="V186"/>
      <c r="Z186"/>
      <c r="AB186"/>
      <c r="AC186"/>
      <c r="AD186"/>
      <c r="AE186"/>
      <c r="AF186"/>
      <c r="AG186"/>
      <c r="AH186"/>
      <c r="AI186"/>
      <c r="AJ186"/>
      <c r="AK186"/>
      <c r="AL186"/>
      <c r="AM186"/>
      <c r="AN186"/>
      <c r="AO186"/>
      <c r="AP186"/>
      <c r="AQ186"/>
      <c r="AR186"/>
      <c r="AS186"/>
      <c r="AT186"/>
      <c r="AU186"/>
      <c r="AV186"/>
      <c r="AW186"/>
    </row>
    <row r="187" spans="1:49" x14ac:dyDescent="0.25">
      <c r="A187" s="4">
        <f t="shared" si="2"/>
        <v>187</v>
      </c>
      <c r="B187"/>
      <c r="C187"/>
      <c r="D187"/>
      <c r="E187"/>
      <c r="F187"/>
      <c r="G187"/>
      <c r="H187"/>
      <c r="I187"/>
      <c r="J187"/>
      <c r="K187"/>
      <c r="L187"/>
      <c r="M187"/>
      <c r="N187"/>
      <c r="O187"/>
      <c r="P187"/>
      <c r="Q187"/>
      <c r="R187"/>
      <c r="S187"/>
      <c r="T187"/>
      <c r="U187"/>
      <c r="V187"/>
      <c r="Z187"/>
      <c r="AB187"/>
      <c r="AC187"/>
      <c r="AD187"/>
      <c r="AE187"/>
      <c r="AF187"/>
      <c r="AG187"/>
      <c r="AH187"/>
      <c r="AI187"/>
      <c r="AJ187"/>
      <c r="AK187"/>
      <c r="AL187"/>
      <c r="AM187"/>
      <c r="AN187"/>
      <c r="AO187"/>
      <c r="AP187"/>
      <c r="AQ187"/>
      <c r="AR187"/>
      <c r="AS187"/>
      <c r="AT187"/>
      <c r="AU187"/>
      <c r="AV187"/>
      <c r="AW187"/>
    </row>
    <row r="188" spans="1:49" x14ac:dyDescent="0.25">
      <c r="A188" s="4">
        <f t="shared" si="2"/>
        <v>188</v>
      </c>
      <c r="B188"/>
      <c r="C188"/>
      <c r="D188"/>
      <c r="E188"/>
      <c r="F188"/>
      <c r="G188"/>
      <c r="H188"/>
      <c r="I188"/>
      <c r="J188"/>
      <c r="K188"/>
      <c r="L188"/>
      <c r="M188"/>
      <c r="N188"/>
      <c r="O188"/>
      <c r="P188"/>
      <c r="Q188"/>
      <c r="R188"/>
      <c r="S188"/>
      <c r="T188"/>
      <c r="U188"/>
      <c r="V188"/>
      <c r="Z188"/>
      <c r="AB188"/>
      <c r="AC188"/>
      <c r="AD188"/>
      <c r="AE188"/>
      <c r="AF188"/>
      <c r="AG188"/>
      <c r="AH188"/>
      <c r="AI188"/>
      <c r="AJ188"/>
      <c r="AK188"/>
      <c r="AL188"/>
      <c r="AM188"/>
      <c r="AN188"/>
      <c r="AO188"/>
      <c r="AP188"/>
      <c r="AQ188"/>
      <c r="AR188"/>
      <c r="AS188"/>
      <c r="AT188"/>
      <c r="AU188"/>
      <c r="AV188"/>
      <c r="AW188"/>
    </row>
    <row r="189" spans="1:49" x14ac:dyDescent="0.25">
      <c r="A189" s="4">
        <f t="shared" si="2"/>
        <v>189</v>
      </c>
      <c r="B189"/>
      <c r="C189"/>
      <c r="D189"/>
      <c r="E189"/>
      <c r="F189"/>
      <c r="G189"/>
      <c r="H189"/>
      <c r="I189"/>
      <c r="J189"/>
      <c r="K189"/>
      <c r="L189"/>
      <c r="M189"/>
      <c r="N189"/>
      <c r="O189"/>
      <c r="P189"/>
      <c r="Q189"/>
      <c r="R189"/>
      <c r="S189"/>
      <c r="T189"/>
      <c r="U189"/>
      <c r="V189"/>
      <c r="Z189"/>
      <c r="AB189"/>
      <c r="AC189"/>
      <c r="AD189"/>
      <c r="AE189"/>
      <c r="AF189"/>
      <c r="AG189"/>
      <c r="AH189"/>
      <c r="AI189"/>
      <c r="AJ189"/>
      <c r="AK189"/>
      <c r="AL189"/>
      <c r="AM189"/>
      <c r="AN189"/>
      <c r="AO189"/>
      <c r="AP189"/>
      <c r="AQ189"/>
      <c r="AR189"/>
      <c r="AS189"/>
      <c r="AT189"/>
      <c r="AU189"/>
      <c r="AV189"/>
      <c r="AW189"/>
    </row>
    <row r="190" spans="1:49" x14ac:dyDescent="0.25">
      <c r="A190" s="4">
        <f t="shared" si="2"/>
        <v>190</v>
      </c>
      <c r="B190"/>
      <c r="C190"/>
      <c r="D190"/>
      <c r="E190"/>
      <c r="F190"/>
      <c r="G190"/>
      <c r="H190"/>
      <c r="I190"/>
      <c r="J190"/>
      <c r="K190"/>
      <c r="L190"/>
      <c r="M190"/>
      <c r="N190"/>
      <c r="O190"/>
      <c r="P190"/>
      <c r="Q190"/>
      <c r="R190"/>
      <c r="S190"/>
      <c r="T190"/>
      <c r="U190"/>
      <c r="V190"/>
      <c r="Z190"/>
      <c r="AB190"/>
      <c r="AC190"/>
      <c r="AD190"/>
      <c r="AE190"/>
      <c r="AF190"/>
      <c r="AG190"/>
      <c r="AH190"/>
      <c r="AI190"/>
      <c r="AJ190"/>
      <c r="AK190"/>
      <c r="AL190"/>
      <c r="AM190"/>
      <c r="AN190"/>
      <c r="AO190"/>
      <c r="AP190"/>
      <c r="AQ190"/>
      <c r="AR190"/>
      <c r="AS190"/>
      <c r="AT190"/>
      <c r="AU190"/>
      <c r="AV190"/>
      <c r="AW190"/>
    </row>
    <row r="191" spans="1:49" x14ac:dyDescent="0.25">
      <c r="A191" s="4">
        <f t="shared" si="2"/>
        <v>191</v>
      </c>
      <c r="B191"/>
      <c r="C191"/>
      <c r="D191"/>
      <c r="E191"/>
      <c r="F191"/>
      <c r="G191"/>
      <c r="H191"/>
      <c r="I191"/>
      <c r="J191"/>
      <c r="K191"/>
      <c r="L191"/>
      <c r="M191"/>
      <c r="N191"/>
      <c r="O191"/>
      <c r="P191"/>
      <c r="Q191"/>
      <c r="R191"/>
      <c r="S191"/>
      <c r="T191"/>
      <c r="U191"/>
      <c r="V191"/>
      <c r="Z191"/>
      <c r="AB191"/>
      <c r="AC191"/>
      <c r="AD191"/>
      <c r="AE191"/>
      <c r="AF191"/>
      <c r="AG191"/>
      <c r="AH191"/>
      <c r="AI191"/>
      <c r="AJ191"/>
      <c r="AK191"/>
      <c r="AL191"/>
      <c r="AM191"/>
      <c r="AN191"/>
      <c r="AO191"/>
      <c r="AP191"/>
      <c r="AQ191"/>
      <c r="AR191"/>
      <c r="AS191"/>
      <c r="AT191"/>
      <c r="AU191"/>
      <c r="AV191"/>
      <c r="AW191"/>
    </row>
    <row r="192" spans="1:49" x14ac:dyDescent="0.25">
      <c r="A192" s="4">
        <f t="shared" si="2"/>
        <v>192</v>
      </c>
      <c r="B192"/>
      <c r="C192"/>
      <c r="D192"/>
      <c r="E192"/>
      <c r="F192"/>
      <c r="G192"/>
      <c r="H192"/>
      <c r="I192"/>
      <c r="J192"/>
      <c r="K192"/>
      <c r="L192"/>
      <c r="M192"/>
      <c r="N192"/>
      <c r="O192"/>
      <c r="P192"/>
      <c r="Q192"/>
      <c r="R192"/>
      <c r="S192"/>
      <c r="T192"/>
      <c r="U192"/>
      <c r="V192"/>
      <c r="Z192"/>
      <c r="AB192"/>
      <c r="AC192"/>
      <c r="AD192"/>
      <c r="AE192"/>
      <c r="AF192"/>
      <c r="AG192"/>
      <c r="AH192"/>
      <c r="AI192"/>
      <c r="AJ192"/>
      <c r="AK192"/>
      <c r="AL192"/>
      <c r="AM192"/>
      <c r="AN192"/>
      <c r="AO192"/>
      <c r="AP192"/>
      <c r="AQ192"/>
      <c r="AR192"/>
      <c r="AS192"/>
      <c r="AT192"/>
      <c r="AU192"/>
      <c r="AV192"/>
      <c r="AW192"/>
    </row>
    <row r="193" spans="1:49" x14ac:dyDescent="0.25">
      <c r="A193" s="4">
        <f t="shared" si="2"/>
        <v>193</v>
      </c>
      <c r="B193"/>
      <c r="C193"/>
      <c r="D193"/>
      <c r="E193"/>
      <c r="F193"/>
      <c r="G193"/>
      <c r="H193"/>
      <c r="I193"/>
      <c r="J193"/>
      <c r="K193"/>
      <c r="L193"/>
      <c r="M193"/>
      <c r="N193"/>
      <c r="O193"/>
      <c r="P193"/>
      <c r="Q193"/>
      <c r="R193"/>
      <c r="S193"/>
      <c r="T193"/>
      <c r="U193"/>
      <c r="V193"/>
      <c r="Z193"/>
      <c r="AB193"/>
      <c r="AC193"/>
      <c r="AD193"/>
      <c r="AE193"/>
      <c r="AF193"/>
      <c r="AG193"/>
      <c r="AH193"/>
      <c r="AI193"/>
      <c r="AJ193"/>
      <c r="AK193"/>
      <c r="AL193"/>
      <c r="AM193"/>
      <c r="AN193"/>
      <c r="AO193"/>
      <c r="AP193"/>
      <c r="AQ193"/>
      <c r="AR193"/>
      <c r="AS193"/>
      <c r="AT193"/>
      <c r="AU193"/>
      <c r="AV193"/>
      <c r="AW193"/>
    </row>
    <row r="194" spans="1:49" x14ac:dyDescent="0.25">
      <c r="A194" s="4">
        <f t="shared" si="2"/>
        <v>194</v>
      </c>
      <c r="B194"/>
      <c r="C194"/>
      <c r="D194"/>
      <c r="E194"/>
      <c r="F194"/>
      <c r="G194"/>
      <c r="H194"/>
      <c r="I194"/>
      <c r="J194"/>
      <c r="K194"/>
      <c r="L194"/>
      <c r="M194"/>
      <c r="N194"/>
      <c r="O194"/>
      <c r="P194"/>
      <c r="Q194"/>
      <c r="R194"/>
      <c r="S194"/>
      <c r="T194"/>
      <c r="U194"/>
      <c r="V194"/>
      <c r="Z194"/>
      <c r="AB194"/>
      <c r="AC194"/>
      <c r="AD194"/>
      <c r="AE194"/>
      <c r="AF194"/>
      <c r="AG194"/>
      <c r="AH194"/>
      <c r="AI194"/>
      <c r="AJ194"/>
      <c r="AK194"/>
      <c r="AL194"/>
      <c r="AM194"/>
      <c r="AN194"/>
      <c r="AO194"/>
      <c r="AP194"/>
      <c r="AQ194"/>
      <c r="AR194"/>
      <c r="AS194"/>
      <c r="AT194"/>
      <c r="AU194"/>
      <c r="AV194"/>
      <c r="AW194"/>
    </row>
    <row r="195" spans="1:49" x14ac:dyDescent="0.25">
      <c r="A195" s="4">
        <f t="shared" si="2"/>
        <v>195</v>
      </c>
      <c r="B195"/>
      <c r="C195"/>
      <c r="D195"/>
      <c r="E195"/>
      <c r="F195"/>
      <c r="G195"/>
      <c r="H195"/>
      <c r="I195"/>
      <c r="J195"/>
      <c r="K195"/>
      <c r="L195"/>
      <c r="M195"/>
      <c r="N195"/>
      <c r="O195"/>
      <c r="P195"/>
      <c r="Q195"/>
      <c r="R195"/>
      <c r="S195"/>
      <c r="T195"/>
      <c r="U195"/>
      <c r="V195"/>
      <c r="Z195"/>
      <c r="AB195"/>
      <c r="AC195"/>
      <c r="AD195"/>
      <c r="AE195"/>
      <c r="AF195"/>
      <c r="AG195"/>
      <c r="AH195"/>
      <c r="AI195"/>
      <c r="AJ195"/>
      <c r="AK195"/>
      <c r="AL195"/>
      <c r="AM195"/>
      <c r="AN195"/>
      <c r="AO195"/>
      <c r="AP195"/>
      <c r="AQ195"/>
      <c r="AR195"/>
      <c r="AS195"/>
      <c r="AT195"/>
      <c r="AU195"/>
      <c r="AV195"/>
      <c r="AW195"/>
    </row>
    <row r="196" spans="1:49" x14ac:dyDescent="0.25">
      <c r="A196" s="4">
        <f t="shared" si="2"/>
        <v>196</v>
      </c>
      <c r="B196"/>
      <c r="C196"/>
      <c r="D196"/>
      <c r="E196"/>
      <c r="F196"/>
      <c r="G196"/>
      <c r="H196"/>
      <c r="I196"/>
      <c r="J196"/>
      <c r="K196"/>
      <c r="L196"/>
      <c r="M196"/>
      <c r="N196"/>
      <c r="O196"/>
      <c r="P196"/>
      <c r="Q196"/>
      <c r="R196"/>
      <c r="S196"/>
      <c r="T196"/>
      <c r="U196"/>
      <c r="V196"/>
      <c r="Z196"/>
      <c r="AB196"/>
      <c r="AC196"/>
      <c r="AD196"/>
      <c r="AE196"/>
      <c r="AF196"/>
      <c r="AG196"/>
      <c r="AH196"/>
      <c r="AI196"/>
      <c r="AJ196"/>
      <c r="AK196"/>
      <c r="AL196"/>
      <c r="AM196"/>
      <c r="AN196"/>
      <c r="AO196"/>
      <c r="AP196"/>
      <c r="AQ196"/>
      <c r="AR196"/>
      <c r="AS196"/>
      <c r="AT196"/>
      <c r="AU196"/>
      <c r="AV196"/>
      <c r="AW196"/>
    </row>
    <row r="197" spans="1:49" x14ac:dyDescent="0.25">
      <c r="A197" s="4">
        <f t="shared" ref="A197:A260" si="3">ROW(B197)</f>
        <v>197</v>
      </c>
      <c r="B197"/>
      <c r="C197"/>
      <c r="D197"/>
      <c r="E197"/>
      <c r="F197"/>
      <c r="G197"/>
      <c r="H197"/>
      <c r="I197"/>
      <c r="J197"/>
      <c r="K197"/>
      <c r="L197"/>
      <c r="M197"/>
      <c r="N197"/>
      <c r="O197"/>
      <c r="P197"/>
      <c r="Q197"/>
      <c r="R197"/>
      <c r="S197"/>
      <c r="T197"/>
      <c r="U197"/>
      <c r="V197"/>
      <c r="Z197"/>
      <c r="AB197"/>
      <c r="AC197"/>
      <c r="AD197"/>
      <c r="AE197"/>
      <c r="AF197"/>
      <c r="AG197"/>
      <c r="AH197"/>
      <c r="AI197"/>
      <c r="AJ197"/>
      <c r="AK197"/>
      <c r="AL197"/>
      <c r="AM197"/>
      <c r="AN197"/>
      <c r="AO197"/>
      <c r="AP197"/>
      <c r="AQ197"/>
      <c r="AR197"/>
      <c r="AS197"/>
      <c r="AT197"/>
      <c r="AU197"/>
      <c r="AV197"/>
      <c r="AW197"/>
    </row>
    <row r="198" spans="1:49" x14ac:dyDescent="0.25">
      <c r="A198" s="4">
        <f t="shared" si="3"/>
        <v>198</v>
      </c>
      <c r="B198"/>
      <c r="C198"/>
      <c r="D198"/>
      <c r="E198"/>
      <c r="F198"/>
      <c r="G198"/>
      <c r="H198"/>
      <c r="I198"/>
      <c r="J198"/>
      <c r="K198"/>
      <c r="L198"/>
      <c r="M198"/>
      <c r="N198"/>
      <c r="O198"/>
      <c r="P198"/>
      <c r="Q198"/>
      <c r="R198"/>
      <c r="S198"/>
      <c r="T198"/>
      <c r="U198"/>
      <c r="V198"/>
      <c r="Z198"/>
      <c r="AB198"/>
      <c r="AC198"/>
      <c r="AD198"/>
      <c r="AE198"/>
      <c r="AF198"/>
      <c r="AG198"/>
      <c r="AH198"/>
      <c r="AI198"/>
      <c r="AJ198"/>
      <c r="AK198"/>
      <c r="AL198"/>
      <c r="AM198"/>
      <c r="AN198"/>
      <c r="AO198"/>
      <c r="AP198"/>
      <c r="AQ198"/>
      <c r="AR198"/>
      <c r="AS198"/>
      <c r="AT198"/>
      <c r="AU198"/>
      <c r="AV198"/>
      <c r="AW198"/>
    </row>
    <row r="199" spans="1:49" x14ac:dyDescent="0.25">
      <c r="A199" s="4">
        <f t="shared" si="3"/>
        <v>199</v>
      </c>
      <c r="B199"/>
      <c r="C199"/>
      <c r="D199"/>
      <c r="E199"/>
      <c r="F199"/>
      <c r="G199"/>
      <c r="H199"/>
      <c r="I199"/>
      <c r="J199"/>
      <c r="K199"/>
      <c r="L199"/>
      <c r="M199"/>
      <c r="N199"/>
      <c r="O199"/>
      <c r="P199"/>
      <c r="Q199"/>
      <c r="R199"/>
      <c r="S199"/>
      <c r="T199"/>
      <c r="U199"/>
      <c r="V199"/>
      <c r="Z199"/>
      <c r="AB199"/>
      <c r="AC199"/>
      <c r="AD199"/>
      <c r="AE199"/>
      <c r="AF199"/>
      <c r="AG199"/>
      <c r="AH199"/>
      <c r="AI199"/>
      <c r="AJ199"/>
      <c r="AK199"/>
      <c r="AL199"/>
      <c r="AM199"/>
      <c r="AN199"/>
      <c r="AO199"/>
      <c r="AP199"/>
      <c r="AQ199"/>
      <c r="AR199"/>
      <c r="AS199"/>
      <c r="AT199"/>
      <c r="AU199"/>
      <c r="AV199"/>
      <c r="AW199"/>
    </row>
    <row r="200" spans="1:49" x14ac:dyDescent="0.25">
      <c r="A200" s="4">
        <f t="shared" si="3"/>
        <v>200</v>
      </c>
      <c r="B200"/>
      <c r="C200"/>
      <c r="D200"/>
      <c r="E200"/>
      <c r="F200"/>
      <c r="G200"/>
      <c r="H200"/>
      <c r="I200"/>
      <c r="J200"/>
      <c r="K200"/>
      <c r="L200"/>
      <c r="M200"/>
      <c r="N200"/>
      <c r="O200"/>
      <c r="P200"/>
      <c r="Q200"/>
      <c r="R200"/>
      <c r="S200"/>
      <c r="T200"/>
      <c r="U200"/>
      <c r="V200"/>
      <c r="Z200"/>
      <c r="AB200"/>
      <c r="AC200"/>
      <c r="AD200"/>
      <c r="AE200"/>
      <c r="AF200"/>
      <c r="AG200"/>
      <c r="AH200"/>
      <c r="AI200"/>
      <c r="AJ200"/>
      <c r="AK200"/>
      <c r="AL200"/>
      <c r="AM200"/>
      <c r="AN200"/>
      <c r="AO200"/>
      <c r="AP200"/>
      <c r="AQ200"/>
      <c r="AR200"/>
      <c r="AS200"/>
      <c r="AT200"/>
      <c r="AU200"/>
      <c r="AV200"/>
      <c r="AW200"/>
    </row>
    <row r="201" spans="1:49" x14ac:dyDescent="0.25">
      <c r="A201" s="4">
        <f t="shared" si="3"/>
        <v>201</v>
      </c>
      <c r="B201"/>
      <c r="C201"/>
      <c r="D201"/>
      <c r="E201"/>
      <c r="F201"/>
      <c r="G201"/>
      <c r="H201"/>
      <c r="I201"/>
      <c r="J201"/>
      <c r="K201"/>
      <c r="L201"/>
      <c r="M201"/>
      <c r="N201"/>
      <c r="O201"/>
      <c r="P201"/>
      <c r="Q201"/>
      <c r="R201"/>
      <c r="S201"/>
      <c r="T201"/>
      <c r="U201"/>
      <c r="V201"/>
      <c r="Z201"/>
      <c r="AB201"/>
      <c r="AC201"/>
      <c r="AD201"/>
      <c r="AE201"/>
      <c r="AF201"/>
      <c r="AG201"/>
      <c r="AH201"/>
      <c r="AI201"/>
      <c r="AJ201"/>
      <c r="AK201"/>
      <c r="AL201"/>
      <c r="AM201"/>
      <c r="AN201"/>
      <c r="AO201"/>
      <c r="AP201"/>
      <c r="AQ201"/>
      <c r="AR201"/>
      <c r="AS201"/>
      <c r="AT201"/>
      <c r="AU201"/>
      <c r="AV201"/>
      <c r="AW201"/>
    </row>
    <row r="202" spans="1:49" x14ac:dyDescent="0.25">
      <c r="A202" s="4">
        <f t="shared" si="3"/>
        <v>202</v>
      </c>
      <c r="B202"/>
      <c r="C202"/>
      <c r="D202"/>
      <c r="E202"/>
      <c r="F202"/>
      <c r="G202"/>
      <c r="H202"/>
      <c r="I202"/>
      <c r="J202"/>
      <c r="K202"/>
      <c r="L202"/>
      <c r="M202"/>
      <c r="N202"/>
      <c r="O202"/>
      <c r="P202"/>
      <c r="Q202"/>
      <c r="R202"/>
      <c r="S202"/>
      <c r="T202"/>
      <c r="U202"/>
      <c r="V202"/>
      <c r="Z202"/>
      <c r="AB202"/>
      <c r="AC202"/>
      <c r="AD202"/>
      <c r="AE202"/>
      <c r="AF202"/>
      <c r="AG202"/>
      <c r="AH202"/>
      <c r="AI202"/>
      <c r="AJ202"/>
      <c r="AK202"/>
      <c r="AL202"/>
      <c r="AM202"/>
      <c r="AN202"/>
      <c r="AO202"/>
      <c r="AP202"/>
      <c r="AQ202"/>
      <c r="AR202"/>
      <c r="AS202"/>
      <c r="AT202"/>
      <c r="AU202"/>
      <c r="AV202"/>
      <c r="AW202"/>
    </row>
    <row r="203" spans="1:49" x14ac:dyDescent="0.25">
      <c r="A203" s="4">
        <f t="shared" si="3"/>
        <v>203</v>
      </c>
      <c r="B203"/>
      <c r="C203"/>
      <c r="D203"/>
      <c r="E203"/>
      <c r="F203"/>
      <c r="G203"/>
      <c r="H203"/>
      <c r="I203"/>
      <c r="J203"/>
      <c r="K203"/>
      <c r="L203"/>
      <c r="M203"/>
      <c r="N203"/>
      <c r="O203"/>
      <c r="P203"/>
      <c r="Q203"/>
      <c r="R203"/>
      <c r="S203"/>
      <c r="T203"/>
      <c r="U203"/>
      <c r="V203"/>
      <c r="Z203"/>
      <c r="AB203"/>
      <c r="AC203"/>
      <c r="AD203"/>
      <c r="AE203"/>
      <c r="AF203"/>
      <c r="AG203"/>
      <c r="AH203"/>
      <c r="AI203"/>
      <c r="AJ203"/>
      <c r="AK203"/>
      <c r="AL203"/>
      <c r="AM203"/>
      <c r="AN203"/>
      <c r="AO203"/>
      <c r="AP203"/>
      <c r="AQ203"/>
      <c r="AR203"/>
      <c r="AS203"/>
      <c r="AT203"/>
      <c r="AU203"/>
      <c r="AV203"/>
      <c r="AW203"/>
    </row>
    <row r="204" spans="1:49" x14ac:dyDescent="0.25">
      <c r="A204" s="4">
        <f t="shared" si="3"/>
        <v>204</v>
      </c>
      <c r="B204"/>
      <c r="C204"/>
      <c r="D204"/>
      <c r="E204"/>
      <c r="F204"/>
      <c r="G204"/>
      <c r="H204"/>
      <c r="I204"/>
      <c r="J204"/>
      <c r="K204"/>
      <c r="L204"/>
      <c r="M204"/>
      <c r="N204"/>
      <c r="O204"/>
      <c r="P204"/>
      <c r="Q204"/>
      <c r="R204"/>
      <c r="S204"/>
      <c r="T204"/>
      <c r="U204"/>
      <c r="V204"/>
      <c r="Z204"/>
      <c r="AB204"/>
      <c r="AC204"/>
      <c r="AD204"/>
      <c r="AE204"/>
      <c r="AF204"/>
      <c r="AG204"/>
      <c r="AH204"/>
      <c r="AI204"/>
      <c r="AJ204"/>
      <c r="AK204"/>
      <c r="AL204"/>
      <c r="AM204"/>
      <c r="AN204"/>
      <c r="AO204"/>
      <c r="AP204"/>
      <c r="AQ204"/>
      <c r="AR204"/>
      <c r="AS204"/>
      <c r="AT204"/>
      <c r="AU204"/>
      <c r="AV204"/>
      <c r="AW204"/>
    </row>
    <row r="205" spans="1:49" x14ac:dyDescent="0.25">
      <c r="A205" s="4">
        <f t="shared" si="3"/>
        <v>205</v>
      </c>
      <c r="B205"/>
      <c r="C205"/>
      <c r="D205"/>
      <c r="E205"/>
      <c r="F205"/>
      <c r="G205"/>
      <c r="H205"/>
      <c r="I205"/>
      <c r="J205"/>
      <c r="K205"/>
      <c r="L205"/>
      <c r="M205"/>
      <c r="N205"/>
      <c r="O205"/>
      <c r="P205"/>
      <c r="Q205"/>
      <c r="R205"/>
      <c r="S205"/>
      <c r="T205"/>
      <c r="U205"/>
      <c r="V205"/>
      <c r="Z205"/>
      <c r="AB205"/>
      <c r="AC205"/>
      <c r="AD205"/>
      <c r="AE205"/>
      <c r="AF205"/>
      <c r="AG205"/>
      <c r="AH205"/>
      <c r="AI205"/>
      <c r="AJ205"/>
      <c r="AK205"/>
      <c r="AL205"/>
      <c r="AM205"/>
      <c r="AN205"/>
      <c r="AO205"/>
      <c r="AP205"/>
      <c r="AQ205"/>
      <c r="AR205"/>
      <c r="AS205"/>
      <c r="AT205"/>
      <c r="AU205"/>
      <c r="AV205"/>
      <c r="AW205"/>
    </row>
    <row r="206" spans="1:49" x14ac:dyDescent="0.25">
      <c r="A206" s="4">
        <f t="shared" si="3"/>
        <v>206</v>
      </c>
      <c r="B206"/>
      <c r="C206"/>
      <c r="D206"/>
      <c r="E206"/>
      <c r="F206"/>
      <c r="G206"/>
      <c r="H206"/>
      <c r="I206"/>
      <c r="J206"/>
      <c r="K206"/>
      <c r="L206"/>
      <c r="M206"/>
      <c r="N206"/>
      <c r="O206"/>
      <c r="P206"/>
      <c r="Q206"/>
      <c r="R206"/>
      <c r="S206"/>
      <c r="T206"/>
      <c r="U206"/>
      <c r="V206"/>
      <c r="Z206"/>
      <c r="AB206"/>
      <c r="AC206"/>
      <c r="AD206"/>
      <c r="AE206"/>
      <c r="AF206"/>
      <c r="AG206"/>
      <c r="AH206"/>
      <c r="AI206"/>
      <c r="AJ206"/>
      <c r="AK206"/>
      <c r="AL206"/>
      <c r="AM206"/>
      <c r="AN206"/>
      <c r="AO206"/>
      <c r="AP206"/>
      <c r="AQ206"/>
      <c r="AR206"/>
      <c r="AS206"/>
      <c r="AT206"/>
      <c r="AU206"/>
      <c r="AV206"/>
      <c r="AW206"/>
    </row>
    <row r="207" spans="1:49" x14ac:dyDescent="0.25">
      <c r="A207" s="4">
        <f t="shared" si="3"/>
        <v>207</v>
      </c>
      <c r="B207"/>
      <c r="C207"/>
      <c r="D207"/>
      <c r="E207"/>
      <c r="F207"/>
      <c r="G207"/>
      <c r="H207"/>
      <c r="I207"/>
      <c r="J207"/>
      <c r="K207"/>
      <c r="L207"/>
      <c r="M207"/>
      <c r="N207"/>
      <c r="O207"/>
      <c r="P207"/>
      <c r="Q207"/>
      <c r="R207"/>
      <c r="S207"/>
      <c r="T207"/>
      <c r="U207"/>
      <c r="V207"/>
      <c r="Z207"/>
      <c r="AB207"/>
      <c r="AC207"/>
      <c r="AD207"/>
      <c r="AE207"/>
      <c r="AF207"/>
      <c r="AG207"/>
      <c r="AH207"/>
      <c r="AI207"/>
      <c r="AJ207"/>
      <c r="AK207"/>
      <c r="AL207"/>
      <c r="AM207"/>
      <c r="AN207"/>
      <c r="AO207"/>
      <c r="AP207"/>
      <c r="AQ207"/>
      <c r="AR207"/>
      <c r="AS207"/>
      <c r="AT207"/>
      <c r="AU207"/>
      <c r="AV207"/>
      <c r="AW207"/>
    </row>
    <row r="208" spans="1:49" x14ac:dyDescent="0.25">
      <c r="A208" s="4">
        <f t="shared" si="3"/>
        <v>208</v>
      </c>
      <c r="B208"/>
      <c r="C208"/>
      <c r="D208"/>
      <c r="E208"/>
      <c r="F208"/>
      <c r="G208"/>
      <c r="H208"/>
      <c r="I208"/>
      <c r="J208"/>
      <c r="K208"/>
      <c r="L208"/>
      <c r="M208"/>
      <c r="N208"/>
      <c r="O208"/>
      <c r="P208"/>
      <c r="Q208"/>
      <c r="R208"/>
      <c r="S208"/>
      <c r="T208"/>
      <c r="U208"/>
      <c r="V208"/>
      <c r="Z208"/>
      <c r="AB208"/>
      <c r="AC208"/>
      <c r="AD208"/>
      <c r="AE208"/>
      <c r="AF208"/>
      <c r="AG208"/>
      <c r="AH208"/>
      <c r="AI208"/>
      <c r="AJ208"/>
      <c r="AK208"/>
      <c r="AL208"/>
      <c r="AM208"/>
      <c r="AN208"/>
      <c r="AO208"/>
      <c r="AP208"/>
      <c r="AQ208"/>
      <c r="AR208"/>
      <c r="AS208"/>
      <c r="AT208"/>
      <c r="AU208"/>
      <c r="AV208"/>
      <c r="AW208"/>
    </row>
    <row r="209" spans="1:49" x14ac:dyDescent="0.25">
      <c r="A209" s="4">
        <f t="shared" si="3"/>
        <v>209</v>
      </c>
      <c r="B209"/>
      <c r="C209"/>
      <c r="D209"/>
      <c r="E209"/>
      <c r="F209"/>
      <c r="G209"/>
      <c r="H209"/>
      <c r="I209"/>
      <c r="J209"/>
      <c r="K209"/>
      <c r="L209"/>
      <c r="M209"/>
      <c r="N209"/>
      <c r="O209"/>
      <c r="P209"/>
      <c r="Q209"/>
      <c r="R209"/>
      <c r="S209"/>
      <c r="T209"/>
      <c r="U209"/>
      <c r="V209"/>
      <c r="Z209"/>
      <c r="AB209"/>
      <c r="AC209"/>
      <c r="AD209"/>
      <c r="AE209"/>
      <c r="AF209"/>
      <c r="AG209"/>
      <c r="AH209"/>
      <c r="AI209"/>
      <c r="AJ209"/>
      <c r="AK209"/>
      <c r="AL209"/>
      <c r="AM209"/>
      <c r="AN209"/>
      <c r="AO209"/>
      <c r="AP209"/>
      <c r="AQ209"/>
      <c r="AR209"/>
      <c r="AS209"/>
      <c r="AT209"/>
      <c r="AU209"/>
      <c r="AV209"/>
      <c r="AW209"/>
    </row>
    <row r="210" spans="1:49" x14ac:dyDescent="0.25">
      <c r="A210" s="4">
        <f t="shared" si="3"/>
        <v>210</v>
      </c>
      <c r="B210"/>
      <c r="C210"/>
      <c r="D210"/>
      <c r="E210"/>
      <c r="F210"/>
      <c r="G210"/>
      <c r="H210"/>
      <c r="I210"/>
      <c r="J210"/>
      <c r="K210"/>
      <c r="L210"/>
      <c r="M210"/>
      <c r="N210"/>
      <c r="O210"/>
      <c r="P210"/>
      <c r="Q210"/>
      <c r="R210"/>
      <c r="S210"/>
      <c r="T210"/>
      <c r="U210"/>
      <c r="V210"/>
      <c r="Z210"/>
      <c r="AB210"/>
      <c r="AC210"/>
      <c r="AD210"/>
      <c r="AE210"/>
      <c r="AF210"/>
      <c r="AG210"/>
      <c r="AH210"/>
      <c r="AI210"/>
      <c r="AJ210"/>
      <c r="AK210"/>
      <c r="AL210"/>
      <c r="AM210"/>
      <c r="AN210"/>
      <c r="AO210"/>
      <c r="AP210"/>
      <c r="AQ210"/>
      <c r="AR210"/>
      <c r="AS210"/>
      <c r="AT210"/>
      <c r="AU210"/>
      <c r="AV210"/>
      <c r="AW210"/>
    </row>
    <row r="211" spans="1:49" x14ac:dyDescent="0.25">
      <c r="A211" s="4">
        <f t="shared" si="3"/>
        <v>211</v>
      </c>
      <c r="B211"/>
      <c r="C211"/>
      <c r="D211"/>
      <c r="E211"/>
      <c r="F211"/>
      <c r="G211"/>
      <c r="H211"/>
      <c r="I211"/>
      <c r="J211"/>
      <c r="K211"/>
      <c r="L211"/>
      <c r="M211"/>
      <c r="N211"/>
      <c r="O211"/>
      <c r="P211"/>
      <c r="Q211"/>
      <c r="R211"/>
      <c r="S211"/>
      <c r="T211"/>
      <c r="U211"/>
      <c r="V211"/>
      <c r="Z211"/>
      <c r="AB211"/>
      <c r="AC211"/>
      <c r="AD211"/>
      <c r="AE211"/>
      <c r="AF211"/>
      <c r="AG211"/>
      <c r="AH211"/>
      <c r="AI211"/>
      <c r="AJ211"/>
      <c r="AK211"/>
      <c r="AL211"/>
      <c r="AM211"/>
      <c r="AN211"/>
      <c r="AO211"/>
      <c r="AP211"/>
      <c r="AQ211"/>
      <c r="AR211"/>
      <c r="AS211"/>
      <c r="AT211"/>
      <c r="AU211"/>
      <c r="AV211"/>
      <c r="AW211"/>
    </row>
    <row r="212" spans="1:49" x14ac:dyDescent="0.25">
      <c r="A212" s="4">
        <f t="shared" si="3"/>
        <v>212</v>
      </c>
      <c r="B212"/>
      <c r="C212"/>
      <c r="D212"/>
      <c r="E212"/>
      <c r="F212"/>
      <c r="G212"/>
      <c r="H212"/>
      <c r="I212"/>
      <c r="J212"/>
      <c r="K212"/>
      <c r="L212"/>
      <c r="M212"/>
      <c r="N212"/>
      <c r="O212"/>
      <c r="P212"/>
      <c r="Q212"/>
      <c r="R212"/>
      <c r="S212"/>
      <c r="T212"/>
      <c r="U212"/>
      <c r="V212"/>
      <c r="Z212"/>
      <c r="AB212"/>
      <c r="AC212"/>
      <c r="AD212"/>
      <c r="AE212"/>
      <c r="AF212"/>
      <c r="AG212"/>
      <c r="AH212"/>
      <c r="AI212"/>
      <c r="AJ212"/>
      <c r="AK212"/>
      <c r="AL212"/>
      <c r="AM212"/>
      <c r="AN212"/>
      <c r="AO212"/>
      <c r="AP212"/>
      <c r="AQ212"/>
      <c r="AR212"/>
      <c r="AS212"/>
      <c r="AT212"/>
      <c r="AU212"/>
      <c r="AV212"/>
      <c r="AW212"/>
    </row>
    <row r="213" spans="1:49" x14ac:dyDescent="0.25">
      <c r="A213" s="4">
        <f t="shared" si="3"/>
        <v>213</v>
      </c>
      <c r="B213"/>
      <c r="C213"/>
      <c r="D213"/>
      <c r="E213"/>
      <c r="F213"/>
      <c r="G213"/>
      <c r="H213"/>
      <c r="I213"/>
      <c r="J213"/>
      <c r="K213"/>
      <c r="L213"/>
      <c r="M213"/>
      <c r="N213"/>
      <c r="O213"/>
      <c r="P213"/>
      <c r="Q213"/>
      <c r="R213"/>
      <c r="S213"/>
      <c r="T213"/>
      <c r="U213"/>
      <c r="V213"/>
      <c r="Z213"/>
      <c r="AB213"/>
      <c r="AC213"/>
      <c r="AD213"/>
      <c r="AE213"/>
      <c r="AF213"/>
      <c r="AG213"/>
      <c r="AH213"/>
      <c r="AI213"/>
      <c r="AJ213"/>
      <c r="AK213"/>
      <c r="AL213"/>
      <c r="AM213"/>
      <c r="AN213"/>
      <c r="AO213"/>
      <c r="AP213"/>
      <c r="AQ213"/>
      <c r="AR213"/>
      <c r="AS213"/>
      <c r="AT213"/>
      <c r="AU213"/>
      <c r="AV213"/>
      <c r="AW213"/>
    </row>
    <row r="214" spans="1:49" x14ac:dyDescent="0.25">
      <c r="A214" s="4">
        <f t="shared" si="3"/>
        <v>214</v>
      </c>
      <c r="B214"/>
      <c r="C214"/>
      <c r="D214"/>
      <c r="E214"/>
      <c r="F214"/>
      <c r="G214"/>
      <c r="H214"/>
      <c r="I214"/>
      <c r="J214"/>
      <c r="K214"/>
      <c r="L214"/>
      <c r="M214"/>
      <c r="N214"/>
      <c r="O214"/>
      <c r="P214"/>
      <c r="Q214"/>
      <c r="R214"/>
      <c r="S214"/>
      <c r="T214"/>
      <c r="U214"/>
      <c r="V214"/>
      <c r="Z214"/>
      <c r="AB214"/>
      <c r="AC214"/>
      <c r="AD214"/>
      <c r="AE214"/>
      <c r="AF214"/>
      <c r="AG214"/>
      <c r="AH214"/>
      <c r="AI214"/>
      <c r="AJ214"/>
      <c r="AK214"/>
      <c r="AL214"/>
      <c r="AM214"/>
      <c r="AN214"/>
      <c r="AO214"/>
      <c r="AP214"/>
      <c r="AQ214"/>
      <c r="AR214"/>
      <c r="AS214"/>
      <c r="AT214"/>
      <c r="AU214"/>
      <c r="AV214"/>
      <c r="AW214"/>
    </row>
    <row r="215" spans="1:49" x14ac:dyDescent="0.25">
      <c r="A215" s="4">
        <f t="shared" si="3"/>
        <v>215</v>
      </c>
      <c r="B215"/>
      <c r="C215"/>
      <c r="D215"/>
      <c r="E215"/>
      <c r="F215"/>
      <c r="G215"/>
      <c r="H215"/>
      <c r="I215"/>
      <c r="J215"/>
      <c r="K215"/>
      <c r="L215"/>
      <c r="M215"/>
      <c r="N215"/>
      <c r="O215"/>
      <c r="P215"/>
      <c r="Q215"/>
      <c r="R215"/>
      <c r="S215"/>
      <c r="T215"/>
      <c r="U215"/>
      <c r="V215"/>
      <c r="Z215"/>
      <c r="AB215"/>
      <c r="AC215"/>
      <c r="AD215"/>
      <c r="AE215"/>
      <c r="AF215"/>
      <c r="AG215"/>
      <c r="AH215"/>
      <c r="AI215"/>
      <c r="AJ215"/>
      <c r="AK215"/>
      <c r="AL215"/>
      <c r="AM215"/>
      <c r="AN215"/>
      <c r="AO215"/>
      <c r="AP215"/>
      <c r="AQ215"/>
      <c r="AR215"/>
      <c r="AS215"/>
      <c r="AT215"/>
      <c r="AU215"/>
      <c r="AV215"/>
      <c r="AW215"/>
    </row>
    <row r="216" spans="1:49" x14ac:dyDescent="0.25">
      <c r="A216" s="4">
        <f t="shared" si="3"/>
        <v>216</v>
      </c>
      <c r="B216"/>
      <c r="C216"/>
      <c r="D216"/>
      <c r="E216"/>
      <c r="F216"/>
      <c r="G216"/>
      <c r="H216"/>
      <c r="I216"/>
      <c r="J216"/>
      <c r="K216"/>
      <c r="L216"/>
      <c r="M216"/>
      <c r="N216"/>
      <c r="O216"/>
      <c r="P216"/>
      <c r="Q216"/>
      <c r="R216"/>
      <c r="S216"/>
      <c r="T216"/>
      <c r="U216"/>
      <c r="V216"/>
      <c r="Z216"/>
      <c r="AB216"/>
      <c r="AC216"/>
      <c r="AD216"/>
      <c r="AE216"/>
      <c r="AF216"/>
      <c r="AG216"/>
      <c r="AH216"/>
      <c r="AI216"/>
      <c r="AJ216"/>
      <c r="AK216"/>
      <c r="AL216"/>
      <c r="AM216"/>
      <c r="AN216"/>
      <c r="AO216"/>
      <c r="AP216"/>
      <c r="AQ216"/>
      <c r="AR216"/>
      <c r="AS216"/>
      <c r="AT216"/>
      <c r="AU216"/>
      <c r="AV216"/>
      <c r="AW216"/>
    </row>
    <row r="217" spans="1:49" x14ac:dyDescent="0.25">
      <c r="A217" s="4">
        <f t="shared" si="3"/>
        <v>217</v>
      </c>
      <c r="B217"/>
      <c r="C217"/>
      <c r="D217"/>
      <c r="E217"/>
      <c r="F217"/>
      <c r="G217"/>
      <c r="H217"/>
      <c r="I217"/>
      <c r="J217"/>
      <c r="K217"/>
      <c r="L217"/>
      <c r="M217"/>
      <c r="N217"/>
      <c r="O217"/>
      <c r="P217"/>
      <c r="Q217"/>
      <c r="R217"/>
      <c r="S217"/>
      <c r="T217"/>
      <c r="U217"/>
      <c r="V217"/>
      <c r="Z217"/>
      <c r="AB217"/>
      <c r="AC217"/>
      <c r="AD217"/>
      <c r="AE217"/>
      <c r="AF217"/>
      <c r="AG217"/>
      <c r="AH217"/>
      <c r="AI217"/>
      <c r="AJ217"/>
      <c r="AK217"/>
      <c r="AL217"/>
      <c r="AM217"/>
      <c r="AN217"/>
      <c r="AO217"/>
      <c r="AP217"/>
      <c r="AQ217"/>
      <c r="AR217"/>
      <c r="AS217"/>
      <c r="AT217"/>
      <c r="AU217"/>
      <c r="AV217"/>
      <c r="AW217"/>
    </row>
    <row r="218" spans="1:49" x14ac:dyDescent="0.25">
      <c r="A218" s="4">
        <f t="shared" si="3"/>
        <v>218</v>
      </c>
      <c r="B218"/>
      <c r="C218"/>
      <c r="D218"/>
      <c r="E218"/>
      <c r="F218"/>
      <c r="G218"/>
      <c r="H218"/>
      <c r="I218"/>
      <c r="J218"/>
      <c r="K218"/>
      <c r="L218"/>
      <c r="M218"/>
      <c r="N218"/>
      <c r="O218"/>
      <c r="P218"/>
      <c r="Q218"/>
      <c r="R218"/>
      <c r="S218"/>
      <c r="T218"/>
      <c r="U218"/>
      <c r="V218"/>
      <c r="Z218"/>
      <c r="AB218"/>
      <c r="AC218"/>
      <c r="AD218"/>
      <c r="AE218"/>
      <c r="AF218"/>
      <c r="AG218"/>
      <c r="AH218"/>
      <c r="AI218"/>
      <c r="AJ218"/>
      <c r="AK218"/>
      <c r="AL218"/>
      <c r="AM218"/>
      <c r="AN218"/>
      <c r="AO218"/>
      <c r="AP218"/>
      <c r="AQ218"/>
      <c r="AR218"/>
      <c r="AS218"/>
      <c r="AT218"/>
      <c r="AU218"/>
      <c r="AV218"/>
      <c r="AW218"/>
    </row>
    <row r="219" spans="1:49" x14ac:dyDescent="0.25">
      <c r="A219" s="4">
        <f t="shared" si="3"/>
        <v>219</v>
      </c>
      <c r="B219"/>
      <c r="C219"/>
      <c r="D219"/>
      <c r="E219"/>
      <c r="F219"/>
      <c r="G219"/>
      <c r="H219"/>
      <c r="I219"/>
      <c r="J219"/>
      <c r="K219"/>
      <c r="L219"/>
      <c r="M219"/>
      <c r="N219"/>
      <c r="O219"/>
      <c r="P219"/>
      <c r="Q219"/>
      <c r="R219"/>
      <c r="S219"/>
      <c r="T219"/>
      <c r="U219"/>
      <c r="V219"/>
      <c r="Z219"/>
      <c r="AB219"/>
      <c r="AC219"/>
      <c r="AD219"/>
      <c r="AE219"/>
      <c r="AF219"/>
      <c r="AG219"/>
      <c r="AH219"/>
      <c r="AI219"/>
      <c r="AJ219"/>
      <c r="AK219"/>
      <c r="AL219"/>
      <c r="AM219"/>
      <c r="AN219"/>
      <c r="AO219"/>
      <c r="AP219"/>
      <c r="AQ219"/>
      <c r="AR219"/>
      <c r="AS219"/>
      <c r="AT219"/>
      <c r="AU219"/>
      <c r="AV219"/>
      <c r="AW219"/>
    </row>
    <row r="220" spans="1:49" x14ac:dyDescent="0.25">
      <c r="A220" s="4">
        <f t="shared" si="3"/>
        <v>220</v>
      </c>
      <c r="B220"/>
      <c r="C220"/>
      <c r="D220"/>
      <c r="E220"/>
      <c r="F220"/>
      <c r="G220"/>
      <c r="H220"/>
      <c r="I220"/>
      <c r="J220"/>
      <c r="K220"/>
      <c r="L220"/>
      <c r="M220"/>
      <c r="N220"/>
      <c r="O220"/>
      <c r="P220"/>
      <c r="Q220"/>
      <c r="R220"/>
      <c r="S220"/>
      <c r="T220"/>
      <c r="U220"/>
      <c r="V220"/>
      <c r="Z220"/>
      <c r="AB220"/>
      <c r="AC220"/>
      <c r="AD220"/>
      <c r="AE220"/>
      <c r="AF220"/>
      <c r="AG220"/>
      <c r="AH220"/>
      <c r="AI220"/>
      <c r="AJ220"/>
      <c r="AK220"/>
      <c r="AL220"/>
      <c r="AM220"/>
      <c r="AN220"/>
      <c r="AO220"/>
      <c r="AP220"/>
      <c r="AQ220"/>
      <c r="AR220"/>
      <c r="AS220"/>
      <c r="AT220"/>
      <c r="AU220"/>
      <c r="AV220"/>
      <c r="AW220"/>
    </row>
    <row r="221" spans="1:49" x14ac:dyDescent="0.25">
      <c r="A221" s="4">
        <f t="shared" si="3"/>
        <v>221</v>
      </c>
      <c r="B221"/>
      <c r="C221"/>
      <c r="D221"/>
      <c r="E221"/>
      <c r="F221"/>
      <c r="G221"/>
      <c r="H221"/>
      <c r="I221"/>
      <c r="J221"/>
      <c r="K221"/>
      <c r="L221"/>
      <c r="M221"/>
      <c r="N221"/>
      <c r="O221"/>
      <c r="P221"/>
      <c r="Q221"/>
      <c r="R221"/>
      <c r="S221"/>
      <c r="T221"/>
      <c r="U221"/>
      <c r="V221"/>
      <c r="Z221"/>
      <c r="AB221"/>
      <c r="AC221"/>
      <c r="AD221"/>
      <c r="AE221"/>
      <c r="AF221"/>
      <c r="AG221"/>
      <c r="AH221"/>
      <c r="AI221"/>
      <c r="AJ221"/>
      <c r="AK221"/>
      <c r="AL221"/>
      <c r="AM221"/>
      <c r="AN221"/>
      <c r="AO221"/>
      <c r="AP221"/>
      <c r="AQ221"/>
      <c r="AR221"/>
      <c r="AS221"/>
      <c r="AT221"/>
      <c r="AU221"/>
      <c r="AV221"/>
      <c r="AW221"/>
    </row>
    <row r="222" spans="1:49" x14ac:dyDescent="0.25">
      <c r="A222" s="4">
        <f t="shared" si="3"/>
        <v>222</v>
      </c>
      <c r="B222"/>
      <c r="C222"/>
      <c r="D222"/>
      <c r="E222"/>
      <c r="F222"/>
      <c r="G222"/>
      <c r="H222"/>
      <c r="I222"/>
      <c r="J222"/>
      <c r="K222"/>
      <c r="L222"/>
      <c r="M222"/>
      <c r="N222"/>
      <c r="O222"/>
      <c r="P222"/>
      <c r="Q222"/>
      <c r="R222"/>
      <c r="S222"/>
      <c r="T222"/>
      <c r="U222"/>
      <c r="V222"/>
      <c r="Z222"/>
      <c r="AB222"/>
      <c r="AC222"/>
      <c r="AD222"/>
      <c r="AE222"/>
      <c r="AF222"/>
      <c r="AG222"/>
      <c r="AH222"/>
      <c r="AI222"/>
      <c r="AJ222"/>
      <c r="AK222"/>
      <c r="AL222"/>
      <c r="AM222"/>
      <c r="AN222"/>
      <c r="AO222"/>
      <c r="AP222"/>
      <c r="AQ222"/>
      <c r="AR222"/>
      <c r="AS222"/>
      <c r="AT222"/>
      <c r="AU222"/>
      <c r="AV222"/>
      <c r="AW222"/>
    </row>
    <row r="223" spans="1:49" x14ac:dyDescent="0.25">
      <c r="A223" s="4">
        <f t="shared" si="3"/>
        <v>223</v>
      </c>
      <c r="B223"/>
      <c r="C223"/>
      <c r="D223"/>
      <c r="E223"/>
      <c r="F223"/>
      <c r="G223"/>
      <c r="H223"/>
      <c r="I223"/>
      <c r="J223"/>
      <c r="K223"/>
      <c r="L223"/>
      <c r="M223"/>
      <c r="N223"/>
      <c r="O223"/>
      <c r="P223"/>
      <c r="Q223"/>
      <c r="R223"/>
      <c r="S223"/>
      <c r="T223"/>
      <c r="U223"/>
      <c r="V223"/>
      <c r="Z223"/>
      <c r="AB223"/>
      <c r="AC223"/>
      <c r="AD223"/>
      <c r="AE223"/>
      <c r="AF223"/>
      <c r="AG223"/>
      <c r="AH223"/>
      <c r="AI223"/>
      <c r="AJ223"/>
      <c r="AK223"/>
      <c r="AL223"/>
      <c r="AM223"/>
      <c r="AN223"/>
      <c r="AO223"/>
      <c r="AP223"/>
      <c r="AQ223"/>
      <c r="AR223"/>
      <c r="AS223"/>
      <c r="AT223"/>
      <c r="AU223"/>
      <c r="AV223"/>
      <c r="AW223"/>
    </row>
    <row r="224" spans="1:49" x14ac:dyDescent="0.25">
      <c r="A224" s="4">
        <f t="shared" si="3"/>
        <v>224</v>
      </c>
      <c r="B224"/>
      <c r="C224"/>
      <c r="D224"/>
      <c r="E224"/>
      <c r="F224"/>
      <c r="G224"/>
      <c r="H224"/>
      <c r="I224"/>
      <c r="J224"/>
      <c r="K224"/>
      <c r="L224"/>
      <c r="M224"/>
      <c r="N224"/>
      <c r="O224"/>
      <c r="P224"/>
      <c r="Q224"/>
      <c r="R224"/>
      <c r="S224"/>
      <c r="T224"/>
      <c r="U224"/>
      <c r="V224"/>
      <c r="Z224"/>
      <c r="AB224"/>
      <c r="AC224"/>
      <c r="AD224"/>
      <c r="AE224"/>
      <c r="AF224"/>
      <c r="AG224"/>
      <c r="AH224"/>
      <c r="AI224"/>
      <c r="AJ224"/>
      <c r="AK224"/>
      <c r="AL224"/>
      <c r="AM224"/>
      <c r="AN224"/>
      <c r="AO224"/>
      <c r="AP224"/>
      <c r="AQ224"/>
      <c r="AR224"/>
      <c r="AS224"/>
      <c r="AT224"/>
      <c r="AU224"/>
      <c r="AV224"/>
      <c r="AW224"/>
    </row>
    <row r="225" spans="1:49" x14ac:dyDescent="0.25">
      <c r="A225" s="4">
        <f t="shared" si="3"/>
        <v>225</v>
      </c>
      <c r="B225"/>
      <c r="C225"/>
      <c r="D225"/>
      <c r="E225"/>
      <c r="F225"/>
      <c r="G225"/>
      <c r="H225"/>
      <c r="I225"/>
      <c r="J225"/>
      <c r="K225"/>
      <c r="L225"/>
      <c r="M225"/>
      <c r="N225"/>
      <c r="O225"/>
      <c r="P225"/>
      <c r="Q225"/>
      <c r="R225"/>
      <c r="S225"/>
      <c r="T225"/>
      <c r="U225"/>
      <c r="V225"/>
      <c r="Z225"/>
      <c r="AB225"/>
      <c r="AC225"/>
      <c r="AD225"/>
      <c r="AE225"/>
      <c r="AF225"/>
      <c r="AG225"/>
      <c r="AH225"/>
      <c r="AI225"/>
      <c r="AJ225"/>
      <c r="AK225"/>
      <c r="AL225"/>
      <c r="AM225"/>
      <c r="AN225"/>
      <c r="AO225"/>
      <c r="AP225"/>
      <c r="AQ225"/>
      <c r="AR225"/>
      <c r="AS225"/>
      <c r="AT225"/>
      <c r="AU225"/>
      <c r="AV225"/>
      <c r="AW225"/>
    </row>
    <row r="226" spans="1:49" x14ac:dyDescent="0.25">
      <c r="A226" s="4">
        <f t="shared" si="3"/>
        <v>226</v>
      </c>
      <c r="B226"/>
      <c r="C226"/>
      <c r="D226"/>
      <c r="E226"/>
      <c r="F226"/>
      <c r="G226"/>
      <c r="H226"/>
      <c r="I226"/>
      <c r="J226"/>
      <c r="K226"/>
      <c r="L226"/>
      <c r="M226"/>
      <c r="N226"/>
      <c r="O226"/>
      <c r="P226"/>
      <c r="Q226"/>
      <c r="R226"/>
      <c r="S226"/>
      <c r="T226"/>
      <c r="U226"/>
      <c r="V226"/>
      <c r="Z226"/>
      <c r="AB226"/>
      <c r="AC226"/>
      <c r="AD226"/>
      <c r="AE226"/>
      <c r="AF226"/>
      <c r="AG226"/>
      <c r="AH226"/>
      <c r="AI226"/>
      <c r="AJ226"/>
      <c r="AK226"/>
      <c r="AL226"/>
      <c r="AM226"/>
      <c r="AN226"/>
      <c r="AO226"/>
      <c r="AP226"/>
      <c r="AQ226"/>
      <c r="AR226"/>
      <c r="AS226"/>
      <c r="AT226"/>
      <c r="AU226"/>
      <c r="AV226"/>
      <c r="AW226"/>
    </row>
    <row r="227" spans="1:49" x14ac:dyDescent="0.25">
      <c r="A227" s="4">
        <f t="shared" si="3"/>
        <v>227</v>
      </c>
      <c r="B227"/>
      <c r="C227"/>
      <c r="D227"/>
      <c r="E227"/>
      <c r="F227"/>
      <c r="G227"/>
      <c r="H227"/>
      <c r="I227"/>
      <c r="J227"/>
      <c r="K227"/>
      <c r="L227"/>
      <c r="M227"/>
      <c r="N227"/>
      <c r="O227"/>
      <c r="P227"/>
      <c r="Q227"/>
      <c r="R227"/>
      <c r="S227"/>
      <c r="T227"/>
      <c r="U227"/>
      <c r="V227"/>
      <c r="Z227"/>
      <c r="AB227"/>
      <c r="AC227"/>
      <c r="AD227"/>
      <c r="AE227"/>
      <c r="AF227"/>
      <c r="AG227"/>
      <c r="AH227"/>
      <c r="AI227"/>
      <c r="AJ227"/>
      <c r="AK227"/>
      <c r="AL227"/>
      <c r="AM227"/>
      <c r="AN227"/>
      <c r="AO227"/>
      <c r="AP227"/>
      <c r="AQ227"/>
      <c r="AR227"/>
      <c r="AS227"/>
      <c r="AT227"/>
      <c r="AU227"/>
      <c r="AV227"/>
      <c r="AW227"/>
    </row>
    <row r="228" spans="1:49" x14ac:dyDescent="0.25">
      <c r="A228" s="4">
        <f t="shared" si="3"/>
        <v>228</v>
      </c>
      <c r="B228"/>
      <c r="C228"/>
      <c r="D228"/>
      <c r="E228"/>
      <c r="F228"/>
      <c r="G228"/>
      <c r="H228"/>
      <c r="I228"/>
      <c r="J228"/>
      <c r="K228"/>
      <c r="L228"/>
      <c r="M228"/>
      <c r="N228"/>
      <c r="O228"/>
      <c r="P228"/>
      <c r="Q228"/>
      <c r="R228"/>
      <c r="S228"/>
      <c r="T228"/>
      <c r="U228"/>
      <c r="V228"/>
      <c r="Z228"/>
      <c r="AB228"/>
      <c r="AC228"/>
      <c r="AD228"/>
      <c r="AE228"/>
      <c r="AF228"/>
      <c r="AG228"/>
      <c r="AH228"/>
      <c r="AI228"/>
      <c r="AJ228"/>
      <c r="AK228"/>
      <c r="AL228"/>
      <c r="AM228"/>
      <c r="AN228"/>
      <c r="AO228"/>
      <c r="AP228"/>
      <c r="AQ228"/>
      <c r="AR228"/>
      <c r="AS228"/>
      <c r="AT228"/>
      <c r="AU228"/>
      <c r="AV228"/>
      <c r="AW228"/>
    </row>
    <row r="229" spans="1:49" x14ac:dyDescent="0.25">
      <c r="A229" s="4">
        <f t="shared" si="3"/>
        <v>229</v>
      </c>
      <c r="B229"/>
      <c r="C229"/>
      <c r="D229"/>
      <c r="E229"/>
      <c r="F229"/>
      <c r="G229"/>
      <c r="H229"/>
      <c r="I229"/>
      <c r="J229"/>
      <c r="K229"/>
      <c r="L229"/>
      <c r="M229"/>
      <c r="N229"/>
      <c r="O229"/>
      <c r="P229"/>
      <c r="Q229"/>
      <c r="R229"/>
      <c r="S229"/>
      <c r="T229"/>
      <c r="U229"/>
      <c r="V229"/>
      <c r="Z229"/>
      <c r="AB229"/>
      <c r="AC229"/>
      <c r="AD229"/>
      <c r="AE229"/>
      <c r="AF229"/>
      <c r="AG229"/>
      <c r="AH229"/>
      <c r="AI229"/>
      <c r="AJ229"/>
      <c r="AK229"/>
      <c r="AL229"/>
      <c r="AM229"/>
      <c r="AN229"/>
      <c r="AO229"/>
      <c r="AP229"/>
      <c r="AQ229"/>
      <c r="AR229"/>
      <c r="AS229"/>
      <c r="AT229"/>
      <c r="AU229"/>
      <c r="AV229"/>
      <c r="AW229"/>
    </row>
    <row r="230" spans="1:49" x14ac:dyDescent="0.25">
      <c r="A230" s="4">
        <f t="shared" si="3"/>
        <v>230</v>
      </c>
      <c r="B230"/>
      <c r="C230"/>
      <c r="D230"/>
      <c r="E230"/>
      <c r="F230"/>
      <c r="G230"/>
      <c r="H230"/>
      <c r="I230"/>
      <c r="J230"/>
      <c r="K230"/>
      <c r="L230"/>
      <c r="M230"/>
      <c r="N230"/>
      <c r="O230"/>
      <c r="P230"/>
      <c r="Q230"/>
      <c r="R230"/>
      <c r="S230"/>
      <c r="T230"/>
      <c r="U230"/>
      <c r="V230"/>
      <c r="Z230"/>
      <c r="AB230"/>
      <c r="AC230"/>
      <c r="AD230"/>
      <c r="AE230"/>
      <c r="AF230"/>
      <c r="AG230"/>
      <c r="AH230"/>
      <c r="AI230"/>
      <c r="AJ230"/>
      <c r="AK230"/>
      <c r="AL230"/>
      <c r="AM230"/>
      <c r="AN230"/>
      <c r="AO230"/>
      <c r="AP230"/>
      <c r="AQ230"/>
      <c r="AR230"/>
      <c r="AS230"/>
      <c r="AT230"/>
      <c r="AU230"/>
      <c r="AV230"/>
      <c r="AW230"/>
    </row>
    <row r="231" spans="1:49" x14ac:dyDescent="0.25">
      <c r="A231" s="4">
        <f t="shared" si="3"/>
        <v>231</v>
      </c>
      <c r="B231"/>
      <c r="C231"/>
      <c r="D231"/>
      <c r="E231"/>
      <c r="F231"/>
      <c r="G231"/>
      <c r="H231"/>
      <c r="I231"/>
      <c r="J231"/>
      <c r="K231"/>
      <c r="L231"/>
      <c r="M231"/>
      <c r="N231"/>
      <c r="O231"/>
      <c r="P231"/>
      <c r="Q231"/>
      <c r="R231"/>
      <c r="S231"/>
      <c r="T231"/>
      <c r="U231"/>
      <c r="V231"/>
      <c r="Z231"/>
      <c r="AB231"/>
      <c r="AC231"/>
      <c r="AD231"/>
      <c r="AE231"/>
      <c r="AF231"/>
      <c r="AG231"/>
      <c r="AH231"/>
      <c r="AI231"/>
      <c r="AJ231"/>
      <c r="AK231"/>
      <c r="AL231"/>
      <c r="AM231"/>
      <c r="AN231"/>
      <c r="AO231"/>
      <c r="AP231"/>
      <c r="AQ231"/>
      <c r="AR231"/>
      <c r="AS231"/>
      <c r="AT231"/>
      <c r="AU231"/>
      <c r="AV231"/>
      <c r="AW231"/>
    </row>
    <row r="232" spans="1:49" x14ac:dyDescent="0.25">
      <c r="A232" s="4">
        <f t="shared" si="3"/>
        <v>232</v>
      </c>
      <c r="B232"/>
      <c r="C232"/>
      <c r="D232"/>
      <c r="E232"/>
      <c r="F232"/>
      <c r="G232"/>
      <c r="H232"/>
      <c r="I232"/>
      <c r="J232"/>
      <c r="K232"/>
      <c r="L232"/>
      <c r="M232"/>
      <c r="N232"/>
      <c r="O232"/>
      <c r="P232"/>
      <c r="Q232"/>
      <c r="R232"/>
      <c r="S232"/>
      <c r="T232"/>
      <c r="U232"/>
      <c r="V232"/>
      <c r="Z232"/>
      <c r="AB232"/>
      <c r="AC232"/>
      <c r="AD232"/>
      <c r="AE232"/>
      <c r="AF232"/>
      <c r="AG232"/>
      <c r="AH232"/>
      <c r="AI232"/>
      <c r="AJ232"/>
      <c r="AK232"/>
      <c r="AL232"/>
      <c r="AM232"/>
      <c r="AN232"/>
      <c r="AO232"/>
      <c r="AP232"/>
      <c r="AQ232"/>
      <c r="AR232"/>
      <c r="AS232"/>
      <c r="AT232"/>
      <c r="AU232"/>
      <c r="AV232"/>
      <c r="AW232"/>
    </row>
    <row r="233" spans="1:49" x14ac:dyDescent="0.25">
      <c r="A233" s="4">
        <f t="shared" si="3"/>
        <v>233</v>
      </c>
      <c r="B233"/>
      <c r="C233"/>
      <c r="D233"/>
      <c r="E233"/>
      <c r="F233"/>
      <c r="G233"/>
      <c r="H233"/>
      <c r="I233"/>
      <c r="J233"/>
      <c r="K233"/>
      <c r="L233"/>
      <c r="M233"/>
      <c r="N233"/>
      <c r="O233"/>
      <c r="P233"/>
      <c r="Q233"/>
      <c r="R233"/>
      <c r="S233"/>
      <c r="T233"/>
      <c r="U233"/>
      <c r="V233"/>
      <c r="Z233"/>
      <c r="AB233"/>
      <c r="AC233"/>
      <c r="AD233"/>
      <c r="AE233"/>
      <c r="AF233"/>
      <c r="AG233"/>
      <c r="AH233"/>
      <c r="AI233"/>
      <c r="AJ233"/>
      <c r="AK233"/>
      <c r="AL233"/>
      <c r="AM233"/>
      <c r="AN233"/>
      <c r="AO233"/>
      <c r="AP233"/>
      <c r="AQ233"/>
      <c r="AR233"/>
      <c r="AS233"/>
      <c r="AT233"/>
      <c r="AU233"/>
      <c r="AV233"/>
      <c r="AW233"/>
    </row>
    <row r="234" spans="1:49" x14ac:dyDescent="0.25">
      <c r="A234" s="4">
        <f t="shared" si="3"/>
        <v>234</v>
      </c>
      <c r="B234"/>
      <c r="C234"/>
      <c r="D234"/>
      <c r="E234"/>
      <c r="F234"/>
      <c r="G234"/>
      <c r="H234"/>
      <c r="I234"/>
      <c r="J234"/>
      <c r="K234"/>
      <c r="L234"/>
      <c r="M234"/>
      <c r="N234"/>
      <c r="O234"/>
      <c r="P234"/>
      <c r="Q234"/>
      <c r="R234"/>
      <c r="S234"/>
      <c r="T234"/>
      <c r="U234"/>
      <c r="V234"/>
      <c r="Z234"/>
      <c r="AB234"/>
      <c r="AC234"/>
      <c r="AD234"/>
      <c r="AE234"/>
      <c r="AF234"/>
      <c r="AG234"/>
      <c r="AH234"/>
      <c r="AI234"/>
      <c r="AJ234"/>
      <c r="AK234"/>
      <c r="AL234"/>
      <c r="AM234"/>
      <c r="AN234"/>
      <c r="AO234"/>
      <c r="AP234"/>
      <c r="AQ234"/>
      <c r="AR234"/>
      <c r="AS234"/>
      <c r="AT234"/>
      <c r="AU234"/>
      <c r="AV234"/>
      <c r="AW234"/>
    </row>
    <row r="235" spans="1:49" x14ac:dyDescent="0.25">
      <c r="A235" s="4">
        <f t="shared" si="3"/>
        <v>235</v>
      </c>
      <c r="B235"/>
      <c r="C235"/>
      <c r="D235"/>
      <c r="E235"/>
      <c r="F235"/>
      <c r="G235"/>
      <c r="H235"/>
      <c r="I235"/>
      <c r="J235"/>
      <c r="K235"/>
      <c r="L235"/>
      <c r="M235"/>
      <c r="N235"/>
      <c r="O235"/>
      <c r="P235"/>
      <c r="Q235"/>
      <c r="R235"/>
      <c r="S235"/>
      <c r="T235"/>
      <c r="U235"/>
      <c r="V235"/>
      <c r="Z235"/>
      <c r="AB235"/>
      <c r="AC235"/>
      <c r="AD235"/>
      <c r="AE235"/>
      <c r="AF235"/>
      <c r="AG235"/>
      <c r="AH235"/>
      <c r="AI235"/>
      <c r="AJ235"/>
      <c r="AK235"/>
      <c r="AL235"/>
      <c r="AM235"/>
      <c r="AN235"/>
      <c r="AO235"/>
      <c r="AP235"/>
      <c r="AQ235"/>
      <c r="AR235"/>
      <c r="AS235"/>
      <c r="AT235"/>
      <c r="AU235"/>
      <c r="AV235"/>
      <c r="AW235"/>
    </row>
    <row r="236" spans="1:49" x14ac:dyDescent="0.25">
      <c r="A236" s="4">
        <f t="shared" si="3"/>
        <v>236</v>
      </c>
      <c r="B236"/>
      <c r="C236"/>
      <c r="D236"/>
      <c r="E236"/>
      <c r="F236"/>
      <c r="G236"/>
      <c r="H236"/>
      <c r="I236"/>
      <c r="J236"/>
      <c r="K236"/>
      <c r="L236"/>
      <c r="M236"/>
      <c r="N236"/>
      <c r="O236"/>
      <c r="P236"/>
      <c r="Q236"/>
      <c r="R236"/>
      <c r="S236"/>
      <c r="T236"/>
      <c r="U236"/>
      <c r="V236"/>
      <c r="Z236"/>
      <c r="AB236"/>
      <c r="AC236"/>
      <c r="AD236"/>
      <c r="AE236"/>
      <c r="AF236"/>
      <c r="AG236"/>
      <c r="AH236"/>
      <c r="AI236"/>
      <c r="AJ236"/>
      <c r="AK236"/>
      <c r="AL236"/>
      <c r="AM236"/>
      <c r="AN236"/>
      <c r="AO236"/>
      <c r="AP236"/>
      <c r="AQ236"/>
      <c r="AR236"/>
      <c r="AS236"/>
      <c r="AT236"/>
      <c r="AU236"/>
      <c r="AV236"/>
      <c r="AW236"/>
    </row>
    <row r="237" spans="1:49" x14ac:dyDescent="0.25">
      <c r="A237" s="4">
        <f t="shared" si="3"/>
        <v>237</v>
      </c>
      <c r="B237"/>
      <c r="C237"/>
      <c r="D237"/>
      <c r="E237"/>
      <c r="F237"/>
      <c r="G237"/>
      <c r="H237"/>
      <c r="I237"/>
      <c r="J237"/>
      <c r="K237"/>
      <c r="L237"/>
      <c r="M237"/>
      <c r="N237"/>
      <c r="O237"/>
      <c r="P237"/>
      <c r="Q237"/>
      <c r="R237"/>
      <c r="S237"/>
      <c r="T237"/>
      <c r="U237"/>
      <c r="V237"/>
      <c r="Z237"/>
      <c r="AB237"/>
      <c r="AC237"/>
      <c r="AD237"/>
      <c r="AE237"/>
      <c r="AF237"/>
      <c r="AG237"/>
      <c r="AH237"/>
      <c r="AI237"/>
      <c r="AJ237"/>
      <c r="AK237"/>
      <c r="AL237"/>
      <c r="AM237"/>
      <c r="AN237"/>
      <c r="AO237"/>
      <c r="AP237"/>
      <c r="AQ237"/>
      <c r="AR237"/>
      <c r="AS237"/>
      <c r="AT237"/>
      <c r="AU237"/>
      <c r="AV237"/>
      <c r="AW237"/>
    </row>
    <row r="238" spans="1:49" x14ac:dyDescent="0.25">
      <c r="A238" s="4">
        <f t="shared" si="3"/>
        <v>238</v>
      </c>
      <c r="B238"/>
      <c r="C238"/>
      <c r="D238"/>
      <c r="E238"/>
      <c r="F238"/>
      <c r="G238"/>
      <c r="H238"/>
      <c r="I238"/>
      <c r="J238"/>
      <c r="K238"/>
      <c r="L238"/>
      <c r="M238"/>
      <c r="N238"/>
      <c r="O238"/>
      <c r="P238"/>
      <c r="Q238"/>
      <c r="R238"/>
      <c r="S238"/>
      <c r="T238"/>
      <c r="U238"/>
      <c r="V238"/>
      <c r="Z238"/>
      <c r="AB238"/>
      <c r="AC238"/>
      <c r="AD238"/>
      <c r="AE238"/>
      <c r="AF238"/>
      <c r="AG238"/>
      <c r="AH238"/>
      <c r="AI238"/>
      <c r="AJ238"/>
      <c r="AK238"/>
      <c r="AL238"/>
      <c r="AM238"/>
      <c r="AN238"/>
      <c r="AO238"/>
      <c r="AP238"/>
      <c r="AQ238"/>
      <c r="AR238"/>
      <c r="AS238"/>
      <c r="AT238"/>
      <c r="AU238"/>
      <c r="AV238"/>
      <c r="AW238"/>
    </row>
    <row r="239" spans="1:49" x14ac:dyDescent="0.25">
      <c r="A239" s="4">
        <f t="shared" si="3"/>
        <v>239</v>
      </c>
      <c r="B239"/>
      <c r="C239"/>
      <c r="D239"/>
      <c r="E239"/>
      <c r="F239"/>
      <c r="G239"/>
      <c r="H239"/>
      <c r="I239"/>
      <c r="J239"/>
      <c r="K239"/>
      <c r="L239"/>
      <c r="M239"/>
      <c r="N239"/>
      <c r="O239"/>
      <c r="P239"/>
      <c r="Q239"/>
      <c r="R239"/>
      <c r="S239"/>
      <c r="T239"/>
      <c r="U239"/>
      <c r="V239"/>
      <c r="Z239"/>
      <c r="AB239"/>
      <c r="AC239"/>
      <c r="AD239"/>
      <c r="AE239"/>
      <c r="AF239"/>
      <c r="AG239"/>
      <c r="AH239"/>
      <c r="AI239"/>
      <c r="AJ239"/>
      <c r="AK239"/>
      <c r="AL239"/>
      <c r="AM239"/>
      <c r="AN239"/>
      <c r="AO239"/>
      <c r="AP239"/>
      <c r="AQ239"/>
      <c r="AR239"/>
      <c r="AS239"/>
      <c r="AT239"/>
      <c r="AU239"/>
      <c r="AV239"/>
      <c r="AW239"/>
    </row>
    <row r="240" spans="1:49" x14ac:dyDescent="0.25">
      <c r="A240" s="4">
        <f t="shared" si="3"/>
        <v>240</v>
      </c>
      <c r="B240"/>
      <c r="C240"/>
      <c r="D240"/>
      <c r="E240"/>
      <c r="F240"/>
      <c r="G240"/>
      <c r="H240"/>
      <c r="I240"/>
      <c r="J240"/>
      <c r="K240"/>
      <c r="L240"/>
      <c r="M240"/>
      <c r="N240"/>
      <c r="O240"/>
      <c r="P240"/>
      <c r="Q240"/>
      <c r="R240"/>
      <c r="S240"/>
      <c r="T240"/>
      <c r="U240"/>
      <c r="V240"/>
      <c r="Z240"/>
      <c r="AB240"/>
      <c r="AC240"/>
      <c r="AD240"/>
      <c r="AE240"/>
      <c r="AF240"/>
      <c r="AG240"/>
      <c r="AH240"/>
      <c r="AI240"/>
      <c r="AJ240"/>
      <c r="AK240"/>
      <c r="AL240"/>
      <c r="AM240"/>
      <c r="AN240"/>
      <c r="AO240"/>
      <c r="AP240"/>
      <c r="AQ240"/>
      <c r="AR240"/>
      <c r="AS240"/>
      <c r="AT240"/>
      <c r="AU240"/>
      <c r="AV240"/>
      <c r="AW240"/>
    </row>
    <row r="241" spans="1:49" x14ac:dyDescent="0.25">
      <c r="A241" s="4">
        <f t="shared" si="3"/>
        <v>241</v>
      </c>
      <c r="B241"/>
      <c r="C241"/>
      <c r="D241"/>
      <c r="E241"/>
      <c r="F241"/>
      <c r="G241"/>
      <c r="H241"/>
      <c r="I241"/>
      <c r="J241"/>
      <c r="K241"/>
      <c r="L241"/>
      <c r="M241"/>
      <c r="N241"/>
      <c r="O241"/>
      <c r="P241"/>
      <c r="Q241"/>
      <c r="R241"/>
      <c r="S241"/>
      <c r="T241"/>
      <c r="U241"/>
      <c r="V241"/>
      <c r="Z241"/>
      <c r="AB241"/>
      <c r="AC241"/>
      <c r="AD241"/>
      <c r="AE241"/>
      <c r="AF241"/>
      <c r="AG241"/>
      <c r="AH241"/>
      <c r="AI241"/>
      <c r="AJ241"/>
      <c r="AK241"/>
      <c r="AL241"/>
      <c r="AM241"/>
      <c r="AN241"/>
      <c r="AO241"/>
      <c r="AP241"/>
      <c r="AQ241"/>
      <c r="AR241"/>
      <c r="AS241"/>
      <c r="AT241"/>
      <c r="AU241"/>
      <c r="AV241"/>
      <c r="AW241"/>
    </row>
    <row r="242" spans="1:49" x14ac:dyDescent="0.25">
      <c r="A242" s="4">
        <f t="shared" si="3"/>
        <v>242</v>
      </c>
      <c r="B242"/>
      <c r="C242"/>
      <c r="D242"/>
      <c r="E242"/>
      <c r="F242"/>
      <c r="G242"/>
      <c r="H242"/>
      <c r="I242"/>
      <c r="J242"/>
      <c r="K242"/>
      <c r="L242"/>
      <c r="M242"/>
      <c r="N242"/>
      <c r="O242"/>
      <c r="P242"/>
      <c r="Q242"/>
      <c r="R242"/>
      <c r="S242"/>
      <c r="T242"/>
      <c r="U242"/>
      <c r="V242"/>
      <c r="Z242"/>
      <c r="AB242"/>
      <c r="AC242"/>
      <c r="AD242"/>
      <c r="AE242"/>
      <c r="AF242"/>
      <c r="AG242"/>
      <c r="AH242"/>
      <c r="AI242"/>
      <c r="AJ242"/>
      <c r="AK242"/>
      <c r="AL242"/>
      <c r="AM242"/>
      <c r="AN242"/>
      <c r="AO242"/>
      <c r="AP242"/>
      <c r="AQ242"/>
      <c r="AR242"/>
      <c r="AS242"/>
      <c r="AT242"/>
      <c r="AU242"/>
      <c r="AV242"/>
      <c r="AW242"/>
    </row>
    <row r="243" spans="1:49" x14ac:dyDescent="0.25">
      <c r="A243" s="4">
        <f t="shared" si="3"/>
        <v>243</v>
      </c>
      <c r="B243"/>
      <c r="C243"/>
      <c r="D243"/>
      <c r="E243"/>
      <c r="F243"/>
      <c r="G243"/>
      <c r="H243"/>
      <c r="I243"/>
      <c r="J243"/>
      <c r="K243"/>
      <c r="L243"/>
      <c r="M243"/>
      <c r="N243"/>
      <c r="O243"/>
      <c r="P243"/>
      <c r="Q243"/>
      <c r="R243"/>
      <c r="S243"/>
      <c r="T243"/>
      <c r="U243"/>
      <c r="V243"/>
      <c r="Z243"/>
      <c r="AB243"/>
      <c r="AC243"/>
      <c r="AD243"/>
      <c r="AE243"/>
      <c r="AF243"/>
      <c r="AG243"/>
      <c r="AH243"/>
      <c r="AI243"/>
      <c r="AJ243"/>
      <c r="AK243"/>
      <c r="AL243"/>
      <c r="AM243"/>
      <c r="AN243"/>
      <c r="AO243"/>
      <c r="AP243"/>
      <c r="AQ243"/>
      <c r="AR243"/>
      <c r="AS243"/>
      <c r="AT243"/>
      <c r="AU243"/>
      <c r="AV243"/>
      <c r="AW243"/>
    </row>
    <row r="244" spans="1:49" x14ac:dyDescent="0.25">
      <c r="A244" s="4">
        <f t="shared" si="3"/>
        <v>244</v>
      </c>
      <c r="B244"/>
      <c r="C244"/>
      <c r="D244"/>
      <c r="E244"/>
      <c r="F244"/>
      <c r="G244"/>
      <c r="H244"/>
      <c r="I244"/>
      <c r="J244"/>
      <c r="K244"/>
      <c r="L244"/>
      <c r="M244"/>
      <c r="N244"/>
      <c r="O244"/>
      <c r="P244"/>
      <c r="Q244"/>
      <c r="R244"/>
      <c r="S244"/>
      <c r="T244"/>
      <c r="U244"/>
      <c r="V244"/>
      <c r="Z244"/>
      <c r="AB244"/>
      <c r="AC244"/>
      <c r="AD244"/>
      <c r="AE244"/>
      <c r="AF244"/>
      <c r="AG244"/>
      <c r="AH244"/>
      <c r="AI244"/>
      <c r="AJ244"/>
      <c r="AK244"/>
      <c r="AL244"/>
      <c r="AM244"/>
      <c r="AN244"/>
      <c r="AO244"/>
      <c r="AP244"/>
      <c r="AQ244"/>
      <c r="AR244"/>
      <c r="AS244"/>
      <c r="AT244"/>
      <c r="AU244"/>
      <c r="AV244"/>
      <c r="AW244"/>
    </row>
    <row r="245" spans="1:49" x14ac:dyDescent="0.25">
      <c r="A245" s="4">
        <f t="shared" si="3"/>
        <v>245</v>
      </c>
      <c r="B245"/>
      <c r="C245"/>
      <c r="D245"/>
      <c r="E245"/>
      <c r="F245"/>
      <c r="G245"/>
      <c r="H245"/>
      <c r="I245"/>
      <c r="J245"/>
      <c r="K245"/>
      <c r="L245"/>
      <c r="M245"/>
      <c r="N245"/>
      <c r="O245"/>
      <c r="P245"/>
      <c r="Q245"/>
      <c r="R245"/>
      <c r="S245"/>
      <c r="T245"/>
      <c r="U245"/>
      <c r="V245"/>
      <c r="Z245"/>
      <c r="AB245"/>
      <c r="AC245"/>
      <c r="AD245"/>
      <c r="AE245"/>
      <c r="AF245"/>
      <c r="AG245"/>
      <c r="AH245"/>
      <c r="AI245"/>
      <c r="AJ245"/>
      <c r="AK245"/>
      <c r="AL245"/>
      <c r="AM245"/>
      <c r="AN245"/>
      <c r="AO245"/>
      <c r="AP245"/>
      <c r="AQ245"/>
      <c r="AR245"/>
      <c r="AS245"/>
      <c r="AT245"/>
      <c r="AU245"/>
      <c r="AV245"/>
      <c r="AW245"/>
    </row>
    <row r="246" spans="1:49" x14ac:dyDescent="0.25">
      <c r="A246" s="4">
        <f t="shared" si="3"/>
        <v>246</v>
      </c>
      <c r="B246"/>
      <c r="C246"/>
      <c r="D246"/>
      <c r="E246"/>
      <c r="F246"/>
      <c r="G246"/>
      <c r="H246"/>
      <c r="I246"/>
      <c r="J246"/>
      <c r="K246"/>
      <c r="L246"/>
      <c r="M246"/>
      <c r="N246"/>
      <c r="O246"/>
      <c r="P246"/>
      <c r="Q246"/>
      <c r="R246"/>
      <c r="S246"/>
      <c r="T246"/>
      <c r="U246"/>
      <c r="V246"/>
      <c r="Z246"/>
      <c r="AB246"/>
      <c r="AC246"/>
      <c r="AD246"/>
      <c r="AE246"/>
      <c r="AF246"/>
      <c r="AG246"/>
      <c r="AH246"/>
      <c r="AI246"/>
      <c r="AJ246"/>
      <c r="AK246"/>
      <c r="AL246"/>
      <c r="AM246"/>
      <c r="AN246"/>
      <c r="AO246"/>
      <c r="AP246"/>
      <c r="AQ246"/>
      <c r="AR246"/>
      <c r="AS246"/>
      <c r="AT246"/>
      <c r="AU246"/>
      <c r="AV246"/>
      <c r="AW246"/>
    </row>
    <row r="247" spans="1:49" x14ac:dyDescent="0.25">
      <c r="A247" s="4">
        <f t="shared" si="3"/>
        <v>247</v>
      </c>
      <c r="B247"/>
      <c r="C247"/>
      <c r="D247"/>
      <c r="E247"/>
      <c r="F247"/>
      <c r="G247"/>
      <c r="H247"/>
      <c r="I247"/>
      <c r="J247"/>
      <c r="K247"/>
      <c r="L247"/>
      <c r="M247"/>
      <c r="N247"/>
      <c r="O247"/>
      <c r="P247"/>
      <c r="Q247"/>
      <c r="R247"/>
      <c r="S247"/>
      <c r="T247"/>
      <c r="U247"/>
      <c r="V247"/>
      <c r="Z247"/>
      <c r="AB247"/>
      <c r="AC247"/>
      <c r="AD247"/>
      <c r="AE247"/>
      <c r="AF247"/>
      <c r="AG247"/>
      <c r="AH247"/>
      <c r="AI247"/>
      <c r="AJ247"/>
      <c r="AK247"/>
      <c r="AL247"/>
      <c r="AM247"/>
      <c r="AN247"/>
      <c r="AO247"/>
      <c r="AP247"/>
      <c r="AQ247"/>
      <c r="AR247"/>
      <c r="AS247"/>
      <c r="AT247"/>
      <c r="AU247"/>
      <c r="AV247"/>
      <c r="AW247"/>
    </row>
    <row r="248" spans="1:49" x14ac:dyDescent="0.25">
      <c r="A248" s="4">
        <f t="shared" si="3"/>
        <v>248</v>
      </c>
      <c r="B248"/>
      <c r="C248"/>
      <c r="D248"/>
      <c r="E248"/>
      <c r="F248"/>
      <c r="G248"/>
      <c r="H248"/>
      <c r="I248"/>
      <c r="J248"/>
      <c r="K248"/>
      <c r="L248"/>
      <c r="M248"/>
      <c r="N248"/>
      <c r="O248"/>
      <c r="P248"/>
      <c r="Q248"/>
      <c r="R248"/>
      <c r="S248"/>
      <c r="T248"/>
      <c r="U248"/>
      <c r="V248"/>
      <c r="Z248"/>
      <c r="AB248"/>
      <c r="AC248"/>
      <c r="AD248"/>
      <c r="AE248"/>
      <c r="AF248"/>
      <c r="AG248"/>
      <c r="AH248"/>
      <c r="AI248"/>
      <c r="AJ248"/>
      <c r="AK248"/>
      <c r="AL248"/>
      <c r="AM248"/>
      <c r="AN248"/>
      <c r="AO248"/>
      <c r="AP248"/>
      <c r="AQ248"/>
      <c r="AR248"/>
      <c r="AS248"/>
      <c r="AT248"/>
      <c r="AU248"/>
      <c r="AV248"/>
      <c r="AW248"/>
    </row>
    <row r="249" spans="1:49" x14ac:dyDescent="0.25">
      <c r="A249" s="4">
        <f t="shared" si="3"/>
        <v>249</v>
      </c>
      <c r="B249"/>
      <c r="C249"/>
      <c r="D249"/>
      <c r="E249"/>
      <c r="F249"/>
      <c r="G249"/>
      <c r="H249"/>
      <c r="I249"/>
      <c r="J249"/>
      <c r="K249"/>
      <c r="L249"/>
      <c r="M249"/>
      <c r="N249"/>
      <c r="O249"/>
      <c r="P249"/>
      <c r="Q249"/>
      <c r="R249"/>
      <c r="S249"/>
      <c r="T249"/>
      <c r="U249"/>
      <c r="V249"/>
      <c r="Z249"/>
      <c r="AB249"/>
      <c r="AC249"/>
      <c r="AD249"/>
      <c r="AE249"/>
      <c r="AF249"/>
      <c r="AG249"/>
      <c r="AH249"/>
      <c r="AI249"/>
      <c r="AJ249"/>
      <c r="AK249"/>
      <c r="AL249"/>
      <c r="AM249"/>
      <c r="AN249"/>
      <c r="AO249"/>
      <c r="AP249"/>
      <c r="AQ249"/>
      <c r="AR249"/>
      <c r="AS249"/>
      <c r="AT249"/>
      <c r="AU249"/>
      <c r="AV249"/>
      <c r="AW249"/>
    </row>
    <row r="250" spans="1:49" x14ac:dyDescent="0.25">
      <c r="A250" s="4">
        <f t="shared" si="3"/>
        <v>250</v>
      </c>
      <c r="B250"/>
      <c r="C250"/>
      <c r="D250"/>
      <c r="E250"/>
      <c r="F250"/>
      <c r="G250"/>
      <c r="H250"/>
      <c r="I250"/>
      <c r="J250"/>
      <c r="K250"/>
      <c r="L250"/>
      <c r="M250"/>
      <c r="N250"/>
      <c r="O250"/>
      <c r="P250"/>
      <c r="Q250"/>
      <c r="R250"/>
      <c r="S250"/>
      <c r="T250"/>
      <c r="U250"/>
      <c r="V250"/>
      <c r="Z250"/>
      <c r="AB250"/>
      <c r="AC250"/>
      <c r="AD250"/>
      <c r="AE250"/>
      <c r="AF250"/>
      <c r="AG250"/>
      <c r="AH250"/>
      <c r="AI250"/>
      <c r="AJ250"/>
      <c r="AK250"/>
      <c r="AL250"/>
      <c r="AM250"/>
      <c r="AN250"/>
      <c r="AO250"/>
      <c r="AP250"/>
      <c r="AQ250"/>
      <c r="AR250"/>
      <c r="AS250"/>
      <c r="AT250"/>
      <c r="AU250"/>
      <c r="AV250"/>
      <c r="AW250"/>
    </row>
    <row r="251" spans="1:49" x14ac:dyDescent="0.25">
      <c r="A251" s="4">
        <f t="shared" si="3"/>
        <v>251</v>
      </c>
      <c r="B251"/>
      <c r="C251"/>
      <c r="D251"/>
      <c r="E251"/>
      <c r="F251"/>
      <c r="G251"/>
      <c r="H251"/>
      <c r="I251"/>
      <c r="J251"/>
      <c r="K251"/>
      <c r="L251"/>
      <c r="M251"/>
      <c r="N251"/>
      <c r="O251"/>
      <c r="P251"/>
      <c r="Q251"/>
      <c r="R251"/>
      <c r="S251"/>
      <c r="T251"/>
      <c r="U251"/>
      <c r="V251"/>
      <c r="Z251"/>
      <c r="AB251"/>
      <c r="AC251"/>
      <c r="AD251"/>
      <c r="AE251"/>
      <c r="AF251"/>
      <c r="AG251"/>
      <c r="AH251"/>
      <c r="AI251"/>
      <c r="AJ251"/>
      <c r="AK251"/>
      <c r="AL251"/>
      <c r="AM251"/>
      <c r="AN251"/>
      <c r="AO251"/>
      <c r="AP251"/>
      <c r="AQ251"/>
      <c r="AR251"/>
      <c r="AS251"/>
      <c r="AT251"/>
      <c r="AU251"/>
      <c r="AV251"/>
      <c r="AW251"/>
    </row>
    <row r="252" spans="1:49" x14ac:dyDescent="0.25">
      <c r="A252" s="4">
        <f t="shared" si="3"/>
        <v>252</v>
      </c>
      <c r="B252"/>
      <c r="C252"/>
      <c r="D252"/>
      <c r="E252"/>
      <c r="F252"/>
      <c r="G252"/>
      <c r="H252"/>
      <c r="I252"/>
      <c r="J252"/>
      <c r="K252"/>
      <c r="L252"/>
      <c r="M252"/>
      <c r="N252"/>
      <c r="O252"/>
      <c r="P252"/>
      <c r="Q252"/>
      <c r="R252"/>
      <c r="S252"/>
      <c r="T252"/>
      <c r="U252"/>
      <c r="V252"/>
      <c r="Z252"/>
      <c r="AB252"/>
      <c r="AC252"/>
      <c r="AD252"/>
      <c r="AE252"/>
      <c r="AF252"/>
      <c r="AG252"/>
      <c r="AH252"/>
      <c r="AI252"/>
      <c r="AJ252"/>
      <c r="AK252"/>
      <c r="AL252"/>
      <c r="AM252"/>
      <c r="AN252"/>
      <c r="AO252"/>
      <c r="AP252"/>
      <c r="AQ252"/>
      <c r="AR252"/>
      <c r="AS252"/>
      <c r="AT252"/>
      <c r="AU252"/>
      <c r="AV252"/>
      <c r="AW252"/>
    </row>
    <row r="253" spans="1:49" x14ac:dyDescent="0.25">
      <c r="A253" s="4">
        <f t="shared" si="3"/>
        <v>253</v>
      </c>
      <c r="B253"/>
      <c r="C253"/>
      <c r="D253"/>
      <c r="E253"/>
      <c r="F253"/>
      <c r="G253"/>
      <c r="H253"/>
      <c r="I253"/>
      <c r="J253"/>
      <c r="K253"/>
      <c r="L253"/>
      <c r="M253"/>
      <c r="N253"/>
      <c r="O253"/>
      <c r="P253"/>
      <c r="Q253"/>
      <c r="R253"/>
      <c r="S253"/>
      <c r="T253"/>
      <c r="U253"/>
      <c r="V253"/>
      <c r="Z253"/>
      <c r="AB253"/>
      <c r="AC253"/>
      <c r="AD253"/>
      <c r="AE253"/>
      <c r="AF253"/>
      <c r="AG253"/>
      <c r="AH253"/>
      <c r="AI253"/>
      <c r="AJ253"/>
      <c r="AK253"/>
      <c r="AL253"/>
      <c r="AM253"/>
      <c r="AN253"/>
      <c r="AO253"/>
      <c r="AP253"/>
      <c r="AQ253"/>
      <c r="AR253"/>
      <c r="AS253"/>
      <c r="AT253"/>
      <c r="AU253"/>
      <c r="AV253"/>
      <c r="AW253"/>
    </row>
    <row r="254" spans="1:49" x14ac:dyDescent="0.25">
      <c r="A254" s="4">
        <f t="shared" si="3"/>
        <v>254</v>
      </c>
      <c r="B254"/>
      <c r="C254"/>
      <c r="D254"/>
      <c r="E254"/>
      <c r="F254"/>
      <c r="G254"/>
      <c r="H254"/>
      <c r="I254"/>
      <c r="J254"/>
      <c r="K254"/>
      <c r="L254"/>
      <c r="M254"/>
      <c r="N254"/>
      <c r="O254"/>
      <c r="P254"/>
      <c r="Q254"/>
      <c r="R254"/>
      <c r="S254"/>
      <c r="T254"/>
      <c r="U254"/>
      <c r="V254"/>
      <c r="Z254"/>
      <c r="AB254"/>
      <c r="AC254"/>
      <c r="AD254"/>
      <c r="AE254"/>
      <c r="AF254"/>
      <c r="AG254"/>
      <c r="AH254"/>
      <c r="AI254"/>
      <c r="AJ254"/>
      <c r="AK254"/>
      <c r="AL254"/>
      <c r="AM254"/>
      <c r="AN254"/>
      <c r="AO254"/>
      <c r="AP254"/>
      <c r="AQ254"/>
      <c r="AR254"/>
      <c r="AS254"/>
      <c r="AT254"/>
      <c r="AU254"/>
      <c r="AV254"/>
      <c r="AW254"/>
    </row>
    <row r="255" spans="1:49" x14ac:dyDescent="0.25">
      <c r="A255" s="4">
        <f t="shared" si="3"/>
        <v>255</v>
      </c>
      <c r="B255"/>
      <c r="C255"/>
      <c r="D255"/>
      <c r="E255"/>
      <c r="F255"/>
      <c r="G255"/>
      <c r="H255"/>
      <c r="I255"/>
      <c r="J255"/>
      <c r="K255"/>
      <c r="L255"/>
      <c r="M255"/>
      <c r="N255"/>
      <c r="O255"/>
      <c r="P255"/>
      <c r="Q255"/>
      <c r="R255"/>
      <c r="S255"/>
      <c r="T255"/>
      <c r="U255"/>
      <c r="V255"/>
      <c r="Z255"/>
      <c r="AB255"/>
      <c r="AC255"/>
      <c r="AD255"/>
      <c r="AE255"/>
      <c r="AF255"/>
      <c r="AG255"/>
      <c r="AH255"/>
      <c r="AI255"/>
      <c r="AJ255"/>
      <c r="AK255"/>
      <c r="AL255"/>
      <c r="AM255"/>
      <c r="AN255"/>
      <c r="AO255"/>
      <c r="AP255"/>
      <c r="AQ255"/>
      <c r="AR255"/>
      <c r="AS255"/>
      <c r="AT255"/>
      <c r="AU255"/>
      <c r="AV255"/>
      <c r="AW255"/>
    </row>
    <row r="256" spans="1:49" x14ac:dyDescent="0.25">
      <c r="A256" s="4">
        <f t="shared" si="3"/>
        <v>256</v>
      </c>
      <c r="B256"/>
      <c r="C256"/>
      <c r="D256"/>
      <c r="E256"/>
      <c r="F256"/>
      <c r="G256"/>
      <c r="H256"/>
      <c r="I256"/>
      <c r="J256"/>
      <c r="K256"/>
      <c r="L256"/>
      <c r="M256"/>
      <c r="N256"/>
      <c r="O256"/>
      <c r="P256"/>
      <c r="Q256"/>
      <c r="R256"/>
      <c r="S256"/>
      <c r="T256"/>
      <c r="U256"/>
      <c r="V256"/>
      <c r="Z256"/>
      <c r="AB256"/>
      <c r="AC256"/>
      <c r="AD256"/>
      <c r="AE256"/>
      <c r="AF256"/>
      <c r="AG256"/>
      <c r="AH256"/>
      <c r="AI256"/>
      <c r="AJ256"/>
      <c r="AK256"/>
      <c r="AL256"/>
      <c r="AM256"/>
      <c r="AN256"/>
      <c r="AO256"/>
      <c r="AP256"/>
      <c r="AQ256"/>
      <c r="AR256"/>
      <c r="AS256"/>
      <c r="AT256"/>
      <c r="AU256"/>
      <c r="AV256"/>
      <c r="AW256"/>
    </row>
    <row r="257" spans="1:49" x14ac:dyDescent="0.25">
      <c r="A257" s="4">
        <f t="shared" si="3"/>
        <v>257</v>
      </c>
      <c r="B257"/>
      <c r="C257"/>
      <c r="D257"/>
      <c r="E257"/>
      <c r="F257"/>
      <c r="G257"/>
      <c r="H257"/>
      <c r="I257"/>
      <c r="J257"/>
      <c r="K257"/>
      <c r="L257"/>
      <c r="M257"/>
      <c r="N257"/>
      <c r="O257"/>
      <c r="P257"/>
      <c r="Q257"/>
      <c r="R257"/>
      <c r="S257"/>
      <c r="T257"/>
      <c r="U257"/>
      <c r="V257"/>
      <c r="Z257"/>
      <c r="AB257"/>
      <c r="AC257"/>
      <c r="AD257"/>
      <c r="AE257"/>
      <c r="AF257"/>
      <c r="AG257"/>
      <c r="AH257"/>
      <c r="AI257"/>
      <c r="AJ257"/>
      <c r="AK257"/>
      <c r="AL257"/>
      <c r="AM257"/>
      <c r="AN257"/>
      <c r="AO257"/>
      <c r="AP257"/>
      <c r="AQ257"/>
      <c r="AR257"/>
      <c r="AS257"/>
      <c r="AT257"/>
      <c r="AU257"/>
      <c r="AV257"/>
      <c r="AW257"/>
    </row>
    <row r="258" spans="1:49" x14ac:dyDescent="0.25">
      <c r="A258" s="4">
        <f t="shared" si="3"/>
        <v>258</v>
      </c>
      <c r="B258"/>
      <c r="C258"/>
      <c r="D258"/>
      <c r="E258"/>
      <c r="F258"/>
      <c r="G258"/>
      <c r="H258"/>
      <c r="I258"/>
      <c r="J258"/>
      <c r="K258"/>
      <c r="L258"/>
      <c r="M258"/>
      <c r="N258"/>
      <c r="O258"/>
      <c r="P258"/>
      <c r="Q258"/>
      <c r="R258"/>
      <c r="S258"/>
      <c r="T258"/>
      <c r="U258"/>
      <c r="V258"/>
      <c r="Z258"/>
      <c r="AB258"/>
      <c r="AC258"/>
      <c r="AD258"/>
      <c r="AE258"/>
      <c r="AF258"/>
      <c r="AG258"/>
      <c r="AH258"/>
      <c r="AI258"/>
      <c r="AJ258"/>
      <c r="AK258"/>
      <c r="AL258"/>
      <c r="AM258"/>
      <c r="AN258"/>
      <c r="AO258"/>
      <c r="AP258"/>
      <c r="AQ258"/>
      <c r="AR258"/>
      <c r="AS258"/>
      <c r="AT258"/>
      <c r="AU258"/>
      <c r="AV258"/>
      <c r="AW258"/>
    </row>
    <row r="259" spans="1:49" x14ac:dyDescent="0.25">
      <c r="A259" s="4">
        <f t="shared" si="3"/>
        <v>259</v>
      </c>
      <c r="B259"/>
      <c r="C259"/>
      <c r="D259"/>
      <c r="E259"/>
      <c r="F259"/>
      <c r="G259"/>
      <c r="H259"/>
      <c r="I259"/>
      <c r="J259"/>
      <c r="K259"/>
      <c r="L259"/>
      <c r="M259"/>
      <c r="N259"/>
      <c r="O259"/>
      <c r="P259"/>
      <c r="Q259"/>
      <c r="R259"/>
      <c r="S259"/>
      <c r="T259"/>
      <c r="U259"/>
      <c r="V259"/>
      <c r="Z259"/>
      <c r="AB259"/>
      <c r="AC259"/>
      <c r="AD259"/>
      <c r="AE259"/>
      <c r="AF259"/>
      <c r="AG259"/>
      <c r="AH259"/>
      <c r="AI259"/>
      <c r="AJ259"/>
      <c r="AK259"/>
      <c r="AL259"/>
      <c r="AM259"/>
      <c r="AN259"/>
      <c r="AO259"/>
      <c r="AP259"/>
      <c r="AQ259"/>
      <c r="AR259"/>
      <c r="AS259"/>
      <c r="AT259"/>
      <c r="AU259"/>
      <c r="AV259"/>
      <c r="AW259"/>
    </row>
    <row r="260" spans="1:49" x14ac:dyDescent="0.25">
      <c r="A260" s="4">
        <f t="shared" si="3"/>
        <v>260</v>
      </c>
      <c r="B260"/>
      <c r="C260"/>
      <c r="D260"/>
      <c r="E260"/>
      <c r="F260"/>
      <c r="G260"/>
      <c r="H260"/>
      <c r="I260"/>
      <c r="J260"/>
      <c r="K260"/>
      <c r="L260"/>
      <c r="M260"/>
      <c r="N260"/>
      <c r="O260"/>
      <c r="P260"/>
      <c r="Q260"/>
      <c r="R260"/>
      <c r="S260"/>
      <c r="T260"/>
      <c r="U260"/>
      <c r="V260"/>
      <c r="Z260"/>
      <c r="AB260"/>
      <c r="AC260"/>
      <c r="AD260"/>
      <c r="AE260"/>
      <c r="AF260"/>
      <c r="AG260"/>
      <c r="AH260"/>
      <c r="AI260"/>
      <c r="AJ260"/>
      <c r="AK260"/>
      <c r="AL260"/>
      <c r="AM260"/>
      <c r="AN260"/>
      <c r="AO260"/>
      <c r="AP260"/>
      <c r="AQ260"/>
      <c r="AR260"/>
      <c r="AS260"/>
      <c r="AT260"/>
      <c r="AU260"/>
      <c r="AV260"/>
      <c r="AW260"/>
    </row>
    <row r="261" spans="1:49" x14ac:dyDescent="0.25">
      <c r="A261" s="4">
        <f t="shared" ref="A261:A324" si="4">ROW(B261)</f>
        <v>261</v>
      </c>
      <c r="B261"/>
      <c r="C261"/>
      <c r="D261"/>
      <c r="E261"/>
      <c r="F261"/>
      <c r="G261"/>
      <c r="H261"/>
      <c r="I261"/>
      <c r="J261"/>
      <c r="K261"/>
      <c r="L261"/>
      <c r="M261"/>
      <c r="N261"/>
      <c r="O261"/>
      <c r="P261"/>
      <c r="Q261"/>
      <c r="R261"/>
      <c r="S261"/>
      <c r="T261"/>
      <c r="U261"/>
      <c r="V261"/>
      <c r="Z261"/>
      <c r="AB261"/>
      <c r="AC261"/>
      <c r="AD261"/>
      <c r="AE261"/>
      <c r="AF261"/>
      <c r="AG261"/>
      <c r="AH261"/>
      <c r="AI261"/>
      <c r="AJ261"/>
      <c r="AK261"/>
      <c r="AL261"/>
      <c r="AM261"/>
      <c r="AN261"/>
      <c r="AO261"/>
      <c r="AP261"/>
      <c r="AQ261"/>
      <c r="AR261"/>
      <c r="AS261"/>
      <c r="AT261"/>
      <c r="AU261"/>
      <c r="AV261"/>
      <c r="AW261"/>
    </row>
    <row r="262" spans="1:49" x14ac:dyDescent="0.25">
      <c r="A262" s="4">
        <f t="shared" si="4"/>
        <v>262</v>
      </c>
      <c r="B262"/>
      <c r="C262"/>
      <c r="D262"/>
      <c r="E262"/>
      <c r="F262"/>
      <c r="G262"/>
      <c r="H262"/>
      <c r="I262"/>
      <c r="J262"/>
      <c r="K262"/>
      <c r="L262"/>
      <c r="M262"/>
      <c r="N262"/>
      <c r="O262"/>
      <c r="P262"/>
      <c r="Q262"/>
      <c r="R262"/>
      <c r="S262"/>
      <c r="T262"/>
      <c r="U262"/>
      <c r="V262"/>
      <c r="Z262"/>
      <c r="AB262"/>
      <c r="AC262"/>
      <c r="AD262"/>
      <c r="AE262"/>
      <c r="AF262"/>
      <c r="AG262"/>
      <c r="AH262"/>
      <c r="AI262"/>
      <c r="AJ262"/>
      <c r="AK262"/>
      <c r="AL262"/>
      <c r="AM262"/>
      <c r="AN262"/>
      <c r="AO262"/>
      <c r="AP262"/>
      <c r="AQ262"/>
      <c r="AR262"/>
      <c r="AS262"/>
      <c r="AT262"/>
      <c r="AU262"/>
      <c r="AV262"/>
      <c r="AW262"/>
    </row>
    <row r="263" spans="1:49" x14ac:dyDescent="0.25">
      <c r="A263" s="4">
        <f t="shared" si="4"/>
        <v>263</v>
      </c>
      <c r="B263"/>
      <c r="C263"/>
      <c r="D263"/>
      <c r="E263"/>
      <c r="F263"/>
      <c r="G263"/>
      <c r="H263"/>
      <c r="I263"/>
      <c r="J263"/>
      <c r="K263"/>
      <c r="L263"/>
      <c r="M263"/>
      <c r="N263"/>
      <c r="O263"/>
      <c r="P263"/>
      <c r="Q263"/>
      <c r="R263"/>
      <c r="S263"/>
      <c r="T263"/>
      <c r="U263"/>
      <c r="V263"/>
      <c r="Z263"/>
      <c r="AB263"/>
      <c r="AC263"/>
      <c r="AD263"/>
      <c r="AE263"/>
      <c r="AF263"/>
      <c r="AG263"/>
      <c r="AH263"/>
      <c r="AI263"/>
      <c r="AJ263"/>
      <c r="AK263"/>
      <c r="AL263"/>
      <c r="AM263"/>
      <c r="AN263"/>
      <c r="AO263"/>
      <c r="AP263"/>
      <c r="AQ263"/>
      <c r="AR263"/>
      <c r="AS263"/>
      <c r="AT263"/>
      <c r="AU263"/>
      <c r="AV263"/>
      <c r="AW263"/>
    </row>
    <row r="264" spans="1:49" x14ac:dyDescent="0.25">
      <c r="A264" s="4">
        <f t="shared" si="4"/>
        <v>264</v>
      </c>
      <c r="B264"/>
      <c r="C264"/>
      <c r="D264"/>
      <c r="E264"/>
      <c r="F264"/>
      <c r="G264"/>
      <c r="H264"/>
      <c r="I264"/>
      <c r="J264"/>
      <c r="K264"/>
      <c r="L264"/>
      <c r="M264"/>
      <c r="N264"/>
      <c r="O264"/>
      <c r="P264"/>
      <c r="Q264"/>
      <c r="R264"/>
      <c r="S264"/>
      <c r="T264"/>
      <c r="U264"/>
      <c r="V264"/>
      <c r="Z264"/>
      <c r="AB264"/>
      <c r="AC264"/>
      <c r="AD264"/>
      <c r="AE264"/>
      <c r="AF264"/>
      <c r="AG264"/>
      <c r="AH264"/>
      <c r="AI264"/>
      <c r="AJ264"/>
      <c r="AK264"/>
      <c r="AL264"/>
      <c r="AM264"/>
      <c r="AN264"/>
      <c r="AO264"/>
      <c r="AP264"/>
      <c r="AQ264"/>
      <c r="AR264"/>
      <c r="AS264"/>
      <c r="AT264"/>
      <c r="AU264"/>
      <c r="AV264"/>
      <c r="AW264"/>
    </row>
    <row r="265" spans="1:49" x14ac:dyDescent="0.25">
      <c r="A265" s="4">
        <f t="shared" si="4"/>
        <v>265</v>
      </c>
      <c r="B265"/>
      <c r="C265"/>
      <c r="D265"/>
      <c r="E265"/>
      <c r="F265"/>
      <c r="G265"/>
      <c r="H265"/>
      <c r="I265"/>
      <c r="J265"/>
      <c r="K265"/>
      <c r="L265"/>
      <c r="M265"/>
      <c r="N265"/>
      <c r="O265"/>
      <c r="P265"/>
      <c r="Q265"/>
      <c r="R265"/>
      <c r="S265"/>
      <c r="T265"/>
      <c r="U265"/>
      <c r="V265"/>
      <c r="Z265"/>
      <c r="AB265"/>
      <c r="AC265"/>
      <c r="AD265"/>
      <c r="AE265"/>
      <c r="AF265"/>
      <c r="AG265"/>
      <c r="AH265"/>
      <c r="AI265"/>
      <c r="AJ265"/>
      <c r="AK265"/>
      <c r="AL265"/>
      <c r="AM265"/>
      <c r="AN265"/>
      <c r="AO265"/>
      <c r="AP265"/>
      <c r="AQ265"/>
      <c r="AR265"/>
      <c r="AS265"/>
      <c r="AT265"/>
      <c r="AU265"/>
      <c r="AV265"/>
      <c r="AW265"/>
    </row>
    <row r="266" spans="1:49" x14ac:dyDescent="0.25">
      <c r="A266" s="4">
        <f t="shared" si="4"/>
        <v>266</v>
      </c>
      <c r="B266"/>
      <c r="C266"/>
      <c r="D266"/>
      <c r="E266"/>
      <c r="F266"/>
      <c r="G266"/>
      <c r="H266"/>
      <c r="I266"/>
      <c r="J266"/>
      <c r="K266"/>
      <c r="L266"/>
      <c r="M266"/>
      <c r="N266"/>
      <c r="O266"/>
      <c r="P266"/>
      <c r="Q266"/>
      <c r="R266"/>
      <c r="S266"/>
      <c r="T266"/>
      <c r="U266"/>
      <c r="V266"/>
      <c r="Z266"/>
      <c r="AB266"/>
      <c r="AC266"/>
      <c r="AD266"/>
      <c r="AE266"/>
      <c r="AF266"/>
      <c r="AG266"/>
      <c r="AH266"/>
      <c r="AI266"/>
      <c r="AJ266"/>
      <c r="AK266"/>
      <c r="AL266"/>
      <c r="AM266"/>
      <c r="AN266"/>
      <c r="AO266"/>
      <c r="AP266"/>
      <c r="AQ266"/>
      <c r="AR266"/>
      <c r="AS266"/>
      <c r="AT266"/>
      <c r="AU266"/>
      <c r="AV266"/>
      <c r="AW266"/>
    </row>
    <row r="267" spans="1:49" x14ac:dyDescent="0.25">
      <c r="A267" s="4">
        <f t="shared" si="4"/>
        <v>267</v>
      </c>
      <c r="B267"/>
      <c r="C267"/>
      <c r="D267"/>
      <c r="E267"/>
      <c r="F267"/>
      <c r="G267"/>
      <c r="H267"/>
      <c r="I267"/>
      <c r="J267"/>
      <c r="K267"/>
      <c r="L267"/>
      <c r="M267"/>
      <c r="N267"/>
      <c r="O267"/>
      <c r="P267"/>
      <c r="Q267"/>
      <c r="R267"/>
      <c r="S267"/>
      <c r="T267"/>
      <c r="U267"/>
      <c r="V267"/>
      <c r="Z267"/>
      <c r="AB267"/>
      <c r="AC267"/>
      <c r="AD267"/>
      <c r="AE267"/>
      <c r="AF267"/>
      <c r="AG267"/>
      <c r="AH267"/>
      <c r="AI267"/>
      <c r="AJ267"/>
      <c r="AK267"/>
      <c r="AL267"/>
      <c r="AM267"/>
      <c r="AN267"/>
      <c r="AO267"/>
      <c r="AP267"/>
      <c r="AQ267"/>
      <c r="AR267"/>
      <c r="AS267"/>
      <c r="AT267"/>
      <c r="AU267"/>
      <c r="AV267"/>
      <c r="AW267"/>
    </row>
    <row r="268" spans="1:49" x14ac:dyDescent="0.25">
      <c r="A268" s="4">
        <f t="shared" si="4"/>
        <v>268</v>
      </c>
      <c r="B268"/>
      <c r="C268"/>
      <c r="D268"/>
      <c r="E268"/>
      <c r="F268"/>
      <c r="G268"/>
      <c r="H268"/>
      <c r="I268"/>
      <c r="J268"/>
      <c r="K268"/>
      <c r="L268"/>
      <c r="M268"/>
      <c r="N268"/>
      <c r="O268"/>
      <c r="P268"/>
      <c r="Q268"/>
      <c r="R268"/>
      <c r="S268"/>
      <c r="T268"/>
      <c r="U268"/>
      <c r="V268"/>
      <c r="Z268"/>
      <c r="AB268"/>
      <c r="AC268"/>
      <c r="AD268"/>
      <c r="AE268"/>
      <c r="AF268"/>
      <c r="AG268"/>
      <c r="AH268"/>
      <c r="AI268"/>
      <c r="AJ268"/>
      <c r="AK268"/>
      <c r="AL268"/>
      <c r="AM268"/>
      <c r="AN268"/>
      <c r="AO268"/>
      <c r="AP268"/>
      <c r="AQ268"/>
      <c r="AR268"/>
      <c r="AS268"/>
      <c r="AT268"/>
      <c r="AU268"/>
      <c r="AV268"/>
      <c r="AW268"/>
    </row>
    <row r="269" spans="1:49" x14ac:dyDescent="0.25">
      <c r="A269" s="4">
        <f t="shared" si="4"/>
        <v>269</v>
      </c>
      <c r="B269"/>
      <c r="C269"/>
      <c r="D269"/>
      <c r="E269"/>
      <c r="F269"/>
      <c r="G269"/>
      <c r="H269"/>
      <c r="I269"/>
      <c r="J269"/>
      <c r="K269"/>
      <c r="L269"/>
      <c r="M269"/>
      <c r="N269"/>
      <c r="O269"/>
      <c r="P269"/>
      <c r="Q269"/>
      <c r="R269"/>
      <c r="S269"/>
      <c r="T269"/>
      <c r="U269"/>
      <c r="V269"/>
      <c r="Z269"/>
      <c r="AB269"/>
      <c r="AC269"/>
      <c r="AD269"/>
      <c r="AE269"/>
      <c r="AF269"/>
      <c r="AG269"/>
      <c r="AH269"/>
      <c r="AI269"/>
      <c r="AJ269"/>
      <c r="AK269"/>
      <c r="AL269"/>
      <c r="AM269"/>
      <c r="AN269"/>
      <c r="AO269"/>
      <c r="AP269"/>
      <c r="AQ269"/>
      <c r="AR269"/>
      <c r="AS269"/>
      <c r="AT269"/>
      <c r="AU269"/>
      <c r="AV269"/>
      <c r="AW269"/>
    </row>
    <row r="270" spans="1:49" x14ac:dyDescent="0.25">
      <c r="A270" s="4">
        <f t="shared" si="4"/>
        <v>270</v>
      </c>
      <c r="B270"/>
      <c r="C270"/>
      <c r="D270"/>
      <c r="E270"/>
      <c r="F270"/>
      <c r="G270"/>
      <c r="H270"/>
      <c r="I270"/>
      <c r="J270"/>
      <c r="K270"/>
      <c r="L270"/>
      <c r="M270"/>
      <c r="N270"/>
      <c r="O270"/>
      <c r="P270"/>
      <c r="Q270"/>
      <c r="R270"/>
      <c r="S270"/>
      <c r="T270"/>
      <c r="U270"/>
      <c r="V270"/>
      <c r="Z270"/>
      <c r="AB270"/>
      <c r="AC270"/>
      <c r="AD270"/>
      <c r="AE270"/>
      <c r="AF270"/>
      <c r="AG270"/>
      <c r="AH270"/>
      <c r="AI270"/>
      <c r="AJ270"/>
      <c r="AK270"/>
      <c r="AL270"/>
      <c r="AM270"/>
      <c r="AN270"/>
      <c r="AO270"/>
      <c r="AP270"/>
      <c r="AQ270"/>
      <c r="AR270"/>
      <c r="AS270"/>
      <c r="AT270"/>
      <c r="AU270"/>
      <c r="AV270"/>
      <c r="AW270"/>
    </row>
    <row r="271" spans="1:49" x14ac:dyDescent="0.25">
      <c r="A271" s="4">
        <f t="shared" si="4"/>
        <v>271</v>
      </c>
      <c r="B271"/>
      <c r="C271"/>
      <c r="D271"/>
      <c r="E271"/>
      <c r="F271"/>
      <c r="G271"/>
      <c r="H271"/>
      <c r="I271"/>
      <c r="J271"/>
      <c r="K271"/>
      <c r="L271"/>
      <c r="M271"/>
      <c r="N271"/>
      <c r="O271"/>
      <c r="P271"/>
      <c r="Q271"/>
      <c r="R271"/>
      <c r="S271"/>
      <c r="T271"/>
      <c r="U271"/>
      <c r="V271"/>
      <c r="Z271"/>
      <c r="AB271"/>
      <c r="AC271"/>
      <c r="AD271"/>
      <c r="AE271"/>
      <c r="AF271"/>
      <c r="AG271"/>
      <c r="AH271"/>
      <c r="AI271"/>
      <c r="AJ271"/>
      <c r="AK271"/>
      <c r="AL271"/>
      <c r="AM271"/>
      <c r="AN271"/>
      <c r="AO271"/>
      <c r="AP271"/>
      <c r="AQ271"/>
      <c r="AR271"/>
      <c r="AS271"/>
      <c r="AT271"/>
      <c r="AU271"/>
      <c r="AV271"/>
      <c r="AW271"/>
    </row>
    <row r="272" spans="1:49" x14ac:dyDescent="0.25">
      <c r="A272" s="4">
        <f t="shared" si="4"/>
        <v>272</v>
      </c>
      <c r="B272"/>
      <c r="C272"/>
      <c r="D272"/>
      <c r="E272"/>
      <c r="F272"/>
      <c r="G272"/>
      <c r="H272"/>
      <c r="I272"/>
      <c r="J272"/>
      <c r="K272"/>
      <c r="L272"/>
      <c r="M272"/>
      <c r="N272"/>
      <c r="O272"/>
      <c r="P272"/>
      <c r="Q272"/>
      <c r="R272"/>
      <c r="S272"/>
      <c r="T272"/>
      <c r="U272"/>
      <c r="V272"/>
      <c r="Z272"/>
      <c r="AB272"/>
      <c r="AC272"/>
      <c r="AD272"/>
      <c r="AE272"/>
      <c r="AF272"/>
      <c r="AG272"/>
      <c r="AH272"/>
      <c r="AI272"/>
      <c r="AJ272"/>
      <c r="AK272"/>
      <c r="AL272"/>
      <c r="AM272"/>
      <c r="AN272"/>
      <c r="AO272"/>
      <c r="AP272"/>
      <c r="AQ272"/>
      <c r="AR272"/>
      <c r="AS272"/>
      <c r="AT272"/>
      <c r="AU272"/>
      <c r="AV272"/>
      <c r="AW272"/>
    </row>
    <row r="273" spans="1:49" x14ac:dyDescent="0.25">
      <c r="A273" s="4">
        <f t="shared" si="4"/>
        <v>273</v>
      </c>
      <c r="B273"/>
      <c r="C273"/>
      <c r="D273"/>
      <c r="E273"/>
      <c r="F273"/>
      <c r="G273"/>
      <c r="H273"/>
      <c r="I273"/>
      <c r="J273"/>
      <c r="K273"/>
      <c r="L273"/>
      <c r="M273"/>
      <c r="N273"/>
      <c r="O273"/>
      <c r="P273"/>
      <c r="Q273"/>
      <c r="R273"/>
      <c r="S273"/>
      <c r="T273"/>
      <c r="U273"/>
      <c r="V273"/>
      <c r="Z273"/>
      <c r="AB273"/>
      <c r="AC273"/>
      <c r="AD273"/>
      <c r="AE273"/>
      <c r="AF273"/>
      <c r="AG273"/>
      <c r="AH273"/>
      <c r="AI273"/>
      <c r="AJ273"/>
      <c r="AK273"/>
      <c r="AL273"/>
      <c r="AM273"/>
      <c r="AN273"/>
      <c r="AO273"/>
      <c r="AP273"/>
      <c r="AQ273"/>
      <c r="AR273"/>
      <c r="AS273"/>
      <c r="AT273"/>
      <c r="AU273"/>
      <c r="AV273"/>
      <c r="AW273"/>
    </row>
    <row r="274" spans="1:49" x14ac:dyDescent="0.25">
      <c r="A274" s="4">
        <f t="shared" si="4"/>
        <v>274</v>
      </c>
      <c r="B274"/>
      <c r="C274"/>
      <c r="D274"/>
      <c r="E274"/>
      <c r="F274"/>
      <c r="G274"/>
      <c r="H274"/>
      <c r="I274"/>
      <c r="J274"/>
      <c r="K274"/>
      <c r="L274"/>
      <c r="M274"/>
      <c r="N274"/>
      <c r="O274"/>
      <c r="P274"/>
      <c r="Q274"/>
      <c r="R274"/>
      <c r="S274"/>
      <c r="T274"/>
      <c r="U274"/>
      <c r="V274"/>
      <c r="Z274"/>
      <c r="AB274"/>
      <c r="AC274"/>
      <c r="AD274"/>
      <c r="AE274"/>
      <c r="AF274"/>
      <c r="AG274"/>
      <c r="AH274"/>
      <c r="AI274"/>
      <c r="AJ274"/>
      <c r="AK274"/>
      <c r="AL274"/>
      <c r="AM274"/>
      <c r="AN274"/>
      <c r="AO274"/>
      <c r="AP274"/>
      <c r="AQ274"/>
      <c r="AR274"/>
      <c r="AS274"/>
      <c r="AT274"/>
      <c r="AU274"/>
      <c r="AV274"/>
      <c r="AW274"/>
    </row>
    <row r="275" spans="1:49" x14ac:dyDescent="0.25">
      <c r="A275" s="4">
        <f t="shared" si="4"/>
        <v>275</v>
      </c>
      <c r="B275"/>
      <c r="C275"/>
      <c r="D275"/>
      <c r="E275"/>
      <c r="F275"/>
      <c r="G275"/>
      <c r="H275"/>
      <c r="I275"/>
      <c r="J275"/>
      <c r="K275"/>
      <c r="L275"/>
      <c r="M275"/>
      <c r="N275"/>
      <c r="O275"/>
      <c r="P275"/>
      <c r="Q275"/>
      <c r="R275"/>
      <c r="S275"/>
      <c r="T275"/>
      <c r="U275"/>
      <c r="V275"/>
      <c r="Z275"/>
      <c r="AB275"/>
      <c r="AC275"/>
      <c r="AD275"/>
      <c r="AE275"/>
      <c r="AF275"/>
      <c r="AG275"/>
      <c r="AH275"/>
      <c r="AI275"/>
      <c r="AJ275"/>
      <c r="AK275"/>
      <c r="AL275"/>
      <c r="AM275"/>
      <c r="AN275"/>
      <c r="AO275"/>
      <c r="AP275"/>
      <c r="AQ275"/>
      <c r="AR275"/>
      <c r="AS275"/>
      <c r="AT275"/>
      <c r="AU275"/>
      <c r="AV275"/>
      <c r="AW275"/>
    </row>
    <row r="276" spans="1:49" x14ac:dyDescent="0.25">
      <c r="A276" s="4">
        <f t="shared" si="4"/>
        <v>276</v>
      </c>
      <c r="B276"/>
      <c r="C276"/>
      <c r="D276"/>
      <c r="E276"/>
      <c r="F276"/>
      <c r="G276"/>
      <c r="H276"/>
      <c r="I276"/>
      <c r="J276"/>
      <c r="K276"/>
      <c r="L276"/>
      <c r="M276"/>
      <c r="N276"/>
      <c r="O276"/>
      <c r="P276"/>
      <c r="Q276"/>
      <c r="R276"/>
      <c r="S276"/>
      <c r="T276"/>
      <c r="U276"/>
      <c r="V276"/>
      <c r="Z276"/>
      <c r="AB276"/>
      <c r="AC276"/>
      <c r="AD276"/>
      <c r="AE276"/>
      <c r="AF276"/>
      <c r="AG276"/>
      <c r="AH276"/>
      <c r="AI276"/>
      <c r="AJ276"/>
      <c r="AK276"/>
      <c r="AL276"/>
      <c r="AM276"/>
      <c r="AN276"/>
      <c r="AO276"/>
      <c r="AP276"/>
      <c r="AQ276"/>
      <c r="AR276"/>
      <c r="AS276"/>
      <c r="AT276"/>
      <c r="AU276"/>
      <c r="AV276"/>
      <c r="AW276"/>
    </row>
    <row r="277" spans="1:49" x14ac:dyDescent="0.25">
      <c r="A277" s="4">
        <f t="shared" si="4"/>
        <v>277</v>
      </c>
      <c r="B277"/>
      <c r="C277"/>
      <c r="D277"/>
      <c r="E277"/>
      <c r="F277"/>
      <c r="G277"/>
      <c r="H277"/>
      <c r="I277"/>
      <c r="J277"/>
      <c r="K277"/>
      <c r="L277"/>
      <c r="M277"/>
      <c r="N277"/>
      <c r="O277"/>
      <c r="P277"/>
      <c r="Q277"/>
      <c r="R277"/>
      <c r="S277"/>
      <c r="T277"/>
      <c r="U277"/>
      <c r="V277"/>
      <c r="Z277"/>
      <c r="AB277"/>
      <c r="AC277"/>
      <c r="AD277"/>
      <c r="AE277"/>
      <c r="AF277"/>
      <c r="AG277"/>
      <c r="AH277"/>
      <c r="AI277"/>
      <c r="AJ277"/>
      <c r="AK277"/>
      <c r="AL277"/>
      <c r="AM277"/>
      <c r="AN277"/>
      <c r="AO277"/>
      <c r="AP277"/>
      <c r="AQ277"/>
      <c r="AR277"/>
      <c r="AS277"/>
      <c r="AT277"/>
      <c r="AU277"/>
      <c r="AV277"/>
      <c r="AW277"/>
    </row>
    <row r="278" spans="1:49" x14ac:dyDescent="0.25">
      <c r="A278" s="4">
        <f t="shared" si="4"/>
        <v>278</v>
      </c>
      <c r="B278"/>
      <c r="C278"/>
      <c r="D278"/>
      <c r="E278"/>
      <c r="F278"/>
      <c r="G278"/>
      <c r="H278"/>
      <c r="I278"/>
      <c r="J278"/>
      <c r="K278"/>
      <c r="L278"/>
      <c r="M278"/>
      <c r="N278"/>
      <c r="O278"/>
      <c r="P278"/>
      <c r="Q278"/>
      <c r="R278"/>
      <c r="S278"/>
      <c r="T278"/>
      <c r="U278"/>
      <c r="V278"/>
      <c r="Z278"/>
      <c r="AB278"/>
      <c r="AC278"/>
      <c r="AD278"/>
      <c r="AE278"/>
      <c r="AF278"/>
      <c r="AG278"/>
      <c r="AH278"/>
      <c r="AI278"/>
      <c r="AJ278"/>
      <c r="AK278"/>
      <c r="AL278"/>
      <c r="AM278"/>
      <c r="AN278"/>
      <c r="AO278"/>
      <c r="AP278"/>
      <c r="AQ278"/>
      <c r="AR278"/>
      <c r="AS278"/>
      <c r="AT278"/>
      <c r="AU278"/>
      <c r="AV278"/>
      <c r="AW278"/>
    </row>
    <row r="279" spans="1:49" x14ac:dyDescent="0.25">
      <c r="A279" s="4">
        <f t="shared" si="4"/>
        <v>279</v>
      </c>
      <c r="B279"/>
      <c r="C279"/>
      <c r="D279"/>
      <c r="E279"/>
      <c r="F279"/>
      <c r="G279"/>
      <c r="H279"/>
      <c r="I279"/>
      <c r="J279"/>
      <c r="K279"/>
      <c r="L279"/>
      <c r="M279"/>
      <c r="N279"/>
      <c r="O279"/>
      <c r="P279"/>
      <c r="Q279"/>
      <c r="R279"/>
      <c r="S279"/>
      <c r="T279"/>
      <c r="U279"/>
      <c r="V279"/>
      <c r="Z279"/>
      <c r="AB279"/>
      <c r="AC279"/>
      <c r="AD279"/>
      <c r="AE279"/>
      <c r="AF279"/>
      <c r="AG279"/>
      <c r="AH279"/>
      <c r="AI279"/>
      <c r="AJ279"/>
      <c r="AK279"/>
      <c r="AL279"/>
      <c r="AM279"/>
      <c r="AN279"/>
      <c r="AO279"/>
      <c r="AP279"/>
      <c r="AQ279"/>
      <c r="AR279"/>
      <c r="AS279"/>
      <c r="AT279"/>
      <c r="AU279"/>
      <c r="AV279"/>
      <c r="AW279"/>
    </row>
    <row r="280" spans="1:49" x14ac:dyDescent="0.25">
      <c r="A280" s="4">
        <f t="shared" si="4"/>
        <v>280</v>
      </c>
      <c r="B280"/>
      <c r="C280"/>
      <c r="D280"/>
      <c r="E280"/>
      <c r="F280"/>
      <c r="G280"/>
      <c r="H280"/>
      <c r="I280"/>
      <c r="J280"/>
      <c r="K280"/>
      <c r="L280"/>
      <c r="M280"/>
      <c r="N280"/>
      <c r="O280"/>
      <c r="P280"/>
      <c r="Q280"/>
      <c r="R280"/>
      <c r="S280"/>
      <c r="T280"/>
      <c r="U280"/>
      <c r="V280"/>
      <c r="Z280"/>
      <c r="AB280"/>
      <c r="AC280"/>
      <c r="AD280"/>
      <c r="AE280"/>
      <c r="AF280"/>
      <c r="AG280"/>
      <c r="AH280"/>
      <c r="AI280"/>
      <c r="AJ280"/>
      <c r="AK280"/>
      <c r="AL280"/>
      <c r="AM280"/>
      <c r="AN280"/>
      <c r="AO280"/>
      <c r="AP280"/>
      <c r="AQ280"/>
      <c r="AR280"/>
      <c r="AS280"/>
      <c r="AT280"/>
      <c r="AU280"/>
      <c r="AV280"/>
      <c r="AW280"/>
    </row>
    <row r="281" spans="1:49" x14ac:dyDescent="0.25">
      <c r="A281" s="4">
        <f t="shared" si="4"/>
        <v>281</v>
      </c>
      <c r="B281"/>
      <c r="C281"/>
      <c r="D281"/>
      <c r="E281"/>
      <c r="F281"/>
      <c r="G281"/>
      <c r="H281"/>
      <c r="I281"/>
      <c r="J281"/>
      <c r="K281"/>
      <c r="L281"/>
      <c r="M281"/>
      <c r="N281"/>
      <c r="O281"/>
      <c r="P281"/>
      <c r="Q281"/>
      <c r="R281"/>
      <c r="S281"/>
      <c r="T281"/>
      <c r="U281"/>
      <c r="V281"/>
      <c r="Z281"/>
      <c r="AB281"/>
      <c r="AC281"/>
      <c r="AD281"/>
      <c r="AE281"/>
      <c r="AF281"/>
      <c r="AG281"/>
      <c r="AH281"/>
      <c r="AI281"/>
      <c r="AJ281"/>
      <c r="AK281"/>
      <c r="AL281"/>
      <c r="AM281"/>
      <c r="AN281"/>
      <c r="AO281"/>
      <c r="AP281"/>
      <c r="AQ281"/>
      <c r="AR281"/>
      <c r="AS281"/>
      <c r="AT281"/>
      <c r="AU281"/>
      <c r="AV281"/>
      <c r="AW281"/>
    </row>
    <row r="282" spans="1:49" x14ac:dyDescent="0.25">
      <c r="A282" s="4">
        <f t="shared" si="4"/>
        <v>282</v>
      </c>
      <c r="B282"/>
      <c r="C282"/>
      <c r="D282"/>
      <c r="E282"/>
      <c r="F282"/>
      <c r="G282"/>
      <c r="H282"/>
      <c r="I282"/>
      <c r="J282"/>
      <c r="K282"/>
      <c r="L282"/>
      <c r="M282"/>
      <c r="N282"/>
      <c r="O282"/>
      <c r="P282"/>
      <c r="Q282"/>
      <c r="R282"/>
      <c r="S282"/>
      <c r="T282"/>
      <c r="U282"/>
      <c r="V282"/>
      <c r="Z282"/>
      <c r="AB282"/>
      <c r="AC282"/>
      <c r="AD282"/>
      <c r="AE282"/>
      <c r="AF282"/>
      <c r="AG282"/>
      <c r="AH282"/>
      <c r="AI282"/>
      <c r="AJ282"/>
      <c r="AK282"/>
      <c r="AL282"/>
      <c r="AM282"/>
      <c r="AN282"/>
      <c r="AO282"/>
      <c r="AP282"/>
      <c r="AQ282"/>
      <c r="AR282"/>
      <c r="AS282"/>
      <c r="AT282"/>
      <c r="AU282"/>
      <c r="AV282"/>
      <c r="AW282"/>
    </row>
    <row r="283" spans="1:49" x14ac:dyDescent="0.25">
      <c r="A283" s="4">
        <f t="shared" si="4"/>
        <v>283</v>
      </c>
      <c r="B283"/>
      <c r="C283"/>
      <c r="D283"/>
      <c r="E283"/>
      <c r="F283"/>
      <c r="G283"/>
      <c r="H283"/>
      <c r="I283"/>
      <c r="J283"/>
      <c r="K283"/>
      <c r="L283"/>
      <c r="M283"/>
      <c r="N283"/>
      <c r="O283"/>
      <c r="P283"/>
      <c r="Q283"/>
      <c r="R283"/>
      <c r="S283"/>
      <c r="T283"/>
      <c r="U283"/>
      <c r="V283"/>
      <c r="Z283"/>
      <c r="AB283"/>
      <c r="AC283"/>
      <c r="AD283"/>
      <c r="AE283"/>
      <c r="AF283"/>
      <c r="AG283"/>
      <c r="AH283"/>
      <c r="AI283"/>
      <c r="AJ283"/>
      <c r="AK283"/>
      <c r="AL283"/>
      <c r="AM283"/>
      <c r="AN283"/>
      <c r="AO283"/>
      <c r="AP283"/>
      <c r="AQ283"/>
      <c r="AR283"/>
      <c r="AS283"/>
      <c r="AT283"/>
      <c r="AU283"/>
      <c r="AV283"/>
      <c r="AW283"/>
    </row>
    <row r="284" spans="1:49" x14ac:dyDescent="0.25">
      <c r="A284" s="4">
        <f t="shared" si="4"/>
        <v>284</v>
      </c>
      <c r="B284"/>
      <c r="C284"/>
      <c r="D284"/>
      <c r="E284"/>
      <c r="F284"/>
      <c r="G284"/>
      <c r="H284"/>
      <c r="I284"/>
      <c r="J284"/>
      <c r="K284"/>
      <c r="L284"/>
      <c r="M284"/>
      <c r="N284"/>
      <c r="O284"/>
      <c r="P284"/>
      <c r="Q284"/>
      <c r="R284"/>
      <c r="S284"/>
      <c r="T284"/>
      <c r="U284"/>
      <c r="V284"/>
      <c r="Z284"/>
      <c r="AB284"/>
      <c r="AC284"/>
      <c r="AD284"/>
      <c r="AE284"/>
      <c r="AF284"/>
      <c r="AG284"/>
      <c r="AH284"/>
      <c r="AI284"/>
      <c r="AJ284"/>
      <c r="AK284"/>
      <c r="AL284"/>
      <c r="AM284"/>
      <c r="AN284"/>
      <c r="AO284"/>
      <c r="AP284"/>
      <c r="AQ284"/>
      <c r="AR284"/>
      <c r="AS284"/>
      <c r="AT284"/>
      <c r="AU284"/>
      <c r="AV284"/>
      <c r="AW284"/>
    </row>
    <row r="285" spans="1:49" x14ac:dyDescent="0.25">
      <c r="A285" s="4">
        <f t="shared" si="4"/>
        <v>285</v>
      </c>
      <c r="B285"/>
      <c r="C285"/>
      <c r="D285"/>
      <c r="E285"/>
      <c r="F285"/>
      <c r="G285"/>
      <c r="H285"/>
      <c r="I285"/>
      <c r="J285"/>
      <c r="K285"/>
      <c r="L285"/>
      <c r="M285"/>
      <c r="N285"/>
      <c r="O285"/>
      <c r="P285"/>
      <c r="Q285"/>
      <c r="R285"/>
      <c r="S285"/>
      <c r="T285"/>
      <c r="U285"/>
      <c r="V285"/>
      <c r="Z285"/>
      <c r="AB285"/>
      <c r="AC285"/>
      <c r="AD285"/>
      <c r="AE285"/>
      <c r="AF285"/>
      <c r="AG285"/>
      <c r="AH285"/>
      <c r="AI285"/>
      <c r="AJ285"/>
      <c r="AK285"/>
      <c r="AL285"/>
      <c r="AM285"/>
      <c r="AN285"/>
      <c r="AO285"/>
      <c r="AP285"/>
      <c r="AQ285"/>
      <c r="AR285"/>
      <c r="AS285"/>
      <c r="AT285"/>
      <c r="AU285"/>
      <c r="AV285"/>
      <c r="AW285"/>
    </row>
    <row r="286" spans="1:49" x14ac:dyDescent="0.25">
      <c r="A286" s="4">
        <f t="shared" si="4"/>
        <v>286</v>
      </c>
      <c r="B286"/>
      <c r="C286"/>
      <c r="D286"/>
      <c r="E286"/>
      <c r="F286"/>
      <c r="G286"/>
      <c r="H286"/>
      <c r="I286"/>
      <c r="J286"/>
      <c r="K286"/>
      <c r="L286"/>
      <c r="M286"/>
      <c r="N286"/>
      <c r="O286"/>
      <c r="P286"/>
      <c r="Q286"/>
      <c r="R286"/>
      <c r="S286"/>
      <c r="T286"/>
      <c r="U286"/>
      <c r="V286"/>
      <c r="Z286"/>
      <c r="AB286"/>
      <c r="AC286"/>
      <c r="AD286"/>
      <c r="AE286"/>
      <c r="AF286"/>
      <c r="AG286"/>
      <c r="AH286"/>
      <c r="AI286"/>
      <c r="AJ286"/>
      <c r="AK286"/>
      <c r="AL286"/>
      <c r="AM286"/>
      <c r="AN286"/>
      <c r="AO286"/>
      <c r="AP286"/>
      <c r="AQ286"/>
      <c r="AR286"/>
      <c r="AS286"/>
      <c r="AT286"/>
      <c r="AU286"/>
      <c r="AV286"/>
      <c r="AW286"/>
    </row>
    <row r="287" spans="1:49" x14ac:dyDescent="0.25">
      <c r="A287" s="4">
        <f t="shared" si="4"/>
        <v>287</v>
      </c>
      <c r="B287"/>
      <c r="C287"/>
      <c r="D287"/>
      <c r="E287"/>
      <c r="F287"/>
      <c r="G287"/>
      <c r="H287"/>
      <c r="I287"/>
      <c r="J287"/>
      <c r="K287"/>
      <c r="L287"/>
      <c r="M287"/>
      <c r="N287"/>
      <c r="O287"/>
      <c r="P287"/>
      <c r="Q287"/>
      <c r="R287"/>
      <c r="S287"/>
      <c r="T287"/>
      <c r="U287"/>
      <c r="V287"/>
      <c r="Z287"/>
      <c r="AB287"/>
      <c r="AC287"/>
      <c r="AD287"/>
      <c r="AE287"/>
      <c r="AF287"/>
      <c r="AG287"/>
      <c r="AH287"/>
      <c r="AI287"/>
      <c r="AJ287"/>
      <c r="AK287"/>
      <c r="AL287"/>
      <c r="AM287"/>
      <c r="AN287"/>
      <c r="AO287"/>
      <c r="AP287"/>
      <c r="AQ287"/>
      <c r="AR287"/>
      <c r="AS287"/>
      <c r="AT287"/>
      <c r="AU287"/>
      <c r="AV287"/>
      <c r="AW287"/>
    </row>
    <row r="288" spans="1:49" x14ac:dyDescent="0.25">
      <c r="A288" s="4">
        <f t="shared" si="4"/>
        <v>288</v>
      </c>
      <c r="B288"/>
      <c r="C288"/>
      <c r="D288"/>
      <c r="E288"/>
      <c r="F288"/>
      <c r="G288"/>
      <c r="H288"/>
      <c r="I288"/>
      <c r="J288"/>
      <c r="K288"/>
      <c r="L288"/>
      <c r="M288"/>
      <c r="N288"/>
      <c r="O288"/>
      <c r="P288"/>
      <c r="Q288"/>
      <c r="R288"/>
      <c r="S288"/>
      <c r="T288"/>
      <c r="U288"/>
      <c r="V288"/>
      <c r="Z288"/>
      <c r="AB288"/>
      <c r="AC288"/>
      <c r="AD288"/>
      <c r="AE288"/>
      <c r="AF288"/>
      <c r="AG288"/>
      <c r="AH288"/>
      <c r="AI288"/>
      <c r="AJ288"/>
      <c r="AK288"/>
      <c r="AL288"/>
      <c r="AM288"/>
      <c r="AN288"/>
      <c r="AO288"/>
      <c r="AP288"/>
      <c r="AQ288"/>
      <c r="AR288"/>
      <c r="AS288"/>
      <c r="AT288"/>
      <c r="AU288"/>
      <c r="AV288"/>
      <c r="AW288"/>
    </row>
    <row r="289" spans="1:49" x14ac:dyDescent="0.25">
      <c r="A289" s="4">
        <f t="shared" si="4"/>
        <v>289</v>
      </c>
      <c r="B289"/>
      <c r="C289"/>
      <c r="D289"/>
      <c r="E289"/>
      <c r="F289"/>
      <c r="G289"/>
      <c r="H289"/>
      <c r="I289"/>
      <c r="J289"/>
      <c r="K289"/>
      <c r="L289"/>
      <c r="M289"/>
      <c r="N289"/>
      <c r="O289"/>
      <c r="P289"/>
      <c r="Q289"/>
      <c r="R289"/>
      <c r="S289"/>
      <c r="T289"/>
      <c r="U289"/>
      <c r="V289"/>
      <c r="Z289"/>
      <c r="AB289"/>
      <c r="AC289"/>
      <c r="AD289"/>
      <c r="AE289"/>
      <c r="AF289"/>
      <c r="AG289"/>
      <c r="AH289"/>
      <c r="AI289"/>
      <c r="AJ289"/>
      <c r="AK289"/>
      <c r="AL289"/>
      <c r="AM289"/>
      <c r="AN289"/>
      <c r="AO289"/>
      <c r="AP289"/>
      <c r="AQ289"/>
      <c r="AR289"/>
      <c r="AS289"/>
      <c r="AT289"/>
      <c r="AU289"/>
      <c r="AV289"/>
      <c r="AW289"/>
    </row>
    <row r="290" spans="1:49" x14ac:dyDescent="0.25">
      <c r="A290" s="4">
        <f t="shared" si="4"/>
        <v>290</v>
      </c>
      <c r="B290"/>
      <c r="C290"/>
      <c r="D290"/>
      <c r="E290"/>
      <c r="F290"/>
      <c r="G290"/>
      <c r="H290"/>
      <c r="I290"/>
      <c r="J290"/>
      <c r="K290"/>
      <c r="L290"/>
      <c r="M290"/>
      <c r="N290"/>
      <c r="O290"/>
      <c r="P290"/>
      <c r="Q290"/>
      <c r="R290"/>
      <c r="S290"/>
      <c r="T290"/>
      <c r="U290"/>
      <c r="V290"/>
      <c r="Z290"/>
      <c r="AB290"/>
      <c r="AC290"/>
      <c r="AD290"/>
      <c r="AE290"/>
      <c r="AF290"/>
      <c r="AG290"/>
      <c r="AH290"/>
      <c r="AI290"/>
      <c r="AJ290"/>
      <c r="AK290"/>
      <c r="AL290"/>
      <c r="AM290"/>
      <c r="AN290"/>
      <c r="AO290"/>
      <c r="AP290"/>
      <c r="AQ290"/>
      <c r="AR290"/>
      <c r="AS290"/>
      <c r="AT290"/>
      <c r="AU290"/>
      <c r="AV290"/>
      <c r="AW290"/>
    </row>
    <row r="291" spans="1:49" x14ac:dyDescent="0.25">
      <c r="A291" s="4">
        <f t="shared" si="4"/>
        <v>291</v>
      </c>
      <c r="B291"/>
      <c r="C291"/>
      <c r="D291"/>
      <c r="E291"/>
      <c r="F291"/>
      <c r="G291"/>
      <c r="H291"/>
      <c r="I291"/>
      <c r="J291"/>
      <c r="K291"/>
      <c r="L291"/>
      <c r="M291"/>
      <c r="N291"/>
      <c r="O291"/>
      <c r="P291"/>
      <c r="Q291"/>
      <c r="R291"/>
      <c r="S291"/>
      <c r="T291"/>
      <c r="U291"/>
      <c r="V291"/>
      <c r="Z291"/>
      <c r="AB291"/>
      <c r="AC291"/>
      <c r="AD291"/>
      <c r="AE291"/>
      <c r="AF291"/>
      <c r="AG291"/>
      <c r="AH291"/>
      <c r="AI291"/>
      <c r="AJ291"/>
      <c r="AK291"/>
      <c r="AL291"/>
      <c r="AM291"/>
      <c r="AN291"/>
      <c r="AO291"/>
      <c r="AP291"/>
      <c r="AQ291"/>
      <c r="AR291"/>
      <c r="AS291"/>
      <c r="AT291"/>
      <c r="AU291"/>
      <c r="AV291"/>
      <c r="AW291"/>
    </row>
    <row r="292" spans="1:49" x14ac:dyDescent="0.25">
      <c r="A292" s="4">
        <f t="shared" si="4"/>
        <v>292</v>
      </c>
      <c r="B292"/>
      <c r="C292"/>
      <c r="D292"/>
      <c r="E292"/>
      <c r="F292"/>
      <c r="G292"/>
      <c r="H292"/>
      <c r="I292"/>
      <c r="J292"/>
      <c r="K292"/>
      <c r="L292"/>
      <c r="M292"/>
      <c r="N292"/>
      <c r="O292"/>
      <c r="P292"/>
      <c r="Q292"/>
      <c r="R292"/>
      <c r="S292"/>
      <c r="T292"/>
      <c r="U292"/>
      <c r="V292"/>
      <c r="Z292"/>
      <c r="AB292"/>
      <c r="AC292"/>
      <c r="AD292"/>
      <c r="AE292"/>
      <c r="AF292"/>
      <c r="AG292"/>
      <c r="AH292"/>
      <c r="AI292"/>
      <c r="AJ292"/>
      <c r="AK292"/>
      <c r="AL292"/>
      <c r="AM292"/>
      <c r="AN292"/>
      <c r="AO292"/>
      <c r="AP292"/>
      <c r="AQ292"/>
      <c r="AR292"/>
      <c r="AS292"/>
      <c r="AT292"/>
      <c r="AU292"/>
      <c r="AV292"/>
      <c r="AW292"/>
    </row>
    <row r="293" spans="1:49" x14ac:dyDescent="0.25">
      <c r="A293" s="4">
        <f t="shared" si="4"/>
        <v>293</v>
      </c>
      <c r="B293"/>
      <c r="C293"/>
      <c r="D293"/>
      <c r="E293"/>
      <c r="F293"/>
      <c r="G293"/>
      <c r="H293"/>
      <c r="I293"/>
      <c r="J293"/>
      <c r="K293"/>
      <c r="L293"/>
      <c r="M293"/>
      <c r="N293"/>
      <c r="O293"/>
      <c r="P293"/>
      <c r="Q293"/>
      <c r="R293"/>
      <c r="S293"/>
      <c r="T293"/>
      <c r="U293"/>
      <c r="V293"/>
      <c r="Z293"/>
      <c r="AB293"/>
      <c r="AC293"/>
      <c r="AD293"/>
      <c r="AE293"/>
      <c r="AF293"/>
      <c r="AG293"/>
      <c r="AH293"/>
      <c r="AI293"/>
      <c r="AJ293"/>
      <c r="AK293"/>
      <c r="AL293"/>
      <c r="AM293"/>
      <c r="AN293"/>
      <c r="AO293"/>
      <c r="AP293"/>
      <c r="AQ293"/>
      <c r="AR293"/>
      <c r="AS293"/>
      <c r="AT293"/>
      <c r="AU293"/>
      <c r="AV293"/>
      <c r="AW293"/>
    </row>
    <row r="294" spans="1:49" x14ac:dyDescent="0.25">
      <c r="A294" s="4">
        <f t="shared" si="4"/>
        <v>294</v>
      </c>
      <c r="B294"/>
      <c r="C294"/>
      <c r="D294"/>
      <c r="E294"/>
      <c r="F294"/>
      <c r="G294"/>
      <c r="H294"/>
      <c r="I294"/>
      <c r="J294"/>
      <c r="K294"/>
      <c r="L294"/>
      <c r="M294"/>
      <c r="N294"/>
      <c r="O294"/>
      <c r="P294"/>
      <c r="Q294"/>
      <c r="R294"/>
      <c r="S294"/>
      <c r="T294"/>
      <c r="U294"/>
      <c r="V294"/>
      <c r="Z294"/>
      <c r="AB294"/>
      <c r="AC294"/>
      <c r="AD294"/>
      <c r="AE294"/>
      <c r="AF294"/>
      <c r="AG294"/>
      <c r="AH294"/>
      <c r="AI294"/>
      <c r="AJ294"/>
      <c r="AK294"/>
      <c r="AL294"/>
      <c r="AM294"/>
      <c r="AN294"/>
      <c r="AO294"/>
      <c r="AP294"/>
      <c r="AQ294"/>
      <c r="AR294"/>
      <c r="AS294"/>
      <c r="AT294"/>
      <c r="AU294"/>
      <c r="AV294"/>
      <c r="AW294"/>
    </row>
    <row r="295" spans="1:49" x14ac:dyDescent="0.25">
      <c r="A295" s="4">
        <f t="shared" si="4"/>
        <v>295</v>
      </c>
      <c r="B295"/>
      <c r="C295"/>
      <c r="D295"/>
      <c r="E295"/>
      <c r="F295"/>
      <c r="G295"/>
      <c r="H295"/>
      <c r="I295"/>
      <c r="J295"/>
      <c r="K295"/>
      <c r="L295"/>
      <c r="M295"/>
      <c r="N295"/>
      <c r="O295"/>
      <c r="P295"/>
      <c r="Q295"/>
      <c r="R295"/>
      <c r="S295"/>
      <c r="T295"/>
      <c r="U295"/>
      <c r="V295"/>
      <c r="Z295"/>
      <c r="AB295"/>
      <c r="AC295"/>
      <c r="AD295"/>
      <c r="AE295"/>
      <c r="AF295"/>
      <c r="AG295"/>
      <c r="AH295"/>
      <c r="AI295"/>
      <c r="AJ295"/>
      <c r="AK295"/>
      <c r="AL295"/>
      <c r="AM295"/>
      <c r="AN295"/>
      <c r="AO295"/>
      <c r="AP295"/>
      <c r="AQ295"/>
      <c r="AR295"/>
      <c r="AS295"/>
      <c r="AT295"/>
      <c r="AU295"/>
      <c r="AV295"/>
      <c r="AW295"/>
    </row>
    <row r="296" spans="1:49" x14ac:dyDescent="0.25">
      <c r="A296" s="4">
        <f t="shared" si="4"/>
        <v>296</v>
      </c>
      <c r="B296"/>
      <c r="C296"/>
      <c r="D296"/>
      <c r="E296"/>
      <c r="F296"/>
      <c r="G296"/>
      <c r="H296"/>
      <c r="I296"/>
      <c r="J296"/>
      <c r="K296"/>
      <c r="L296"/>
      <c r="M296"/>
      <c r="N296"/>
      <c r="O296"/>
      <c r="P296"/>
      <c r="Q296"/>
      <c r="R296"/>
      <c r="S296"/>
      <c r="T296"/>
      <c r="U296"/>
      <c r="V296"/>
      <c r="Z296"/>
      <c r="AB296"/>
      <c r="AC296"/>
      <c r="AD296"/>
      <c r="AE296"/>
      <c r="AF296"/>
      <c r="AG296"/>
      <c r="AH296"/>
      <c r="AI296"/>
      <c r="AJ296"/>
      <c r="AK296"/>
      <c r="AL296"/>
      <c r="AM296"/>
      <c r="AN296"/>
      <c r="AO296"/>
      <c r="AP296"/>
      <c r="AQ296"/>
      <c r="AR296"/>
      <c r="AS296"/>
      <c r="AT296"/>
      <c r="AU296"/>
      <c r="AV296"/>
      <c r="AW296"/>
    </row>
    <row r="297" spans="1:49" x14ac:dyDescent="0.25">
      <c r="A297" s="4">
        <f t="shared" si="4"/>
        <v>297</v>
      </c>
      <c r="B297"/>
      <c r="C297"/>
      <c r="D297"/>
      <c r="E297"/>
      <c r="F297"/>
      <c r="G297"/>
      <c r="H297"/>
      <c r="I297"/>
      <c r="J297"/>
      <c r="K297"/>
      <c r="L297"/>
      <c r="M297"/>
      <c r="N297"/>
      <c r="O297"/>
      <c r="P297"/>
      <c r="Q297"/>
      <c r="R297"/>
      <c r="S297"/>
      <c r="T297"/>
      <c r="U297"/>
      <c r="V297"/>
      <c r="Z297"/>
      <c r="AB297"/>
      <c r="AC297"/>
      <c r="AD297"/>
      <c r="AE297"/>
      <c r="AF297"/>
      <c r="AG297"/>
      <c r="AH297"/>
      <c r="AI297"/>
      <c r="AJ297"/>
      <c r="AK297"/>
      <c r="AL297"/>
      <c r="AM297"/>
      <c r="AN297"/>
      <c r="AO297"/>
      <c r="AP297"/>
      <c r="AQ297"/>
      <c r="AR297"/>
      <c r="AS297"/>
      <c r="AT297"/>
      <c r="AU297"/>
      <c r="AV297"/>
      <c r="AW297"/>
    </row>
    <row r="298" spans="1:49" x14ac:dyDescent="0.25">
      <c r="A298" s="4">
        <f t="shared" si="4"/>
        <v>298</v>
      </c>
      <c r="B298"/>
      <c r="C298"/>
      <c r="D298"/>
      <c r="E298"/>
      <c r="F298"/>
      <c r="G298"/>
      <c r="H298"/>
      <c r="I298"/>
      <c r="J298"/>
      <c r="K298"/>
      <c r="L298"/>
      <c r="M298"/>
      <c r="N298"/>
      <c r="O298"/>
      <c r="P298"/>
      <c r="Q298"/>
      <c r="R298"/>
      <c r="S298"/>
      <c r="T298"/>
      <c r="U298"/>
      <c r="V298"/>
      <c r="Z298"/>
      <c r="AB298"/>
      <c r="AC298"/>
      <c r="AD298"/>
      <c r="AE298"/>
      <c r="AF298"/>
      <c r="AG298"/>
      <c r="AH298"/>
      <c r="AI298"/>
      <c r="AJ298"/>
      <c r="AK298"/>
      <c r="AL298"/>
      <c r="AM298"/>
      <c r="AN298"/>
      <c r="AO298"/>
      <c r="AP298"/>
      <c r="AQ298"/>
      <c r="AR298"/>
      <c r="AS298"/>
      <c r="AT298"/>
      <c r="AU298"/>
      <c r="AV298"/>
      <c r="AW298"/>
    </row>
    <row r="299" spans="1:49" x14ac:dyDescent="0.25">
      <c r="A299" s="4">
        <f t="shared" si="4"/>
        <v>299</v>
      </c>
      <c r="B299"/>
      <c r="C299"/>
      <c r="D299"/>
      <c r="E299"/>
      <c r="F299"/>
      <c r="G299"/>
      <c r="H299"/>
      <c r="I299"/>
      <c r="J299"/>
      <c r="K299"/>
      <c r="L299"/>
      <c r="M299"/>
      <c r="N299"/>
      <c r="O299"/>
      <c r="P299"/>
      <c r="Q299"/>
      <c r="R299"/>
      <c r="S299"/>
      <c r="T299"/>
      <c r="U299"/>
      <c r="V299"/>
      <c r="Z299"/>
      <c r="AB299"/>
      <c r="AC299"/>
      <c r="AD299"/>
      <c r="AE299"/>
      <c r="AF299"/>
      <c r="AG299"/>
      <c r="AH299"/>
      <c r="AI299"/>
      <c r="AJ299"/>
      <c r="AK299"/>
      <c r="AL299"/>
      <c r="AM299"/>
      <c r="AN299"/>
      <c r="AO299"/>
      <c r="AP299"/>
      <c r="AQ299"/>
      <c r="AR299"/>
      <c r="AS299"/>
      <c r="AT299"/>
      <c r="AU299"/>
      <c r="AV299"/>
      <c r="AW299"/>
    </row>
    <row r="300" spans="1:49" x14ac:dyDescent="0.25">
      <c r="A300" s="4">
        <f t="shared" si="4"/>
        <v>300</v>
      </c>
      <c r="B300"/>
      <c r="C300"/>
      <c r="D300"/>
      <c r="E300"/>
      <c r="F300"/>
      <c r="G300"/>
      <c r="H300"/>
      <c r="I300"/>
      <c r="J300"/>
      <c r="K300"/>
      <c r="L300"/>
      <c r="M300"/>
      <c r="N300"/>
      <c r="O300"/>
      <c r="P300"/>
      <c r="Q300"/>
      <c r="R300"/>
      <c r="S300"/>
      <c r="T300"/>
      <c r="U300"/>
      <c r="V300"/>
      <c r="Z300"/>
      <c r="AB300"/>
      <c r="AC300"/>
      <c r="AD300"/>
      <c r="AE300"/>
      <c r="AF300"/>
      <c r="AG300"/>
      <c r="AH300"/>
      <c r="AI300"/>
      <c r="AJ300"/>
      <c r="AK300"/>
      <c r="AL300"/>
      <c r="AM300"/>
      <c r="AN300"/>
      <c r="AO300"/>
      <c r="AP300"/>
      <c r="AQ300"/>
      <c r="AR300"/>
      <c r="AS300"/>
      <c r="AT300"/>
      <c r="AU300"/>
      <c r="AV300"/>
      <c r="AW300"/>
    </row>
    <row r="301" spans="1:49" x14ac:dyDescent="0.25">
      <c r="A301" s="4">
        <f t="shared" si="4"/>
        <v>301</v>
      </c>
      <c r="B301"/>
      <c r="C301"/>
      <c r="D301"/>
      <c r="E301"/>
      <c r="F301"/>
      <c r="G301"/>
      <c r="H301"/>
      <c r="I301"/>
      <c r="J301"/>
      <c r="K301"/>
      <c r="L301"/>
      <c r="M301"/>
      <c r="N301"/>
      <c r="O301"/>
      <c r="P301"/>
      <c r="Q301"/>
      <c r="R301"/>
      <c r="S301"/>
      <c r="T301"/>
      <c r="U301"/>
      <c r="V301"/>
      <c r="Z301"/>
      <c r="AB301"/>
      <c r="AC301"/>
      <c r="AD301"/>
      <c r="AE301"/>
      <c r="AF301"/>
      <c r="AG301"/>
      <c r="AH301"/>
      <c r="AI301"/>
      <c r="AJ301"/>
      <c r="AK301"/>
      <c r="AL301"/>
      <c r="AM301"/>
      <c r="AN301"/>
      <c r="AO301"/>
      <c r="AP301"/>
      <c r="AQ301"/>
      <c r="AR301"/>
      <c r="AS301"/>
      <c r="AT301"/>
      <c r="AU301"/>
      <c r="AV301"/>
      <c r="AW301"/>
    </row>
    <row r="302" spans="1:49" x14ac:dyDescent="0.25">
      <c r="A302" s="4">
        <f t="shared" si="4"/>
        <v>302</v>
      </c>
      <c r="B302"/>
      <c r="C302"/>
      <c r="D302"/>
      <c r="E302"/>
      <c r="F302"/>
      <c r="G302"/>
      <c r="H302"/>
      <c r="I302"/>
      <c r="J302"/>
      <c r="K302"/>
      <c r="L302"/>
      <c r="M302"/>
      <c r="N302"/>
      <c r="O302"/>
      <c r="P302"/>
      <c r="Q302"/>
      <c r="R302"/>
      <c r="S302"/>
      <c r="T302"/>
      <c r="U302"/>
      <c r="V302"/>
      <c r="Z302"/>
      <c r="AB302"/>
      <c r="AC302"/>
      <c r="AD302"/>
      <c r="AE302"/>
      <c r="AF302"/>
      <c r="AG302"/>
      <c r="AH302"/>
      <c r="AI302"/>
      <c r="AJ302"/>
      <c r="AK302"/>
      <c r="AL302"/>
      <c r="AM302"/>
      <c r="AN302"/>
      <c r="AO302"/>
      <c r="AP302"/>
      <c r="AQ302"/>
      <c r="AR302"/>
      <c r="AS302"/>
      <c r="AT302"/>
      <c r="AU302"/>
      <c r="AV302"/>
      <c r="AW302"/>
    </row>
    <row r="303" spans="1:49" x14ac:dyDescent="0.25">
      <c r="A303" s="4">
        <f t="shared" si="4"/>
        <v>303</v>
      </c>
      <c r="B303"/>
      <c r="C303"/>
      <c r="D303"/>
      <c r="E303"/>
      <c r="F303"/>
      <c r="G303"/>
      <c r="H303"/>
      <c r="I303"/>
      <c r="J303"/>
      <c r="K303"/>
      <c r="L303"/>
      <c r="M303"/>
      <c r="N303"/>
      <c r="O303"/>
      <c r="P303"/>
      <c r="Q303"/>
      <c r="R303"/>
      <c r="S303"/>
      <c r="T303"/>
      <c r="U303"/>
      <c r="V303"/>
      <c r="Z303"/>
      <c r="AB303"/>
      <c r="AC303"/>
      <c r="AD303"/>
      <c r="AE303"/>
      <c r="AF303"/>
      <c r="AG303"/>
      <c r="AH303"/>
      <c r="AI303"/>
      <c r="AJ303"/>
      <c r="AK303"/>
      <c r="AL303"/>
      <c r="AM303"/>
      <c r="AN303"/>
      <c r="AO303"/>
      <c r="AP303"/>
      <c r="AQ303"/>
      <c r="AR303"/>
      <c r="AS303"/>
      <c r="AT303"/>
      <c r="AU303"/>
      <c r="AV303"/>
      <c r="AW303"/>
    </row>
    <row r="304" spans="1:49" x14ac:dyDescent="0.25">
      <c r="A304" s="4">
        <f t="shared" si="4"/>
        <v>304</v>
      </c>
      <c r="B304"/>
      <c r="C304"/>
      <c r="D304"/>
      <c r="E304"/>
      <c r="F304"/>
      <c r="G304"/>
      <c r="H304"/>
      <c r="I304"/>
      <c r="J304"/>
      <c r="K304"/>
      <c r="L304"/>
      <c r="M304"/>
      <c r="N304"/>
      <c r="O304"/>
      <c r="P304"/>
      <c r="Q304"/>
      <c r="R304"/>
      <c r="S304"/>
      <c r="T304"/>
      <c r="U304"/>
      <c r="V304"/>
      <c r="Z304"/>
      <c r="AB304"/>
      <c r="AC304"/>
      <c r="AD304"/>
      <c r="AE304"/>
      <c r="AF304"/>
      <c r="AG304"/>
      <c r="AH304"/>
      <c r="AI304"/>
      <c r="AJ304"/>
      <c r="AK304"/>
      <c r="AL304"/>
      <c r="AM304"/>
      <c r="AN304"/>
      <c r="AO304"/>
      <c r="AP304"/>
      <c r="AQ304"/>
      <c r="AR304"/>
      <c r="AS304"/>
      <c r="AT304"/>
      <c r="AU304"/>
      <c r="AV304"/>
      <c r="AW304"/>
    </row>
    <row r="305" spans="1:49" x14ac:dyDescent="0.25">
      <c r="A305" s="4">
        <f t="shared" si="4"/>
        <v>305</v>
      </c>
      <c r="B305"/>
      <c r="C305"/>
      <c r="D305"/>
      <c r="E305"/>
      <c r="F305"/>
      <c r="G305"/>
      <c r="H305"/>
      <c r="I305"/>
      <c r="J305"/>
      <c r="K305"/>
      <c r="L305"/>
      <c r="M305"/>
      <c r="N305"/>
      <c r="O305"/>
      <c r="P305"/>
      <c r="Q305"/>
      <c r="R305"/>
      <c r="S305"/>
      <c r="T305"/>
      <c r="U305"/>
      <c r="V305"/>
      <c r="Z305"/>
      <c r="AB305"/>
      <c r="AC305"/>
      <c r="AD305"/>
      <c r="AE305"/>
      <c r="AF305"/>
      <c r="AG305"/>
      <c r="AH305"/>
      <c r="AI305"/>
      <c r="AJ305"/>
      <c r="AK305"/>
      <c r="AL305"/>
      <c r="AM305"/>
      <c r="AN305"/>
      <c r="AO305"/>
      <c r="AP305"/>
      <c r="AQ305"/>
      <c r="AR305"/>
      <c r="AS305"/>
      <c r="AT305"/>
      <c r="AU305"/>
      <c r="AV305"/>
      <c r="AW305"/>
    </row>
    <row r="306" spans="1:49" x14ac:dyDescent="0.25">
      <c r="A306" s="4">
        <f t="shared" si="4"/>
        <v>306</v>
      </c>
      <c r="B306"/>
      <c r="C306"/>
      <c r="D306"/>
      <c r="E306"/>
      <c r="F306"/>
      <c r="G306"/>
      <c r="H306"/>
      <c r="I306"/>
      <c r="J306"/>
      <c r="K306"/>
      <c r="L306"/>
      <c r="M306"/>
      <c r="N306"/>
      <c r="O306"/>
      <c r="P306"/>
      <c r="Q306"/>
      <c r="R306"/>
      <c r="S306"/>
      <c r="T306"/>
      <c r="U306"/>
      <c r="V306"/>
      <c r="Z306"/>
      <c r="AB306"/>
      <c r="AC306"/>
      <c r="AD306"/>
      <c r="AE306"/>
      <c r="AF306"/>
      <c r="AG306"/>
      <c r="AH306"/>
      <c r="AI306"/>
      <c r="AJ306"/>
      <c r="AK306"/>
      <c r="AL306"/>
      <c r="AM306"/>
      <c r="AN306"/>
      <c r="AO306"/>
      <c r="AP306"/>
      <c r="AQ306"/>
      <c r="AR306"/>
      <c r="AS306"/>
      <c r="AT306"/>
      <c r="AU306"/>
      <c r="AV306"/>
      <c r="AW306"/>
    </row>
    <row r="307" spans="1:49" x14ac:dyDescent="0.25">
      <c r="A307" s="4">
        <f t="shared" si="4"/>
        <v>307</v>
      </c>
      <c r="B307"/>
      <c r="C307"/>
      <c r="D307"/>
      <c r="E307"/>
      <c r="F307"/>
      <c r="G307"/>
      <c r="H307"/>
      <c r="I307"/>
      <c r="J307"/>
      <c r="K307"/>
      <c r="L307"/>
      <c r="M307"/>
      <c r="N307"/>
      <c r="O307"/>
      <c r="P307"/>
      <c r="Q307"/>
      <c r="R307"/>
      <c r="S307"/>
      <c r="T307"/>
      <c r="U307"/>
      <c r="V307"/>
      <c r="Z307"/>
      <c r="AB307"/>
      <c r="AC307"/>
      <c r="AD307"/>
      <c r="AE307"/>
      <c r="AF307"/>
      <c r="AG307"/>
      <c r="AH307"/>
      <c r="AI307"/>
      <c r="AJ307"/>
      <c r="AK307"/>
      <c r="AL307"/>
      <c r="AM307"/>
      <c r="AN307"/>
      <c r="AO307"/>
      <c r="AP307"/>
      <c r="AQ307"/>
      <c r="AR307"/>
      <c r="AS307"/>
      <c r="AT307"/>
      <c r="AU307"/>
      <c r="AV307"/>
      <c r="AW307"/>
    </row>
    <row r="308" spans="1:49" x14ac:dyDescent="0.25">
      <c r="A308" s="4">
        <f t="shared" si="4"/>
        <v>308</v>
      </c>
      <c r="B308"/>
      <c r="C308"/>
      <c r="D308"/>
      <c r="E308"/>
      <c r="F308"/>
      <c r="G308"/>
      <c r="H308"/>
      <c r="I308"/>
      <c r="J308"/>
      <c r="K308"/>
      <c r="L308"/>
      <c r="M308"/>
      <c r="N308"/>
      <c r="O308"/>
      <c r="P308"/>
      <c r="Q308"/>
      <c r="R308"/>
      <c r="S308"/>
      <c r="T308"/>
      <c r="U308"/>
      <c r="V308"/>
      <c r="Z308"/>
      <c r="AB308"/>
      <c r="AC308"/>
      <c r="AD308"/>
      <c r="AE308"/>
      <c r="AF308"/>
      <c r="AG308"/>
      <c r="AH308"/>
      <c r="AI308"/>
      <c r="AJ308"/>
      <c r="AK308"/>
      <c r="AL308"/>
      <c r="AM308"/>
      <c r="AN308"/>
      <c r="AO308"/>
      <c r="AP308"/>
      <c r="AQ308"/>
      <c r="AR308"/>
      <c r="AS308"/>
      <c r="AT308"/>
      <c r="AU308"/>
      <c r="AV308"/>
      <c r="AW308"/>
    </row>
    <row r="309" spans="1:49" x14ac:dyDescent="0.25">
      <c r="A309" s="4">
        <f t="shared" si="4"/>
        <v>309</v>
      </c>
      <c r="B309"/>
      <c r="C309"/>
      <c r="D309"/>
      <c r="E309"/>
      <c r="F309"/>
      <c r="G309"/>
      <c r="H309"/>
      <c r="I309"/>
      <c r="J309"/>
      <c r="K309"/>
      <c r="L309"/>
      <c r="M309"/>
      <c r="N309"/>
      <c r="O309"/>
      <c r="P309"/>
      <c r="Q309"/>
      <c r="R309"/>
      <c r="S309"/>
      <c r="T309"/>
      <c r="U309"/>
      <c r="V309"/>
      <c r="Z309"/>
      <c r="AB309"/>
      <c r="AC309"/>
      <c r="AD309"/>
      <c r="AE309"/>
      <c r="AF309"/>
      <c r="AG309"/>
      <c r="AH309"/>
      <c r="AI309"/>
      <c r="AJ309"/>
      <c r="AK309"/>
      <c r="AL309"/>
      <c r="AM309"/>
      <c r="AN309"/>
      <c r="AO309"/>
      <c r="AP309"/>
      <c r="AQ309"/>
      <c r="AR309"/>
      <c r="AS309"/>
      <c r="AT309"/>
      <c r="AU309"/>
      <c r="AV309"/>
      <c r="AW309"/>
    </row>
    <row r="310" spans="1:49" x14ac:dyDescent="0.25">
      <c r="A310" s="4">
        <f t="shared" si="4"/>
        <v>310</v>
      </c>
      <c r="B310"/>
      <c r="C310"/>
      <c r="D310"/>
      <c r="E310"/>
      <c r="F310"/>
      <c r="G310"/>
      <c r="H310"/>
      <c r="I310"/>
      <c r="J310"/>
      <c r="K310"/>
      <c r="L310"/>
      <c r="M310"/>
      <c r="N310"/>
      <c r="O310"/>
      <c r="P310"/>
      <c r="Q310"/>
      <c r="R310"/>
      <c r="S310"/>
      <c r="T310"/>
      <c r="U310"/>
      <c r="V310"/>
      <c r="Z310"/>
      <c r="AB310"/>
      <c r="AC310"/>
      <c r="AD310"/>
      <c r="AE310"/>
      <c r="AF310"/>
      <c r="AG310"/>
      <c r="AH310"/>
      <c r="AI310"/>
      <c r="AJ310"/>
      <c r="AK310"/>
      <c r="AL310"/>
      <c r="AM310"/>
      <c r="AN310"/>
      <c r="AO310"/>
      <c r="AP310"/>
      <c r="AQ310"/>
      <c r="AR310"/>
      <c r="AS310"/>
      <c r="AT310"/>
      <c r="AU310"/>
      <c r="AV310"/>
      <c r="AW310"/>
    </row>
    <row r="311" spans="1:49" x14ac:dyDescent="0.25">
      <c r="A311" s="4">
        <f t="shared" si="4"/>
        <v>311</v>
      </c>
      <c r="B311"/>
      <c r="C311"/>
      <c r="D311"/>
      <c r="E311"/>
      <c r="F311"/>
      <c r="G311"/>
      <c r="H311"/>
      <c r="I311"/>
      <c r="J311"/>
      <c r="K311"/>
      <c r="L311"/>
      <c r="M311"/>
      <c r="N311"/>
      <c r="O311"/>
      <c r="P311"/>
      <c r="Q311"/>
      <c r="R311"/>
      <c r="S311"/>
      <c r="T311"/>
      <c r="U311"/>
      <c r="V311"/>
      <c r="Z311"/>
      <c r="AB311"/>
      <c r="AC311"/>
      <c r="AD311"/>
      <c r="AE311"/>
      <c r="AF311"/>
      <c r="AG311"/>
      <c r="AH311"/>
      <c r="AI311"/>
      <c r="AJ311"/>
      <c r="AK311"/>
      <c r="AL311"/>
      <c r="AM311"/>
      <c r="AN311"/>
      <c r="AO311"/>
      <c r="AP311"/>
      <c r="AQ311"/>
      <c r="AR311"/>
      <c r="AS311"/>
      <c r="AT311"/>
      <c r="AU311"/>
      <c r="AV311"/>
      <c r="AW311"/>
    </row>
    <row r="312" spans="1:49" x14ac:dyDescent="0.25">
      <c r="A312" s="4">
        <f t="shared" si="4"/>
        <v>312</v>
      </c>
      <c r="B312"/>
      <c r="C312"/>
      <c r="D312"/>
      <c r="E312"/>
      <c r="F312"/>
      <c r="G312"/>
      <c r="H312"/>
      <c r="I312"/>
      <c r="J312"/>
      <c r="K312"/>
      <c r="L312"/>
      <c r="M312"/>
      <c r="N312"/>
      <c r="O312"/>
      <c r="P312"/>
      <c r="Q312"/>
      <c r="R312"/>
      <c r="S312"/>
      <c r="T312"/>
      <c r="U312"/>
      <c r="V312"/>
      <c r="Z312"/>
      <c r="AB312"/>
      <c r="AC312"/>
      <c r="AD312"/>
      <c r="AE312"/>
      <c r="AF312"/>
      <c r="AG312"/>
      <c r="AH312"/>
      <c r="AI312"/>
      <c r="AJ312"/>
      <c r="AK312"/>
      <c r="AL312"/>
      <c r="AM312"/>
      <c r="AN312"/>
      <c r="AO312"/>
      <c r="AP312"/>
      <c r="AQ312"/>
      <c r="AR312"/>
      <c r="AS312"/>
      <c r="AT312"/>
      <c r="AU312"/>
      <c r="AV312"/>
      <c r="AW312"/>
    </row>
    <row r="313" spans="1:49" x14ac:dyDescent="0.25">
      <c r="A313" s="4">
        <f t="shared" si="4"/>
        <v>313</v>
      </c>
      <c r="B313"/>
      <c r="C313"/>
      <c r="D313"/>
      <c r="E313"/>
      <c r="F313"/>
      <c r="G313"/>
      <c r="H313"/>
      <c r="I313"/>
      <c r="J313"/>
      <c r="K313"/>
      <c r="L313"/>
      <c r="M313"/>
      <c r="N313"/>
      <c r="O313"/>
      <c r="P313"/>
      <c r="Q313"/>
      <c r="R313"/>
      <c r="S313"/>
      <c r="T313"/>
      <c r="U313"/>
      <c r="V313"/>
      <c r="Z313"/>
      <c r="AB313"/>
      <c r="AC313"/>
      <c r="AD313"/>
      <c r="AE313"/>
      <c r="AF313"/>
      <c r="AG313"/>
      <c r="AH313"/>
      <c r="AI313"/>
      <c r="AJ313"/>
      <c r="AK313"/>
      <c r="AL313"/>
      <c r="AM313"/>
      <c r="AN313"/>
      <c r="AO313"/>
      <c r="AP313"/>
      <c r="AQ313"/>
      <c r="AR313"/>
      <c r="AS313"/>
      <c r="AT313"/>
      <c r="AU313"/>
      <c r="AV313"/>
      <c r="AW313"/>
    </row>
    <row r="314" spans="1:49" x14ac:dyDescent="0.25">
      <c r="A314" s="4">
        <f t="shared" si="4"/>
        <v>314</v>
      </c>
      <c r="B314"/>
      <c r="C314"/>
      <c r="D314"/>
      <c r="E314"/>
      <c r="F314"/>
      <c r="G314"/>
      <c r="H314"/>
      <c r="I314"/>
      <c r="J314"/>
      <c r="K314"/>
      <c r="L314"/>
      <c r="M314"/>
      <c r="N314"/>
      <c r="O314"/>
      <c r="P314"/>
      <c r="Q314"/>
      <c r="R314"/>
      <c r="S314"/>
      <c r="T314"/>
      <c r="U314"/>
      <c r="V314"/>
      <c r="Z314"/>
      <c r="AB314"/>
      <c r="AC314"/>
      <c r="AD314"/>
      <c r="AE314"/>
      <c r="AF314"/>
      <c r="AG314"/>
      <c r="AH314"/>
      <c r="AI314"/>
      <c r="AJ314"/>
      <c r="AK314"/>
      <c r="AL314"/>
      <c r="AM314"/>
      <c r="AN314"/>
      <c r="AO314"/>
      <c r="AP314"/>
      <c r="AQ314"/>
      <c r="AR314"/>
      <c r="AS314"/>
      <c r="AT314"/>
      <c r="AU314"/>
      <c r="AV314"/>
      <c r="AW314"/>
    </row>
    <row r="315" spans="1:49" x14ac:dyDescent="0.25">
      <c r="A315" s="4">
        <f t="shared" si="4"/>
        <v>315</v>
      </c>
      <c r="B315"/>
      <c r="C315"/>
      <c r="D315"/>
      <c r="E315"/>
      <c r="F315"/>
      <c r="G315"/>
      <c r="H315"/>
      <c r="I315"/>
      <c r="J315"/>
      <c r="K315"/>
      <c r="L315"/>
      <c r="M315"/>
      <c r="N315"/>
      <c r="O315"/>
      <c r="P315"/>
      <c r="Q315"/>
      <c r="R315"/>
      <c r="S315"/>
      <c r="T315"/>
      <c r="U315"/>
      <c r="V315"/>
      <c r="Z315"/>
      <c r="AB315"/>
      <c r="AC315"/>
      <c r="AD315"/>
      <c r="AE315"/>
      <c r="AF315"/>
      <c r="AG315"/>
      <c r="AH315"/>
      <c r="AI315"/>
      <c r="AJ315"/>
      <c r="AK315"/>
      <c r="AL315"/>
      <c r="AM315"/>
      <c r="AN315"/>
      <c r="AO315"/>
      <c r="AP315"/>
      <c r="AQ315"/>
      <c r="AR315"/>
      <c r="AS315"/>
      <c r="AT315"/>
      <c r="AU315"/>
      <c r="AV315"/>
      <c r="AW315"/>
    </row>
    <row r="316" spans="1:49" x14ac:dyDescent="0.25">
      <c r="A316" s="4">
        <f t="shared" si="4"/>
        <v>316</v>
      </c>
      <c r="B316"/>
      <c r="C316"/>
      <c r="D316"/>
      <c r="E316"/>
      <c r="F316"/>
      <c r="G316"/>
      <c r="H316"/>
      <c r="I316"/>
      <c r="J316"/>
      <c r="K316"/>
      <c r="L316"/>
      <c r="M316"/>
      <c r="N316"/>
      <c r="O316"/>
      <c r="P316"/>
      <c r="Q316"/>
      <c r="R316"/>
      <c r="S316"/>
      <c r="T316"/>
      <c r="U316"/>
      <c r="V316"/>
      <c r="Z316"/>
      <c r="AB316"/>
      <c r="AC316"/>
      <c r="AD316"/>
      <c r="AE316"/>
      <c r="AF316"/>
      <c r="AG316"/>
      <c r="AH316"/>
      <c r="AI316"/>
      <c r="AJ316"/>
      <c r="AK316"/>
      <c r="AL316"/>
      <c r="AM316"/>
      <c r="AN316"/>
      <c r="AO316"/>
      <c r="AP316"/>
      <c r="AQ316"/>
      <c r="AR316"/>
      <c r="AS316"/>
      <c r="AT316"/>
      <c r="AU316"/>
      <c r="AV316"/>
      <c r="AW316"/>
    </row>
    <row r="317" spans="1:49" x14ac:dyDescent="0.25">
      <c r="A317" s="4">
        <f t="shared" si="4"/>
        <v>317</v>
      </c>
      <c r="B317"/>
      <c r="C317"/>
      <c r="D317"/>
      <c r="E317"/>
      <c r="F317"/>
      <c r="G317"/>
      <c r="H317"/>
      <c r="I317"/>
      <c r="J317"/>
      <c r="K317"/>
      <c r="L317"/>
      <c r="M317"/>
      <c r="N317"/>
      <c r="O317"/>
      <c r="P317"/>
      <c r="Q317"/>
      <c r="R317"/>
      <c r="S317"/>
      <c r="T317"/>
      <c r="U317"/>
      <c r="V317"/>
      <c r="Z317"/>
      <c r="AB317"/>
      <c r="AC317"/>
      <c r="AD317"/>
      <c r="AE317"/>
      <c r="AF317"/>
      <c r="AG317"/>
      <c r="AH317"/>
      <c r="AI317"/>
      <c r="AJ317"/>
      <c r="AK317"/>
      <c r="AL317"/>
      <c r="AM317"/>
      <c r="AN317"/>
      <c r="AO317"/>
      <c r="AP317"/>
      <c r="AQ317"/>
      <c r="AR317"/>
      <c r="AS317"/>
      <c r="AT317"/>
      <c r="AU317"/>
      <c r="AV317"/>
      <c r="AW317"/>
    </row>
    <row r="318" spans="1:49" x14ac:dyDescent="0.25">
      <c r="A318" s="4">
        <f t="shared" si="4"/>
        <v>318</v>
      </c>
      <c r="B318"/>
      <c r="C318"/>
      <c r="D318"/>
      <c r="E318"/>
      <c r="F318"/>
      <c r="G318"/>
      <c r="H318"/>
      <c r="I318"/>
      <c r="J318"/>
      <c r="K318"/>
      <c r="L318"/>
      <c r="M318"/>
      <c r="N318"/>
      <c r="O318"/>
      <c r="P318"/>
      <c r="Q318"/>
      <c r="R318"/>
      <c r="S318"/>
      <c r="T318"/>
      <c r="U318"/>
      <c r="V318"/>
      <c r="Z318"/>
      <c r="AB318"/>
      <c r="AC318"/>
      <c r="AD318"/>
      <c r="AE318"/>
      <c r="AF318"/>
      <c r="AG318"/>
      <c r="AH318"/>
      <c r="AI318"/>
      <c r="AJ318"/>
      <c r="AK318"/>
      <c r="AL318"/>
      <c r="AM318"/>
      <c r="AN318"/>
      <c r="AO318"/>
      <c r="AP318"/>
      <c r="AQ318"/>
      <c r="AR318"/>
      <c r="AS318"/>
      <c r="AT318"/>
      <c r="AU318"/>
      <c r="AV318"/>
      <c r="AW318"/>
    </row>
    <row r="319" spans="1:49" x14ac:dyDescent="0.25">
      <c r="A319" s="4">
        <f t="shared" si="4"/>
        <v>319</v>
      </c>
      <c r="B319"/>
      <c r="C319"/>
      <c r="D319"/>
      <c r="E319"/>
      <c r="F319"/>
      <c r="G319"/>
      <c r="H319"/>
      <c r="I319"/>
      <c r="J319"/>
      <c r="K319"/>
      <c r="L319"/>
      <c r="M319"/>
      <c r="N319"/>
      <c r="O319"/>
      <c r="P319"/>
      <c r="Q319"/>
      <c r="R319"/>
      <c r="S319"/>
      <c r="T319"/>
      <c r="U319"/>
      <c r="V319"/>
      <c r="Z319"/>
      <c r="AB319"/>
      <c r="AC319"/>
      <c r="AD319"/>
      <c r="AE319"/>
      <c r="AF319"/>
      <c r="AG319"/>
      <c r="AH319"/>
      <c r="AI319"/>
      <c r="AJ319"/>
      <c r="AK319"/>
      <c r="AL319"/>
      <c r="AM319"/>
      <c r="AN319"/>
      <c r="AO319"/>
      <c r="AP319"/>
      <c r="AQ319"/>
      <c r="AR319"/>
      <c r="AS319"/>
      <c r="AT319"/>
      <c r="AU319"/>
      <c r="AV319"/>
      <c r="AW319"/>
    </row>
    <row r="320" spans="1:49" x14ac:dyDescent="0.25">
      <c r="A320" s="4">
        <f t="shared" si="4"/>
        <v>320</v>
      </c>
      <c r="B320"/>
      <c r="C320"/>
      <c r="D320"/>
      <c r="E320"/>
      <c r="F320"/>
      <c r="G320"/>
      <c r="H320"/>
      <c r="I320"/>
      <c r="J320"/>
      <c r="K320"/>
      <c r="L320"/>
      <c r="M320"/>
      <c r="N320"/>
      <c r="O320"/>
      <c r="P320"/>
      <c r="Q320"/>
      <c r="R320"/>
      <c r="S320"/>
      <c r="T320"/>
      <c r="U320"/>
      <c r="V320"/>
      <c r="Z320"/>
      <c r="AB320"/>
      <c r="AC320"/>
      <c r="AD320"/>
      <c r="AE320"/>
      <c r="AF320"/>
      <c r="AG320"/>
      <c r="AH320"/>
      <c r="AI320"/>
      <c r="AJ320"/>
      <c r="AK320"/>
      <c r="AL320"/>
      <c r="AM320"/>
      <c r="AN320"/>
      <c r="AO320"/>
      <c r="AP320"/>
      <c r="AQ320"/>
      <c r="AR320"/>
      <c r="AS320"/>
      <c r="AT320"/>
      <c r="AU320"/>
      <c r="AV320"/>
      <c r="AW320"/>
    </row>
    <row r="321" spans="1:49" x14ac:dyDescent="0.25">
      <c r="A321" s="4">
        <f t="shared" si="4"/>
        <v>321</v>
      </c>
      <c r="B321"/>
      <c r="C321"/>
      <c r="D321"/>
      <c r="E321"/>
      <c r="F321"/>
      <c r="G321"/>
      <c r="H321"/>
      <c r="I321"/>
      <c r="J321"/>
      <c r="K321"/>
      <c r="L321"/>
      <c r="M321"/>
      <c r="N321"/>
      <c r="O321"/>
      <c r="P321"/>
      <c r="Q321"/>
      <c r="R321"/>
      <c r="S321"/>
      <c r="T321"/>
      <c r="U321"/>
      <c r="V321"/>
      <c r="Z321"/>
      <c r="AB321"/>
      <c r="AC321"/>
      <c r="AD321"/>
      <c r="AE321"/>
      <c r="AF321"/>
      <c r="AG321"/>
      <c r="AH321"/>
      <c r="AI321"/>
      <c r="AJ321"/>
      <c r="AK321"/>
      <c r="AL321"/>
      <c r="AM321"/>
      <c r="AN321"/>
      <c r="AO321"/>
      <c r="AP321"/>
      <c r="AQ321"/>
      <c r="AR321"/>
      <c r="AS321"/>
      <c r="AT321"/>
      <c r="AU321"/>
      <c r="AV321"/>
      <c r="AW321"/>
    </row>
    <row r="322" spans="1:49" x14ac:dyDescent="0.25">
      <c r="A322" s="4">
        <f t="shared" si="4"/>
        <v>322</v>
      </c>
      <c r="B322"/>
      <c r="C322"/>
      <c r="D322"/>
      <c r="E322"/>
      <c r="F322"/>
      <c r="G322"/>
      <c r="H322"/>
      <c r="I322"/>
      <c r="J322"/>
      <c r="K322"/>
      <c r="L322"/>
      <c r="M322"/>
      <c r="N322"/>
      <c r="O322"/>
      <c r="P322"/>
      <c r="Q322"/>
      <c r="R322"/>
      <c r="S322"/>
      <c r="T322"/>
      <c r="U322"/>
      <c r="V322"/>
      <c r="Z322"/>
      <c r="AB322"/>
      <c r="AC322"/>
      <c r="AD322"/>
      <c r="AE322"/>
      <c r="AF322"/>
      <c r="AG322"/>
      <c r="AH322"/>
      <c r="AI322"/>
      <c r="AJ322"/>
      <c r="AK322"/>
      <c r="AL322"/>
      <c r="AM322"/>
      <c r="AN322"/>
      <c r="AO322"/>
      <c r="AP322"/>
      <c r="AQ322"/>
      <c r="AR322"/>
      <c r="AS322"/>
      <c r="AT322"/>
      <c r="AU322"/>
      <c r="AV322"/>
      <c r="AW322"/>
    </row>
    <row r="323" spans="1:49" x14ac:dyDescent="0.25">
      <c r="A323" s="4">
        <f t="shared" si="4"/>
        <v>323</v>
      </c>
      <c r="B323"/>
      <c r="C323"/>
      <c r="D323"/>
      <c r="E323"/>
      <c r="F323"/>
      <c r="G323"/>
      <c r="H323"/>
      <c r="I323"/>
      <c r="J323"/>
      <c r="K323"/>
      <c r="L323"/>
      <c r="M323"/>
      <c r="N323"/>
      <c r="O323"/>
      <c r="P323"/>
      <c r="Q323"/>
      <c r="R323"/>
      <c r="S323"/>
      <c r="T323"/>
      <c r="U323"/>
      <c r="V323"/>
      <c r="Z323"/>
      <c r="AB323"/>
      <c r="AC323"/>
      <c r="AD323"/>
      <c r="AE323"/>
      <c r="AF323"/>
      <c r="AG323"/>
      <c r="AH323"/>
      <c r="AI323"/>
      <c r="AJ323"/>
      <c r="AK323"/>
      <c r="AL323"/>
      <c r="AM323"/>
      <c r="AN323"/>
      <c r="AO323"/>
      <c r="AP323"/>
      <c r="AQ323"/>
      <c r="AR323"/>
      <c r="AS323"/>
      <c r="AT323"/>
      <c r="AU323"/>
      <c r="AV323"/>
      <c r="AW323"/>
    </row>
    <row r="324" spans="1:49" x14ac:dyDescent="0.25">
      <c r="A324" s="4">
        <f t="shared" si="4"/>
        <v>324</v>
      </c>
      <c r="B324"/>
      <c r="C324"/>
      <c r="D324"/>
      <c r="E324"/>
      <c r="F324"/>
      <c r="G324"/>
      <c r="H324"/>
      <c r="I324"/>
      <c r="J324"/>
      <c r="K324"/>
      <c r="L324"/>
      <c r="M324"/>
      <c r="N324"/>
      <c r="O324"/>
      <c r="P324"/>
      <c r="Q324"/>
      <c r="R324"/>
      <c r="S324"/>
      <c r="T324"/>
      <c r="U324"/>
      <c r="V324"/>
      <c r="Z324"/>
      <c r="AB324"/>
      <c r="AC324"/>
      <c r="AD324"/>
      <c r="AE324"/>
      <c r="AF324"/>
      <c r="AG324"/>
      <c r="AH324"/>
      <c r="AI324"/>
      <c r="AJ324"/>
      <c r="AK324"/>
      <c r="AL324"/>
      <c r="AM324"/>
      <c r="AN324"/>
      <c r="AO324"/>
      <c r="AP324"/>
      <c r="AQ324"/>
      <c r="AR324"/>
      <c r="AS324"/>
      <c r="AT324"/>
      <c r="AU324"/>
      <c r="AV324"/>
      <c r="AW324"/>
    </row>
    <row r="325" spans="1:49" x14ac:dyDescent="0.25">
      <c r="A325" s="4">
        <f t="shared" ref="A325:A388" si="5">ROW(B325)</f>
        <v>325</v>
      </c>
      <c r="B325"/>
      <c r="C325"/>
      <c r="D325"/>
      <c r="E325"/>
      <c r="F325"/>
      <c r="G325"/>
      <c r="H325"/>
      <c r="I325"/>
      <c r="J325"/>
      <c r="K325"/>
      <c r="L325"/>
      <c r="M325"/>
      <c r="N325"/>
      <c r="O325"/>
      <c r="P325"/>
      <c r="Q325"/>
      <c r="R325"/>
      <c r="S325"/>
      <c r="T325"/>
      <c r="U325"/>
      <c r="V325"/>
      <c r="Z325"/>
      <c r="AB325"/>
      <c r="AC325"/>
      <c r="AD325"/>
      <c r="AE325"/>
      <c r="AF325"/>
      <c r="AG325"/>
      <c r="AH325"/>
      <c r="AI325"/>
      <c r="AJ325"/>
      <c r="AK325"/>
      <c r="AL325"/>
      <c r="AM325"/>
      <c r="AN325"/>
      <c r="AO325"/>
      <c r="AP325"/>
      <c r="AQ325"/>
      <c r="AR325"/>
      <c r="AS325"/>
      <c r="AT325"/>
      <c r="AU325"/>
      <c r="AV325"/>
      <c r="AW325"/>
    </row>
    <row r="326" spans="1:49" x14ac:dyDescent="0.25">
      <c r="A326" s="4">
        <f t="shared" si="5"/>
        <v>326</v>
      </c>
      <c r="B326"/>
      <c r="C326"/>
      <c r="D326"/>
      <c r="E326"/>
      <c r="F326"/>
      <c r="G326"/>
      <c r="H326"/>
      <c r="I326"/>
      <c r="J326"/>
      <c r="K326"/>
      <c r="L326"/>
      <c r="M326"/>
      <c r="N326"/>
      <c r="O326"/>
      <c r="P326"/>
      <c r="Q326"/>
      <c r="R326"/>
      <c r="S326"/>
      <c r="T326"/>
      <c r="U326"/>
      <c r="V326"/>
      <c r="Z326"/>
      <c r="AB326"/>
      <c r="AC326"/>
      <c r="AD326"/>
      <c r="AE326"/>
      <c r="AF326"/>
      <c r="AG326"/>
      <c r="AH326"/>
      <c r="AI326"/>
      <c r="AJ326"/>
      <c r="AK326"/>
      <c r="AL326"/>
      <c r="AM326"/>
      <c r="AN326"/>
      <c r="AO326"/>
      <c r="AP326"/>
      <c r="AQ326"/>
      <c r="AR326"/>
      <c r="AS326"/>
      <c r="AT326"/>
      <c r="AU326"/>
      <c r="AV326"/>
      <c r="AW326"/>
    </row>
    <row r="327" spans="1:49" x14ac:dyDescent="0.25">
      <c r="A327" s="4">
        <f t="shared" si="5"/>
        <v>327</v>
      </c>
      <c r="B327"/>
      <c r="C327"/>
      <c r="D327"/>
      <c r="E327"/>
      <c r="F327"/>
      <c r="G327"/>
      <c r="H327"/>
      <c r="I327"/>
      <c r="J327"/>
      <c r="K327"/>
      <c r="L327"/>
      <c r="M327"/>
      <c r="N327"/>
      <c r="O327"/>
      <c r="P327"/>
      <c r="Q327"/>
      <c r="R327"/>
      <c r="S327"/>
      <c r="T327"/>
      <c r="U327"/>
      <c r="V327"/>
      <c r="Z327"/>
      <c r="AB327"/>
      <c r="AC327"/>
      <c r="AD327"/>
      <c r="AE327"/>
      <c r="AF327"/>
      <c r="AG327"/>
      <c r="AH327"/>
      <c r="AI327"/>
      <c r="AJ327"/>
      <c r="AK327"/>
      <c r="AL327"/>
      <c r="AM327"/>
      <c r="AN327"/>
      <c r="AO327"/>
      <c r="AP327"/>
      <c r="AQ327"/>
      <c r="AR327"/>
      <c r="AS327"/>
      <c r="AT327"/>
      <c r="AU327"/>
      <c r="AV327"/>
      <c r="AW327"/>
    </row>
    <row r="328" spans="1:49" x14ac:dyDescent="0.25">
      <c r="A328" s="4">
        <f t="shared" si="5"/>
        <v>328</v>
      </c>
      <c r="B328"/>
      <c r="C328"/>
      <c r="D328"/>
      <c r="E328"/>
      <c r="F328"/>
      <c r="G328"/>
      <c r="H328"/>
      <c r="I328"/>
      <c r="J328"/>
      <c r="K328"/>
      <c r="L328"/>
      <c r="M328"/>
      <c r="N328"/>
      <c r="O328"/>
      <c r="P328"/>
      <c r="Q328"/>
      <c r="R328"/>
      <c r="S328"/>
      <c r="T328"/>
      <c r="U328"/>
      <c r="V328"/>
      <c r="Z328"/>
      <c r="AB328"/>
      <c r="AC328"/>
      <c r="AD328"/>
      <c r="AE328"/>
      <c r="AF328"/>
      <c r="AG328"/>
      <c r="AH328"/>
      <c r="AI328"/>
      <c r="AJ328"/>
      <c r="AK328"/>
      <c r="AL328"/>
      <c r="AM328"/>
      <c r="AN328"/>
      <c r="AO328"/>
      <c r="AP328"/>
      <c r="AQ328"/>
      <c r="AR328"/>
      <c r="AS328"/>
      <c r="AT328"/>
      <c r="AU328"/>
      <c r="AV328"/>
      <c r="AW328"/>
    </row>
    <row r="329" spans="1:49" x14ac:dyDescent="0.25">
      <c r="A329" s="4">
        <f t="shared" si="5"/>
        <v>329</v>
      </c>
      <c r="B329"/>
      <c r="C329"/>
      <c r="D329"/>
      <c r="E329"/>
      <c r="F329"/>
      <c r="G329"/>
      <c r="H329"/>
      <c r="I329"/>
      <c r="J329"/>
      <c r="K329"/>
      <c r="L329"/>
      <c r="M329"/>
      <c r="N329"/>
      <c r="O329"/>
      <c r="P329"/>
      <c r="Q329"/>
      <c r="R329"/>
      <c r="S329"/>
      <c r="T329"/>
      <c r="U329"/>
      <c r="V329"/>
      <c r="Z329"/>
      <c r="AB329"/>
      <c r="AC329"/>
      <c r="AD329"/>
      <c r="AE329"/>
      <c r="AF329"/>
      <c r="AG329"/>
      <c r="AH329"/>
      <c r="AI329"/>
      <c r="AJ329"/>
      <c r="AK329"/>
      <c r="AL329"/>
      <c r="AM329"/>
      <c r="AN329"/>
      <c r="AO329"/>
      <c r="AP329"/>
      <c r="AQ329"/>
      <c r="AR329"/>
      <c r="AS329"/>
      <c r="AT329"/>
      <c r="AU329"/>
      <c r="AV329"/>
      <c r="AW329"/>
    </row>
    <row r="330" spans="1:49" x14ac:dyDescent="0.25">
      <c r="A330" s="4">
        <f t="shared" si="5"/>
        <v>330</v>
      </c>
      <c r="B330"/>
      <c r="C330"/>
      <c r="D330"/>
      <c r="E330"/>
      <c r="F330"/>
      <c r="G330"/>
      <c r="H330"/>
      <c r="I330"/>
      <c r="J330"/>
      <c r="K330"/>
      <c r="L330"/>
      <c r="M330"/>
      <c r="N330"/>
      <c r="O330"/>
      <c r="P330"/>
      <c r="Q330"/>
      <c r="R330"/>
      <c r="S330"/>
      <c r="T330"/>
      <c r="U330"/>
      <c r="V330"/>
      <c r="Z330"/>
      <c r="AB330"/>
      <c r="AC330"/>
      <c r="AD330"/>
      <c r="AE330"/>
      <c r="AF330"/>
      <c r="AG330"/>
      <c r="AH330"/>
      <c r="AI330"/>
      <c r="AJ330"/>
      <c r="AK330"/>
      <c r="AL330"/>
      <c r="AM330"/>
      <c r="AN330"/>
      <c r="AO330"/>
      <c r="AP330"/>
      <c r="AQ330"/>
      <c r="AR330"/>
      <c r="AS330"/>
      <c r="AT330"/>
      <c r="AU330"/>
      <c r="AV330"/>
      <c r="AW330"/>
    </row>
    <row r="331" spans="1:49" x14ac:dyDescent="0.25">
      <c r="A331" s="4">
        <f t="shared" si="5"/>
        <v>331</v>
      </c>
      <c r="B331"/>
      <c r="C331"/>
      <c r="D331"/>
      <c r="E331"/>
      <c r="F331"/>
      <c r="G331"/>
      <c r="H331"/>
      <c r="I331"/>
      <c r="J331"/>
      <c r="K331"/>
      <c r="L331"/>
      <c r="M331"/>
      <c r="N331"/>
      <c r="O331"/>
      <c r="P331"/>
      <c r="Q331"/>
      <c r="R331"/>
      <c r="S331"/>
      <c r="T331"/>
      <c r="U331"/>
      <c r="V331"/>
      <c r="Z331"/>
      <c r="AB331"/>
      <c r="AC331"/>
      <c r="AD331"/>
      <c r="AE331"/>
      <c r="AF331"/>
      <c r="AG331"/>
      <c r="AH331"/>
      <c r="AI331"/>
      <c r="AJ331"/>
      <c r="AK331"/>
      <c r="AL331"/>
      <c r="AM331"/>
      <c r="AN331"/>
      <c r="AO331"/>
      <c r="AP331"/>
      <c r="AQ331"/>
      <c r="AR331"/>
      <c r="AS331"/>
      <c r="AT331"/>
      <c r="AU331"/>
      <c r="AV331"/>
      <c r="AW331"/>
    </row>
    <row r="332" spans="1:49" x14ac:dyDescent="0.25">
      <c r="A332" s="4">
        <f t="shared" si="5"/>
        <v>332</v>
      </c>
      <c r="B332"/>
      <c r="C332"/>
      <c r="D332"/>
      <c r="E332"/>
      <c r="F332"/>
      <c r="G332"/>
      <c r="H332"/>
      <c r="I332"/>
      <c r="J332"/>
      <c r="K332"/>
      <c r="L332"/>
      <c r="M332"/>
      <c r="N332"/>
      <c r="O332"/>
      <c r="P332"/>
      <c r="Q332"/>
      <c r="R332"/>
      <c r="S332"/>
      <c r="T332"/>
      <c r="U332"/>
      <c r="V332"/>
      <c r="Z332"/>
      <c r="AB332"/>
      <c r="AC332"/>
      <c r="AD332"/>
      <c r="AE332"/>
      <c r="AF332"/>
      <c r="AG332"/>
      <c r="AH332"/>
      <c r="AI332"/>
      <c r="AJ332"/>
      <c r="AK332"/>
      <c r="AL332"/>
      <c r="AM332"/>
      <c r="AN332"/>
      <c r="AO332"/>
      <c r="AP332"/>
      <c r="AQ332"/>
      <c r="AR332"/>
      <c r="AS332"/>
      <c r="AT332"/>
      <c r="AU332"/>
      <c r="AV332"/>
      <c r="AW332"/>
    </row>
    <row r="333" spans="1:49" x14ac:dyDescent="0.25">
      <c r="A333" s="4">
        <f t="shared" si="5"/>
        <v>333</v>
      </c>
      <c r="B333"/>
      <c r="C333"/>
      <c r="D333"/>
      <c r="E333"/>
      <c r="F333"/>
      <c r="G333"/>
      <c r="H333"/>
      <c r="I333"/>
      <c r="J333"/>
      <c r="K333"/>
      <c r="L333"/>
      <c r="M333"/>
      <c r="N333"/>
      <c r="O333"/>
      <c r="P333"/>
      <c r="Q333"/>
      <c r="R333"/>
      <c r="S333"/>
      <c r="T333"/>
      <c r="U333"/>
      <c r="V333"/>
      <c r="Z333"/>
      <c r="AB333"/>
      <c r="AC333"/>
      <c r="AD333"/>
      <c r="AE333"/>
      <c r="AF333"/>
      <c r="AG333"/>
      <c r="AH333"/>
      <c r="AI333"/>
      <c r="AJ333"/>
      <c r="AK333"/>
      <c r="AL333"/>
      <c r="AM333"/>
      <c r="AN333"/>
      <c r="AO333"/>
      <c r="AP333"/>
      <c r="AQ333"/>
      <c r="AR333"/>
      <c r="AS333"/>
      <c r="AT333"/>
      <c r="AU333"/>
      <c r="AV333"/>
      <c r="AW333"/>
    </row>
    <row r="334" spans="1:49" x14ac:dyDescent="0.25">
      <c r="A334" s="4">
        <f t="shared" si="5"/>
        <v>334</v>
      </c>
      <c r="B334"/>
      <c r="C334"/>
      <c r="D334"/>
      <c r="E334"/>
      <c r="F334"/>
      <c r="G334"/>
      <c r="H334"/>
      <c r="I334"/>
      <c r="J334"/>
      <c r="K334"/>
      <c r="L334"/>
      <c r="M334"/>
      <c r="N334"/>
      <c r="O334"/>
      <c r="P334"/>
      <c r="Q334"/>
      <c r="R334"/>
      <c r="S334"/>
      <c r="T334"/>
      <c r="U334"/>
      <c r="V334"/>
      <c r="Z334"/>
      <c r="AB334"/>
      <c r="AC334"/>
      <c r="AD334"/>
      <c r="AE334"/>
      <c r="AF334"/>
      <c r="AG334"/>
      <c r="AH334"/>
      <c r="AI334"/>
      <c r="AJ334"/>
      <c r="AK334"/>
      <c r="AL334"/>
      <c r="AM334"/>
      <c r="AN334"/>
      <c r="AO334"/>
      <c r="AP334"/>
      <c r="AQ334"/>
      <c r="AR334"/>
      <c r="AS334"/>
      <c r="AT334"/>
      <c r="AU334"/>
      <c r="AV334"/>
      <c r="AW334"/>
    </row>
    <row r="335" spans="1:49" x14ac:dyDescent="0.25">
      <c r="A335" s="4">
        <f t="shared" si="5"/>
        <v>335</v>
      </c>
      <c r="B335"/>
      <c r="C335"/>
      <c r="D335"/>
      <c r="E335"/>
      <c r="F335"/>
      <c r="G335"/>
      <c r="H335"/>
      <c r="I335"/>
      <c r="J335"/>
      <c r="K335"/>
      <c r="L335"/>
      <c r="M335"/>
      <c r="N335"/>
      <c r="O335"/>
      <c r="P335"/>
      <c r="Q335"/>
      <c r="R335"/>
      <c r="S335"/>
      <c r="T335"/>
      <c r="U335"/>
      <c r="V335"/>
      <c r="Z335"/>
      <c r="AB335"/>
      <c r="AC335"/>
      <c r="AD335"/>
      <c r="AE335"/>
      <c r="AF335"/>
      <c r="AG335"/>
      <c r="AH335"/>
      <c r="AI335"/>
      <c r="AJ335"/>
      <c r="AK335"/>
      <c r="AL335"/>
      <c r="AM335"/>
      <c r="AN335"/>
      <c r="AO335"/>
      <c r="AP335"/>
      <c r="AQ335"/>
      <c r="AR335"/>
      <c r="AS335"/>
      <c r="AT335"/>
      <c r="AU335"/>
      <c r="AV335"/>
      <c r="AW335"/>
    </row>
    <row r="336" spans="1:49" x14ac:dyDescent="0.25">
      <c r="A336" s="4">
        <f t="shared" si="5"/>
        <v>336</v>
      </c>
      <c r="B336"/>
      <c r="C336"/>
      <c r="D336"/>
      <c r="E336"/>
      <c r="F336"/>
      <c r="G336"/>
      <c r="H336"/>
      <c r="I336"/>
      <c r="J336"/>
      <c r="K336"/>
      <c r="L336"/>
      <c r="M336"/>
      <c r="N336"/>
      <c r="O336"/>
      <c r="P336"/>
      <c r="Q336"/>
      <c r="R336"/>
      <c r="S336"/>
      <c r="T336"/>
      <c r="U336"/>
      <c r="V336"/>
      <c r="Z336"/>
      <c r="AB336"/>
      <c r="AC336"/>
      <c r="AD336"/>
      <c r="AE336"/>
      <c r="AF336"/>
      <c r="AG336"/>
      <c r="AH336"/>
      <c r="AI336"/>
      <c r="AJ336"/>
      <c r="AK336"/>
      <c r="AL336"/>
      <c r="AM336"/>
      <c r="AN336"/>
      <c r="AO336"/>
      <c r="AP336"/>
      <c r="AQ336"/>
      <c r="AR336"/>
      <c r="AS336"/>
      <c r="AT336"/>
      <c r="AU336"/>
      <c r="AV336"/>
      <c r="AW336"/>
    </row>
    <row r="337" spans="1:49" x14ac:dyDescent="0.25">
      <c r="A337" s="4">
        <f t="shared" si="5"/>
        <v>337</v>
      </c>
      <c r="B337"/>
      <c r="C337"/>
      <c r="D337"/>
      <c r="E337"/>
      <c r="F337"/>
      <c r="G337"/>
      <c r="H337"/>
      <c r="I337"/>
      <c r="J337"/>
      <c r="K337"/>
      <c r="L337"/>
      <c r="M337"/>
      <c r="N337"/>
      <c r="O337"/>
      <c r="P337"/>
      <c r="Q337"/>
      <c r="R337"/>
      <c r="S337"/>
      <c r="T337"/>
      <c r="U337"/>
      <c r="V337"/>
      <c r="Z337"/>
      <c r="AB337"/>
      <c r="AC337"/>
      <c r="AD337"/>
      <c r="AE337"/>
      <c r="AF337"/>
      <c r="AG337"/>
      <c r="AH337"/>
      <c r="AI337"/>
      <c r="AJ337"/>
      <c r="AK337"/>
      <c r="AL337"/>
      <c r="AM337"/>
      <c r="AN337"/>
      <c r="AO337"/>
      <c r="AP337"/>
      <c r="AQ337"/>
      <c r="AR337"/>
      <c r="AS337"/>
      <c r="AT337"/>
      <c r="AU337"/>
      <c r="AV337"/>
      <c r="AW337"/>
    </row>
    <row r="338" spans="1:49" x14ac:dyDescent="0.25">
      <c r="A338" s="4">
        <f t="shared" si="5"/>
        <v>338</v>
      </c>
      <c r="B338"/>
      <c r="C338"/>
      <c r="D338"/>
      <c r="E338"/>
      <c r="F338"/>
      <c r="G338"/>
      <c r="H338"/>
      <c r="I338"/>
      <c r="J338"/>
      <c r="K338"/>
      <c r="L338"/>
      <c r="M338"/>
      <c r="N338"/>
      <c r="O338"/>
      <c r="P338"/>
      <c r="Q338"/>
      <c r="R338"/>
      <c r="S338"/>
      <c r="T338"/>
      <c r="U338"/>
      <c r="V338"/>
      <c r="Z338"/>
      <c r="AB338"/>
      <c r="AC338"/>
      <c r="AD338"/>
      <c r="AE338"/>
      <c r="AF338"/>
      <c r="AG338"/>
      <c r="AH338"/>
      <c r="AI338"/>
      <c r="AJ338"/>
      <c r="AK338"/>
      <c r="AL338"/>
      <c r="AM338"/>
      <c r="AN338"/>
      <c r="AO338"/>
      <c r="AP338"/>
      <c r="AQ338"/>
      <c r="AR338"/>
      <c r="AS338"/>
      <c r="AT338"/>
      <c r="AU338"/>
      <c r="AV338"/>
      <c r="AW338"/>
    </row>
    <row r="339" spans="1:49" x14ac:dyDescent="0.25">
      <c r="A339" s="4">
        <f t="shared" si="5"/>
        <v>339</v>
      </c>
      <c r="B339"/>
      <c r="C339"/>
      <c r="D339"/>
      <c r="E339"/>
      <c r="F339"/>
      <c r="G339"/>
      <c r="H339"/>
      <c r="I339"/>
      <c r="J339"/>
      <c r="K339"/>
      <c r="L339"/>
      <c r="M339"/>
      <c r="N339"/>
      <c r="O339"/>
      <c r="P339"/>
      <c r="Q339"/>
      <c r="R339"/>
      <c r="S339"/>
      <c r="T339"/>
      <c r="U339"/>
      <c r="V339"/>
      <c r="Z339"/>
      <c r="AB339"/>
      <c r="AC339"/>
      <c r="AD339"/>
      <c r="AE339"/>
      <c r="AF339"/>
      <c r="AG339"/>
      <c r="AH339"/>
      <c r="AI339"/>
      <c r="AJ339"/>
      <c r="AK339"/>
      <c r="AL339"/>
      <c r="AM339"/>
      <c r="AN339"/>
      <c r="AO339"/>
      <c r="AP339"/>
      <c r="AQ339"/>
      <c r="AR339"/>
      <c r="AS339"/>
      <c r="AT339"/>
      <c r="AU339"/>
      <c r="AV339"/>
      <c r="AW339"/>
    </row>
    <row r="340" spans="1:49" x14ac:dyDescent="0.25">
      <c r="A340" s="4">
        <f t="shared" si="5"/>
        <v>340</v>
      </c>
      <c r="B340"/>
      <c r="C340"/>
      <c r="D340"/>
      <c r="E340"/>
      <c r="F340"/>
      <c r="G340"/>
      <c r="H340"/>
      <c r="I340"/>
      <c r="J340"/>
      <c r="K340"/>
      <c r="L340"/>
      <c r="M340"/>
      <c r="N340"/>
      <c r="O340"/>
      <c r="P340"/>
      <c r="Q340"/>
      <c r="R340"/>
      <c r="S340"/>
      <c r="T340"/>
      <c r="U340"/>
      <c r="V340"/>
      <c r="Z340"/>
      <c r="AB340"/>
      <c r="AC340"/>
      <c r="AD340"/>
      <c r="AE340"/>
      <c r="AF340"/>
      <c r="AG340"/>
      <c r="AH340"/>
      <c r="AI340"/>
      <c r="AJ340"/>
      <c r="AK340"/>
      <c r="AL340"/>
      <c r="AM340"/>
      <c r="AN340"/>
      <c r="AO340"/>
      <c r="AP340"/>
      <c r="AQ340"/>
      <c r="AR340"/>
      <c r="AS340"/>
      <c r="AT340"/>
      <c r="AU340"/>
      <c r="AV340"/>
      <c r="AW340"/>
    </row>
    <row r="341" spans="1:49" x14ac:dyDescent="0.25">
      <c r="A341" s="4">
        <f t="shared" si="5"/>
        <v>341</v>
      </c>
      <c r="B341"/>
      <c r="C341"/>
      <c r="D341"/>
      <c r="E341"/>
      <c r="F341"/>
      <c r="G341"/>
      <c r="H341"/>
      <c r="I341"/>
      <c r="J341"/>
      <c r="K341"/>
      <c r="L341"/>
      <c r="M341"/>
      <c r="N341"/>
      <c r="O341"/>
      <c r="P341"/>
      <c r="Q341"/>
      <c r="R341"/>
      <c r="S341"/>
      <c r="T341"/>
      <c r="U341"/>
      <c r="V341"/>
      <c r="Z341"/>
      <c r="AB341"/>
      <c r="AC341"/>
      <c r="AD341"/>
      <c r="AE341"/>
      <c r="AF341"/>
      <c r="AG341"/>
      <c r="AH341"/>
      <c r="AI341"/>
      <c r="AJ341"/>
      <c r="AK341"/>
      <c r="AL341"/>
      <c r="AM341"/>
      <c r="AN341"/>
      <c r="AO341"/>
      <c r="AP341"/>
      <c r="AQ341"/>
      <c r="AR341"/>
      <c r="AS341"/>
      <c r="AT341"/>
      <c r="AU341"/>
      <c r="AV341"/>
      <c r="AW341"/>
    </row>
    <row r="342" spans="1:49" x14ac:dyDescent="0.25">
      <c r="A342" s="4">
        <f t="shared" si="5"/>
        <v>342</v>
      </c>
      <c r="B342"/>
      <c r="C342"/>
      <c r="D342"/>
      <c r="E342"/>
      <c r="F342"/>
      <c r="G342"/>
      <c r="H342"/>
      <c r="I342"/>
      <c r="J342"/>
      <c r="K342"/>
      <c r="L342"/>
      <c r="M342"/>
      <c r="N342"/>
      <c r="O342"/>
      <c r="P342"/>
      <c r="Q342"/>
      <c r="R342"/>
      <c r="S342"/>
      <c r="T342"/>
      <c r="U342"/>
      <c r="V342"/>
      <c r="Z342"/>
      <c r="AB342"/>
      <c r="AC342"/>
      <c r="AD342"/>
      <c r="AE342"/>
      <c r="AF342"/>
      <c r="AG342"/>
      <c r="AH342"/>
      <c r="AI342"/>
      <c r="AJ342"/>
      <c r="AK342"/>
      <c r="AL342"/>
      <c r="AM342"/>
      <c r="AN342"/>
      <c r="AO342"/>
      <c r="AP342"/>
      <c r="AQ342"/>
      <c r="AR342"/>
      <c r="AS342"/>
      <c r="AT342"/>
      <c r="AU342"/>
      <c r="AV342"/>
      <c r="AW342"/>
    </row>
    <row r="343" spans="1:49" x14ac:dyDescent="0.25">
      <c r="A343" s="4">
        <f t="shared" si="5"/>
        <v>343</v>
      </c>
      <c r="B343"/>
      <c r="C343"/>
      <c r="D343"/>
      <c r="E343"/>
      <c r="F343"/>
      <c r="G343"/>
      <c r="H343"/>
      <c r="I343"/>
      <c r="J343"/>
      <c r="K343"/>
      <c r="L343"/>
      <c r="M343"/>
      <c r="N343"/>
      <c r="O343"/>
      <c r="P343"/>
      <c r="Q343"/>
      <c r="R343"/>
      <c r="S343"/>
      <c r="T343"/>
      <c r="U343"/>
      <c r="V343"/>
      <c r="Z343"/>
      <c r="AB343"/>
      <c r="AC343"/>
      <c r="AD343"/>
      <c r="AE343"/>
      <c r="AF343"/>
      <c r="AG343"/>
      <c r="AH343"/>
      <c r="AI343"/>
      <c r="AJ343"/>
      <c r="AK343"/>
      <c r="AL343"/>
      <c r="AM343"/>
      <c r="AN343"/>
      <c r="AO343"/>
      <c r="AP343"/>
      <c r="AQ343"/>
      <c r="AR343"/>
      <c r="AS343"/>
      <c r="AT343"/>
      <c r="AU343"/>
      <c r="AV343"/>
      <c r="AW343"/>
    </row>
    <row r="344" spans="1:49" x14ac:dyDescent="0.25">
      <c r="A344" s="4">
        <f t="shared" si="5"/>
        <v>344</v>
      </c>
      <c r="B344"/>
      <c r="C344"/>
      <c r="D344"/>
      <c r="E344"/>
      <c r="F344"/>
      <c r="G344"/>
      <c r="H344"/>
      <c r="I344"/>
      <c r="J344"/>
      <c r="K344"/>
      <c r="L344"/>
      <c r="M344"/>
      <c r="N344"/>
      <c r="O344"/>
      <c r="P344"/>
      <c r="Q344"/>
      <c r="R344"/>
      <c r="S344"/>
      <c r="T344"/>
      <c r="U344"/>
      <c r="V344"/>
      <c r="Z344"/>
      <c r="AB344"/>
      <c r="AC344"/>
      <c r="AD344"/>
      <c r="AE344"/>
      <c r="AF344"/>
      <c r="AG344"/>
      <c r="AH344"/>
      <c r="AI344"/>
      <c r="AJ344"/>
      <c r="AK344"/>
      <c r="AL344"/>
      <c r="AM344"/>
      <c r="AN344"/>
      <c r="AO344"/>
      <c r="AP344"/>
      <c r="AQ344"/>
      <c r="AR344"/>
      <c r="AS344"/>
      <c r="AT344"/>
      <c r="AU344"/>
      <c r="AV344"/>
      <c r="AW344"/>
    </row>
    <row r="345" spans="1:49" x14ac:dyDescent="0.25">
      <c r="A345" s="4">
        <f t="shared" si="5"/>
        <v>345</v>
      </c>
      <c r="B345"/>
      <c r="C345"/>
      <c r="D345"/>
      <c r="E345"/>
      <c r="F345"/>
      <c r="G345"/>
      <c r="H345"/>
      <c r="I345"/>
      <c r="J345"/>
      <c r="K345"/>
      <c r="L345"/>
      <c r="M345"/>
      <c r="N345"/>
      <c r="O345"/>
      <c r="P345"/>
      <c r="Q345"/>
      <c r="R345"/>
      <c r="S345"/>
      <c r="T345"/>
      <c r="U345"/>
      <c r="V345"/>
      <c r="Z345"/>
      <c r="AB345"/>
      <c r="AC345"/>
      <c r="AD345"/>
      <c r="AE345"/>
      <c r="AF345"/>
      <c r="AG345"/>
      <c r="AH345"/>
      <c r="AI345"/>
      <c r="AJ345"/>
      <c r="AK345"/>
      <c r="AL345"/>
      <c r="AM345"/>
      <c r="AN345"/>
      <c r="AO345"/>
      <c r="AP345"/>
      <c r="AQ345"/>
      <c r="AR345"/>
      <c r="AS345"/>
      <c r="AT345"/>
      <c r="AU345"/>
      <c r="AV345"/>
      <c r="AW345"/>
    </row>
    <row r="346" spans="1:49" x14ac:dyDescent="0.25">
      <c r="A346" s="4">
        <f t="shared" si="5"/>
        <v>346</v>
      </c>
      <c r="B346"/>
      <c r="C346"/>
      <c r="D346"/>
      <c r="E346"/>
      <c r="F346"/>
      <c r="G346"/>
      <c r="H346"/>
      <c r="I346"/>
      <c r="J346"/>
      <c r="K346"/>
      <c r="L346"/>
      <c r="M346"/>
      <c r="N346"/>
      <c r="O346"/>
      <c r="P346"/>
      <c r="Q346"/>
      <c r="R346"/>
      <c r="S346"/>
      <c r="T346"/>
      <c r="U346"/>
      <c r="V346"/>
      <c r="Z346"/>
      <c r="AB346"/>
      <c r="AC346"/>
      <c r="AD346"/>
      <c r="AE346"/>
      <c r="AF346"/>
      <c r="AG346"/>
      <c r="AH346"/>
      <c r="AI346"/>
      <c r="AJ346"/>
      <c r="AK346"/>
      <c r="AL346"/>
      <c r="AM346"/>
      <c r="AN346"/>
      <c r="AO346"/>
      <c r="AP346"/>
      <c r="AQ346"/>
      <c r="AR346"/>
      <c r="AS346"/>
      <c r="AT346"/>
      <c r="AU346"/>
      <c r="AV346"/>
      <c r="AW346"/>
    </row>
    <row r="347" spans="1:49" x14ac:dyDescent="0.25">
      <c r="A347" s="4">
        <f t="shared" si="5"/>
        <v>347</v>
      </c>
      <c r="B347"/>
      <c r="C347"/>
      <c r="D347"/>
      <c r="E347"/>
      <c r="F347"/>
      <c r="G347"/>
      <c r="H347"/>
      <c r="I347"/>
      <c r="J347"/>
      <c r="K347"/>
      <c r="L347"/>
      <c r="M347"/>
      <c r="N347"/>
      <c r="O347"/>
      <c r="P347"/>
      <c r="Q347"/>
      <c r="R347"/>
      <c r="S347"/>
      <c r="T347"/>
      <c r="U347"/>
      <c r="V347"/>
      <c r="Z347"/>
      <c r="AB347"/>
      <c r="AC347"/>
      <c r="AD347"/>
      <c r="AE347"/>
      <c r="AF347"/>
      <c r="AG347"/>
      <c r="AH347"/>
      <c r="AI347"/>
      <c r="AJ347"/>
      <c r="AK347"/>
      <c r="AL347"/>
      <c r="AM347"/>
      <c r="AN347"/>
      <c r="AO347"/>
      <c r="AP347"/>
      <c r="AQ347"/>
      <c r="AR347"/>
      <c r="AS347"/>
      <c r="AT347"/>
      <c r="AU347"/>
      <c r="AV347"/>
      <c r="AW347"/>
    </row>
    <row r="348" spans="1:49" x14ac:dyDescent="0.25">
      <c r="A348" s="4">
        <f t="shared" si="5"/>
        <v>348</v>
      </c>
      <c r="B348"/>
      <c r="C348"/>
      <c r="D348"/>
      <c r="E348"/>
      <c r="F348"/>
      <c r="G348"/>
      <c r="H348"/>
      <c r="I348"/>
      <c r="J348"/>
      <c r="K348"/>
      <c r="L348"/>
      <c r="M348"/>
      <c r="N348"/>
      <c r="O348"/>
      <c r="P348"/>
      <c r="Q348"/>
      <c r="R348"/>
      <c r="S348"/>
      <c r="T348"/>
      <c r="U348"/>
      <c r="V348"/>
      <c r="Z348"/>
      <c r="AB348"/>
      <c r="AC348"/>
      <c r="AD348"/>
      <c r="AE348"/>
      <c r="AF348"/>
      <c r="AG348"/>
      <c r="AH348"/>
      <c r="AI348"/>
      <c r="AJ348"/>
      <c r="AK348"/>
      <c r="AL348"/>
      <c r="AM348"/>
      <c r="AN348"/>
      <c r="AO348"/>
      <c r="AP348"/>
      <c r="AQ348"/>
      <c r="AR348"/>
      <c r="AS348"/>
      <c r="AT348"/>
      <c r="AU348"/>
      <c r="AV348"/>
      <c r="AW348"/>
    </row>
    <row r="349" spans="1:49" x14ac:dyDescent="0.25">
      <c r="A349" s="4">
        <f t="shared" si="5"/>
        <v>349</v>
      </c>
      <c r="B349"/>
      <c r="C349"/>
      <c r="D349"/>
      <c r="E349"/>
      <c r="F349"/>
      <c r="G349"/>
      <c r="H349"/>
      <c r="I349"/>
      <c r="J349"/>
      <c r="K349"/>
      <c r="L349"/>
      <c r="M349"/>
      <c r="N349"/>
      <c r="O349"/>
      <c r="P349"/>
      <c r="Q349"/>
      <c r="R349"/>
      <c r="S349"/>
      <c r="T349"/>
      <c r="U349"/>
      <c r="V349"/>
      <c r="Z349"/>
      <c r="AB349"/>
      <c r="AC349"/>
      <c r="AD349"/>
      <c r="AE349"/>
      <c r="AF349"/>
      <c r="AG349"/>
      <c r="AH349"/>
      <c r="AI349"/>
      <c r="AJ349"/>
      <c r="AK349"/>
      <c r="AL349"/>
      <c r="AM349"/>
      <c r="AN349"/>
      <c r="AO349"/>
      <c r="AP349"/>
      <c r="AQ349"/>
      <c r="AR349"/>
      <c r="AS349"/>
      <c r="AT349"/>
      <c r="AU349"/>
      <c r="AV349"/>
      <c r="AW349"/>
    </row>
    <row r="350" spans="1:49" x14ac:dyDescent="0.25">
      <c r="A350" s="4">
        <f t="shared" si="5"/>
        <v>350</v>
      </c>
      <c r="B350"/>
      <c r="C350"/>
      <c r="D350"/>
      <c r="E350"/>
      <c r="F350"/>
      <c r="G350"/>
      <c r="H350"/>
      <c r="I350"/>
      <c r="J350"/>
      <c r="K350"/>
      <c r="L350"/>
      <c r="M350"/>
      <c r="N350"/>
      <c r="O350"/>
      <c r="P350"/>
      <c r="Q350"/>
      <c r="R350"/>
      <c r="S350"/>
      <c r="T350"/>
      <c r="U350"/>
      <c r="V350"/>
      <c r="Z350"/>
      <c r="AB350"/>
      <c r="AC350"/>
      <c r="AD350"/>
      <c r="AE350"/>
      <c r="AF350"/>
      <c r="AG350"/>
      <c r="AH350"/>
      <c r="AI350"/>
      <c r="AJ350"/>
      <c r="AK350"/>
      <c r="AL350"/>
      <c r="AM350"/>
      <c r="AN350"/>
      <c r="AO350"/>
      <c r="AP350"/>
      <c r="AQ350"/>
      <c r="AR350"/>
      <c r="AS350"/>
      <c r="AT350"/>
      <c r="AU350"/>
      <c r="AV350"/>
      <c r="AW350"/>
    </row>
    <row r="351" spans="1:49" x14ac:dyDescent="0.25">
      <c r="A351" s="4">
        <f t="shared" si="5"/>
        <v>351</v>
      </c>
      <c r="B351"/>
      <c r="C351"/>
      <c r="D351"/>
      <c r="E351"/>
      <c r="F351"/>
      <c r="G351"/>
      <c r="H351"/>
      <c r="I351"/>
      <c r="J351"/>
      <c r="K351"/>
      <c r="L351"/>
      <c r="M351"/>
      <c r="N351"/>
      <c r="O351"/>
      <c r="P351"/>
      <c r="Q351"/>
      <c r="R351"/>
      <c r="S351"/>
      <c r="T351"/>
      <c r="U351"/>
      <c r="V351"/>
      <c r="Z351"/>
      <c r="AB351"/>
      <c r="AC351"/>
      <c r="AD351"/>
      <c r="AE351"/>
      <c r="AF351"/>
      <c r="AG351"/>
      <c r="AH351"/>
      <c r="AI351"/>
      <c r="AJ351"/>
      <c r="AK351"/>
      <c r="AL351"/>
      <c r="AM351"/>
      <c r="AN351"/>
      <c r="AO351"/>
      <c r="AP351"/>
      <c r="AQ351"/>
      <c r="AR351"/>
      <c r="AS351"/>
      <c r="AT351"/>
      <c r="AU351"/>
      <c r="AV351"/>
      <c r="AW351"/>
    </row>
    <row r="352" spans="1:49" x14ac:dyDescent="0.25">
      <c r="A352" s="4">
        <f t="shared" si="5"/>
        <v>352</v>
      </c>
      <c r="B352"/>
      <c r="C352"/>
      <c r="D352"/>
      <c r="E352"/>
      <c r="F352"/>
      <c r="G352"/>
      <c r="H352"/>
      <c r="I352"/>
      <c r="J352"/>
      <c r="K352"/>
      <c r="L352"/>
      <c r="M352"/>
      <c r="N352"/>
      <c r="O352"/>
      <c r="P352"/>
      <c r="Q352"/>
      <c r="R352"/>
      <c r="S352"/>
      <c r="T352"/>
      <c r="U352"/>
      <c r="V352"/>
      <c r="Z352"/>
      <c r="AB352"/>
      <c r="AC352"/>
      <c r="AD352"/>
      <c r="AE352"/>
      <c r="AF352"/>
      <c r="AG352"/>
      <c r="AH352"/>
      <c r="AI352"/>
      <c r="AJ352"/>
      <c r="AK352"/>
      <c r="AL352"/>
      <c r="AM352"/>
      <c r="AN352"/>
      <c r="AO352"/>
      <c r="AP352"/>
      <c r="AQ352"/>
      <c r="AR352"/>
      <c r="AS352"/>
      <c r="AT352"/>
      <c r="AU352"/>
      <c r="AV352"/>
      <c r="AW352"/>
    </row>
    <row r="353" spans="1:49" x14ac:dyDescent="0.25">
      <c r="A353" s="4">
        <f t="shared" si="5"/>
        <v>353</v>
      </c>
      <c r="B353"/>
      <c r="C353"/>
      <c r="D353"/>
      <c r="E353"/>
      <c r="F353"/>
      <c r="G353"/>
      <c r="H353"/>
      <c r="I353"/>
      <c r="J353"/>
      <c r="K353"/>
      <c r="L353"/>
      <c r="M353"/>
      <c r="N353"/>
      <c r="O353"/>
      <c r="P353"/>
      <c r="Q353"/>
      <c r="R353"/>
      <c r="S353"/>
      <c r="T353"/>
      <c r="U353"/>
      <c r="V353"/>
      <c r="Z353"/>
      <c r="AB353"/>
      <c r="AC353"/>
      <c r="AD353"/>
      <c r="AE353"/>
      <c r="AF353"/>
      <c r="AG353"/>
      <c r="AH353"/>
      <c r="AI353"/>
      <c r="AJ353"/>
      <c r="AK353"/>
      <c r="AL353"/>
      <c r="AM353"/>
      <c r="AN353"/>
      <c r="AO353"/>
      <c r="AP353"/>
      <c r="AQ353"/>
      <c r="AR353"/>
      <c r="AS353"/>
      <c r="AT353"/>
      <c r="AU353"/>
      <c r="AV353"/>
      <c r="AW353"/>
    </row>
    <row r="354" spans="1:49" x14ac:dyDescent="0.25">
      <c r="A354" s="4">
        <f t="shared" si="5"/>
        <v>354</v>
      </c>
      <c r="B354"/>
      <c r="C354"/>
      <c r="D354"/>
      <c r="E354"/>
      <c r="F354"/>
      <c r="G354"/>
      <c r="H354"/>
      <c r="I354"/>
      <c r="J354"/>
      <c r="K354"/>
      <c r="L354"/>
      <c r="M354"/>
      <c r="N354"/>
      <c r="O354"/>
      <c r="P354"/>
      <c r="Q354"/>
      <c r="R354"/>
      <c r="S354"/>
      <c r="T354"/>
      <c r="U354"/>
      <c r="V354"/>
      <c r="Z354"/>
      <c r="AB354"/>
      <c r="AC354"/>
      <c r="AD354"/>
      <c r="AE354"/>
      <c r="AF354"/>
      <c r="AG354"/>
      <c r="AH354"/>
      <c r="AI354"/>
      <c r="AJ354"/>
      <c r="AK354"/>
      <c r="AL354"/>
      <c r="AM354"/>
      <c r="AN354"/>
      <c r="AO354"/>
      <c r="AP354"/>
      <c r="AQ354"/>
      <c r="AR354"/>
      <c r="AS354"/>
      <c r="AT354"/>
      <c r="AU354"/>
      <c r="AV354"/>
      <c r="AW354"/>
    </row>
    <row r="355" spans="1:49" x14ac:dyDescent="0.25">
      <c r="A355" s="4">
        <f t="shared" si="5"/>
        <v>355</v>
      </c>
      <c r="B355"/>
      <c r="C355"/>
      <c r="D355"/>
      <c r="E355"/>
      <c r="F355"/>
      <c r="G355"/>
      <c r="H355"/>
      <c r="I355"/>
      <c r="J355"/>
      <c r="K355"/>
      <c r="L355"/>
      <c r="M355"/>
      <c r="N355"/>
      <c r="O355"/>
      <c r="P355"/>
      <c r="Q355"/>
      <c r="R355"/>
      <c r="S355"/>
      <c r="T355"/>
      <c r="U355"/>
      <c r="V355"/>
      <c r="Z355"/>
      <c r="AB355"/>
      <c r="AC355"/>
      <c r="AD355"/>
      <c r="AE355"/>
      <c r="AF355"/>
      <c r="AG355"/>
      <c r="AH355"/>
      <c r="AI355"/>
      <c r="AJ355"/>
      <c r="AK355"/>
      <c r="AL355"/>
      <c r="AM355"/>
      <c r="AN355"/>
      <c r="AO355"/>
      <c r="AP355"/>
      <c r="AQ355"/>
      <c r="AR355"/>
      <c r="AS355"/>
      <c r="AT355"/>
      <c r="AU355"/>
      <c r="AV355"/>
      <c r="AW355"/>
    </row>
    <row r="356" spans="1:49" x14ac:dyDescent="0.25">
      <c r="A356" s="4">
        <f t="shared" si="5"/>
        <v>356</v>
      </c>
      <c r="B356"/>
      <c r="C356"/>
      <c r="D356"/>
      <c r="E356"/>
      <c r="F356"/>
      <c r="G356"/>
      <c r="H356"/>
      <c r="I356"/>
      <c r="J356"/>
      <c r="K356"/>
      <c r="L356"/>
      <c r="M356"/>
      <c r="N356"/>
      <c r="O356"/>
      <c r="P356"/>
      <c r="Q356"/>
      <c r="R356"/>
      <c r="S356"/>
      <c r="T356"/>
      <c r="U356"/>
      <c r="V356"/>
      <c r="Z356"/>
      <c r="AB356"/>
      <c r="AC356"/>
      <c r="AD356"/>
      <c r="AE356"/>
      <c r="AF356"/>
      <c r="AG356"/>
      <c r="AH356"/>
      <c r="AI356"/>
      <c r="AJ356"/>
      <c r="AK356"/>
      <c r="AL356"/>
      <c r="AM356"/>
      <c r="AN356"/>
      <c r="AO356"/>
      <c r="AP356"/>
      <c r="AQ356"/>
      <c r="AR356"/>
      <c r="AS356"/>
      <c r="AT356"/>
      <c r="AU356"/>
      <c r="AV356"/>
      <c r="AW356"/>
    </row>
    <row r="357" spans="1:49" x14ac:dyDescent="0.25">
      <c r="A357" s="4">
        <f t="shared" si="5"/>
        <v>357</v>
      </c>
      <c r="B357"/>
      <c r="C357"/>
      <c r="D357"/>
      <c r="E357"/>
      <c r="F357"/>
      <c r="G357"/>
      <c r="H357"/>
      <c r="I357"/>
      <c r="J357"/>
      <c r="K357"/>
      <c r="L357"/>
      <c r="M357"/>
      <c r="N357"/>
      <c r="O357"/>
      <c r="P357"/>
      <c r="Q357"/>
      <c r="R357"/>
      <c r="S357"/>
      <c r="T357"/>
      <c r="U357"/>
      <c r="V357"/>
      <c r="Z357"/>
      <c r="AB357"/>
      <c r="AC357"/>
      <c r="AD357"/>
      <c r="AE357"/>
      <c r="AF357"/>
      <c r="AG357"/>
      <c r="AH357"/>
      <c r="AI357"/>
      <c r="AJ357"/>
      <c r="AK357"/>
      <c r="AL357"/>
      <c r="AM357"/>
      <c r="AN357"/>
      <c r="AO357"/>
      <c r="AP357"/>
      <c r="AQ357"/>
      <c r="AR357"/>
      <c r="AS357"/>
      <c r="AT357"/>
      <c r="AU357"/>
      <c r="AV357"/>
      <c r="AW357"/>
    </row>
    <row r="358" spans="1:49" x14ac:dyDescent="0.25">
      <c r="A358" s="4">
        <f t="shared" si="5"/>
        <v>358</v>
      </c>
      <c r="B358"/>
      <c r="C358"/>
      <c r="D358"/>
      <c r="E358"/>
      <c r="F358"/>
      <c r="G358"/>
      <c r="H358"/>
      <c r="I358"/>
      <c r="J358"/>
      <c r="K358"/>
      <c r="L358"/>
      <c r="M358"/>
      <c r="N358"/>
      <c r="O358"/>
      <c r="P358"/>
      <c r="Q358"/>
      <c r="R358"/>
      <c r="S358"/>
      <c r="T358"/>
      <c r="U358"/>
      <c r="V358"/>
      <c r="Z358"/>
      <c r="AB358"/>
      <c r="AC358"/>
      <c r="AD358"/>
      <c r="AE358"/>
      <c r="AF358"/>
      <c r="AG358"/>
      <c r="AH358"/>
      <c r="AI358"/>
      <c r="AJ358"/>
      <c r="AK358"/>
      <c r="AL358"/>
      <c r="AM358"/>
      <c r="AN358"/>
      <c r="AO358"/>
      <c r="AP358"/>
      <c r="AQ358"/>
      <c r="AR358"/>
      <c r="AS358"/>
      <c r="AT358"/>
      <c r="AU358"/>
      <c r="AV358"/>
      <c r="AW358"/>
    </row>
    <row r="359" spans="1:49" x14ac:dyDescent="0.25">
      <c r="A359" s="4">
        <f t="shared" si="5"/>
        <v>359</v>
      </c>
      <c r="B359"/>
      <c r="C359"/>
      <c r="D359"/>
      <c r="E359"/>
      <c r="F359"/>
      <c r="G359"/>
      <c r="H359"/>
      <c r="I359"/>
      <c r="J359"/>
      <c r="K359"/>
      <c r="L359"/>
      <c r="M359"/>
      <c r="N359"/>
      <c r="O359"/>
      <c r="P359"/>
      <c r="Q359"/>
      <c r="R359"/>
      <c r="S359"/>
      <c r="T359"/>
      <c r="U359"/>
      <c r="V359"/>
      <c r="Z359"/>
      <c r="AB359"/>
      <c r="AC359"/>
      <c r="AD359"/>
      <c r="AE359"/>
      <c r="AF359"/>
      <c r="AG359"/>
      <c r="AH359"/>
      <c r="AI359"/>
      <c r="AJ359"/>
      <c r="AK359"/>
      <c r="AL359"/>
      <c r="AM359"/>
      <c r="AN359"/>
      <c r="AO359"/>
      <c r="AP359"/>
      <c r="AQ359"/>
      <c r="AR359"/>
      <c r="AS359"/>
      <c r="AT359"/>
      <c r="AU359"/>
      <c r="AV359"/>
      <c r="AW359"/>
    </row>
    <row r="360" spans="1:49" x14ac:dyDescent="0.25">
      <c r="A360" s="4">
        <f t="shared" si="5"/>
        <v>360</v>
      </c>
      <c r="B360"/>
      <c r="C360"/>
      <c r="D360"/>
      <c r="E360"/>
      <c r="F360"/>
      <c r="G360"/>
      <c r="H360"/>
      <c r="I360"/>
      <c r="J360"/>
      <c r="K360"/>
      <c r="L360"/>
      <c r="M360"/>
      <c r="N360"/>
      <c r="O360"/>
      <c r="P360"/>
      <c r="Q360"/>
      <c r="R360"/>
      <c r="S360"/>
      <c r="T360"/>
      <c r="U360"/>
      <c r="V360"/>
      <c r="Z360"/>
      <c r="AB360"/>
      <c r="AC360"/>
      <c r="AD360"/>
      <c r="AE360"/>
      <c r="AF360"/>
      <c r="AG360"/>
      <c r="AH360"/>
      <c r="AI360"/>
      <c r="AJ360"/>
      <c r="AK360"/>
      <c r="AL360"/>
      <c r="AM360"/>
      <c r="AN360"/>
      <c r="AO360"/>
      <c r="AP360"/>
      <c r="AQ360"/>
      <c r="AR360"/>
      <c r="AS360"/>
      <c r="AT360"/>
      <c r="AU360"/>
      <c r="AV360"/>
      <c r="AW360"/>
    </row>
    <row r="361" spans="1:49" x14ac:dyDescent="0.25">
      <c r="A361" s="4">
        <f t="shared" si="5"/>
        <v>361</v>
      </c>
      <c r="B361"/>
      <c r="C361"/>
      <c r="D361"/>
      <c r="E361"/>
      <c r="F361"/>
      <c r="G361"/>
      <c r="H361"/>
      <c r="I361"/>
      <c r="J361"/>
      <c r="K361"/>
      <c r="L361"/>
      <c r="M361"/>
      <c r="N361"/>
      <c r="O361"/>
      <c r="P361"/>
      <c r="Q361"/>
      <c r="R361"/>
      <c r="S361"/>
      <c r="T361"/>
      <c r="U361"/>
      <c r="V361"/>
      <c r="Z361"/>
      <c r="AB361"/>
      <c r="AC361"/>
      <c r="AD361"/>
      <c r="AE361"/>
      <c r="AF361"/>
      <c r="AG361"/>
      <c r="AH361"/>
      <c r="AI361"/>
      <c r="AJ361"/>
      <c r="AK361"/>
      <c r="AL361"/>
      <c r="AM361"/>
      <c r="AN361"/>
      <c r="AO361"/>
      <c r="AP361"/>
      <c r="AQ361"/>
      <c r="AR361"/>
      <c r="AS361"/>
      <c r="AT361"/>
      <c r="AU361"/>
      <c r="AV361"/>
      <c r="AW361"/>
    </row>
    <row r="362" spans="1:49" x14ac:dyDescent="0.25">
      <c r="A362" s="4">
        <f t="shared" si="5"/>
        <v>362</v>
      </c>
      <c r="B362"/>
      <c r="C362"/>
      <c r="D362"/>
      <c r="E362"/>
      <c r="F362"/>
      <c r="G362"/>
      <c r="H362"/>
      <c r="I362"/>
      <c r="J362"/>
      <c r="K362"/>
      <c r="L362"/>
      <c r="M362"/>
      <c r="N362"/>
      <c r="O362"/>
      <c r="P362"/>
      <c r="Q362"/>
      <c r="R362"/>
      <c r="S362"/>
      <c r="T362"/>
      <c r="U362"/>
      <c r="V362"/>
      <c r="Z362"/>
      <c r="AB362"/>
      <c r="AC362"/>
      <c r="AD362"/>
      <c r="AE362"/>
      <c r="AF362"/>
      <c r="AG362"/>
      <c r="AH362"/>
      <c r="AI362"/>
      <c r="AJ362"/>
      <c r="AK362"/>
      <c r="AL362"/>
      <c r="AM362"/>
      <c r="AN362"/>
      <c r="AO362"/>
      <c r="AP362"/>
      <c r="AQ362"/>
      <c r="AR362"/>
      <c r="AS362"/>
      <c r="AT362"/>
      <c r="AU362"/>
      <c r="AV362"/>
      <c r="AW362"/>
    </row>
    <row r="363" spans="1:49" x14ac:dyDescent="0.25">
      <c r="A363" s="4">
        <f t="shared" si="5"/>
        <v>363</v>
      </c>
      <c r="B363"/>
      <c r="C363"/>
      <c r="D363"/>
      <c r="E363"/>
      <c r="F363"/>
      <c r="G363"/>
      <c r="H363"/>
      <c r="I363"/>
      <c r="J363"/>
      <c r="K363"/>
      <c r="L363"/>
      <c r="M363"/>
      <c r="N363"/>
      <c r="O363"/>
      <c r="P363"/>
      <c r="Q363"/>
      <c r="R363"/>
      <c r="S363"/>
      <c r="T363"/>
      <c r="U363"/>
      <c r="V363"/>
      <c r="Z363"/>
      <c r="AB363"/>
      <c r="AC363"/>
      <c r="AD363"/>
      <c r="AE363"/>
      <c r="AF363"/>
      <c r="AG363"/>
      <c r="AH363"/>
      <c r="AI363"/>
      <c r="AJ363"/>
      <c r="AK363"/>
      <c r="AL363"/>
      <c r="AM363"/>
      <c r="AN363"/>
      <c r="AO363"/>
      <c r="AP363"/>
      <c r="AQ363"/>
      <c r="AR363"/>
      <c r="AS363"/>
      <c r="AT363"/>
      <c r="AU363"/>
      <c r="AV363"/>
      <c r="AW363"/>
    </row>
    <row r="364" spans="1:49" x14ac:dyDescent="0.25">
      <c r="A364" s="4">
        <f t="shared" si="5"/>
        <v>364</v>
      </c>
      <c r="B364"/>
      <c r="C364"/>
      <c r="D364"/>
      <c r="E364"/>
      <c r="F364"/>
      <c r="G364"/>
      <c r="H364"/>
      <c r="I364"/>
      <c r="J364"/>
      <c r="K364"/>
      <c r="L364"/>
      <c r="M364"/>
      <c r="N364"/>
      <c r="O364"/>
      <c r="P364"/>
      <c r="Q364"/>
      <c r="R364"/>
      <c r="S364"/>
      <c r="T364"/>
      <c r="U364"/>
      <c r="V364"/>
      <c r="Z364"/>
      <c r="AB364"/>
      <c r="AC364"/>
      <c r="AD364"/>
      <c r="AE364"/>
      <c r="AF364"/>
      <c r="AG364"/>
      <c r="AH364"/>
      <c r="AI364"/>
      <c r="AJ364"/>
      <c r="AK364"/>
      <c r="AL364"/>
      <c r="AM364"/>
      <c r="AN364"/>
      <c r="AO364"/>
      <c r="AP364"/>
      <c r="AQ364"/>
      <c r="AR364"/>
      <c r="AS364"/>
      <c r="AT364"/>
      <c r="AU364"/>
      <c r="AV364"/>
      <c r="AW364"/>
    </row>
    <row r="365" spans="1:49" x14ac:dyDescent="0.25">
      <c r="A365" s="4">
        <f t="shared" si="5"/>
        <v>365</v>
      </c>
      <c r="B365"/>
      <c r="C365"/>
      <c r="D365"/>
      <c r="E365"/>
      <c r="F365"/>
      <c r="G365"/>
      <c r="H365"/>
      <c r="I365"/>
      <c r="J365"/>
      <c r="K365"/>
      <c r="L365"/>
      <c r="M365"/>
      <c r="N365"/>
      <c r="O365"/>
      <c r="P365"/>
      <c r="Q365"/>
      <c r="R365"/>
      <c r="S365"/>
      <c r="T365"/>
      <c r="U365"/>
      <c r="V365"/>
      <c r="Z365"/>
      <c r="AB365"/>
      <c r="AC365"/>
      <c r="AD365"/>
      <c r="AE365"/>
      <c r="AF365"/>
      <c r="AG365"/>
      <c r="AH365"/>
      <c r="AI365"/>
      <c r="AJ365"/>
      <c r="AK365"/>
      <c r="AL365"/>
      <c r="AM365"/>
      <c r="AN365"/>
      <c r="AO365"/>
      <c r="AP365"/>
      <c r="AQ365"/>
      <c r="AR365"/>
      <c r="AS365"/>
      <c r="AT365"/>
      <c r="AU365"/>
      <c r="AV365"/>
      <c r="AW365"/>
    </row>
    <row r="366" spans="1:49" x14ac:dyDescent="0.25">
      <c r="A366" s="4">
        <f t="shared" si="5"/>
        <v>366</v>
      </c>
      <c r="B366"/>
      <c r="C366"/>
      <c r="D366"/>
      <c r="E366"/>
      <c r="F366"/>
      <c r="G366"/>
      <c r="H366"/>
      <c r="I366"/>
      <c r="J366"/>
      <c r="K366"/>
      <c r="L366"/>
      <c r="M366"/>
      <c r="N366"/>
      <c r="O366"/>
      <c r="P366"/>
      <c r="Q366"/>
      <c r="R366"/>
      <c r="S366"/>
      <c r="T366"/>
      <c r="U366"/>
      <c r="V366"/>
      <c r="Z366"/>
      <c r="AB366"/>
      <c r="AC366"/>
      <c r="AD366"/>
      <c r="AE366"/>
      <c r="AF366"/>
      <c r="AG366"/>
      <c r="AH366"/>
      <c r="AI366"/>
      <c r="AJ366"/>
      <c r="AK366"/>
      <c r="AL366"/>
      <c r="AM366"/>
      <c r="AN366"/>
      <c r="AO366"/>
      <c r="AP366"/>
      <c r="AQ366"/>
      <c r="AR366"/>
      <c r="AS366"/>
      <c r="AT366"/>
      <c r="AU366"/>
      <c r="AV366"/>
      <c r="AW366"/>
    </row>
    <row r="367" spans="1:49" x14ac:dyDescent="0.25">
      <c r="A367" s="4">
        <f t="shared" si="5"/>
        <v>367</v>
      </c>
      <c r="B367"/>
      <c r="C367"/>
      <c r="D367"/>
      <c r="E367"/>
      <c r="F367"/>
      <c r="G367"/>
      <c r="H367"/>
      <c r="I367"/>
      <c r="J367"/>
      <c r="K367"/>
      <c r="L367"/>
      <c r="M367"/>
      <c r="N367"/>
      <c r="O367"/>
      <c r="P367"/>
      <c r="Q367"/>
      <c r="R367"/>
      <c r="S367"/>
      <c r="T367"/>
      <c r="U367"/>
      <c r="V367"/>
      <c r="Z367"/>
      <c r="AB367"/>
      <c r="AC367"/>
      <c r="AD367"/>
      <c r="AE367"/>
      <c r="AF367"/>
      <c r="AG367"/>
      <c r="AH367"/>
      <c r="AI367"/>
      <c r="AJ367"/>
      <c r="AK367"/>
      <c r="AL367"/>
      <c r="AM367"/>
      <c r="AN367"/>
      <c r="AO367"/>
      <c r="AP367"/>
      <c r="AQ367"/>
      <c r="AR367"/>
      <c r="AS367"/>
      <c r="AT367"/>
      <c r="AU367"/>
      <c r="AV367"/>
      <c r="AW367"/>
    </row>
    <row r="368" spans="1:49" x14ac:dyDescent="0.25">
      <c r="A368" s="4">
        <f t="shared" si="5"/>
        <v>368</v>
      </c>
      <c r="B368"/>
      <c r="C368"/>
      <c r="D368"/>
      <c r="E368"/>
      <c r="F368"/>
      <c r="G368"/>
      <c r="H368"/>
      <c r="I368"/>
      <c r="J368"/>
      <c r="K368"/>
      <c r="L368"/>
      <c r="M368"/>
      <c r="N368"/>
      <c r="O368"/>
      <c r="P368"/>
      <c r="Q368"/>
      <c r="R368"/>
      <c r="S368"/>
      <c r="T368"/>
      <c r="U368"/>
      <c r="V368"/>
      <c r="Z368"/>
      <c r="AB368"/>
      <c r="AC368"/>
      <c r="AD368"/>
      <c r="AE368"/>
      <c r="AF368"/>
      <c r="AG368"/>
      <c r="AH368"/>
      <c r="AI368"/>
      <c r="AJ368"/>
      <c r="AK368"/>
      <c r="AL368"/>
      <c r="AM368"/>
      <c r="AN368"/>
      <c r="AO368"/>
      <c r="AP368"/>
      <c r="AQ368"/>
      <c r="AR368"/>
      <c r="AS368"/>
      <c r="AT368"/>
      <c r="AU368"/>
      <c r="AV368"/>
      <c r="AW368"/>
    </row>
    <row r="369" spans="1:49" x14ac:dyDescent="0.25">
      <c r="A369" s="4">
        <f t="shared" si="5"/>
        <v>369</v>
      </c>
      <c r="B369"/>
      <c r="C369"/>
      <c r="D369"/>
      <c r="E369"/>
      <c r="F369"/>
      <c r="G369"/>
      <c r="H369"/>
      <c r="I369"/>
      <c r="J369"/>
      <c r="K369"/>
      <c r="L369"/>
      <c r="M369"/>
      <c r="N369"/>
      <c r="O369"/>
      <c r="P369"/>
      <c r="Q369"/>
      <c r="R369"/>
      <c r="S369"/>
      <c r="T369"/>
      <c r="U369"/>
      <c r="V369"/>
      <c r="Z369"/>
      <c r="AB369"/>
      <c r="AC369"/>
      <c r="AD369"/>
      <c r="AE369"/>
      <c r="AF369"/>
      <c r="AG369"/>
      <c r="AH369"/>
      <c r="AI369"/>
      <c r="AJ369"/>
      <c r="AK369"/>
      <c r="AL369"/>
      <c r="AM369"/>
      <c r="AN369"/>
      <c r="AO369"/>
      <c r="AP369"/>
      <c r="AQ369"/>
      <c r="AR369"/>
      <c r="AS369"/>
      <c r="AT369"/>
      <c r="AU369"/>
      <c r="AV369"/>
      <c r="AW369"/>
    </row>
    <row r="370" spans="1:49" x14ac:dyDescent="0.25">
      <c r="A370" s="4">
        <f t="shared" si="5"/>
        <v>370</v>
      </c>
      <c r="B370"/>
      <c r="C370"/>
      <c r="D370"/>
      <c r="E370"/>
      <c r="F370"/>
      <c r="G370"/>
      <c r="H370"/>
      <c r="I370"/>
      <c r="J370"/>
      <c r="K370"/>
      <c r="L370"/>
      <c r="M370"/>
      <c r="N370"/>
      <c r="O370"/>
      <c r="P370"/>
      <c r="Q370"/>
      <c r="R370"/>
      <c r="S370"/>
      <c r="T370"/>
      <c r="U370"/>
      <c r="V370"/>
      <c r="Z370"/>
      <c r="AB370"/>
      <c r="AC370"/>
      <c r="AD370"/>
      <c r="AE370"/>
      <c r="AF370"/>
      <c r="AG370"/>
      <c r="AH370"/>
      <c r="AI370"/>
      <c r="AJ370"/>
      <c r="AK370"/>
      <c r="AL370"/>
      <c r="AM370"/>
      <c r="AN370"/>
      <c r="AO370"/>
      <c r="AP370"/>
      <c r="AQ370"/>
      <c r="AR370"/>
      <c r="AS370"/>
      <c r="AT370"/>
      <c r="AU370"/>
      <c r="AV370"/>
      <c r="AW370"/>
    </row>
    <row r="371" spans="1:49" x14ac:dyDescent="0.25">
      <c r="A371" s="4">
        <f t="shared" si="5"/>
        <v>371</v>
      </c>
      <c r="B371"/>
      <c r="C371"/>
      <c r="D371"/>
      <c r="E371"/>
      <c r="F371"/>
      <c r="G371"/>
      <c r="H371"/>
      <c r="I371"/>
      <c r="J371"/>
      <c r="K371"/>
      <c r="L371"/>
      <c r="M371"/>
      <c r="N371"/>
      <c r="O371"/>
      <c r="P371"/>
      <c r="Q371"/>
      <c r="R371"/>
      <c r="S371"/>
      <c r="T371"/>
      <c r="U371"/>
      <c r="V371"/>
      <c r="Z371"/>
      <c r="AB371"/>
      <c r="AC371"/>
      <c r="AD371"/>
      <c r="AE371"/>
      <c r="AF371"/>
      <c r="AG371"/>
      <c r="AH371"/>
      <c r="AI371"/>
      <c r="AJ371"/>
      <c r="AK371"/>
      <c r="AL371"/>
      <c r="AM371"/>
      <c r="AN371"/>
      <c r="AO371"/>
      <c r="AP371"/>
      <c r="AQ371"/>
      <c r="AR371"/>
      <c r="AS371"/>
      <c r="AT371"/>
      <c r="AU371"/>
      <c r="AV371"/>
      <c r="AW371"/>
    </row>
    <row r="372" spans="1:49" x14ac:dyDescent="0.25">
      <c r="A372" s="4">
        <f t="shared" si="5"/>
        <v>372</v>
      </c>
      <c r="B372"/>
      <c r="C372"/>
      <c r="D372"/>
      <c r="E372"/>
      <c r="F372"/>
      <c r="G372"/>
      <c r="H372"/>
      <c r="I372"/>
      <c r="J372"/>
      <c r="K372"/>
      <c r="L372"/>
      <c r="M372"/>
      <c r="N372"/>
      <c r="O372"/>
      <c r="P372"/>
      <c r="Q372"/>
      <c r="R372"/>
      <c r="S372"/>
      <c r="T372"/>
      <c r="U372"/>
      <c r="V372"/>
      <c r="Z372"/>
      <c r="AB372"/>
      <c r="AC372"/>
      <c r="AD372"/>
      <c r="AE372"/>
      <c r="AF372"/>
      <c r="AG372"/>
      <c r="AH372"/>
      <c r="AI372"/>
      <c r="AJ372"/>
      <c r="AK372"/>
      <c r="AL372"/>
      <c r="AM372"/>
      <c r="AN372"/>
      <c r="AO372"/>
      <c r="AP372"/>
      <c r="AQ372"/>
      <c r="AR372"/>
      <c r="AS372"/>
      <c r="AT372"/>
      <c r="AU372"/>
      <c r="AV372"/>
      <c r="AW372"/>
    </row>
    <row r="373" spans="1:49" x14ac:dyDescent="0.25">
      <c r="A373" s="4">
        <f t="shared" si="5"/>
        <v>373</v>
      </c>
      <c r="B373"/>
      <c r="C373"/>
      <c r="D373"/>
      <c r="E373"/>
      <c r="F373"/>
      <c r="G373"/>
      <c r="H373"/>
      <c r="I373"/>
      <c r="J373"/>
      <c r="K373"/>
      <c r="L373"/>
      <c r="M373"/>
      <c r="N373"/>
      <c r="O373"/>
      <c r="P373"/>
      <c r="Q373"/>
      <c r="R373"/>
      <c r="S373"/>
      <c r="T373"/>
      <c r="U373"/>
      <c r="V373"/>
      <c r="Z373"/>
      <c r="AB373"/>
      <c r="AC373"/>
      <c r="AD373"/>
      <c r="AE373"/>
      <c r="AF373"/>
      <c r="AG373"/>
      <c r="AH373"/>
      <c r="AI373"/>
      <c r="AJ373"/>
      <c r="AK373"/>
      <c r="AL373"/>
      <c r="AM373"/>
      <c r="AN373"/>
      <c r="AO373"/>
      <c r="AP373"/>
      <c r="AQ373"/>
      <c r="AR373"/>
      <c r="AS373"/>
      <c r="AT373"/>
      <c r="AU373"/>
      <c r="AV373"/>
      <c r="AW373"/>
    </row>
    <row r="374" spans="1:49" x14ac:dyDescent="0.25">
      <c r="A374" s="4">
        <f t="shared" si="5"/>
        <v>374</v>
      </c>
      <c r="B374"/>
      <c r="C374"/>
      <c r="D374"/>
      <c r="E374"/>
      <c r="F374"/>
      <c r="G374"/>
      <c r="H374"/>
      <c r="I374"/>
      <c r="J374"/>
      <c r="K374"/>
      <c r="L374"/>
      <c r="M374"/>
      <c r="N374"/>
      <c r="O374"/>
      <c r="P374"/>
      <c r="Q374"/>
      <c r="R374"/>
      <c r="S374"/>
      <c r="T374"/>
      <c r="U374"/>
      <c r="V374"/>
      <c r="Z374"/>
      <c r="AB374"/>
      <c r="AC374"/>
      <c r="AD374"/>
      <c r="AE374"/>
      <c r="AF374"/>
      <c r="AG374"/>
      <c r="AH374"/>
      <c r="AI374"/>
      <c r="AJ374"/>
      <c r="AK374"/>
      <c r="AL374"/>
      <c r="AM374"/>
      <c r="AN374"/>
      <c r="AO374"/>
      <c r="AP374"/>
      <c r="AQ374"/>
      <c r="AR374"/>
      <c r="AS374"/>
      <c r="AT374"/>
      <c r="AU374"/>
      <c r="AV374"/>
      <c r="AW374"/>
    </row>
    <row r="375" spans="1:49" x14ac:dyDescent="0.25">
      <c r="A375" s="4">
        <f t="shared" si="5"/>
        <v>375</v>
      </c>
      <c r="B375"/>
      <c r="C375"/>
      <c r="D375"/>
      <c r="E375"/>
      <c r="F375"/>
      <c r="G375"/>
      <c r="H375"/>
      <c r="I375"/>
      <c r="J375"/>
      <c r="K375"/>
      <c r="L375"/>
      <c r="M375"/>
      <c r="N375"/>
      <c r="O375"/>
      <c r="P375"/>
      <c r="Q375"/>
      <c r="R375"/>
      <c r="S375"/>
      <c r="T375"/>
      <c r="U375"/>
      <c r="V375"/>
      <c r="Z375"/>
      <c r="AB375"/>
      <c r="AC375"/>
      <c r="AD375"/>
      <c r="AE375"/>
      <c r="AF375"/>
      <c r="AG375"/>
      <c r="AH375"/>
      <c r="AI375"/>
      <c r="AJ375"/>
      <c r="AK375"/>
      <c r="AL375"/>
      <c r="AM375"/>
      <c r="AN375"/>
      <c r="AO375"/>
      <c r="AP375"/>
      <c r="AQ375"/>
      <c r="AR375"/>
      <c r="AS375"/>
      <c r="AT375"/>
      <c r="AU375"/>
      <c r="AV375"/>
      <c r="AW375"/>
    </row>
    <row r="376" spans="1:49" x14ac:dyDescent="0.25">
      <c r="A376" s="4">
        <f t="shared" si="5"/>
        <v>376</v>
      </c>
      <c r="B376"/>
      <c r="C376"/>
      <c r="D376"/>
      <c r="E376"/>
      <c r="F376"/>
      <c r="G376"/>
      <c r="H376"/>
      <c r="I376"/>
      <c r="J376"/>
      <c r="K376"/>
      <c r="L376"/>
      <c r="M376"/>
      <c r="N376"/>
      <c r="O376"/>
      <c r="P376"/>
      <c r="Q376"/>
      <c r="R376"/>
      <c r="S376"/>
      <c r="T376"/>
      <c r="U376"/>
      <c r="V376"/>
      <c r="Z376"/>
      <c r="AB376"/>
      <c r="AC376"/>
      <c r="AD376"/>
      <c r="AE376"/>
      <c r="AF376"/>
      <c r="AG376"/>
      <c r="AH376"/>
      <c r="AI376"/>
      <c r="AJ376"/>
      <c r="AK376"/>
      <c r="AL376"/>
      <c r="AM376"/>
      <c r="AN376"/>
      <c r="AO376"/>
      <c r="AP376"/>
      <c r="AQ376"/>
      <c r="AR376"/>
      <c r="AS376"/>
      <c r="AT376"/>
      <c r="AU376"/>
      <c r="AV376"/>
      <c r="AW376"/>
    </row>
    <row r="377" spans="1:49" x14ac:dyDescent="0.25">
      <c r="A377" s="4">
        <f t="shared" si="5"/>
        <v>377</v>
      </c>
      <c r="B377"/>
      <c r="C377"/>
      <c r="D377"/>
      <c r="E377"/>
      <c r="F377"/>
      <c r="G377"/>
      <c r="H377"/>
      <c r="I377"/>
      <c r="J377"/>
      <c r="K377"/>
      <c r="L377"/>
      <c r="M377"/>
      <c r="N377"/>
      <c r="O377"/>
      <c r="P377"/>
      <c r="Q377"/>
      <c r="R377"/>
      <c r="S377"/>
      <c r="T377"/>
      <c r="U377"/>
      <c r="V377"/>
      <c r="Z377"/>
      <c r="AB377"/>
      <c r="AC377"/>
      <c r="AD377"/>
      <c r="AE377"/>
      <c r="AF377"/>
      <c r="AG377"/>
      <c r="AH377"/>
      <c r="AI377"/>
      <c r="AJ377"/>
      <c r="AK377"/>
      <c r="AL377"/>
      <c r="AM377"/>
      <c r="AN377"/>
      <c r="AO377"/>
      <c r="AP377"/>
      <c r="AQ377"/>
      <c r="AR377"/>
      <c r="AS377"/>
      <c r="AT377"/>
      <c r="AU377"/>
      <c r="AV377"/>
      <c r="AW377"/>
    </row>
    <row r="378" spans="1:49" x14ac:dyDescent="0.25">
      <c r="A378" s="4">
        <f t="shared" si="5"/>
        <v>378</v>
      </c>
      <c r="B378"/>
      <c r="C378"/>
      <c r="D378"/>
      <c r="E378"/>
      <c r="F378"/>
      <c r="G378"/>
      <c r="H378"/>
      <c r="I378"/>
      <c r="J378"/>
      <c r="K378"/>
      <c r="L378"/>
      <c r="M378"/>
      <c r="N378"/>
      <c r="O378"/>
      <c r="P378"/>
      <c r="Q378"/>
      <c r="R378"/>
      <c r="S378"/>
      <c r="T378"/>
      <c r="U378"/>
      <c r="V378"/>
      <c r="Z378"/>
      <c r="AB378"/>
      <c r="AC378"/>
      <c r="AD378"/>
      <c r="AE378"/>
      <c r="AF378"/>
      <c r="AG378"/>
      <c r="AH378"/>
      <c r="AI378"/>
      <c r="AJ378"/>
      <c r="AK378"/>
      <c r="AL378"/>
      <c r="AM378"/>
      <c r="AN378"/>
      <c r="AO378"/>
      <c r="AP378"/>
      <c r="AQ378"/>
      <c r="AR378"/>
      <c r="AS378"/>
      <c r="AT378"/>
      <c r="AU378"/>
      <c r="AV378"/>
      <c r="AW378"/>
    </row>
    <row r="379" spans="1:49" x14ac:dyDescent="0.25">
      <c r="A379" s="4">
        <f t="shared" si="5"/>
        <v>379</v>
      </c>
      <c r="B379"/>
      <c r="C379"/>
      <c r="D379"/>
      <c r="E379"/>
      <c r="F379"/>
      <c r="G379"/>
      <c r="H379"/>
      <c r="I379"/>
      <c r="J379"/>
      <c r="K379"/>
      <c r="L379"/>
      <c r="M379"/>
      <c r="N379"/>
      <c r="O379"/>
      <c r="P379"/>
      <c r="Q379"/>
      <c r="R379"/>
      <c r="S379"/>
      <c r="T379"/>
      <c r="U379"/>
      <c r="V379"/>
      <c r="Z379"/>
      <c r="AB379"/>
      <c r="AC379"/>
      <c r="AD379"/>
      <c r="AE379"/>
      <c r="AF379"/>
      <c r="AG379"/>
      <c r="AH379"/>
      <c r="AI379"/>
      <c r="AJ379"/>
      <c r="AK379"/>
      <c r="AL379"/>
      <c r="AM379"/>
      <c r="AN379"/>
      <c r="AO379"/>
      <c r="AP379"/>
      <c r="AQ379"/>
      <c r="AR379"/>
      <c r="AS379"/>
      <c r="AT379"/>
      <c r="AU379"/>
      <c r="AV379"/>
      <c r="AW379"/>
    </row>
    <row r="380" spans="1:49" x14ac:dyDescent="0.25">
      <c r="A380" s="4">
        <f t="shared" si="5"/>
        <v>380</v>
      </c>
      <c r="B380"/>
      <c r="C380"/>
      <c r="D380"/>
      <c r="E380"/>
      <c r="F380"/>
      <c r="G380"/>
      <c r="H380"/>
      <c r="I380"/>
      <c r="J380"/>
      <c r="K380"/>
      <c r="L380"/>
      <c r="M380"/>
      <c r="N380"/>
      <c r="O380"/>
      <c r="P380"/>
      <c r="Q380"/>
      <c r="R380"/>
      <c r="S380"/>
      <c r="T380"/>
      <c r="U380"/>
      <c r="V380"/>
      <c r="Z380"/>
      <c r="AB380"/>
      <c r="AC380"/>
      <c r="AD380"/>
      <c r="AE380"/>
      <c r="AF380"/>
      <c r="AG380"/>
      <c r="AH380"/>
      <c r="AI380"/>
      <c r="AJ380"/>
      <c r="AK380"/>
      <c r="AL380"/>
      <c r="AM380"/>
      <c r="AN380"/>
      <c r="AO380"/>
      <c r="AP380"/>
      <c r="AQ380"/>
      <c r="AR380"/>
      <c r="AS380"/>
      <c r="AT380"/>
      <c r="AU380"/>
      <c r="AV380"/>
      <c r="AW380"/>
    </row>
    <row r="381" spans="1:49" x14ac:dyDescent="0.25">
      <c r="A381" s="4">
        <f t="shared" si="5"/>
        <v>381</v>
      </c>
      <c r="B381"/>
      <c r="C381"/>
      <c r="D381"/>
      <c r="E381"/>
      <c r="F381"/>
      <c r="G381"/>
      <c r="H381"/>
      <c r="I381"/>
      <c r="J381"/>
      <c r="K381"/>
      <c r="L381"/>
      <c r="M381"/>
      <c r="N381"/>
      <c r="O381"/>
      <c r="P381"/>
      <c r="Q381"/>
      <c r="R381"/>
      <c r="S381"/>
      <c r="T381"/>
      <c r="U381"/>
      <c r="V381"/>
      <c r="Z381"/>
      <c r="AB381"/>
      <c r="AC381"/>
      <c r="AD381"/>
      <c r="AE381"/>
      <c r="AF381"/>
      <c r="AG381"/>
      <c r="AH381"/>
      <c r="AI381"/>
      <c r="AJ381"/>
      <c r="AK381"/>
      <c r="AL381"/>
      <c r="AM381"/>
      <c r="AN381"/>
      <c r="AO381"/>
      <c r="AP381"/>
      <c r="AQ381"/>
      <c r="AR381"/>
      <c r="AS381"/>
      <c r="AT381"/>
      <c r="AU381"/>
      <c r="AV381"/>
      <c r="AW381"/>
    </row>
    <row r="382" spans="1:49" x14ac:dyDescent="0.25">
      <c r="A382" s="4">
        <f t="shared" si="5"/>
        <v>382</v>
      </c>
      <c r="B382"/>
      <c r="C382"/>
      <c r="D382"/>
      <c r="E382"/>
      <c r="F382"/>
      <c r="G382"/>
      <c r="H382"/>
      <c r="I382"/>
      <c r="J382"/>
      <c r="K382"/>
      <c r="L382"/>
      <c r="M382"/>
      <c r="N382"/>
      <c r="O382"/>
      <c r="P382"/>
      <c r="Q382"/>
      <c r="R382"/>
      <c r="S382"/>
      <c r="T382"/>
      <c r="U382"/>
      <c r="V382"/>
      <c r="Z382"/>
      <c r="AB382"/>
      <c r="AC382"/>
      <c r="AD382"/>
      <c r="AE382"/>
      <c r="AF382"/>
      <c r="AG382"/>
      <c r="AH382"/>
      <c r="AI382"/>
      <c r="AJ382"/>
      <c r="AK382"/>
      <c r="AL382"/>
      <c r="AM382"/>
      <c r="AN382"/>
      <c r="AO382"/>
      <c r="AP382"/>
      <c r="AQ382"/>
      <c r="AR382"/>
      <c r="AS382"/>
      <c r="AT382"/>
      <c r="AU382"/>
      <c r="AV382"/>
      <c r="AW382"/>
    </row>
    <row r="383" spans="1:49" x14ac:dyDescent="0.25">
      <c r="A383" s="4">
        <f t="shared" si="5"/>
        <v>383</v>
      </c>
      <c r="B383"/>
      <c r="C383"/>
      <c r="D383"/>
      <c r="E383"/>
      <c r="F383"/>
      <c r="G383"/>
      <c r="H383"/>
      <c r="I383"/>
      <c r="J383"/>
      <c r="K383"/>
      <c r="L383"/>
      <c r="M383"/>
      <c r="N383"/>
      <c r="O383"/>
      <c r="P383"/>
      <c r="Q383"/>
      <c r="R383"/>
      <c r="S383"/>
      <c r="T383"/>
      <c r="U383"/>
      <c r="V383"/>
      <c r="Z383"/>
      <c r="AB383"/>
      <c r="AC383"/>
      <c r="AD383"/>
      <c r="AE383"/>
      <c r="AF383"/>
      <c r="AG383"/>
      <c r="AH383"/>
      <c r="AI383"/>
      <c r="AJ383"/>
      <c r="AK383"/>
      <c r="AL383"/>
      <c r="AM383"/>
      <c r="AN383"/>
      <c r="AO383"/>
      <c r="AP383"/>
      <c r="AQ383"/>
      <c r="AR383"/>
      <c r="AS383"/>
      <c r="AT383"/>
      <c r="AU383"/>
      <c r="AV383"/>
      <c r="AW383"/>
    </row>
    <row r="384" spans="1:49" x14ac:dyDescent="0.25">
      <c r="A384" s="4">
        <f t="shared" si="5"/>
        <v>384</v>
      </c>
      <c r="B384"/>
      <c r="C384"/>
      <c r="D384"/>
      <c r="E384"/>
      <c r="F384"/>
      <c r="G384"/>
      <c r="H384"/>
      <c r="I384"/>
      <c r="J384"/>
      <c r="K384"/>
      <c r="L384"/>
      <c r="M384"/>
      <c r="N384"/>
      <c r="O384"/>
      <c r="P384"/>
      <c r="Q384"/>
      <c r="R384"/>
      <c r="S384"/>
      <c r="T384"/>
      <c r="U384"/>
      <c r="V384"/>
      <c r="Z384"/>
      <c r="AB384"/>
      <c r="AC384"/>
      <c r="AD384"/>
      <c r="AE384"/>
      <c r="AF384"/>
      <c r="AG384"/>
      <c r="AH384"/>
      <c r="AI384"/>
      <c r="AJ384"/>
      <c r="AK384"/>
      <c r="AL384"/>
      <c r="AM384"/>
      <c r="AN384"/>
      <c r="AO384"/>
      <c r="AP384"/>
      <c r="AQ384"/>
      <c r="AR384"/>
      <c r="AS384"/>
      <c r="AT384"/>
      <c r="AU384"/>
      <c r="AV384"/>
      <c r="AW384"/>
    </row>
    <row r="385" spans="1:49" x14ac:dyDescent="0.25">
      <c r="A385" s="4">
        <f t="shared" si="5"/>
        <v>385</v>
      </c>
      <c r="B385"/>
      <c r="C385"/>
      <c r="D385"/>
      <c r="E385"/>
      <c r="F385"/>
      <c r="G385"/>
      <c r="H385"/>
      <c r="I385"/>
      <c r="J385"/>
      <c r="K385"/>
      <c r="L385"/>
      <c r="M385"/>
      <c r="N385"/>
      <c r="O385"/>
      <c r="P385"/>
      <c r="Q385"/>
      <c r="R385"/>
      <c r="S385"/>
      <c r="T385"/>
      <c r="U385"/>
      <c r="V385"/>
      <c r="Z385"/>
      <c r="AB385"/>
      <c r="AC385"/>
      <c r="AD385"/>
      <c r="AE385"/>
      <c r="AF385"/>
      <c r="AG385"/>
      <c r="AH385"/>
      <c r="AI385"/>
      <c r="AJ385"/>
      <c r="AK385"/>
      <c r="AL385"/>
      <c r="AM385"/>
      <c r="AN385"/>
      <c r="AO385"/>
      <c r="AP385"/>
      <c r="AQ385"/>
      <c r="AR385"/>
      <c r="AS385"/>
      <c r="AT385"/>
      <c r="AU385"/>
      <c r="AV385"/>
      <c r="AW385"/>
    </row>
    <row r="386" spans="1:49" x14ac:dyDescent="0.25">
      <c r="A386" s="4">
        <f t="shared" si="5"/>
        <v>386</v>
      </c>
      <c r="B386"/>
      <c r="C386"/>
      <c r="D386"/>
      <c r="E386"/>
      <c r="F386"/>
      <c r="G386"/>
      <c r="H386"/>
      <c r="I386"/>
      <c r="J386"/>
      <c r="K386"/>
      <c r="L386"/>
      <c r="M386"/>
      <c r="N386"/>
      <c r="O386"/>
      <c r="P386"/>
      <c r="Q386"/>
      <c r="R386"/>
      <c r="S386"/>
      <c r="T386"/>
      <c r="U386"/>
      <c r="V386"/>
      <c r="Z386"/>
      <c r="AB386"/>
      <c r="AC386"/>
      <c r="AD386"/>
      <c r="AE386"/>
      <c r="AF386"/>
      <c r="AG386"/>
      <c r="AH386"/>
      <c r="AI386"/>
      <c r="AJ386"/>
      <c r="AK386"/>
      <c r="AL386"/>
      <c r="AM386"/>
      <c r="AN386"/>
      <c r="AO386"/>
      <c r="AP386"/>
      <c r="AQ386"/>
      <c r="AR386"/>
      <c r="AS386"/>
      <c r="AT386"/>
      <c r="AU386"/>
      <c r="AV386"/>
      <c r="AW386"/>
    </row>
    <row r="387" spans="1:49" x14ac:dyDescent="0.25">
      <c r="A387" s="4">
        <f t="shared" si="5"/>
        <v>387</v>
      </c>
      <c r="B387"/>
      <c r="C387"/>
      <c r="D387"/>
      <c r="E387"/>
      <c r="F387"/>
      <c r="G387"/>
      <c r="H387"/>
      <c r="I387"/>
      <c r="J387"/>
      <c r="K387"/>
      <c r="L387"/>
      <c r="M387"/>
      <c r="N387"/>
      <c r="O387"/>
      <c r="P387"/>
      <c r="Q387"/>
      <c r="R387"/>
      <c r="S387"/>
      <c r="T387"/>
      <c r="U387"/>
      <c r="V387"/>
      <c r="Z387"/>
      <c r="AB387"/>
      <c r="AC387"/>
      <c r="AD387"/>
      <c r="AE387"/>
      <c r="AF387"/>
      <c r="AG387"/>
      <c r="AH387"/>
      <c r="AI387"/>
      <c r="AJ387"/>
      <c r="AK387"/>
      <c r="AL387"/>
      <c r="AM387"/>
      <c r="AN387"/>
      <c r="AO387"/>
      <c r="AP387"/>
      <c r="AQ387"/>
      <c r="AR387"/>
      <c r="AS387"/>
      <c r="AT387"/>
      <c r="AU387"/>
      <c r="AV387"/>
      <c r="AW387"/>
    </row>
    <row r="388" spans="1:49" x14ac:dyDescent="0.25">
      <c r="A388" s="4">
        <f t="shared" si="5"/>
        <v>388</v>
      </c>
      <c r="B388"/>
      <c r="C388"/>
      <c r="D388"/>
      <c r="E388"/>
      <c r="F388"/>
      <c r="G388"/>
      <c r="H388"/>
      <c r="I388"/>
      <c r="J388"/>
      <c r="K388"/>
      <c r="L388"/>
      <c r="M388"/>
      <c r="N388"/>
      <c r="O388"/>
      <c r="P388"/>
      <c r="Q388"/>
      <c r="R388"/>
      <c r="S388"/>
      <c r="T388"/>
      <c r="U388"/>
      <c r="V388"/>
      <c r="Z388"/>
      <c r="AB388"/>
      <c r="AC388"/>
      <c r="AD388"/>
      <c r="AE388"/>
      <c r="AF388"/>
      <c r="AG388"/>
      <c r="AH388"/>
      <c r="AI388"/>
      <c r="AJ388"/>
      <c r="AK388"/>
      <c r="AL388"/>
      <c r="AM388"/>
      <c r="AN388"/>
      <c r="AO388"/>
      <c r="AP388"/>
      <c r="AQ388"/>
      <c r="AR388"/>
      <c r="AS388"/>
      <c r="AT388"/>
      <c r="AU388"/>
      <c r="AV388"/>
      <c r="AW388"/>
    </row>
    <row r="389" spans="1:49" x14ac:dyDescent="0.25">
      <c r="A389" s="4">
        <f t="shared" ref="A389:A400" si="6">ROW(B389)</f>
        <v>389</v>
      </c>
      <c r="B389"/>
      <c r="C389"/>
      <c r="D389"/>
      <c r="E389"/>
      <c r="F389"/>
      <c r="G389"/>
      <c r="H389"/>
      <c r="I389"/>
      <c r="J389"/>
      <c r="K389"/>
      <c r="L389"/>
      <c r="M389"/>
      <c r="N389"/>
      <c r="O389"/>
      <c r="P389"/>
      <c r="Q389"/>
      <c r="R389"/>
      <c r="S389"/>
      <c r="T389"/>
      <c r="U389"/>
      <c r="V389"/>
      <c r="Z389"/>
      <c r="AB389"/>
      <c r="AC389"/>
      <c r="AD389"/>
      <c r="AE389"/>
      <c r="AF389"/>
      <c r="AG389"/>
      <c r="AH389"/>
      <c r="AI389"/>
      <c r="AJ389"/>
      <c r="AK389"/>
      <c r="AL389"/>
      <c r="AM389"/>
      <c r="AN389"/>
      <c r="AO389"/>
      <c r="AP389"/>
      <c r="AQ389"/>
      <c r="AR389"/>
      <c r="AS389"/>
      <c r="AT389"/>
      <c r="AU389"/>
      <c r="AV389"/>
      <c r="AW389"/>
    </row>
    <row r="390" spans="1:49" x14ac:dyDescent="0.25">
      <c r="A390" s="4">
        <f t="shared" si="6"/>
        <v>390</v>
      </c>
      <c r="B390"/>
      <c r="C390"/>
      <c r="D390"/>
      <c r="E390"/>
      <c r="F390"/>
      <c r="G390"/>
      <c r="H390"/>
      <c r="I390"/>
      <c r="J390"/>
      <c r="K390"/>
      <c r="L390"/>
      <c r="M390"/>
      <c r="N390"/>
      <c r="O390"/>
      <c r="P390"/>
      <c r="Q390"/>
      <c r="R390"/>
      <c r="S390"/>
      <c r="T390"/>
      <c r="U390"/>
      <c r="V390"/>
      <c r="Z390"/>
      <c r="AB390"/>
      <c r="AC390"/>
      <c r="AD390"/>
      <c r="AE390"/>
      <c r="AF390"/>
      <c r="AG390"/>
      <c r="AH390"/>
      <c r="AI390"/>
      <c r="AJ390"/>
      <c r="AK390"/>
      <c r="AL390"/>
      <c r="AM390"/>
      <c r="AN390"/>
      <c r="AO390"/>
      <c r="AP390"/>
      <c r="AQ390"/>
      <c r="AR390"/>
      <c r="AS390"/>
      <c r="AT390"/>
      <c r="AU390"/>
      <c r="AV390"/>
      <c r="AW390"/>
    </row>
    <row r="391" spans="1:49" x14ac:dyDescent="0.25">
      <c r="A391" s="4">
        <f t="shared" si="6"/>
        <v>391</v>
      </c>
      <c r="B391"/>
      <c r="C391"/>
      <c r="D391"/>
      <c r="E391"/>
      <c r="F391"/>
      <c r="G391"/>
      <c r="H391"/>
      <c r="I391"/>
      <c r="J391"/>
      <c r="K391"/>
      <c r="L391"/>
      <c r="M391"/>
      <c r="N391"/>
      <c r="O391"/>
      <c r="P391"/>
      <c r="Q391"/>
      <c r="R391"/>
      <c r="S391"/>
      <c r="T391"/>
      <c r="U391"/>
      <c r="V391"/>
      <c r="Z391"/>
      <c r="AB391"/>
      <c r="AC391"/>
      <c r="AD391"/>
      <c r="AE391"/>
      <c r="AF391"/>
      <c r="AG391"/>
      <c r="AH391"/>
      <c r="AI391"/>
      <c r="AJ391"/>
      <c r="AK391"/>
      <c r="AL391"/>
      <c r="AM391"/>
      <c r="AN391"/>
      <c r="AO391"/>
      <c r="AP391"/>
      <c r="AQ391"/>
      <c r="AR391"/>
      <c r="AS391"/>
      <c r="AT391"/>
      <c r="AU391"/>
      <c r="AV391"/>
      <c r="AW391"/>
    </row>
    <row r="392" spans="1:49" x14ac:dyDescent="0.25">
      <c r="A392" s="4">
        <f t="shared" si="6"/>
        <v>392</v>
      </c>
      <c r="B392"/>
      <c r="C392"/>
      <c r="D392"/>
      <c r="E392"/>
      <c r="F392"/>
      <c r="G392"/>
      <c r="H392"/>
      <c r="I392"/>
      <c r="J392"/>
      <c r="K392"/>
      <c r="L392"/>
      <c r="M392"/>
      <c r="N392"/>
      <c r="O392"/>
      <c r="P392"/>
      <c r="Q392"/>
      <c r="R392"/>
      <c r="S392"/>
      <c r="T392"/>
      <c r="U392"/>
      <c r="V392"/>
      <c r="Z392"/>
      <c r="AB392"/>
      <c r="AC392"/>
      <c r="AD392"/>
      <c r="AE392"/>
      <c r="AF392"/>
      <c r="AG392"/>
      <c r="AH392"/>
      <c r="AI392"/>
      <c r="AJ392"/>
      <c r="AK392"/>
      <c r="AL392"/>
      <c r="AM392"/>
      <c r="AN392"/>
      <c r="AO392"/>
      <c r="AP392"/>
      <c r="AQ392"/>
      <c r="AR392"/>
      <c r="AS392"/>
      <c r="AT392"/>
      <c r="AU392"/>
      <c r="AV392"/>
      <c r="AW392"/>
    </row>
    <row r="393" spans="1:49" x14ac:dyDescent="0.25">
      <c r="A393" s="4">
        <f t="shared" si="6"/>
        <v>393</v>
      </c>
      <c r="B393"/>
      <c r="C393"/>
      <c r="D393"/>
      <c r="E393"/>
      <c r="F393"/>
      <c r="G393"/>
      <c r="H393"/>
      <c r="I393"/>
      <c r="J393"/>
      <c r="K393"/>
      <c r="L393"/>
      <c r="M393"/>
      <c r="N393"/>
      <c r="O393"/>
      <c r="P393"/>
      <c r="Q393"/>
      <c r="R393"/>
      <c r="S393"/>
      <c r="T393"/>
      <c r="U393"/>
      <c r="V393"/>
      <c r="Z393"/>
      <c r="AB393"/>
      <c r="AC393"/>
      <c r="AD393"/>
      <c r="AE393"/>
      <c r="AF393"/>
      <c r="AG393"/>
      <c r="AH393"/>
      <c r="AI393"/>
      <c r="AJ393"/>
      <c r="AK393"/>
      <c r="AL393"/>
      <c r="AM393"/>
      <c r="AN393"/>
      <c r="AO393"/>
      <c r="AP393"/>
      <c r="AQ393"/>
      <c r="AR393"/>
      <c r="AS393"/>
      <c r="AT393"/>
      <c r="AU393"/>
      <c r="AV393"/>
      <c r="AW393"/>
    </row>
    <row r="394" spans="1:49" x14ac:dyDescent="0.25">
      <c r="A394" s="4">
        <f t="shared" si="6"/>
        <v>394</v>
      </c>
      <c r="B394"/>
      <c r="C394"/>
      <c r="D394"/>
      <c r="E394"/>
      <c r="F394"/>
      <c r="G394"/>
      <c r="H394"/>
      <c r="I394"/>
      <c r="J394"/>
      <c r="K394"/>
      <c r="L394"/>
      <c r="M394"/>
      <c r="N394"/>
      <c r="O394"/>
      <c r="P394"/>
      <c r="Q394"/>
      <c r="R394"/>
      <c r="S394"/>
      <c r="T394"/>
      <c r="U394"/>
      <c r="V394"/>
      <c r="Z394"/>
      <c r="AB394"/>
      <c r="AC394"/>
      <c r="AD394"/>
      <c r="AE394"/>
      <c r="AF394"/>
      <c r="AG394"/>
      <c r="AH394"/>
      <c r="AI394"/>
      <c r="AJ394"/>
      <c r="AK394"/>
      <c r="AL394"/>
      <c r="AM394"/>
      <c r="AN394"/>
      <c r="AO394"/>
      <c r="AP394"/>
      <c r="AQ394"/>
      <c r="AR394"/>
      <c r="AS394"/>
      <c r="AT394"/>
      <c r="AU394"/>
      <c r="AV394"/>
      <c r="AW394"/>
    </row>
    <row r="395" spans="1:49" x14ac:dyDescent="0.25">
      <c r="A395" s="4">
        <f t="shared" si="6"/>
        <v>395</v>
      </c>
      <c r="B395"/>
      <c r="C395"/>
      <c r="D395"/>
      <c r="E395"/>
      <c r="F395"/>
      <c r="G395"/>
      <c r="H395"/>
      <c r="I395"/>
      <c r="J395"/>
      <c r="K395"/>
      <c r="L395"/>
      <c r="M395"/>
      <c r="N395"/>
      <c r="O395"/>
      <c r="P395"/>
      <c r="Q395"/>
      <c r="R395"/>
      <c r="S395"/>
      <c r="T395"/>
      <c r="U395"/>
      <c r="V395"/>
      <c r="Z395"/>
      <c r="AB395"/>
      <c r="AC395"/>
      <c r="AD395"/>
      <c r="AE395"/>
      <c r="AF395"/>
      <c r="AG395"/>
      <c r="AH395"/>
      <c r="AI395"/>
      <c r="AJ395"/>
      <c r="AK395"/>
      <c r="AL395"/>
      <c r="AM395"/>
      <c r="AN395"/>
      <c r="AO395"/>
      <c r="AP395"/>
      <c r="AQ395"/>
      <c r="AR395"/>
      <c r="AS395"/>
      <c r="AT395"/>
      <c r="AU395"/>
      <c r="AV395"/>
      <c r="AW395"/>
    </row>
    <row r="396" spans="1:49" x14ac:dyDescent="0.25">
      <c r="A396" s="4">
        <f t="shared" si="6"/>
        <v>396</v>
      </c>
      <c r="B396"/>
      <c r="C396"/>
      <c r="D396"/>
      <c r="E396"/>
      <c r="F396"/>
      <c r="G396"/>
      <c r="H396"/>
      <c r="I396"/>
      <c r="J396"/>
      <c r="K396"/>
      <c r="L396"/>
      <c r="M396"/>
      <c r="N396"/>
      <c r="O396"/>
      <c r="P396"/>
      <c r="Q396"/>
      <c r="R396"/>
      <c r="S396"/>
      <c r="T396"/>
      <c r="U396"/>
      <c r="V396"/>
      <c r="Z396"/>
      <c r="AB396"/>
      <c r="AC396"/>
      <c r="AD396"/>
      <c r="AE396"/>
      <c r="AF396"/>
      <c r="AG396"/>
      <c r="AH396"/>
      <c r="AI396"/>
      <c r="AJ396"/>
      <c r="AK396"/>
      <c r="AL396"/>
      <c r="AM396"/>
      <c r="AN396"/>
      <c r="AO396"/>
      <c r="AP396"/>
      <c r="AQ396"/>
      <c r="AR396"/>
      <c r="AS396"/>
      <c r="AT396"/>
      <c r="AU396"/>
      <c r="AV396"/>
      <c r="AW396"/>
    </row>
    <row r="397" spans="1:49" x14ac:dyDescent="0.25">
      <c r="A397" s="4">
        <f t="shared" si="6"/>
        <v>397</v>
      </c>
    </row>
    <row r="398" spans="1:49" x14ac:dyDescent="0.25">
      <c r="A398" s="4">
        <f t="shared" si="6"/>
        <v>398</v>
      </c>
    </row>
    <row r="399" spans="1:49" x14ac:dyDescent="0.25">
      <c r="A399" s="4">
        <f t="shared" si="6"/>
        <v>399</v>
      </c>
    </row>
    <row r="400" spans="1:49" x14ac:dyDescent="0.25">
      <c r="A400" s="4">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zoomScale="84" zoomScaleNormal="85" workbookViewId="0">
      <pane xSplit="7" topLeftCell="H1" activePane="topRight" state="frozen"/>
      <selection pane="topRight" activeCell="F16" sqref="F16"/>
    </sheetView>
  </sheetViews>
  <sheetFormatPr defaultColWidth="9.140625" defaultRowHeight="15" x14ac:dyDescent="0.25"/>
  <cols>
    <col min="1" max="1" width="12.5703125" style="2" bestFit="1" customWidth="1"/>
    <col min="2" max="2" width="28.85546875" style="2" bestFit="1" customWidth="1"/>
    <col min="3" max="3" width="11.140625" style="2" bestFit="1" customWidth="1"/>
    <col min="4" max="4" width="19.28515625" style="2" bestFit="1" customWidth="1"/>
    <col min="5" max="5" width="21.140625" style="2" bestFit="1" customWidth="1"/>
    <col min="6" max="6" width="13.7109375" style="2" bestFit="1" customWidth="1"/>
    <col min="7" max="7" width="8.5703125" style="2" customWidth="1"/>
    <col min="8" max="8" width="19.28515625" style="2" bestFit="1" customWidth="1"/>
    <col min="9" max="9" width="14.28515625" style="2" customWidth="1"/>
    <col min="10" max="10" width="5.85546875" style="2" bestFit="1" customWidth="1"/>
    <col min="11" max="11" width="14" style="2" customWidth="1"/>
    <col min="12" max="12" width="8.7109375" style="2" customWidth="1"/>
    <col min="13" max="13" width="21" style="2" bestFit="1" customWidth="1"/>
    <col min="14" max="14" width="13.5703125" style="2" customWidth="1"/>
    <col min="15" max="15" width="8.28515625" style="2" customWidth="1"/>
    <col min="16" max="16" width="64" style="66" bestFit="1" customWidth="1"/>
    <col min="17" max="17" width="97.5703125" style="66" customWidth="1"/>
    <col min="18" max="18" width="19.28515625" style="2" customWidth="1"/>
    <col min="20" max="20" width="10" bestFit="1" customWidth="1"/>
  </cols>
  <sheetData>
    <row r="1" spans="1:26" s="85" customFormat="1" ht="15.75" x14ac:dyDescent="0.25">
      <c r="A1" s="85" t="s">
        <v>157</v>
      </c>
      <c r="B1" s="85" cm="1">
        <f t="array" ref="B1">MATCH(TRUE,ISNUMBER(SEARCH("Country",MVI_Sample!1:1)),0)</f>
        <v>2</v>
      </c>
      <c r="C1" s="85" cm="1">
        <f t="array" ref="C1">MATCH(TRUE,ISNUMBER(SEARCH("Type",MVI_Sample!1:1)),0)</f>
        <v>4</v>
      </c>
      <c r="D1" s="85" cm="1">
        <f t="array" ref="D1">MATCH(TRUE,ISNUMBER(SEARCH("Country Code",MVI_Sample!1:1)),0)</f>
        <v>3</v>
      </c>
      <c r="F1" s="85" cm="1">
        <f t="array" ref="F1">MATCH(TRUE,ISNUMBER(SEARCH("Cell",MVI_Sample!1:1)),0)</f>
        <v>13</v>
      </c>
      <c r="H1" s="85" cm="1">
        <f t="array" ref="H1">MATCH(TRUE,ISNUMBER(SEARCH("Product Code",MVI_Sample!1:1)),0)</f>
        <v>7</v>
      </c>
      <c r="I1" s="85" cm="1">
        <f t="array" ref="I1">MATCH(TRUE,ISNUMBER(SEARCH("Product Type",MVI_Sample!1:1)),0)</f>
        <v>5</v>
      </c>
      <c r="J1" s="85" cm="1">
        <f t="array" ref="J1">MATCH(TRUE,ISNUMBER(SEARCH("CO-B",MVI_Sample!1:1)),0)</f>
        <v>16</v>
      </c>
      <c r="K1" s="85" cm="1">
        <f t="array" ref="K1">MATCH(TRUE,ISNUMBER(SEARCH("Key Prod",MVI_Sample!1:1)),0)</f>
        <v>26</v>
      </c>
      <c r="L1" s="85" cm="1">
        <f t="array" ref="L1">MATCH(TRUE,ISNUMBER(SEARCH("Fee",MVI_Sample!1:1)),0)</f>
        <v>19</v>
      </c>
      <c r="M1" s="85" cm="1">
        <f t="array" ref="M1">MATCH(TRUE,ISNUMBER(SEARCH("Rewards",MVI_Sample!1:1)),0)</f>
        <v>14</v>
      </c>
      <c r="N1" s="85" cm="1">
        <f t="array" ref="N1">MATCH(TRUE,ISNUMBER(SEARCH("Cash-back",MVI_Sample!1:1)),0)</f>
        <v>18</v>
      </c>
      <c r="O1" s="85" cm="1">
        <f t="array" ref="O1">MATCH(TRUE,ISNUMBER(SEARCH("MR",MVI_Sample!1:1)),0)</f>
        <v>15</v>
      </c>
      <c r="P1" s="85" cm="1">
        <f t="array" ref="P1">MATCH(TRUE,ISNUMBER(SEARCH("Subject Line",MVI_Sample!1:1)),0)</f>
        <v>45</v>
      </c>
      <c r="Q1" s="85" cm="1">
        <f t="array" ref="Q1">MATCH(TRUE,ISNUMBER(SEARCH("Product Color",MVI_Sample!1:1)),0)</f>
        <v>6</v>
      </c>
      <c r="R1" s="85" cm="1">
        <f t="array" ref="R1">MATCH(TRUE,ISNUMBER(SEARCH("Needed Sample",MVI_Sample!1:1)),0)</f>
        <v>30</v>
      </c>
    </row>
    <row r="2" spans="1:26" s="84" customFormat="1" ht="17.25" customHeight="1" x14ac:dyDescent="0.25">
      <c r="A2" s="86" t="s">
        <v>158</v>
      </c>
      <c r="B2" s="86" t="s">
        <v>0</v>
      </c>
      <c r="C2" s="86" t="s">
        <v>160</v>
      </c>
      <c r="D2" s="86" t="s">
        <v>22</v>
      </c>
      <c r="E2" s="86" t="s">
        <v>164</v>
      </c>
      <c r="F2" s="86" t="s">
        <v>24</v>
      </c>
      <c r="G2" s="86" t="s">
        <v>638</v>
      </c>
      <c r="H2" s="86" t="s">
        <v>163</v>
      </c>
      <c r="I2" s="87" t="s">
        <v>152</v>
      </c>
      <c r="J2" s="87" t="s">
        <v>151</v>
      </c>
      <c r="K2" s="87" t="s">
        <v>161</v>
      </c>
      <c r="L2" s="88" t="s">
        <v>154</v>
      </c>
      <c r="M2" s="88" t="s">
        <v>477</v>
      </c>
      <c r="N2" s="88" t="s">
        <v>162</v>
      </c>
      <c r="O2" s="88" t="s">
        <v>153</v>
      </c>
      <c r="P2" s="46" t="s">
        <v>155</v>
      </c>
      <c r="Q2" s="90" t="s">
        <v>159</v>
      </c>
      <c r="R2" s="90" t="s">
        <v>156</v>
      </c>
    </row>
    <row r="3" spans="1:26" ht="15.75" x14ac:dyDescent="0.25">
      <c r="A3" s="45" t="e" cm="1" vm="1">
        <f t="array" ref="A3">_xlfn.UNIQUE(_xlfn._xlws.FILTER(MVI_Sample!A3:A500,(INDEX(MVI_Sample!$A$3:$CC$500,, H$1)&lt;&gt;"")))</f>
        <v>#VALUE!</v>
      </c>
      <c r="B3" s="45" t="e" cm="1" vm="2">
        <f t="array" ref="B3">IF(ISBLANK($A3), "", TRIM(IF(ISNUMBER(SEARCH("%)", INDEX(MVI_Sample!$A:$CC, $A3, B$1))), LEFT(INDEX(MVI_Sample!$A:$CC, $A3, B$1), FIND("(", INDEX(MVI_Sample!$A:$CC, $A3, B$1)) - 2), INDEX(MVI_Sample!$A:$CC, $A3, B$1))))</f>
        <v>#VALUE!</v>
      </c>
      <c r="C3" s="45" t="e" cm="1" vm="2">
        <f t="array" ref="C3">IF(ISBLANK($A3),"",TRIM(INDEX(MVI_Sample!$A:$CC,$A3, C$1)))</f>
        <v>#VALUE!</v>
      </c>
      <c r="D3" s="45" t="e" cm="1" vm="2">
        <f t="array" ref="D3">IF(ISBLANK($A3),"",TRIM(INDEX(MVI_Sample!C:C,$A3)))</f>
        <v>#VALUE!</v>
      </c>
      <c r="E3" s="45" t="e" vm="2">
        <f>VLOOKUP(B3,Country_Info!C$2:F$30,3, FALSE)</f>
        <v>#VALUE!</v>
      </c>
      <c r="F3" s="45" t="e" cm="1" vm="2">
        <f t="array" ref="F3">IF(ISBLANK($A3),"",TRIM(INDEX(MVI_Sample!$A:$CC,$A3, F$1)))</f>
        <v>#VALUE!</v>
      </c>
      <c r="G3" s="45" t="e" vm="2">
        <f>IF(VLOOKUP(B3, Country_Info!C$2:F$30, 4, FALSE)="", "", VLOOKUP(B3, Country_Info!C$2:F$30, 4, FALSE))</f>
        <v>#VALUE!</v>
      </c>
      <c r="H3" s="45" t="e" cm="1" vm="2">
        <f t="array" ref="H3">IF(ISBLANK($A3),"",TRIM(INDEX(MVI_Sample!$A:$CC,$A3, H$1)))</f>
        <v>#VALUE!</v>
      </c>
      <c r="I3" s="89" t="e" cm="1" vm="2">
        <f t="array" ref="I3">IF(ISBLANK($A3),"",TRIM(INDEX(MVI_Sample!$A:$CC,$A3, I$1)))</f>
        <v>#VALUE!</v>
      </c>
      <c r="J3" s="89" t="e" cm="1" vm="2">
        <f t="array" ref="J3">IF(ISBLANK($A3),"",TRIM(INDEX(MVI_Sample!$A:$CC,$A3, J$1)))</f>
        <v>#VALUE!</v>
      </c>
      <c r="K3" s="89" t="e" cm="1" vm="2">
        <f t="array" ref="K3">IF(ISBLANK($A3),"",TRIM(INDEX(MVI_Sample!$A:$CC,$A3, K$1)))</f>
        <v>#VALUE!</v>
      </c>
      <c r="L3" s="89" t="e" cm="1" vm="2">
        <f t="array" ref="L3">IF(ISBLANK($A3),"",TRIM(INDEX(MVI_Sample!$A:$CC,$A3, L$1)))</f>
        <v>#VALUE!</v>
      </c>
      <c r="M3" s="89" t="e" cm="1" vm="2">
        <f t="array" ref="M3">IF(ISBLANK($A3),"",TRIM(INDEX(MVI_Sample!$A:$CC,$A3, M$1)))</f>
        <v>#VALUE!</v>
      </c>
      <c r="N3" s="89" t="e" cm="1" vm="2">
        <f t="array" ref="N3">IF(ISBLANK($A3),"",TRIM(INDEX(MVI_Sample!$A:$CC,$A3, N$1)))</f>
        <v>#VALUE!</v>
      </c>
      <c r="O3" s="89" t="e" cm="1" vm="2">
        <f t="array" ref="O3">IF(ISBLANK($A3),"",TRIM(INDEX(MVI_Sample!$A:$CC,$A3, O$1)))</f>
        <v>#VALUE!</v>
      </c>
      <c r="P3" s="65" t="e" cm="1" vm="2">
        <f t="array" ref="P3">IF(ISBLANK($A3),"",TRIM(INDEX(MVI_Sample!$A:$CC,$A3, P$1)))</f>
        <v>#VALUE!</v>
      </c>
      <c r="Q3" s="65" t="e" cm="1" vm="2">
        <f t="array" ref="Q3">IF(ISBLANK($A3),"",TRIM(INDEX(MVI_Sample!$A:$CC,$A3, Q$1)))</f>
        <v>#VALUE!</v>
      </c>
      <c r="R3" s="89" t="e" cm="1" vm="2">
        <f t="array" ref="R3">IF(ISBLANK($A3),"",TRIM(INDEX(MVI_Sample!$A:$CC,$A3, R$1)))</f>
        <v>#VALUE!</v>
      </c>
      <c r="Y3" s="64"/>
      <c r="Z3" s="64"/>
    </row>
    <row r="4" spans="1:26" ht="15.75" x14ac:dyDescent="0.25">
      <c r="A4" s="45"/>
      <c r="B4" s="45" t="str" cm="1">
        <f t="array" ref="B4">IF(ISBLANK($A4), "", TRIM(IF(ISNUMBER(SEARCH("%)", INDEX(MVI_Sample!$A:$CC, $A4, B$1))), LEFT(INDEX(MVI_Sample!$A:$CC, $A4, B$1), FIND("(", INDEX(MVI_Sample!$A:$CC, $A4, B$1)) - 2), INDEX(MVI_Sample!$A:$CC, $A4, B$1))))</f>
        <v/>
      </c>
      <c r="C4" s="45" t="str" cm="1">
        <f t="array" ref="C4">IF(ISBLANK($A4),"",TRIM(INDEX(MVI_Sample!$A:$CC,$A4, C$1)))</f>
        <v/>
      </c>
      <c r="D4" s="45" t="str" cm="1">
        <f t="array" ref="D4">IF(ISBLANK($A4),"",TRIM(INDEX(MVI_Sample!C:C,$A4)))</f>
        <v/>
      </c>
      <c r="E4" s="45" t="e">
        <f>VLOOKUP(B4,Country_Info!C$2:F$30,3, FALSE)</f>
        <v>#N/A</v>
      </c>
      <c r="F4" s="45" t="str" cm="1">
        <f t="array" ref="F4">IF(ISBLANK($A4),"",TRIM(INDEX(MVI_Sample!$A:$CC,$A4, F$1)))</f>
        <v/>
      </c>
      <c r="G4" s="45" t="e">
        <f>IF(VLOOKUP(B4, Country_Info!C$2:F$30, 4, FALSE)="", "", VLOOKUP(B4, Country_Info!C$2:F$30, 4, FALSE))</f>
        <v>#N/A</v>
      </c>
      <c r="H4" s="45" t="str" cm="1">
        <f t="array" ref="H4">IF(ISBLANK($A4),"",TRIM(INDEX(MVI_Sample!$A:$CC,$A4, H$1)))</f>
        <v/>
      </c>
      <c r="I4" s="89" t="str" cm="1">
        <f t="array" ref="I4">IF(ISBLANK($A4),"",TRIM(INDEX(MVI_Sample!$A:$CC,$A4, I$1)))</f>
        <v/>
      </c>
      <c r="J4" s="89" t="str" cm="1">
        <f t="array" ref="J4">IF(ISBLANK($A4),"",TRIM(INDEX(MVI_Sample!$A:$CC,$A4, J$1)))</f>
        <v/>
      </c>
      <c r="K4" s="89" t="str" cm="1">
        <f t="array" ref="K4">IF(ISBLANK($A4),"",TRIM(INDEX(MVI_Sample!$A:$CC,$A4, K$1)))</f>
        <v/>
      </c>
      <c r="L4" s="89" t="str" cm="1">
        <f t="array" ref="L4">IF(ISBLANK($A4),"",TRIM(INDEX(MVI_Sample!$A:$CC,$A4, L$1)))</f>
        <v/>
      </c>
      <c r="M4" s="89" t="str" cm="1">
        <f t="array" ref="M4">IF(ISBLANK($A4),"",TRIM(INDEX(MVI_Sample!$A:$CC,$A4, M$1)))</f>
        <v/>
      </c>
      <c r="N4" s="89" t="str" cm="1">
        <f t="array" ref="N4">IF(ISBLANK($A4),"",TRIM(INDEX(MVI_Sample!$A:$CC,$A4, N$1)))</f>
        <v/>
      </c>
      <c r="O4" s="89" t="str" cm="1">
        <f t="array" ref="O4">IF(ISBLANK($A4),"",TRIM(INDEX(MVI_Sample!$A:$CC,$A4, O$1)))</f>
        <v/>
      </c>
      <c r="P4" s="65" t="str" cm="1">
        <f t="array" ref="P4">IF(ISBLANK($A4),"",TRIM(INDEX(MVI_Sample!$A:$CC,$A4, P$1)))</f>
        <v/>
      </c>
      <c r="Q4" s="65" t="str" cm="1">
        <f t="array" ref="Q4">IF(ISBLANK($A4),"",TRIM(INDEX(MVI_Sample!$A:$CC,$A4, Q$1)))</f>
        <v/>
      </c>
      <c r="R4" s="89" t="str" cm="1">
        <f t="array" ref="R4">IF(ISBLANK($A4),"",TRIM(INDEX(MVI_Sample!$A:$CC,$A4, R$1)))</f>
        <v/>
      </c>
      <c r="Y4" s="64"/>
      <c r="Z4" s="64"/>
    </row>
    <row r="5" spans="1:26" ht="15.75" x14ac:dyDescent="0.25">
      <c r="A5" s="45"/>
      <c r="B5" s="45" t="str" cm="1">
        <f t="array" ref="B5">IF(ISBLANK($A5), "", TRIM(IF(ISNUMBER(SEARCH("%)", INDEX(MVI_Sample!$A:$CC, $A5, B$1))), LEFT(INDEX(MVI_Sample!$A:$CC, $A5, B$1), FIND("(", INDEX(MVI_Sample!$A:$CC, $A5, B$1)) - 2), INDEX(MVI_Sample!$A:$CC, $A5, B$1))))</f>
        <v/>
      </c>
      <c r="C5" s="45" t="str" cm="1">
        <f t="array" ref="C5">IF(ISBLANK($A5),"",TRIM(INDEX(MVI_Sample!$A:$CC,$A5, C$1)))</f>
        <v/>
      </c>
      <c r="D5" s="45" t="str" cm="1">
        <f t="array" ref="D5">IF(ISBLANK($A5),"",TRIM(INDEX(MVI_Sample!C:C,$A5)))</f>
        <v/>
      </c>
      <c r="E5" s="45" t="e">
        <f>VLOOKUP(B5,Country_Info!C$2:F$30,3, FALSE)</f>
        <v>#N/A</v>
      </c>
      <c r="F5" s="45" t="str" cm="1">
        <f t="array" ref="F5">IF(ISBLANK($A5),"",TRIM(INDEX(MVI_Sample!$A:$CC,$A5, F$1)))</f>
        <v/>
      </c>
      <c r="G5" s="45" t="e">
        <f>IF(VLOOKUP(B5, Country_Info!C$2:F$30, 4, FALSE)="", "", VLOOKUP(B5, Country_Info!C$2:F$30, 4, FALSE))</f>
        <v>#N/A</v>
      </c>
      <c r="H5" s="45" t="str" cm="1">
        <f t="array" ref="H5">IF(ISBLANK($A5),"",TRIM(INDEX(MVI_Sample!$A:$CC,$A5, H$1)))</f>
        <v/>
      </c>
      <c r="I5" s="89" t="str" cm="1">
        <f t="array" ref="I5">IF(ISBLANK($A5),"",TRIM(INDEX(MVI_Sample!$A:$CC,$A5, I$1)))</f>
        <v/>
      </c>
      <c r="J5" s="89" t="str" cm="1">
        <f t="array" ref="J5">IF(ISBLANK($A5),"",TRIM(INDEX(MVI_Sample!$A:$CC,$A5, J$1)))</f>
        <v/>
      </c>
      <c r="K5" s="89" t="str" cm="1">
        <f t="array" ref="K5">IF(ISBLANK($A5),"",TRIM(INDEX(MVI_Sample!$A:$CC,$A5, K$1)))</f>
        <v/>
      </c>
      <c r="L5" s="89" t="str" cm="1">
        <f t="array" ref="L5">IF(ISBLANK($A5),"",TRIM(INDEX(MVI_Sample!$A:$CC,$A5, L$1)))</f>
        <v/>
      </c>
      <c r="M5" s="89" t="str" cm="1">
        <f t="array" ref="M5">IF(ISBLANK($A5),"",TRIM(INDEX(MVI_Sample!$A:$CC,$A5, M$1)))</f>
        <v/>
      </c>
      <c r="N5" s="89" t="str" cm="1">
        <f t="array" ref="N5">IF(ISBLANK($A5),"",TRIM(INDEX(MVI_Sample!$A:$CC,$A5, N$1)))</f>
        <v/>
      </c>
      <c r="O5" s="89" t="str" cm="1">
        <f t="array" ref="O5">IF(ISBLANK($A5),"",TRIM(INDEX(MVI_Sample!$A:$CC,$A5, O$1)))</f>
        <v/>
      </c>
      <c r="P5" s="65" t="str" cm="1">
        <f t="array" ref="P5">IF(ISBLANK($A5),"",TRIM(INDEX(MVI_Sample!$A:$CC,$A5, P$1)))</f>
        <v/>
      </c>
      <c r="Q5" s="65" t="str" cm="1">
        <f t="array" ref="Q5">IF(ISBLANK($A5),"",TRIM(INDEX(MVI_Sample!$A:$CC,$A5, Q$1)))</f>
        <v/>
      </c>
      <c r="R5" s="89" t="str" cm="1">
        <f t="array" ref="R5">IF(ISBLANK($A5),"",TRIM(INDEX(MVI_Sample!$A:$CC,$A5, R$1)))</f>
        <v/>
      </c>
      <c r="Y5" s="64"/>
      <c r="Z5" s="64"/>
    </row>
    <row r="6" spans="1:26" ht="15.75" x14ac:dyDescent="0.25">
      <c r="A6" s="45"/>
      <c r="B6" s="45" t="str" cm="1">
        <f t="array" ref="B6">IF(ISBLANK($A6), "", TRIM(IF(ISNUMBER(SEARCH("%)", INDEX(MVI_Sample!$A:$CC, $A6, B$1))), LEFT(INDEX(MVI_Sample!$A:$CC, $A6, B$1), FIND("(", INDEX(MVI_Sample!$A:$CC, $A6, B$1)) - 2), INDEX(MVI_Sample!$A:$CC, $A6, B$1))))</f>
        <v/>
      </c>
      <c r="C6" s="45" t="str" cm="1">
        <f t="array" ref="C6">IF(ISBLANK($A6),"",TRIM(INDEX(MVI_Sample!$A:$CC,$A6, C$1)))</f>
        <v/>
      </c>
      <c r="D6" s="45" t="str" cm="1">
        <f t="array" ref="D6">IF(ISBLANK($A6),"",TRIM(INDEX(MVI_Sample!C:C,$A6)))</f>
        <v/>
      </c>
      <c r="E6" s="45" t="e">
        <f>VLOOKUP(B6,Country_Info!C$2:F$30,3, FALSE)</f>
        <v>#N/A</v>
      </c>
      <c r="F6" s="45" t="str" cm="1">
        <f t="array" ref="F6">IF(ISBLANK($A6),"",TRIM(INDEX(MVI_Sample!$A:$CC,$A6, F$1)))</f>
        <v/>
      </c>
      <c r="G6" s="45" t="e">
        <f>IF(VLOOKUP(B6, Country_Info!C$2:F$30, 4, FALSE)="", "", VLOOKUP(B6, Country_Info!C$2:F$30, 4, FALSE))</f>
        <v>#N/A</v>
      </c>
      <c r="H6" s="45" t="str" cm="1">
        <f t="array" ref="H6">IF(ISBLANK($A6),"",TRIM(INDEX(MVI_Sample!$A:$CC,$A6, H$1)))</f>
        <v/>
      </c>
      <c r="I6" s="89" t="str" cm="1">
        <f t="array" ref="I6">IF(ISBLANK($A6),"",TRIM(INDEX(MVI_Sample!$A:$CC,$A6, I$1)))</f>
        <v/>
      </c>
      <c r="J6" s="89" t="str" cm="1">
        <f t="array" ref="J6">IF(ISBLANK($A6),"",TRIM(INDEX(MVI_Sample!$A:$CC,$A6, J$1)))</f>
        <v/>
      </c>
      <c r="K6" s="89" t="str" cm="1">
        <f t="array" ref="K6">IF(ISBLANK($A6),"",TRIM(INDEX(MVI_Sample!$A:$CC,$A6, K$1)))</f>
        <v/>
      </c>
      <c r="L6" s="89" t="str" cm="1">
        <f t="array" ref="L6">IF(ISBLANK($A6),"",TRIM(INDEX(MVI_Sample!$A:$CC,$A6, L$1)))</f>
        <v/>
      </c>
      <c r="M6" s="89" t="str" cm="1">
        <f t="array" ref="M6">IF(ISBLANK($A6),"",TRIM(INDEX(MVI_Sample!$A:$CC,$A6, M$1)))</f>
        <v/>
      </c>
      <c r="N6" s="89" t="str" cm="1">
        <f t="array" ref="N6">IF(ISBLANK($A6),"",TRIM(INDEX(MVI_Sample!$A:$CC,$A6, N$1)))</f>
        <v/>
      </c>
      <c r="O6" s="89" t="str" cm="1">
        <f t="array" ref="O6">IF(ISBLANK($A6),"",TRIM(INDEX(MVI_Sample!$A:$CC,$A6, O$1)))</f>
        <v/>
      </c>
      <c r="P6" s="65" t="str" cm="1">
        <f t="array" ref="P6">IF(ISBLANK($A6),"",TRIM(INDEX(MVI_Sample!$A:$CC,$A6, P$1)))</f>
        <v/>
      </c>
      <c r="Q6" s="65" t="str" cm="1">
        <f t="array" ref="Q6">IF(ISBLANK($A6),"",TRIM(INDEX(MVI_Sample!$A:$CC,$A6, Q$1)))</f>
        <v/>
      </c>
      <c r="R6" s="89" t="str" cm="1">
        <f t="array" ref="R6">IF(ISBLANK($A6),"",TRIM(INDEX(MVI_Sample!$A:$CC,$A6, R$1)))</f>
        <v/>
      </c>
      <c r="Y6" s="64"/>
      <c r="Z6" s="64"/>
    </row>
    <row r="7" spans="1:26" ht="15.75" x14ac:dyDescent="0.25">
      <c r="A7" s="45"/>
      <c r="B7" s="45" t="str" cm="1">
        <f t="array" ref="B7">IF(ISBLANK($A7), "", TRIM(IF(ISNUMBER(SEARCH("%)", INDEX(MVI_Sample!$A:$CC, $A7, B$1))), LEFT(INDEX(MVI_Sample!$A:$CC, $A7, B$1), FIND("(", INDEX(MVI_Sample!$A:$CC, $A7, B$1)) - 2), INDEX(MVI_Sample!$A:$CC, $A7, B$1))))</f>
        <v/>
      </c>
      <c r="C7" s="45" t="str" cm="1">
        <f t="array" ref="C7">IF(ISBLANK($A7),"",TRIM(INDEX(MVI_Sample!$A:$CC,$A7, C$1)))</f>
        <v/>
      </c>
      <c r="D7" s="45" t="str" cm="1">
        <f t="array" ref="D7">IF(ISBLANK($A7),"",TRIM(INDEX(MVI_Sample!C:C,$A7)))</f>
        <v/>
      </c>
      <c r="E7" s="45" t="e">
        <f>VLOOKUP(B7,Country_Info!C$2:F$30,3, FALSE)</f>
        <v>#N/A</v>
      </c>
      <c r="F7" s="45" t="str" cm="1">
        <f t="array" ref="F7">IF(ISBLANK($A7),"",TRIM(INDEX(MVI_Sample!$A:$CC,$A7, F$1)))</f>
        <v/>
      </c>
      <c r="G7" s="45" t="e">
        <f>IF(VLOOKUP(B7, Country_Info!C$2:F$30, 4, FALSE)="", "", VLOOKUP(B7, Country_Info!C$2:F$30, 4, FALSE))</f>
        <v>#N/A</v>
      </c>
      <c r="H7" s="45" t="str" cm="1">
        <f t="array" ref="H7">IF(ISBLANK($A7),"",TRIM(INDEX(MVI_Sample!$A:$CC,$A7, H$1)))</f>
        <v/>
      </c>
      <c r="I7" s="89" t="str" cm="1">
        <f t="array" ref="I7">IF(ISBLANK($A7),"",TRIM(INDEX(MVI_Sample!$A:$CC,$A7, I$1)))</f>
        <v/>
      </c>
      <c r="J7" s="89" t="str" cm="1">
        <f t="array" ref="J7">IF(ISBLANK($A7),"",TRIM(INDEX(MVI_Sample!$A:$CC,$A7, J$1)))</f>
        <v/>
      </c>
      <c r="K7" s="89" t="str" cm="1">
        <f t="array" ref="K7">IF(ISBLANK($A7),"",TRIM(INDEX(MVI_Sample!$A:$CC,$A7, K$1)))</f>
        <v/>
      </c>
      <c r="L7" s="89" t="str" cm="1">
        <f t="array" ref="L7">IF(ISBLANK($A7),"",TRIM(INDEX(MVI_Sample!$A:$CC,$A7, L$1)))</f>
        <v/>
      </c>
      <c r="M7" s="89" t="str" cm="1">
        <f t="array" ref="M7">IF(ISBLANK($A7),"",TRIM(INDEX(MVI_Sample!$A:$CC,$A7, M$1)))</f>
        <v/>
      </c>
      <c r="N7" s="89" t="str" cm="1">
        <f t="array" ref="N7">IF(ISBLANK($A7),"",TRIM(INDEX(MVI_Sample!$A:$CC,$A7, N$1)))</f>
        <v/>
      </c>
      <c r="O7" s="89" t="str" cm="1">
        <f t="array" ref="O7">IF(ISBLANK($A7),"",TRIM(INDEX(MVI_Sample!$A:$CC,$A7, O$1)))</f>
        <v/>
      </c>
      <c r="P7" s="65" t="str" cm="1">
        <f t="array" ref="P7">IF(ISBLANK($A7),"",TRIM(INDEX(MVI_Sample!$A:$CC,$A7, P$1)))</f>
        <v/>
      </c>
      <c r="Q7" s="65" t="str" cm="1">
        <f t="array" ref="Q7">IF(ISBLANK($A7),"",TRIM(INDEX(MVI_Sample!$A:$CC,$A7, Q$1)))</f>
        <v/>
      </c>
      <c r="R7" s="89" t="str" cm="1">
        <f t="array" ref="R7">IF(ISBLANK($A7),"",TRIM(INDEX(MVI_Sample!$A:$CC,$A7, R$1)))</f>
        <v/>
      </c>
      <c r="Y7" s="64"/>
      <c r="Z7" s="64"/>
    </row>
    <row r="8" spans="1:26" ht="15.75" x14ac:dyDescent="0.25">
      <c r="A8" s="45"/>
      <c r="B8" s="45" t="str" cm="1">
        <f t="array" ref="B8">IF(ISBLANK($A8), "", TRIM(IF(ISNUMBER(SEARCH("%)", INDEX(MVI_Sample!$A:$CC, $A8, B$1))), LEFT(INDEX(MVI_Sample!$A:$CC, $A8, B$1), FIND("(", INDEX(MVI_Sample!$A:$CC, $A8, B$1)) - 2), INDEX(MVI_Sample!$A:$CC, $A8, B$1))))</f>
        <v/>
      </c>
      <c r="C8" s="45" t="str" cm="1">
        <f t="array" ref="C8">IF(ISBLANK($A8),"",TRIM(INDEX(MVI_Sample!$A:$CC,$A8, C$1)))</f>
        <v/>
      </c>
      <c r="D8" s="45" t="str" cm="1">
        <f t="array" ref="D8">IF(ISBLANK($A8),"",TRIM(INDEX(MVI_Sample!C:C,$A8)))</f>
        <v/>
      </c>
      <c r="E8" s="45" t="e">
        <f>VLOOKUP(B8,Country_Info!C$2:F$30,3, FALSE)</f>
        <v>#N/A</v>
      </c>
      <c r="F8" s="45" t="str" cm="1">
        <f t="array" ref="F8">IF(ISBLANK($A8),"",TRIM(INDEX(MVI_Sample!$A:$CC,$A8, F$1)))</f>
        <v/>
      </c>
      <c r="G8" s="45" t="e">
        <f>IF(VLOOKUP(B8, Country_Info!C$2:F$30, 4, FALSE)="", "", VLOOKUP(B8, Country_Info!C$2:F$30, 4, FALSE))</f>
        <v>#N/A</v>
      </c>
      <c r="H8" s="45" t="str" cm="1">
        <f t="array" ref="H8">IF(ISBLANK($A8),"",TRIM(INDEX(MVI_Sample!$A:$CC,$A8, H$1)))</f>
        <v/>
      </c>
      <c r="I8" s="89" t="str" cm="1">
        <f t="array" ref="I8">IF(ISBLANK($A8),"",TRIM(INDEX(MVI_Sample!$A:$CC,$A8, I$1)))</f>
        <v/>
      </c>
      <c r="J8" s="89" t="str" cm="1">
        <f t="array" ref="J8">IF(ISBLANK($A8),"",TRIM(INDEX(MVI_Sample!$A:$CC,$A8, J$1)))</f>
        <v/>
      </c>
      <c r="K8" s="89" t="str" cm="1">
        <f t="array" ref="K8">IF(ISBLANK($A8),"",TRIM(INDEX(MVI_Sample!$A:$CC,$A8, K$1)))</f>
        <v/>
      </c>
      <c r="L8" s="89" t="str" cm="1">
        <f t="array" ref="L8">IF(ISBLANK($A8),"",TRIM(INDEX(MVI_Sample!$A:$CC,$A8, L$1)))</f>
        <v/>
      </c>
      <c r="M8" s="89" t="str" cm="1">
        <f t="array" ref="M8">IF(ISBLANK($A8),"",TRIM(INDEX(MVI_Sample!$A:$CC,$A8, M$1)))</f>
        <v/>
      </c>
      <c r="N8" s="89" t="str" cm="1">
        <f t="array" ref="N8">IF(ISBLANK($A8),"",TRIM(INDEX(MVI_Sample!$A:$CC,$A8, N$1)))</f>
        <v/>
      </c>
      <c r="O8" s="89" t="str" cm="1">
        <f t="array" ref="O8">IF(ISBLANK($A8),"",TRIM(INDEX(MVI_Sample!$A:$CC,$A8, O$1)))</f>
        <v/>
      </c>
      <c r="P8" s="65" t="str" cm="1">
        <f t="array" ref="P8">IF(ISBLANK($A8),"",TRIM(INDEX(MVI_Sample!$A:$CC,$A8, P$1)))</f>
        <v/>
      </c>
      <c r="Q8" s="65" t="str" cm="1">
        <f t="array" ref="Q8">IF(ISBLANK($A8),"",TRIM(INDEX(MVI_Sample!$A:$CC,$A8, Q$1)))</f>
        <v/>
      </c>
      <c r="R8" s="89" t="str" cm="1">
        <f t="array" ref="R8">IF(ISBLANK($A8),"",TRIM(INDEX(MVI_Sample!$A:$CC,$A8, R$1)))</f>
        <v/>
      </c>
      <c r="Y8" s="64"/>
      <c r="Z8" s="64"/>
    </row>
    <row r="9" spans="1:26" ht="15.75" x14ac:dyDescent="0.25">
      <c r="A9" s="45"/>
      <c r="B9" s="45" t="str" cm="1">
        <f t="array" ref="B9">IF(ISBLANK($A9), "", TRIM(IF(ISNUMBER(SEARCH("%)", INDEX(MVI_Sample!$A:$CC, $A9, B$1))), LEFT(INDEX(MVI_Sample!$A:$CC, $A9, B$1), FIND("(", INDEX(MVI_Sample!$A:$CC, $A9, B$1)) - 2), INDEX(MVI_Sample!$A:$CC, $A9, B$1))))</f>
        <v/>
      </c>
      <c r="C9" s="45" t="str" cm="1">
        <f t="array" ref="C9">IF(ISBLANK($A9),"",TRIM(INDEX(MVI_Sample!$A:$CC,$A9, C$1)))</f>
        <v/>
      </c>
      <c r="D9" s="45" t="str" cm="1">
        <f t="array" ref="D9">IF(ISBLANK($A9),"",TRIM(INDEX(MVI_Sample!C:C,$A9)))</f>
        <v/>
      </c>
      <c r="E9" s="45" t="e">
        <f>VLOOKUP(B9,Country_Info!C$2:F$30,3, FALSE)</f>
        <v>#N/A</v>
      </c>
      <c r="F9" s="45" t="str" cm="1">
        <f t="array" ref="F9">IF(ISBLANK($A9),"",TRIM(INDEX(MVI_Sample!$A:$CC,$A9, F$1)))</f>
        <v/>
      </c>
      <c r="G9" s="45" t="e">
        <f>IF(VLOOKUP(B9, Country_Info!C$2:F$30, 4, FALSE)="", "", VLOOKUP(B9, Country_Info!C$2:F$30, 4, FALSE))</f>
        <v>#N/A</v>
      </c>
      <c r="H9" s="45" t="str" cm="1">
        <f t="array" ref="H9">IF(ISBLANK($A9),"",TRIM(INDEX(MVI_Sample!$A:$CC,$A9, H$1)))</f>
        <v/>
      </c>
      <c r="I9" s="89" t="str" cm="1">
        <f t="array" ref="I9">IF(ISBLANK($A9),"",TRIM(INDEX(MVI_Sample!$A:$CC,$A9, I$1)))</f>
        <v/>
      </c>
      <c r="J9" s="89" t="str" cm="1">
        <f t="array" ref="J9">IF(ISBLANK($A9),"",TRIM(INDEX(MVI_Sample!$A:$CC,$A9, J$1)))</f>
        <v/>
      </c>
      <c r="K9" s="89" t="str" cm="1">
        <f t="array" ref="K9">IF(ISBLANK($A9),"",TRIM(INDEX(MVI_Sample!$A:$CC,$A9, K$1)))</f>
        <v/>
      </c>
      <c r="L9" s="89" t="str" cm="1">
        <f t="array" ref="L9">IF(ISBLANK($A9),"",TRIM(INDEX(MVI_Sample!$A:$CC,$A9, L$1)))</f>
        <v/>
      </c>
      <c r="M9" s="89" t="str" cm="1">
        <f t="array" ref="M9">IF(ISBLANK($A9),"",TRIM(INDEX(MVI_Sample!$A:$CC,$A9, M$1)))</f>
        <v/>
      </c>
      <c r="N9" s="89" t="str" cm="1">
        <f t="array" ref="N9">IF(ISBLANK($A9),"",TRIM(INDEX(MVI_Sample!$A:$CC,$A9, N$1)))</f>
        <v/>
      </c>
      <c r="O9" s="89" t="str" cm="1">
        <f t="array" ref="O9">IF(ISBLANK($A9),"",TRIM(INDEX(MVI_Sample!$A:$CC,$A9, O$1)))</f>
        <v/>
      </c>
      <c r="P9" s="65" t="str" cm="1">
        <f t="array" ref="P9">IF(ISBLANK($A9),"",TRIM(INDEX(MVI_Sample!$A:$CC,$A9, P$1)))</f>
        <v/>
      </c>
      <c r="Q9" s="65" t="str" cm="1">
        <f t="array" ref="Q9">IF(ISBLANK($A9),"",TRIM(INDEX(MVI_Sample!$A:$CC,$A9, Q$1)))</f>
        <v/>
      </c>
      <c r="R9" s="89" t="str" cm="1">
        <f t="array" ref="R9">IF(ISBLANK($A9),"",TRIM(INDEX(MVI_Sample!$A:$CC,$A9, R$1)))</f>
        <v/>
      </c>
      <c r="Y9" s="64"/>
      <c r="Z9" s="64"/>
    </row>
    <row r="10" spans="1:26" ht="15.75" x14ac:dyDescent="0.25">
      <c r="A10" s="45"/>
      <c r="B10" s="45" t="str" cm="1">
        <f t="array" ref="B10">IF(ISBLANK($A10), "", TRIM(IF(ISNUMBER(SEARCH("%)", INDEX(MVI_Sample!$A:$CC, $A10, B$1))), LEFT(INDEX(MVI_Sample!$A:$CC, $A10, B$1), FIND("(", INDEX(MVI_Sample!$A:$CC, $A10, B$1)) - 2), INDEX(MVI_Sample!$A:$CC, $A10, B$1))))</f>
        <v/>
      </c>
      <c r="C10" s="45" t="str" cm="1">
        <f t="array" ref="C10">IF(ISBLANK($A10),"",TRIM(INDEX(MVI_Sample!$A:$CC,$A10, C$1)))</f>
        <v/>
      </c>
      <c r="D10" s="45" t="str" cm="1">
        <f t="array" ref="D10">IF(ISBLANK($A10),"",TRIM(INDEX(MVI_Sample!C:C,$A10)))</f>
        <v/>
      </c>
      <c r="E10" s="45" t="e">
        <f>VLOOKUP(B10,Country_Info!C$2:F$30,3, FALSE)</f>
        <v>#N/A</v>
      </c>
      <c r="F10" s="45" t="str" cm="1">
        <f t="array" ref="F10">IF(ISBLANK($A10),"",TRIM(INDEX(MVI_Sample!$A:$CC,$A10, F$1)))</f>
        <v/>
      </c>
      <c r="G10" s="45" t="e">
        <f>IF(VLOOKUP(B10, Country_Info!C$2:F$30, 4, FALSE)="", "", VLOOKUP(B10, Country_Info!C$2:F$30, 4, FALSE))</f>
        <v>#N/A</v>
      </c>
      <c r="H10" s="45" t="str" cm="1">
        <f t="array" ref="H10">IF(ISBLANK($A10),"",TRIM(INDEX(MVI_Sample!$A:$CC,$A10, H$1)))</f>
        <v/>
      </c>
      <c r="I10" s="89" t="str" cm="1">
        <f t="array" ref="I10">IF(ISBLANK($A10),"",TRIM(INDEX(MVI_Sample!$A:$CC,$A10, I$1)))</f>
        <v/>
      </c>
      <c r="J10" s="89" t="str" cm="1">
        <f t="array" ref="J10">IF(ISBLANK($A10),"",TRIM(INDEX(MVI_Sample!$A:$CC,$A10, J$1)))</f>
        <v/>
      </c>
      <c r="K10" s="89" t="str" cm="1">
        <f t="array" ref="K10">IF(ISBLANK($A10),"",TRIM(INDEX(MVI_Sample!$A:$CC,$A10, K$1)))</f>
        <v/>
      </c>
      <c r="L10" s="89" t="str" cm="1">
        <f t="array" ref="L10">IF(ISBLANK($A10),"",TRIM(INDEX(MVI_Sample!$A:$CC,$A10, L$1)))</f>
        <v/>
      </c>
      <c r="M10" s="89" t="str" cm="1">
        <f t="array" ref="M10">IF(ISBLANK($A10),"",TRIM(INDEX(MVI_Sample!$A:$CC,$A10, M$1)))</f>
        <v/>
      </c>
      <c r="N10" s="89" t="str" cm="1">
        <f t="array" ref="N10">IF(ISBLANK($A10),"",TRIM(INDEX(MVI_Sample!$A:$CC,$A10, N$1)))</f>
        <v/>
      </c>
      <c r="O10" s="89" t="str" cm="1">
        <f t="array" ref="O10">IF(ISBLANK($A10),"",TRIM(INDEX(MVI_Sample!$A:$CC,$A10, O$1)))</f>
        <v/>
      </c>
      <c r="P10" s="65" t="str" cm="1">
        <f t="array" ref="P10">IF(ISBLANK($A10),"",TRIM(INDEX(MVI_Sample!$A:$CC,$A10, P$1)))</f>
        <v/>
      </c>
      <c r="Q10" s="65" t="str" cm="1">
        <f t="array" ref="Q10">IF(ISBLANK($A10),"",TRIM(INDEX(MVI_Sample!$A:$CC,$A10, Q$1)))</f>
        <v/>
      </c>
      <c r="R10" s="89" t="str" cm="1">
        <f t="array" ref="R10">IF(ISBLANK($A10),"",TRIM(INDEX(MVI_Sample!$A:$CC,$A10, R$1)))</f>
        <v/>
      </c>
      <c r="Y10" s="64"/>
      <c r="Z10" s="64"/>
    </row>
    <row r="11" spans="1:26" ht="15.75" x14ac:dyDescent="0.25">
      <c r="A11" s="45"/>
      <c r="B11" s="45" t="str" cm="1">
        <f t="array" ref="B11">IF(ISBLANK($A11), "", TRIM(IF(ISNUMBER(SEARCH("%)", INDEX(MVI_Sample!$A:$CC, $A11, B$1))), LEFT(INDEX(MVI_Sample!$A:$CC, $A11, B$1), FIND("(", INDEX(MVI_Sample!$A:$CC, $A11, B$1)) - 2), INDEX(MVI_Sample!$A:$CC, $A11, B$1))))</f>
        <v/>
      </c>
      <c r="C11" s="45" t="str" cm="1">
        <f t="array" ref="C11">IF(ISBLANK($A11),"",TRIM(INDEX(MVI_Sample!$A:$CC,$A11, C$1)))</f>
        <v/>
      </c>
      <c r="D11" s="45" t="str" cm="1">
        <f t="array" ref="D11">IF(ISBLANK($A11),"",TRIM(INDEX(MVI_Sample!C:C,$A11)))</f>
        <v/>
      </c>
      <c r="E11" s="45" t="e">
        <f>VLOOKUP(B11,Country_Info!C$2:F$30,3, FALSE)</f>
        <v>#N/A</v>
      </c>
      <c r="F11" s="45" t="str" cm="1">
        <f t="array" ref="F11">IF(ISBLANK($A11),"",TRIM(INDEX(MVI_Sample!$A:$CC,$A11, F$1)))</f>
        <v/>
      </c>
      <c r="G11" s="45" t="e">
        <f>IF(VLOOKUP(B11, Country_Info!C$2:F$30, 4, FALSE)="", "", VLOOKUP(B11, Country_Info!C$2:F$30, 4, FALSE))</f>
        <v>#N/A</v>
      </c>
      <c r="H11" s="45" t="str" cm="1">
        <f t="array" ref="H11">IF(ISBLANK($A11),"",TRIM(INDEX(MVI_Sample!$A:$CC,$A11, H$1)))</f>
        <v/>
      </c>
      <c r="I11" s="89" t="str" cm="1">
        <f t="array" ref="I11">IF(ISBLANK($A11),"",TRIM(INDEX(MVI_Sample!$A:$CC,$A11, I$1)))</f>
        <v/>
      </c>
      <c r="J11" s="89" t="str" cm="1">
        <f t="array" ref="J11">IF(ISBLANK($A11),"",TRIM(INDEX(MVI_Sample!$A:$CC,$A11, J$1)))</f>
        <v/>
      </c>
      <c r="K11" s="89" t="str" cm="1">
        <f t="array" ref="K11">IF(ISBLANK($A11),"",TRIM(INDEX(MVI_Sample!$A:$CC,$A11, K$1)))</f>
        <v/>
      </c>
      <c r="L11" s="89" t="str" cm="1">
        <f t="array" ref="L11">IF(ISBLANK($A11),"",TRIM(INDEX(MVI_Sample!$A:$CC,$A11, L$1)))</f>
        <v/>
      </c>
      <c r="M11" s="89" t="str" cm="1">
        <f t="array" ref="M11">IF(ISBLANK($A11),"",TRIM(INDEX(MVI_Sample!$A:$CC,$A11, M$1)))</f>
        <v/>
      </c>
      <c r="N11" s="89" t="str" cm="1">
        <f t="array" ref="N11">IF(ISBLANK($A11),"",TRIM(INDEX(MVI_Sample!$A:$CC,$A11, N$1)))</f>
        <v/>
      </c>
      <c r="O11" s="89" t="str" cm="1">
        <f t="array" ref="O11">IF(ISBLANK($A11),"",TRIM(INDEX(MVI_Sample!$A:$CC,$A11, O$1)))</f>
        <v/>
      </c>
      <c r="P11" s="65" t="str" cm="1">
        <f t="array" ref="P11">IF(ISBLANK($A11),"",TRIM(INDEX(MVI_Sample!$A:$CC,$A11, P$1)))</f>
        <v/>
      </c>
      <c r="Q11" s="65" t="str" cm="1">
        <f t="array" ref="Q11">IF(ISBLANK($A11),"",TRIM(INDEX(MVI_Sample!$A:$CC,$A11, Q$1)))</f>
        <v/>
      </c>
      <c r="R11" s="89" t="str" cm="1">
        <f t="array" ref="R11">IF(ISBLANK($A11),"",TRIM(INDEX(MVI_Sample!$A:$CC,$A11, R$1)))</f>
        <v/>
      </c>
      <c r="Y11" s="64"/>
      <c r="Z11" s="64"/>
    </row>
    <row r="12" spans="1:26" ht="15.75" x14ac:dyDescent="0.25">
      <c r="A12" s="45"/>
      <c r="B12" s="45" t="str" cm="1">
        <f t="array" ref="B12">IF(ISBLANK($A12), "", TRIM(IF(ISNUMBER(SEARCH("%)", INDEX(MVI_Sample!$A:$CC, $A12, B$1))), LEFT(INDEX(MVI_Sample!$A:$CC, $A12, B$1), FIND("(", INDEX(MVI_Sample!$A:$CC, $A12, B$1)) - 2), INDEX(MVI_Sample!$A:$CC, $A12, B$1))))</f>
        <v/>
      </c>
      <c r="C12" s="45" t="str" cm="1">
        <f t="array" ref="C12">IF(ISBLANK($A12),"",TRIM(INDEX(MVI_Sample!$A:$CC,$A12, C$1)))</f>
        <v/>
      </c>
      <c r="D12" s="45" t="str" cm="1">
        <f t="array" ref="D12">IF(ISBLANK($A12),"",TRIM(INDEX(MVI_Sample!C:C,$A12)))</f>
        <v/>
      </c>
      <c r="E12" s="45" t="e">
        <f>VLOOKUP(B12,Country_Info!C$2:F$30,3, FALSE)</f>
        <v>#N/A</v>
      </c>
      <c r="F12" s="45" t="str" cm="1">
        <f t="array" ref="F12">IF(ISBLANK($A12),"",TRIM(INDEX(MVI_Sample!$A:$CC,$A12, F$1)))</f>
        <v/>
      </c>
      <c r="G12" s="45" t="e">
        <f>IF(VLOOKUP(B12, Country_Info!C$2:F$30, 4, FALSE)="", "", VLOOKUP(B12, Country_Info!C$2:F$30, 4, FALSE))</f>
        <v>#N/A</v>
      </c>
      <c r="H12" s="45" t="str" cm="1">
        <f t="array" ref="H12">IF(ISBLANK($A12),"",TRIM(INDEX(MVI_Sample!$A:$CC,$A12, H$1)))</f>
        <v/>
      </c>
      <c r="I12" s="89" t="str" cm="1">
        <f t="array" ref="I12">IF(ISBLANK($A12),"",TRIM(INDEX(MVI_Sample!$A:$CC,$A12, I$1)))</f>
        <v/>
      </c>
      <c r="J12" s="89" t="str" cm="1">
        <f t="array" ref="J12">IF(ISBLANK($A12),"",TRIM(INDEX(MVI_Sample!$A:$CC,$A12, J$1)))</f>
        <v/>
      </c>
      <c r="K12" s="89" t="str" cm="1">
        <f t="array" ref="K12">IF(ISBLANK($A12),"",TRIM(INDEX(MVI_Sample!$A:$CC,$A12, K$1)))</f>
        <v/>
      </c>
      <c r="L12" s="89" t="str" cm="1">
        <f t="array" ref="L12">IF(ISBLANK($A12),"",TRIM(INDEX(MVI_Sample!$A:$CC,$A12, L$1)))</f>
        <v/>
      </c>
      <c r="M12" s="89" t="str" cm="1">
        <f t="array" ref="M12">IF(ISBLANK($A12),"",TRIM(INDEX(MVI_Sample!$A:$CC,$A12, M$1)))</f>
        <v/>
      </c>
      <c r="N12" s="89" t="str" cm="1">
        <f t="array" ref="N12">IF(ISBLANK($A12),"",TRIM(INDEX(MVI_Sample!$A:$CC,$A12, N$1)))</f>
        <v/>
      </c>
      <c r="O12" s="89" t="str" cm="1">
        <f t="array" ref="O12">IF(ISBLANK($A12),"",TRIM(INDEX(MVI_Sample!$A:$CC,$A12, O$1)))</f>
        <v/>
      </c>
      <c r="P12" s="65" t="str" cm="1">
        <f t="array" ref="P12">IF(ISBLANK($A12),"",TRIM(INDEX(MVI_Sample!$A:$CC,$A12, P$1)))</f>
        <v/>
      </c>
      <c r="Q12" s="65" t="str" cm="1">
        <f t="array" ref="Q12">IF(ISBLANK($A12),"",TRIM(INDEX(MVI_Sample!$A:$CC,$A12, Q$1)))</f>
        <v/>
      </c>
      <c r="R12" s="89" t="str" cm="1">
        <f t="array" ref="R12">IF(ISBLANK($A12),"",TRIM(INDEX(MVI_Sample!$A:$CC,$A12, R$1)))</f>
        <v/>
      </c>
      <c r="Y12" s="64"/>
      <c r="Z12" s="64"/>
    </row>
    <row r="13" spans="1:26" ht="15.75" x14ac:dyDescent="0.25">
      <c r="A13" s="45"/>
      <c r="B13" s="45" t="str" cm="1">
        <f t="array" ref="B13">IF(ISBLANK($A13), "", TRIM(IF(ISNUMBER(SEARCH("%)", INDEX(MVI_Sample!$A:$CC, $A13, B$1))), LEFT(INDEX(MVI_Sample!$A:$CC, $A13, B$1), FIND("(", INDEX(MVI_Sample!$A:$CC, $A13, B$1)) - 2), INDEX(MVI_Sample!$A:$CC, $A13, B$1))))</f>
        <v/>
      </c>
      <c r="C13" s="45" t="str" cm="1">
        <f t="array" ref="C13">IF(ISBLANK($A13),"",TRIM(INDEX(MVI_Sample!$A:$CC,$A13, C$1)))</f>
        <v/>
      </c>
      <c r="D13" s="45" t="str" cm="1">
        <f t="array" ref="D13">IF(ISBLANK($A13),"",TRIM(INDEX(MVI_Sample!C:C,$A13)))</f>
        <v/>
      </c>
      <c r="E13" s="45" t="e">
        <f>VLOOKUP(B13,Country_Info!C$2:F$30,3, FALSE)</f>
        <v>#N/A</v>
      </c>
      <c r="F13" s="45" t="str" cm="1">
        <f t="array" ref="F13">IF(ISBLANK($A13),"",TRIM(INDEX(MVI_Sample!$A:$CC,$A13, F$1)))</f>
        <v/>
      </c>
      <c r="G13" s="45" t="e">
        <f>IF(VLOOKUP(B13, Country_Info!C$2:F$30, 4, FALSE)="", "", VLOOKUP(B13, Country_Info!C$2:F$30, 4, FALSE))</f>
        <v>#N/A</v>
      </c>
      <c r="H13" s="45" t="str" cm="1">
        <f t="array" ref="H13">IF(ISBLANK($A13),"",TRIM(INDEX(MVI_Sample!$A:$CC,$A13, H$1)))</f>
        <v/>
      </c>
      <c r="I13" s="89" t="str" cm="1">
        <f t="array" ref="I13">IF(ISBLANK($A13),"",TRIM(INDEX(MVI_Sample!$A:$CC,$A13, I$1)))</f>
        <v/>
      </c>
      <c r="J13" s="89" t="str" cm="1">
        <f t="array" ref="J13">IF(ISBLANK($A13),"",TRIM(INDEX(MVI_Sample!$A:$CC,$A13, J$1)))</f>
        <v/>
      </c>
      <c r="K13" s="89" t="str" cm="1">
        <f t="array" ref="K13">IF(ISBLANK($A13),"",TRIM(INDEX(MVI_Sample!$A:$CC,$A13, K$1)))</f>
        <v/>
      </c>
      <c r="L13" s="89" t="str" cm="1">
        <f t="array" ref="L13">IF(ISBLANK($A13),"",TRIM(INDEX(MVI_Sample!$A:$CC,$A13, L$1)))</f>
        <v/>
      </c>
      <c r="M13" s="89" t="str" cm="1">
        <f t="array" ref="M13">IF(ISBLANK($A13),"",TRIM(INDEX(MVI_Sample!$A:$CC,$A13, M$1)))</f>
        <v/>
      </c>
      <c r="N13" s="89" t="str" cm="1">
        <f t="array" ref="N13">IF(ISBLANK($A13),"",TRIM(INDEX(MVI_Sample!$A:$CC,$A13, N$1)))</f>
        <v/>
      </c>
      <c r="O13" s="89" t="str" cm="1">
        <f t="array" ref="O13">IF(ISBLANK($A13),"",TRIM(INDEX(MVI_Sample!$A:$CC,$A13, O$1)))</f>
        <v/>
      </c>
      <c r="P13" s="65" t="str" cm="1">
        <f t="array" ref="P13">IF(ISBLANK($A13),"",TRIM(INDEX(MVI_Sample!$A:$CC,$A13, P$1)))</f>
        <v/>
      </c>
      <c r="Q13" s="65" t="str" cm="1">
        <f t="array" ref="Q13">IF(ISBLANK($A13),"",TRIM(INDEX(MVI_Sample!$A:$CC,$A13, Q$1)))</f>
        <v/>
      </c>
      <c r="R13" s="89" t="str" cm="1">
        <f t="array" ref="R13">IF(ISBLANK($A13),"",TRIM(INDEX(MVI_Sample!$A:$CC,$A13, R$1)))</f>
        <v/>
      </c>
      <c r="Y13" s="64"/>
      <c r="Z13" s="64"/>
    </row>
    <row r="14" spans="1:26" ht="15.75" x14ac:dyDescent="0.25">
      <c r="A14" s="45"/>
      <c r="B14" s="45" t="str" cm="1">
        <f t="array" ref="B14">IF(ISBLANK($A14), "", TRIM(IF(ISNUMBER(SEARCH("%)", INDEX(MVI_Sample!$A:$CC, $A14, B$1))), LEFT(INDEX(MVI_Sample!$A:$CC, $A14, B$1), FIND("(", INDEX(MVI_Sample!$A:$CC, $A14, B$1)) - 2), INDEX(MVI_Sample!$A:$CC, $A14, B$1))))</f>
        <v/>
      </c>
      <c r="C14" s="45" t="str" cm="1">
        <f t="array" ref="C14">IF(ISBLANK($A14),"",TRIM(INDEX(MVI_Sample!$A:$CC,$A14, C$1)))</f>
        <v/>
      </c>
      <c r="D14" s="45" t="str" cm="1">
        <f t="array" ref="D14">IF(ISBLANK($A14),"",TRIM(INDEX(MVI_Sample!C:C,$A14)))</f>
        <v/>
      </c>
      <c r="E14" s="45" t="e">
        <f>VLOOKUP(B14,Country_Info!C$2:F$30,3, FALSE)</f>
        <v>#N/A</v>
      </c>
      <c r="F14" s="45" t="str" cm="1">
        <f t="array" ref="F14">IF(ISBLANK($A14),"",TRIM(INDEX(MVI_Sample!$A:$CC,$A14, F$1)))</f>
        <v/>
      </c>
      <c r="G14" s="45" t="e">
        <f>IF(VLOOKUP(B14, Country_Info!C$2:F$30, 4, FALSE)="", "", VLOOKUP(B14, Country_Info!C$2:F$30, 4, FALSE))</f>
        <v>#N/A</v>
      </c>
      <c r="H14" s="45" t="str" cm="1">
        <f t="array" ref="H14">IF(ISBLANK($A14),"",TRIM(INDEX(MVI_Sample!$A:$CC,$A14, H$1)))</f>
        <v/>
      </c>
      <c r="I14" s="89" t="str" cm="1">
        <f t="array" ref="I14">IF(ISBLANK($A14),"",TRIM(INDEX(MVI_Sample!$A:$CC,$A14, I$1)))</f>
        <v/>
      </c>
      <c r="J14" s="89" t="str" cm="1">
        <f t="array" ref="J14">IF(ISBLANK($A14),"",TRIM(INDEX(MVI_Sample!$A:$CC,$A14, J$1)))</f>
        <v/>
      </c>
      <c r="K14" s="89" t="str" cm="1">
        <f t="array" ref="K14">IF(ISBLANK($A14),"",TRIM(INDEX(MVI_Sample!$A:$CC,$A14, K$1)))</f>
        <v/>
      </c>
      <c r="L14" s="89" t="str" cm="1">
        <f t="array" ref="L14">IF(ISBLANK($A14),"",TRIM(INDEX(MVI_Sample!$A:$CC,$A14, L$1)))</f>
        <v/>
      </c>
      <c r="M14" s="89" t="str" cm="1">
        <f t="array" ref="M14">IF(ISBLANK($A14),"",TRIM(INDEX(MVI_Sample!$A:$CC,$A14, M$1)))</f>
        <v/>
      </c>
      <c r="N14" s="89" t="str" cm="1">
        <f t="array" ref="N14">IF(ISBLANK($A14),"",TRIM(INDEX(MVI_Sample!$A:$CC,$A14, N$1)))</f>
        <v/>
      </c>
      <c r="O14" s="89" t="str" cm="1">
        <f t="array" ref="O14">IF(ISBLANK($A14),"",TRIM(INDEX(MVI_Sample!$A:$CC,$A14, O$1)))</f>
        <v/>
      </c>
      <c r="P14" s="65" t="str" cm="1">
        <f t="array" ref="P14">IF(ISBLANK($A14),"",TRIM(INDEX(MVI_Sample!$A:$CC,$A14, P$1)))</f>
        <v/>
      </c>
      <c r="Q14" s="65" t="str" cm="1">
        <f t="array" ref="Q14">IF(ISBLANK($A14),"",TRIM(INDEX(MVI_Sample!$A:$CC,$A14, Q$1)))</f>
        <v/>
      </c>
      <c r="R14" s="89" t="str" cm="1">
        <f t="array" ref="R14">IF(ISBLANK($A14),"",TRIM(INDEX(MVI_Sample!$A:$CC,$A14, R$1)))</f>
        <v/>
      </c>
      <c r="Y14" s="64"/>
      <c r="Z14" s="64"/>
    </row>
    <row r="15" spans="1:26" ht="15.75" x14ac:dyDescent="0.25">
      <c r="A15" s="45"/>
      <c r="B15" s="45" t="str" cm="1">
        <f t="array" ref="B15">IF(ISBLANK($A15), "", TRIM(IF(ISNUMBER(SEARCH("%)", INDEX(MVI_Sample!$A:$CC, $A15, B$1))), LEFT(INDEX(MVI_Sample!$A:$CC, $A15, B$1), FIND("(", INDEX(MVI_Sample!$A:$CC, $A15, B$1)) - 2), INDEX(MVI_Sample!$A:$CC, $A15, B$1))))</f>
        <v/>
      </c>
      <c r="C15" s="45" t="str" cm="1">
        <f t="array" ref="C15">IF(ISBLANK($A15),"",TRIM(INDEX(MVI_Sample!$A:$CC,$A15, C$1)))</f>
        <v/>
      </c>
      <c r="D15" s="45" t="str" cm="1">
        <f t="array" ref="D15">IF(ISBLANK($A15),"",TRIM(INDEX(MVI_Sample!C:C,$A15)))</f>
        <v/>
      </c>
      <c r="E15" s="45" t="e">
        <f>VLOOKUP(B15,Country_Info!C$2:F$30,3, FALSE)</f>
        <v>#N/A</v>
      </c>
      <c r="F15" s="45" t="str" cm="1">
        <f t="array" ref="F15">IF(ISBLANK($A15),"",TRIM(INDEX(MVI_Sample!$A:$CC,$A15, F$1)))</f>
        <v/>
      </c>
      <c r="G15" s="45" t="e">
        <f>IF(VLOOKUP(B15, Country_Info!C$2:F$30, 4, FALSE)="", "", VLOOKUP(B15, Country_Info!C$2:F$30, 4, FALSE))</f>
        <v>#N/A</v>
      </c>
      <c r="H15" s="45" t="str" cm="1">
        <f t="array" ref="H15">IF(ISBLANK($A15),"",TRIM(INDEX(MVI_Sample!$A:$CC,$A15, H$1)))</f>
        <v/>
      </c>
      <c r="I15" s="89" t="str" cm="1">
        <f t="array" ref="I15">IF(ISBLANK($A15),"",TRIM(INDEX(MVI_Sample!$A:$CC,$A15, I$1)))</f>
        <v/>
      </c>
      <c r="J15" s="89" t="str" cm="1">
        <f t="array" ref="J15">IF(ISBLANK($A15),"",TRIM(INDEX(MVI_Sample!$A:$CC,$A15, J$1)))</f>
        <v/>
      </c>
      <c r="K15" s="89" t="str" cm="1">
        <f t="array" ref="K15">IF(ISBLANK($A15),"",TRIM(INDEX(MVI_Sample!$A:$CC,$A15, K$1)))</f>
        <v/>
      </c>
      <c r="L15" s="89" t="str" cm="1">
        <f t="array" ref="L15">IF(ISBLANK($A15),"",TRIM(INDEX(MVI_Sample!$A:$CC,$A15, L$1)))</f>
        <v/>
      </c>
      <c r="M15" s="89" t="str" cm="1">
        <f t="array" ref="M15">IF(ISBLANK($A15),"",TRIM(INDEX(MVI_Sample!$A:$CC,$A15, M$1)))</f>
        <v/>
      </c>
      <c r="N15" s="89" t="str" cm="1">
        <f t="array" ref="N15">IF(ISBLANK($A15),"",TRIM(INDEX(MVI_Sample!$A:$CC,$A15, N$1)))</f>
        <v/>
      </c>
      <c r="O15" s="89" t="str" cm="1">
        <f t="array" ref="O15">IF(ISBLANK($A15),"",TRIM(INDEX(MVI_Sample!$A:$CC,$A15, O$1)))</f>
        <v/>
      </c>
      <c r="P15" s="65" t="str" cm="1">
        <f t="array" ref="P15">IF(ISBLANK($A15),"",TRIM(INDEX(MVI_Sample!$A:$CC,$A15, P$1)))</f>
        <v/>
      </c>
      <c r="Q15" s="65" t="str" cm="1">
        <f t="array" ref="Q15">IF(ISBLANK($A15),"",TRIM(INDEX(MVI_Sample!$A:$CC,$A15, Q$1)))</f>
        <v/>
      </c>
      <c r="R15" s="89" t="str" cm="1">
        <f t="array" ref="R15">IF(ISBLANK($A15),"",TRIM(INDEX(MVI_Sample!$A:$CC,$A15, R$1)))</f>
        <v/>
      </c>
      <c r="Y15" s="64"/>
      <c r="Z15" s="64"/>
    </row>
    <row r="16" spans="1:26" ht="15.75" x14ac:dyDescent="0.25">
      <c r="A16" s="45"/>
      <c r="B16" s="45" t="str" cm="1">
        <f t="array" ref="B16">IF(ISBLANK($A16), "", TRIM(IF(ISNUMBER(SEARCH("%)", INDEX(MVI_Sample!$A:$CC, $A16, B$1))), LEFT(INDEX(MVI_Sample!$A:$CC, $A16, B$1), FIND("(", INDEX(MVI_Sample!$A:$CC, $A16, B$1)) - 2), INDEX(MVI_Sample!$A:$CC, $A16, B$1))))</f>
        <v/>
      </c>
      <c r="C16" s="45" t="str" cm="1">
        <f t="array" ref="C16">IF(ISBLANK($A16),"",TRIM(INDEX(MVI_Sample!$A:$CC,$A16, C$1)))</f>
        <v/>
      </c>
      <c r="D16" s="45" t="str" cm="1">
        <f t="array" ref="D16">IF(ISBLANK($A16),"",TRIM(INDEX(MVI_Sample!C:C,$A16)))</f>
        <v/>
      </c>
      <c r="E16" s="45" t="e">
        <f>VLOOKUP(B16,Country_Info!C$2:F$30,3, FALSE)</f>
        <v>#N/A</v>
      </c>
      <c r="F16" s="45" t="str" cm="1">
        <f t="array" ref="F16">IF(ISBLANK($A16),"",TRIM(INDEX(MVI_Sample!$A:$CC,$A16, F$1)))</f>
        <v/>
      </c>
      <c r="G16" s="45" t="e">
        <f>IF(VLOOKUP(B16, Country_Info!C$2:F$30, 4, FALSE)="", "", VLOOKUP(B16, Country_Info!C$2:F$30, 4, FALSE))</f>
        <v>#N/A</v>
      </c>
      <c r="H16" s="45" t="str" cm="1">
        <f t="array" ref="H16">IF(ISBLANK($A16),"",TRIM(INDEX(MVI_Sample!$A:$CC,$A16, H$1)))</f>
        <v/>
      </c>
      <c r="I16" s="89" t="str" cm="1">
        <f t="array" ref="I16">IF(ISBLANK($A16),"",TRIM(INDEX(MVI_Sample!$A:$CC,$A16, I$1)))</f>
        <v/>
      </c>
      <c r="J16" s="89" t="str" cm="1">
        <f t="array" ref="J16">IF(ISBLANK($A16),"",TRIM(INDEX(MVI_Sample!$A:$CC,$A16, J$1)))</f>
        <v/>
      </c>
      <c r="K16" s="89" t="str" cm="1">
        <f t="array" ref="K16">IF(ISBLANK($A16),"",TRIM(INDEX(MVI_Sample!$A:$CC,$A16, K$1)))</f>
        <v/>
      </c>
      <c r="L16" s="89" t="str" cm="1">
        <f t="array" ref="L16">IF(ISBLANK($A16),"",TRIM(INDEX(MVI_Sample!$A:$CC,$A16, L$1)))</f>
        <v/>
      </c>
      <c r="M16" s="89" t="str" cm="1">
        <f t="array" ref="M16">IF(ISBLANK($A16),"",TRIM(INDEX(MVI_Sample!$A:$CC,$A16, M$1)))</f>
        <v/>
      </c>
      <c r="N16" s="89" t="str" cm="1">
        <f t="array" ref="N16">IF(ISBLANK($A16),"",TRIM(INDEX(MVI_Sample!$A:$CC,$A16, N$1)))</f>
        <v/>
      </c>
      <c r="O16" s="89" t="str" cm="1">
        <f t="array" ref="O16">IF(ISBLANK($A16),"",TRIM(INDEX(MVI_Sample!$A:$CC,$A16, O$1)))</f>
        <v/>
      </c>
      <c r="P16" s="65" t="str" cm="1">
        <f t="array" ref="P16">IF(ISBLANK($A16),"",TRIM(INDEX(MVI_Sample!$A:$CC,$A16, P$1)))</f>
        <v/>
      </c>
      <c r="Q16" s="65" t="str" cm="1">
        <f t="array" ref="Q16">IF(ISBLANK($A16),"",TRIM(INDEX(MVI_Sample!$A:$CC,$A16, Q$1)))</f>
        <v/>
      </c>
      <c r="R16" s="89" t="str" cm="1">
        <f t="array" ref="R16">IF(ISBLANK($A16),"",TRIM(INDEX(MVI_Sample!$A:$CC,$A16, R$1)))</f>
        <v/>
      </c>
      <c r="Y16" s="64"/>
      <c r="Z16" s="64"/>
    </row>
    <row r="17" spans="1:26" ht="15.75" x14ac:dyDescent="0.25">
      <c r="A17" s="45"/>
      <c r="B17" s="45" t="str" cm="1">
        <f t="array" ref="B17">IF(ISBLANK($A17), "", TRIM(IF(ISNUMBER(SEARCH("%)", INDEX(MVI_Sample!$A:$CC, $A17, B$1))), LEFT(INDEX(MVI_Sample!$A:$CC, $A17, B$1), FIND("(", INDEX(MVI_Sample!$A:$CC, $A17, B$1)) - 2), INDEX(MVI_Sample!$A:$CC, $A17, B$1))))</f>
        <v/>
      </c>
      <c r="C17" s="45" t="str" cm="1">
        <f t="array" ref="C17">IF(ISBLANK($A17),"",TRIM(INDEX(MVI_Sample!$A:$CC,$A17, C$1)))</f>
        <v/>
      </c>
      <c r="D17" s="45" t="str" cm="1">
        <f t="array" ref="D17">IF(ISBLANK($A17),"",TRIM(INDEX(MVI_Sample!C:C,$A17)))</f>
        <v/>
      </c>
      <c r="E17" s="45" t="e">
        <f>VLOOKUP(B17,Country_Info!C$2:F$30,3, FALSE)</f>
        <v>#N/A</v>
      </c>
      <c r="F17" s="45" t="str" cm="1">
        <f t="array" ref="F17">IF(ISBLANK($A17),"",TRIM(INDEX(MVI_Sample!$A:$CC,$A17, F$1)))</f>
        <v/>
      </c>
      <c r="G17" s="45" t="e">
        <f>IF(VLOOKUP(B17, Country_Info!C$2:F$30, 4, FALSE)="", "", VLOOKUP(B17, Country_Info!C$2:F$30, 4, FALSE))</f>
        <v>#N/A</v>
      </c>
      <c r="H17" s="45" t="str" cm="1">
        <f t="array" ref="H17">IF(ISBLANK($A17),"",TRIM(INDEX(MVI_Sample!$A:$CC,$A17, H$1)))</f>
        <v/>
      </c>
      <c r="I17" s="89" t="str" cm="1">
        <f t="array" ref="I17">IF(ISBLANK($A17),"",TRIM(INDEX(MVI_Sample!$A:$CC,$A17, I$1)))</f>
        <v/>
      </c>
      <c r="J17" s="89" t="str" cm="1">
        <f t="array" ref="J17">IF(ISBLANK($A17),"",TRIM(INDEX(MVI_Sample!$A:$CC,$A17, J$1)))</f>
        <v/>
      </c>
      <c r="K17" s="89" t="str" cm="1">
        <f t="array" ref="K17">IF(ISBLANK($A17),"",TRIM(INDEX(MVI_Sample!$A:$CC,$A17, K$1)))</f>
        <v/>
      </c>
      <c r="L17" s="89" t="str" cm="1">
        <f t="array" ref="L17">IF(ISBLANK($A17),"",TRIM(INDEX(MVI_Sample!$A:$CC,$A17, L$1)))</f>
        <v/>
      </c>
      <c r="M17" s="89" t="str" cm="1">
        <f t="array" ref="M17">IF(ISBLANK($A17),"",TRIM(INDEX(MVI_Sample!$A:$CC,$A17, M$1)))</f>
        <v/>
      </c>
      <c r="N17" s="89" t="str" cm="1">
        <f t="array" ref="N17">IF(ISBLANK($A17),"",TRIM(INDEX(MVI_Sample!$A:$CC,$A17, N$1)))</f>
        <v/>
      </c>
      <c r="O17" s="89" t="str" cm="1">
        <f t="array" ref="O17">IF(ISBLANK($A17),"",TRIM(INDEX(MVI_Sample!$A:$CC,$A17, O$1)))</f>
        <v/>
      </c>
      <c r="P17" s="65" t="str" cm="1">
        <f t="array" ref="P17">IF(ISBLANK($A17),"",TRIM(INDEX(MVI_Sample!$A:$CC,$A17, P$1)))</f>
        <v/>
      </c>
      <c r="Q17" s="65" t="str" cm="1">
        <f t="array" ref="Q17">IF(ISBLANK($A17),"",TRIM(INDEX(MVI_Sample!$A:$CC,$A17, Q$1)))</f>
        <v/>
      </c>
      <c r="R17" s="89" t="str" cm="1">
        <f t="array" ref="R17">IF(ISBLANK($A17),"",TRIM(INDEX(MVI_Sample!$A:$CC,$A17, R$1)))</f>
        <v/>
      </c>
      <c r="Y17" s="64"/>
      <c r="Z17" s="64"/>
    </row>
    <row r="18" spans="1:26" ht="15.75" x14ac:dyDescent="0.25">
      <c r="A18" s="45"/>
      <c r="B18" s="45" t="str" cm="1">
        <f t="array" ref="B18">IF(ISBLANK($A18), "", TRIM(IF(ISNUMBER(SEARCH("%)", INDEX(MVI_Sample!$A:$CC, $A18, B$1))), LEFT(INDEX(MVI_Sample!$A:$CC, $A18, B$1), FIND("(", INDEX(MVI_Sample!$A:$CC, $A18, B$1)) - 2), INDEX(MVI_Sample!$A:$CC, $A18, B$1))))</f>
        <v/>
      </c>
      <c r="C18" s="45" t="str" cm="1">
        <f t="array" ref="C18">IF(ISBLANK($A18),"",TRIM(INDEX(MVI_Sample!$A:$CC,$A18, C$1)))</f>
        <v/>
      </c>
      <c r="D18" s="45" t="str" cm="1">
        <f t="array" ref="D18">IF(ISBLANK($A18),"",TRIM(INDEX(MVI_Sample!C:C,$A18)))</f>
        <v/>
      </c>
      <c r="E18" s="45" t="e">
        <f>VLOOKUP(B18,Country_Info!C$2:F$30,3, FALSE)</f>
        <v>#N/A</v>
      </c>
      <c r="F18" s="45" t="str" cm="1">
        <f t="array" ref="F18">IF(ISBLANK($A18),"",TRIM(INDEX(MVI_Sample!$A:$CC,$A18, F$1)))</f>
        <v/>
      </c>
      <c r="G18" s="45" t="e">
        <f>IF(VLOOKUP(B18, Country_Info!C$2:F$30, 4, FALSE)="", "", VLOOKUP(B18, Country_Info!C$2:F$30, 4, FALSE))</f>
        <v>#N/A</v>
      </c>
      <c r="H18" s="45" t="str" cm="1">
        <f t="array" ref="H18">IF(ISBLANK($A18),"",TRIM(INDEX(MVI_Sample!$A:$CC,$A18, H$1)))</f>
        <v/>
      </c>
      <c r="I18" s="89" t="str" cm="1">
        <f t="array" ref="I18">IF(ISBLANK($A18),"",TRIM(INDEX(MVI_Sample!$A:$CC,$A18, I$1)))</f>
        <v/>
      </c>
      <c r="J18" s="89" t="str" cm="1">
        <f t="array" ref="J18">IF(ISBLANK($A18),"",TRIM(INDEX(MVI_Sample!$A:$CC,$A18, J$1)))</f>
        <v/>
      </c>
      <c r="K18" s="89" t="str" cm="1">
        <f t="array" ref="K18">IF(ISBLANK($A18),"",TRIM(INDEX(MVI_Sample!$A:$CC,$A18, K$1)))</f>
        <v/>
      </c>
      <c r="L18" s="89" t="str" cm="1">
        <f t="array" ref="L18">IF(ISBLANK($A18),"",TRIM(INDEX(MVI_Sample!$A:$CC,$A18, L$1)))</f>
        <v/>
      </c>
      <c r="M18" s="89" t="str" cm="1">
        <f t="array" ref="M18">IF(ISBLANK($A18),"",TRIM(INDEX(MVI_Sample!$A:$CC,$A18, M$1)))</f>
        <v/>
      </c>
      <c r="N18" s="89" t="str" cm="1">
        <f t="array" ref="N18">IF(ISBLANK($A18),"",TRIM(INDEX(MVI_Sample!$A:$CC,$A18, N$1)))</f>
        <v/>
      </c>
      <c r="O18" s="89" t="str" cm="1">
        <f t="array" ref="O18">IF(ISBLANK($A18),"",TRIM(INDEX(MVI_Sample!$A:$CC,$A18, O$1)))</f>
        <v/>
      </c>
      <c r="P18" s="65" t="str" cm="1">
        <f t="array" ref="P18">IF(ISBLANK($A18),"",TRIM(INDEX(MVI_Sample!$A:$CC,$A18, P$1)))</f>
        <v/>
      </c>
      <c r="Q18" s="65" t="str" cm="1">
        <f t="array" ref="Q18">IF(ISBLANK($A18),"",TRIM(INDEX(MVI_Sample!$A:$CC,$A18, Q$1)))</f>
        <v/>
      </c>
      <c r="R18" s="89" t="str" cm="1">
        <f t="array" ref="R18">IF(ISBLANK($A18),"",TRIM(INDEX(MVI_Sample!$A:$CC,$A18, R$1)))</f>
        <v/>
      </c>
      <c r="Y18" s="64"/>
      <c r="Z18" s="64"/>
    </row>
    <row r="19" spans="1:26" ht="15.75" x14ac:dyDescent="0.25">
      <c r="A19" s="45"/>
      <c r="B19" s="45" t="str" cm="1">
        <f t="array" ref="B19">IF(ISBLANK($A19), "", TRIM(IF(ISNUMBER(SEARCH("%)", INDEX(MVI_Sample!$A:$CC, $A19, B$1))), LEFT(INDEX(MVI_Sample!$A:$CC, $A19, B$1), FIND("(", INDEX(MVI_Sample!$A:$CC, $A19, B$1)) - 2), INDEX(MVI_Sample!$A:$CC, $A19, B$1))))</f>
        <v/>
      </c>
      <c r="C19" s="45" t="str" cm="1">
        <f t="array" ref="C19">IF(ISBLANK($A19),"",TRIM(INDEX(MVI_Sample!$A:$CC,$A19, C$1)))</f>
        <v/>
      </c>
      <c r="D19" s="45" t="str" cm="1">
        <f t="array" ref="D19">IF(ISBLANK($A19),"",TRIM(INDEX(MVI_Sample!C:C,$A19)))</f>
        <v/>
      </c>
      <c r="E19" s="45" t="e">
        <f>VLOOKUP(B19,Country_Info!C$2:F$30,3, FALSE)</f>
        <v>#N/A</v>
      </c>
      <c r="F19" s="45" t="str" cm="1">
        <f t="array" ref="F19">IF(ISBLANK($A19),"",TRIM(INDEX(MVI_Sample!$A:$CC,$A19, F$1)))</f>
        <v/>
      </c>
      <c r="G19" s="45" t="e">
        <f>IF(VLOOKUP(B19, Country_Info!C$2:F$30, 4, FALSE)="", "", VLOOKUP(B19, Country_Info!C$2:F$30, 4, FALSE))</f>
        <v>#N/A</v>
      </c>
      <c r="H19" s="45" t="str" cm="1">
        <f t="array" ref="H19">IF(ISBLANK($A19),"",TRIM(INDEX(MVI_Sample!$A:$CC,$A19, H$1)))</f>
        <v/>
      </c>
      <c r="I19" s="89" t="str" cm="1">
        <f t="array" ref="I19">IF(ISBLANK($A19),"",TRIM(INDEX(MVI_Sample!$A:$CC,$A19, I$1)))</f>
        <v/>
      </c>
      <c r="J19" s="89" t="str" cm="1">
        <f t="array" ref="J19">IF(ISBLANK($A19),"",TRIM(INDEX(MVI_Sample!$A:$CC,$A19, J$1)))</f>
        <v/>
      </c>
      <c r="K19" s="89" t="str" cm="1">
        <f t="array" ref="K19">IF(ISBLANK($A19),"",TRIM(INDEX(MVI_Sample!$A:$CC,$A19, K$1)))</f>
        <v/>
      </c>
      <c r="L19" s="89" t="str" cm="1">
        <f t="array" ref="L19">IF(ISBLANK($A19),"",TRIM(INDEX(MVI_Sample!$A:$CC,$A19, L$1)))</f>
        <v/>
      </c>
      <c r="M19" s="89" t="str" cm="1">
        <f t="array" ref="M19">IF(ISBLANK($A19),"",TRIM(INDEX(MVI_Sample!$A:$CC,$A19, M$1)))</f>
        <v/>
      </c>
      <c r="N19" s="89" t="str" cm="1">
        <f t="array" ref="N19">IF(ISBLANK($A19),"",TRIM(INDEX(MVI_Sample!$A:$CC,$A19, N$1)))</f>
        <v/>
      </c>
      <c r="O19" s="89" t="str" cm="1">
        <f t="array" ref="O19">IF(ISBLANK($A19),"",TRIM(INDEX(MVI_Sample!$A:$CC,$A19, O$1)))</f>
        <v/>
      </c>
      <c r="P19" s="65" t="str" cm="1">
        <f t="array" ref="P19">IF(ISBLANK($A19),"",TRIM(INDEX(MVI_Sample!$A:$CC,$A19, P$1)))</f>
        <v/>
      </c>
      <c r="Q19" s="65" t="str" cm="1">
        <f t="array" ref="Q19">IF(ISBLANK($A19),"",TRIM(INDEX(MVI_Sample!$A:$CC,$A19, Q$1)))</f>
        <v/>
      </c>
      <c r="R19" s="89" t="str" cm="1">
        <f t="array" ref="R19">IF(ISBLANK($A19),"",TRIM(INDEX(MVI_Sample!$A:$CC,$A19, R$1)))</f>
        <v/>
      </c>
      <c r="Y19" s="64"/>
      <c r="Z19" s="64"/>
    </row>
    <row r="20" spans="1:26" ht="15.75" x14ac:dyDescent="0.25">
      <c r="A20" s="45"/>
      <c r="B20" s="45" t="str" cm="1">
        <f t="array" ref="B20">IF(ISBLANK($A20), "", TRIM(IF(ISNUMBER(SEARCH("%)", INDEX(MVI_Sample!$A:$CC, $A20, B$1))), LEFT(INDEX(MVI_Sample!$A:$CC, $A20, B$1), FIND("(", INDEX(MVI_Sample!$A:$CC, $A20, B$1)) - 2), INDEX(MVI_Sample!$A:$CC, $A20, B$1))))</f>
        <v/>
      </c>
      <c r="C20" s="45" t="str" cm="1">
        <f t="array" ref="C20">IF(ISBLANK($A20),"",TRIM(INDEX(MVI_Sample!$A:$CC,$A20, C$1)))</f>
        <v/>
      </c>
      <c r="D20" s="45" t="str" cm="1">
        <f t="array" ref="D20">IF(ISBLANK($A20),"",TRIM(INDEX(MVI_Sample!C:C,$A20)))</f>
        <v/>
      </c>
      <c r="E20" s="45" t="e">
        <f>VLOOKUP(B20,Country_Info!C$2:F$30,3, FALSE)</f>
        <v>#N/A</v>
      </c>
      <c r="F20" s="45" t="str" cm="1">
        <f t="array" ref="F20">IF(ISBLANK($A20),"",TRIM(INDEX(MVI_Sample!$A:$CC,$A20, F$1)))</f>
        <v/>
      </c>
      <c r="G20" s="45" t="e">
        <f>IF(VLOOKUP(B20, Country_Info!C$2:F$30, 4, FALSE)="", "", VLOOKUP(B20, Country_Info!C$2:F$30, 4, FALSE))</f>
        <v>#N/A</v>
      </c>
      <c r="H20" s="45" t="str" cm="1">
        <f t="array" ref="H20">IF(ISBLANK($A20),"",TRIM(INDEX(MVI_Sample!$A:$CC,$A20, H$1)))</f>
        <v/>
      </c>
      <c r="I20" s="89" t="str" cm="1">
        <f t="array" ref="I20">IF(ISBLANK($A20),"",TRIM(INDEX(MVI_Sample!$A:$CC,$A20, I$1)))</f>
        <v/>
      </c>
      <c r="J20" s="89" t="str" cm="1">
        <f t="array" ref="J20">IF(ISBLANK($A20),"",TRIM(INDEX(MVI_Sample!$A:$CC,$A20, J$1)))</f>
        <v/>
      </c>
      <c r="K20" s="89" t="str" cm="1">
        <f t="array" ref="K20">IF(ISBLANK($A20),"",TRIM(INDEX(MVI_Sample!$A:$CC,$A20, K$1)))</f>
        <v/>
      </c>
      <c r="L20" s="89" t="str" cm="1">
        <f t="array" ref="L20">IF(ISBLANK($A20),"",TRIM(INDEX(MVI_Sample!$A:$CC,$A20, L$1)))</f>
        <v/>
      </c>
      <c r="M20" s="89" t="str" cm="1">
        <f t="array" ref="M20">IF(ISBLANK($A20),"",TRIM(INDEX(MVI_Sample!$A:$CC,$A20, M$1)))</f>
        <v/>
      </c>
      <c r="N20" s="89" t="str" cm="1">
        <f t="array" ref="N20">IF(ISBLANK($A20),"",TRIM(INDEX(MVI_Sample!$A:$CC,$A20, N$1)))</f>
        <v/>
      </c>
      <c r="O20" s="89" t="str" cm="1">
        <f t="array" ref="O20">IF(ISBLANK($A20),"",TRIM(INDEX(MVI_Sample!$A:$CC,$A20, O$1)))</f>
        <v/>
      </c>
      <c r="P20" s="65" t="str" cm="1">
        <f t="array" ref="P20">IF(ISBLANK($A20),"",TRIM(INDEX(MVI_Sample!$A:$CC,$A20, P$1)))</f>
        <v/>
      </c>
      <c r="Q20" s="65" t="str" cm="1">
        <f t="array" ref="Q20">IF(ISBLANK($A20),"",TRIM(INDEX(MVI_Sample!$A:$CC,$A20, Q$1)))</f>
        <v/>
      </c>
      <c r="R20" s="89" t="str" cm="1">
        <f t="array" ref="R20">IF(ISBLANK($A20),"",TRIM(INDEX(MVI_Sample!$A:$CC,$A20, R$1)))</f>
        <v/>
      </c>
      <c r="Y20" s="64"/>
      <c r="Z20" s="64"/>
    </row>
    <row r="21" spans="1:26" ht="15.75" x14ac:dyDescent="0.25">
      <c r="A21" s="45"/>
      <c r="B21" s="45" t="str" cm="1">
        <f t="array" ref="B21">IF(ISBLANK($A21), "", TRIM(IF(ISNUMBER(SEARCH("%)", INDEX(MVI_Sample!$A:$CC, $A21, B$1))), LEFT(INDEX(MVI_Sample!$A:$CC, $A21, B$1), FIND("(", INDEX(MVI_Sample!$A:$CC, $A21, B$1)) - 2), INDEX(MVI_Sample!$A:$CC, $A21, B$1))))</f>
        <v/>
      </c>
      <c r="C21" s="45" t="str" cm="1">
        <f t="array" ref="C21">IF(ISBLANK($A21),"",TRIM(INDEX(MVI_Sample!$A:$CC,$A21, C$1)))</f>
        <v/>
      </c>
      <c r="D21" s="45" t="str" cm="1">
        <f t="array" ref="D21">IF(ISBLANK($A21),"",TRIM(INDEX(MVI_Sample!C:C,$A21)))</f>
        <v/>
      </c>
      <c r="E21" s="45" t="e">
        <f>VLOOKUP(B21,Country_Info!C$2:F$30,3, FALSE)</f>
        <v>#N/A</v>
      </c>
      <c r="F21" s="45" t="str" cm="1">
        <f t="array" ref="F21">IF(ISBLANK($A21),"",TRIM(INDEX(MVI_Sample!$A:$CC,$A21, F$1)))</f>
        <v/>
      </c>
      <c r="G21" s="45" t="e">
        <f>IF(VLOOKUP(B21, Country_Info!C$2:F$30, 4, FALSE)="", "", VLOOKUP(B21, Country_Info!C$2:F$30, 4, FALSE))</f>
        <v>#N/A</v>
      </c>
      <c r="H21" s="45" t="str" cm="1">
        <f t="array" ref="H21">IF(ISBLANK($A21),"",TRIM(INDEX(MVI_Sample!$A:$CC,$A21, H$1)))</f>
        <v/>
      </c>
      <c r="I21" s="89" t="str" cm="1">
        <f t="array" ref="I21">IF(ISBLANK($A21),"",TRIM(INDEX(MVI_Sample!$A:$CC,$A21, I$1)))</f>
        <v/>
      </c>
      <c r="J21" s="89" t="str" cm="1">
        <f t="array" ref="J21">IF(ISBLANK($A21),"",TRIM(INDEX(MVI_Sample!$A:$CC,$A21, J$1)))</f>
        <v/>
      </c>
      <c r="K21" s="89" t="str" cm="1">
        <f t="array" ref="K21">IF(ISBLANK($A21),"",TRIM(INDEX(MVI_Sample!$A:$CC,$A21, K$1)))</f>
        <v/>
      </c>
      <c r="L21" s="89" t="str" cm="1">
        <f t="array" ref="L21">IF(ISBLANK($A21),"",TRIM(INDEX(MVI_Sample!$A:$CC,$A21, L$1)))</f>
        <v/>
      </c>
      <c r="M21" s="89" t="str" cm="1">
        <f t="array" ref="M21">IF(ISBLANK($A21),"",TRIM(INDEX(MVI_Sample!$A:$CC,$A21, M$1)))</f>
        <v/>
      </c>
      <c r="N21" s="89" t="str" cm="1">
        <f t="array" ref="N21">IF(ISBLANK($A21),"",TRIM(INDEX(MVI_Sample!$A:$CC,$A21, N$1)))</f>
        <v/>
      </c>
      <c r="O21" s="89" t="str" cm="1">
        <f t="array" ref="O21">IF(ISBLANK($A21),"",TRIM(INDEX(MVI_Sample!$A:$CC,$A21, O$1)))</f>
        <v/>
      </c>
      <c r="P21" s="65" t="str" cm="1">
        <f t="array" ref="P21">IF(ISBLANK($A21),"",TRIM(INDEX(MVI_Sample!$A:$CC,$A21, P$1)))</f>
        <v/>
      </c>
      <c r="Q21" s="65" t="str" cm="1">
        <f t="array" ref="Q21">IF(ISBLANK($A21),"",TRIM(INDEX(MVI_Sample!$A:$CC,$A21, Q$1)))</f>
        <v/>
      </c>
      <c r="R21" s="89" t="str" cm="1">
        <f t="array" ref="R21">IF(ISBLANK($A21),"",TRIM(INDEX(MVI_Sample!$A:$CC,$A21, R$1)))</f>
        <v/>
      </c>
      <c r="Y21" s="64"/>
      <c r="Z21" s="64"/>
    </row>
    <row r="22" spans="1:26" ht="15.75" x14ac:dyDescent="0.25">
      <c r="A22" s="45"/>
      <c r="B22" s="45" t="str" cm="1">
        <f t="array" ref="B22">IF(ISBLANK($A22), "", TRIM(IF(ISNUMBER(SEARCH("%)", INDEX(MVI_Sample!$A:$CC, $A22, B$1))), LEFT(INDEX(MVI_Sample!$A:$CC, $A22, B$1), FIND("(", INDEX(MVI_Sample!$A:$CC, $A22, B$1)) - 2), INDEX(MVI_Sample!$A:$CC, $A22, B$1))))</f>
        <v/>
      </c>
      <c r="C22" s="45" t="str" cm="1">
        <f t="array" ref="C22">IF(ISBLANK($A22),"",TRIM(INDEX(MVI_Sample!$A:$CC,$A22, C$1)))</f>
        <v/>
      </c>
      <c r="D22" s="45" t="str" cm="1">
        <f t="array" ref="D22">IF(ISBLANK($A22),"",TRIM(INDEX(MVI_Sample!C:C,$A22)))</f>
        <v/>
      </c>
      <c r="E22" s="45" t="e">
        <f>VLOOKUP(B22,Country_Info!C$2:F$30,3, FALSE)</f>
        <v>#N/A</v>
      </c>
      <c r="F22" s="45" t="str" cm="1">
        <f t="array" ref="F22">IF(ISBLANK($A22),"",TRIM(INDEX(MVI_Sample!$A:$CC,$A22, F$1)))</f>
        <v/>
      </c>
      <c r="G22" s="45" t="e">
        <f>IF(VLOOKUP(B22, Country_Info!C$2:F$30, 4, FALSE)="", "", VLOOKUP(B22, Country_Info!C$2:F$30, 4, FALSE))</f>
        <v>#N/A</v>
      </c>
      <c r="H22" s="45" t="str" cm="1">
        <f t="array" ref="H22">IF(ISBLANK($A22),"",TRIM(INDEX(MVI_Sample!$A:$CC,$A22, H$1)))</f>
        <v/>
      </c>
      <c r="I22" s="89" t="str" cm="1">
        <f t="array" ref="I22">IF(ISBLANK($A22),"",TRIM(INDEX(MVI_Sample!$A:$CC,$A22, I$1)))</f>
        <v/>
      </c>
      <c r="J22" s="89" t="str" cm="1">
        <f t="array" ref="J22">IF(ISBLANK($A22),"",TRIM(INDEX(MVI_Sample!$A:$CC,$A22, J$1)))</f>
        <v/>
      </c>
      <c r="K22" s="89" t="str" cm="1">
        <f t="array" ref="K22">IF(ISBLANK($A22),"",TRIM(INDEX(MVI_Sample!$A:$CC,$A22, K$1)))</f>
        <v/>
      </c>
      <c r="L22" s="89" t="str" cm="1">
        <f t="array" ref="L22">IF(ISBLANK($A22),"",TRIM(INDEX(MVI_Sample!$A:$CC,$A22, L$1)))</f>
        <v/>
      </c>
      <c r="M22" s="89" t="str" cm="1">
        <f t="array" ref="M22">IF(ISBLANK($A22),"",TRIM(INDEX(MVI_Sample!$A:$CC,$A22, M$1)))</f>
        <v/>
      </c>
      <c r="N22" s="89" t="str" cm="1">
        <f t="array" ref="N22">IF(ISBLANK($A22),"",TRIM(INDEX(MVI_Sample!$A:$CC,$A22, N$1)))</f>
        <v/>
      </c>
      <c r="O22" s="89" t="str" cm="1">
        <f t="array" ref="O22">IF(ISBLANK($A22),"",TRIM(INDEX(MVI_Sample!$A:$CC,$A22, O$1)))</f>
        <v/>
      </c>
      <c r="P22" s="65" t="str" cm="1">
        <f t="array" ref="P22">IF(ISBLANK($A22),"",TRIM(INDEX(MVI_Sample!$A:$CC,$A22, P$1)))</f>
        <v/>
      </c>
      <c r="Q22" s="65" t="str" cm="1">
        <f t="array" ref="Q22">IF(ISBLANK($A22),"",TRIM(INDEX(MVI_Sample!$A:$CC,$A22, Q$1)))</f>
        <v/>
      </c>
      <c r="R22" s="89" t="str" cm="1">
        <f t="array" ref="R22">IF(ISBLANK($A22),"",TRIM(INDEX(MVI_Sample!$A:$CC,$A22, R$1)))</f>
        <v/>
      </c>
      <c r="Y22" s="64"/>
      <c r="Z22" s="64"/>
    </row>
    <row r="23" spans="1:26" ht="15.75" x14ac:dyDescent="0.25">
      <c r="A23" s="45"/>
      <c r="B23" s="45" t="str" cm="1">
        <f t="array" ref="B23">IF(ISBLANK($A23), "", TRIM(IF(ISNUMBER(SEARCH("%)", INDEX(MVI_Sample!$A:$CC, $A23, B$1))), LEFT(INDEX(MVI_Sample!$A:$CC, $A23, B$1), FIND("(", INDEX(MVI_Sample!$A:$CC, $A23, B$1)) - 2), INDEX(MVI_Sample!$A:$CC, $A23, B$1))))</f>
        <v/>
      </c>
      <c r="C23" s="45" t="str" cm="1">
        <f t="array" ref="C23">IF(ISBLANK($A23),"",TRIM(INDEX(MVI_Sample!$A:$CC,$A23, C$1)))</f>
        <v/>
      </c>
      <c r="D23" s="45" t="str" cm="1">
        <f t="array" ref="D23">IF(ISBLANK($A23),"",TRIM(INDEX(MVI_Sample!C:C,$A23)))</f>
        <v/>
      </c>
      <c r="E23" s="45" t="e">
        <f>VLOOKUP(B23,Country_Info!C$2:F$30,3, FALSE)</f>
        <v>#N/A</v>
      </c>
      <c r="F23" s="45" t="str" cm="1">
        <f t="array" ref="F23">IF(ISBLANK($A23),"",TRIM(INDEX(MVI_Sample!$A:$CC,$A23, F$1)))</f>
        <v/>
      </c>
      <c r="G23" s="45" t="e">
        <f>IF(VLOOKUP(B23, Country_Info!C$2:F$30, 4, FALSE)="", "", VLOOKUP(B23, Country_Info!C$2:F$30, 4, FALSE))</f>
        <v>#N/A</v>
      </c>
      <c r="H23" s="45" t="str" cm="1">
        <f t="array" ref="H23">IF(ISBLANK($A23),"",TRIM(INDEX(MVI_Sample!$A:$CC,$A23, H$1)))</f>
        <v/>
      </c>
      <c r="I23" s="89" t="str" cm="1">
        <f t="array" ref="I23">IF(ISBLANK($A23),"",TRIM(INDEX(MVI_Sample!$A:$CC,$A23, I$1)))</f>
        <v/>
      </c>
      <c r="J23" s="89" t="str" cm="1">
        <f t="array" ref="J23">IF(ISBLANK($A23),"",TRIM(INDEX(MVI_Sample!$A:$CC,$A23, J$1)))</f>
        <v/>
      </c>
      <c r="K23" s="89" t="str" cm="1">
        <f t="array" ref="K23">IF(ISBLANK($A23),"",TRIM(INDEX(MVI_Sample!$A:$CC,$A23, K$1)))</f>
        <v/>
      </c>
      <c r="L23" s="89" t="str" cm="1">
        <f t="array" ref="L23">IF(ISBLANK($A23),"",TRIM(INDEX(MVI_Sample!$A:$CC,$A23, L$1)))</f>
        <v/>
      </c>
      <c r="M23" s="89" t="str" cm="1">
        <f t="array" ref="M23">IF(ISBLANK($A23),"",TRIM(INDEX(MVI_Sample!$A:$CC,$A23, M$1)))</f>
        <v/>
      </c>
      <c r="N23" s="89" t="str" cm="1">
        <f t="array" ref="N23">IF(ISBLANK($A23),"",TRIM(INDEX(MVI_Sample!$A:$CC,$A23, N$1)))</f>
        <v/>
      </c>
      <c r="O23" s="89" t="str" cm="1">
        <f t="array" ref="O23">IF(ISBLANK($A23),"",TRIM(INDEX(MVI_Sample!$A:$CC,$A23, O$1)))</f>
        <v/>
      </c>
      <c r="P23" s="65" t="str" cm="1">
        <f t="array" ref="P23">IF(ISBLANK($A23),"",TRIM(INDEX(MVI_Sample!$A:$CC,$A23, P$1)))</f>
        <v/>
      </c>
      <c r="Q23" s="65" t="str" cm="1">
        <f t="array" ref="Q23">IF(ISBLANK($A23),"",TRIM(INDEX(MVI_Sample!$A:$CC,$A23, Q$1)))</f>
        <v/>
      </c>
      <c r="R23" s="89" t="str" cm="1">
        <f t="array" ref="R23">IF(ISBLANK($A23),"",TRIM(INDEX(MVI_Sample!$A:$CC,$A23, R$1)))</f>
        <v/>
      </c>
      <c r="Y23" s="64"/>
      <c r="Z23" s="64"/>
    </row>
    <row r="24" spans="1:26" ht="15.75" x14ac:dyDescent="0.25">
      <c r="A24" s="45"/>
      <c r="B24" s="45" t="str" cm="1">
        <f t="array" ref="B24">IF(ISBLANK($A24), "", TRIM(IF(ISNUMBER(SEARCH("%)", INDEX(MVI_Sample!$A:$CC, $A24, B$1))), LEFT(INDEX(MVI_Sample!$A:$CC, $A24, B$1), FIND("(", INDEX(MVI_Sample!$A:$CC, $A24, B$1)) - 2), INDEX(MVI_Sample!$A:$CC, $A24, B$1))))</f>
        <v/>
      </c>
      <c r="C24" s="45" t="str" cm="1">
        <f t="array" ref="C24">IF(ISBLANK($A24),"",TRIM(INDEX(MVI_Sample!$A:$CC,$A24, C$1)))</f>
        <v/>
      </c>
      <c r="D24" s="45" t="str" cm="1">
        <f t="array" ref="D24">IF(ISBLANK($A24),"",TRIM(INDEX(MVI_Sample!C:C,$A24)))</f>
        <v/>
      </c>
      <c r="E24" s="45" t="e">
        <f>VLOOKUP(B24,Country_Info!C$2:F$30,3, FALSE)</f>
        <v>#N/A</v>
      </c>
      <c r="F24" s="45" t="str" cm="1">
        <f t="array" ref="F24">IF(ISBLANK($A24),"",TRIM(INDEX(MVI_Sample!$A:$CC,$A24, F$1)))</f>
        <v/>
      </c>
      <c r="G24" s="45" t="e">
        <f>IF(VLOOKUP(B24, Country_Info!C$2:F$30, 4, FALSE)="", "", VLOOKUP(B24, Country_Info!C$2:F$30, 4, FALSE))</f>
        <v>#N/A</v>
      </c>
      <c r="H24" s="45" t="str" cm="1">
        <f t="array" ref="H24">IF(ISBLANK($A24),"",TRIM(INDEX(MVI_Sample!$A:$CC,$A24, H$1)))</f>
        <v/>
      </c>
      <c r="I24" s="89" t="str" cm="1">
        <f t="array" ref="I24">IF(ISBLANK($A24),"",TRIM(INDEX(MVI_Sample!$A:$CC,$A24, I$1)))</f>
        <v/>
      </c>
      <c r="J24" s="89" t="str" cm="1">
        <f t="array" ref="J24">IF(ISBLANK($A24),"",TRIM(INDEX(MVI_Sample!$A:$CC,$A24, J$1)))</f>
        <v/>
      </c>
      <c r="K24" s="89" t="str" cm="1">
        <f t="array" ref="K24">IF(ISBLANK($A24),"",TRIM(INDEX(MVI_Sample!$A:$CC,$A24, K$1)))</f>
        <v/>
      </c>
      <c r="L24" s="89" t="str" cm="1">
        <f t="array" ref="L24">IF(ISBLANK($A24),"",TRIM(INDEX(MVI_Sample!$A:$CC,$A24, L$1)))</f>
        <v/>
      </c>
      <c r="M24" s="89" t="str" cm="1">
        <f t="array" ref="M24">IF(ISBLANK($A24),"",TRIM(INDEX(MVI_Sample!$A:$CC,$A24, M$1)))</f>
        <v/>
      </c>
      <c r="N24" s="89" t="str" cm="1">
        <f t="array" ref="N24">IF(ISBLANK($A24),"",TRIM(INDEX(MVI_Sample!$A:$CC,$A24, N$1)))</f>
        <v/>
      </c>
      <c r="O24" s="89" t="str" cm="1">
        <f t="array" ref="O24">IF(ISBLANK($A24),"",TRIM(INDEX(MVI_Sample!$A:$CC,$A24, O$1)))</f>
        <v/>
      </c>
      <c r="P24" s="65" t="str" cm="1">
        <f t="array" ref="P24">IF(ISBLANK($A24),"",TRIM(INDEX(MVI_Sample!$A:$CC,$A24, P$1)))</f>
        <v/>
      </c>
      <c r="Q24" s="65" t="str" cm="1">
        <f t="array" ref="Q24">IF(ISBLANK($A24),"",TRIM(INDEX(MVI_Sample!$A:$CC,$A24, Q$1)))</f>
        <v/>
      </c>
      <c r="R24" s="89" t="str" cm="1">
        <f t="array" ref="R24">IF(ISBLANK($A24),"",TRIM(INDEX(MVI_Sample!$A:$CC,$A24, R$1)))</f>
        <v/>
      </c>
      <c r="Y24" s="64"/>
      <c r="Z24" s="64"/>
    </row>
    <row r="25" spans="1:26" ht="15.75" x14ac:dyDescent="0.25">
      <c r="A25" s="45"/>
      <c r="B25" s="45" t="str" cm="1">
        <f t="array" ref="B25">IF(ISBLANK($A25), "", TRIM(IF(ISNUMBER(SEARCH("%)", INDEX(MVI_Sample!$A:$CC, $A25, B$1))), LEFT(INDEX(MVI_Sample!$A:$CC, $A25, B$1), FIND("(", INDEX(MVI_Sample!$A:$CC, $A25, B$1)) - 2), INDEX(MVI_Sample!$A:$CC, $A25, B$1))))</f>
        <v/>
      </c>
      <c r="C25" s="45" t="str" cm="1">
        <f t="array" ref="C25">IF(ISBLANK($A25),"",TRIM(INDEX(MVI_Sample!$A:$CC,$A25, C$1)))</f>
        <v/>
      </c>
      <c r="D25" s="45" t="str" cm="1">
        <f t="array" ref="D25">IF(ISBLANK($A25),"",TRIM(INDEX(MVI_Sample!C:C,$A25)))</f>
        <v/>
      </c>
      <c r="E25" s="45" t="e">
        <f>VLOOKUP(B25,Country_Info!C$2:F$30,3, FALSE)</f>
        <v>#N/A</v>
      </c>
      <c r="F25" s="45" t="str" cm="1">
        <f t="array" ref="F25">IF(ISBLANK($A25),"",TRIM(INDEX(MVI_Sample!$A:$CC,$A25, F$1)))</f>
        <v/>
      </c>
      <c r="G25" s="45" t="e">
        <f>IF(VLOOKUP(B25, Country_Info!C$2:F$30, 4, FALSE)="", "", VLOOKUP(B25, Country_Info!C$2:F$30, 4, FALSE))</f>
        <v>#N/A</v>
      </c>
      <c r="H25" s="45" t="str" cm="1">
        <f t="array" ref="H25">IF(ISBLANK($A25),"",TRIM(INDEX(MVI_Sample!$A:$CC,$A25, H$1)))</f>
        <v/>
      </c>
      <c r="I25" s="89" t="str" cm="1">
        <f t="array" ref="I25">IF(ISBLANK($A25),"",TRIM(INDEX(MVI_Sample!$A:$CC,$A25, I$1)))</f>
        <v/>
      </c>
      <c r="J25" s="89" t="str" cm="1">
        <f t="array" ref="J25">IF(ISBLANK($A25),"",TRIM(INDEX(MVI_Sample!$A:$CC,$A25, J$1)))</f>
        <v/>
      </c>
      <c r="K25" s="89" t="str" cm="1">
        <f t="array" ref="K25">IF(ISBLANK($A25),"",TRIM(INDEX(MVI_Sample!$A:$CC,$A25, K$1)))</f>
        <v/>
      </c>
      <c r="L25" s="89" t="str" cm="1">
        <f t="array" ref="L25">IF(ISBLANK($A25),"",TRIM(INDEX(MVI_Sample!$A:$CC,$A25, L$1)))</f>
        <v/>
      </c>
      <c r="M25" s="89" t="str" cm="1">
        <f t="array" ref="M25">IF(ISBLANK($A25),"",TRIM(INDEX(MVI_Sample!$A:$CC,$A25, M$1)))</f>
        <v/>
      </c>
      <c r="N25" s="89" t="str" cm="1">
        <f t="array" ref="N25">IF(ISBLANK($A25),"",TRIM(INDEX(MVI_Sample!$A:$CC,$A25, N$1)))</f>
        <v/>
      </c>
      <c r="O25" s="89" t="str" cm="1">
        <f t="array" ref="O25">IF(ISBLANK($A25),"",TRIM(INDEX(MVI_Sample!$A:$CC,$A25, O$1)))</f>
        <v/>
      </c>
      <c r="P25" s="65" t="str" cm="1">
        <f t="array" ref="P25">IF(ISBLANK($A25),"",TRIM(INDEX(MVI_Sample!$A:$CC,$A25, P$1)))</f>
        <v/>
      </c>
      <c r="Q25" s="65" t="str" cm="1">
        <f t="array" ref="Q25">IF(ISBLANK($A25),"",TRIM(INDEX(MVI_Sample!$A:$CC,$A25, Q$1)))</f>
        <v/>
      </c>
      <c r="R25" s="89" t="str" cm="1">
        <f t="array" ref="R25">IF(ISBLANK($A25),"",TRIM(INDEX(MVI_Sample!$A:$CC,$A25, R$1)))</f>
        <v/>
      </c>
      <c r="Y25" s="64"/>
      <c r="Z25" s="64"/>
    </row>
    <row r="26" spans="1:26" ht="15.75" x14ac:dyDescent="0.25">
      <c r="A26" s="45"/>
      <c r="B26" s="45" t="str" cm="1">
        <f t="array" ref="B26">IF(ISBLANK($A26), "", TRIM(IF(ISNUMBER(SEARCH("%)", INDEX(MVI_Sample!$A:$CC, $A26, B$1))), LEFT(INDEX(MVI_Sample!$A:$CC, $A26, B$1), FIND("(", INDEX(MVI_Sample!$A:$CC, $A26, B$1)) - 2), INDEX(MVI_Sample!$A:$CC, $A26, B$1))))</f>
        <v/>
      </c>
      <c r="C26" s="45" t="str" cm="1">
        <f t="array" ref="C26">IF(ISBLANK($A26),"",TRIM(INDEX(MVI_Sample!$A:$CC,$A26, C$1)))</f>
        <v/>
      </c>
      <c r="D26" s="45" t="str" cm="1">
        <f t="array" ref="D26">IF(ISBLANK($A26),"",TRIM(INDEX(MVI_Sample!C:C,$A26)))</f>
        <v/>
      </c>
      <c r="E26" s="45" t="e">
        <f>VLOOKUP(B26,Country_Info!C$2:F$30,3, FALSE)</f>
        <v>#N/A</v>
      </c>
      <c r="F26" s="45" t="str" cm="1">
        <f t="array" ref="F26">IF(ISBLANK($A26),"",TRIM(INDEX(MVI_Sample!$A:$CC,$A26, F$1)))</f>
        <v/>
      </c>
      <c r="G26" s="45" t="e">
        <f>IF(VLOOKUP(B26, Country_Info!C$2:F$30, 4, FALSE)="", "", VLOOKUP(B26, Country_Info!C$2:F$30, 4, FALSE))</f>
        <v>#N/A</v>
      </c>
      <c r="H26" s="45" t="str" cm="1">
        <f t="array" ref="H26">IF(ISBLANK($A26),"",TRIM(INDEX(MVI_Sample!$A:$CC,$A26, H$1)))</f>
        <v/>
      </c>
      <c r="I26" s="89" t="str" cm="1">
        <f t="array" ref="I26">IF(ISBLANK($A26),"",TRIM(INDEX(MVI_Sample!$A:$CC,$A26, I$1)))</f>
        <v/>
      </c>
      <c r="J26" s="89" t="str" cm="1">
        <f t="array" ref="J26">IF(ISBLANK($A26),"",TRIM(INDEX(MVI_Sample!$A:$CC,$A26, J$1)))</f>
        <v/>
      </c>
      <c r="K26" s="89" t="str" cm="1">
        <f t="array" ref="K26">IF(ISBLANK($A26),"",TRIM(INDEX(MVI_Sample!$A:$CC,$A26, K$1)))</f>
        <v/>
      </c>
      <c r="L26" s="89" t="str" cm="1">
        <f t="array" ref="L26">IF(ISBLANK($A26),"",TRIM(INDEX(MVI_Sample!$A:$CC,$A26, L$1)))</f>
        <v/>
      </c>
      <c r="M26" s="89" t="str" cm="1">
        <f t="array" ref="M26">IF(ISBLANK($A26),"",TRIM(INDEX(MVI_Sample!$A:$CC,$A26, M$1)))</f>
        <v/>
      </c>
      <c r="N26" s="89" t="str" cm="1">
        <f t="array" ref="N26">IF(ISBLANK($A26),"",TRIM(INDEX(MVI_Sample!$A:$CC,$A26, N$1)))</f>
        <v/>
      </c>
      <c r="O26" s="89" t="str" cm="1">
        <f t="array" ref="O26">IF(ISBLANK($A26),"",TRIM(INDEX(MVI_Sample!$A:$CC,$A26, O$1)))</f>
        <v/>
      </c>
      <c r="P26" s="65" t="str" cm="1">
        <f t="array" ref="P26">IF(ISBLANK($A26),"",TRIM(INDEX(MVI_Sample!$A:$CC,$A26, P$1)))</f>
        <v/>
      </c>
      <c r="Q26" s="65" t="str" cm="1">
        <f t="array" ref="Q26">IF(ISBLANK($A26),"",TRIM(INDEX(MVI_Sample!$A:$CC,$A26, Q$1)))</f>
        <v/>
      </c>
      <c r="R26" s="89" t="str" cm="1">
        <f t="array" ref="R26">IF(ISBLANK($A26),"",TRIM(INDEX(MVI_Sample!$A:$CC,$A26, R$1)))</f>
        <v/>
      </c>
      <c r="Y26" s="64"/>
      <c r="Z26" s="64"/>
    </row>
    <row r="27" spans="1:26" ht="15.75" x14ac:dyDescent="0.25">
      <c r="A27" s="45"/>
      <c r="B27" s="45" t="str" cm="1">
        <f t="array" ref="B27">IF(ISBLANK($A27), "", TRIM(IF(ISNUMBER(SEARCH("%)", INDEX(MVI_Sample!$A:$CC, $A27, B$1))), LEFT(INDEX(MVI_Sample!$A:$CC, $A27, B$1), FIND("(", INDEX(MVI_Sample!$A:$CC, $A27, B$1)) - 2), INDEX(MVI_Sample!$A:$CC, $A27, B$1))))</f>
        <v/>
      </c>
      <c r="C27" s="45" t="str" cm="1">
        <f t="array" ref="C27">IF(ISBLANK($A27),"",TRIM(INDEX(MVI_Sample!$A:$CC,$A27, C$1)))</f>
        <v/>
      </c>
      <c r="D27" s="45" t="str" cm="1">
        <f t="array" ref="D27">IF(ISBLANK($A27),"",TRIM(INDEX(MVI_Sample!C:C,$A27)))</f>
        <v/>
      </c>
      <c r="E27" s="45" t="e">
        <f>VLOOKUP(B27,Country_Info!C$2:F$30,3, FALSE)</f>
        <v>#N/A</v>
      </c>
      <c r="F27" s="45" t="str" cm="1">
        <f t="array" ref="F27">IF(ISBLANK($A27),"",TRIM(INDEX(MVI_Sample!$A:$CC,$A27, F$1)))</f>
        <v/>
      </c>
      <c r="G27" s="45" t="e">
        <f>IF(VLOOKUP(B27, Country_Info!C$2:F$30, 4, FALSE)="", "", VLOOKUP(B27, Country_Info!C$2:F$30, 4, FALSE))</f>
        <v>#N/A</v>
      </c>
      <c r="H27" s="45" t="str" cm="1">
        <f t="array" ref="H27">IF(ISBLANK($A27),"",TRIM(INDEX(MVI_Sample!$A:$CC,$A27, H$1)))</f>
        <v/>
      </c>
      <c r="I27" s="89" t="str" cm="1">
        <f t="array" ref="I27">IF(ISBLANK($A27),"",TRIM(INDEX(MVI_Sample!$A:$CC,$A27, I$1)))</f>
        <v/>
      </c>
      <c r="J27" s="89" t="str" cm="1">
        <f t="array" ref="J27">IF(ISBLANK($A27),"",TRIM(INDEX(MVI_Sample!$A:$CC,$A27, J$1)))</f>
        <v/>
      </c>
      <c r="K27" s="89" t="str" cm="1">
        <f t="array" ref="K27">IF(ISBLANK($A27),"",TRIM(INDEX(MVI_Sample!$A:$CC,$A27, K$1)))</f>
        <v/>
      </c>
      <c r="L27" s="89" t="str" cm="1">
        <f t="array" ref="L27">IF(ISBLANK($A27),"",TRIM(INDEX(MVI_Sample!$A:$CC,$A27, L$1)))</f>
        <v/>
      </c>
      <c r="M27" s="89" t="str" cm="1">
        <f t="array" ref="M27">IF(ISBLANK($A27),"",TRIM(INDEX(MVI_Sample!$A:$CC,$A27, M$1)))</f>
        <v/>
      </c>
      <c r="N27" s="89" t="str" cm="1">
        <f t="array" ref="N27">IF(ISBLANK($A27),"",TRIM(INDEX(MVI_Sample!$A:$CC,$A27, N$1)))</f>
        <v/>
      </c>
      <c r="O27" s="89" t="str" cm="1">
        <f t="array" ref="O27">IF(ISBLANK($A27),"",TRIM(INDEX(MVI_Sample!$A:$CC,$A27, O$1)))</f>
        <v/>
      </c>
      <c r="P27" s="65" t="str" cm="1">
        <f t="array" ref="P27">IF(ISBLANK($A27),"",TRIM(INDEX(MVI_Sample!$A:$CC,$A27, P$1)))</f>
        <v/>
      </c>
      <c r="Q27" s="65" t="str" cm="1">
        <f t="array" ref="Q27">IF(ISBLANK($A27),"",TRIM(INDEX(MVI_Sample!$A:$CC,$A27, Q$1)))</f>
        <v/>
      </c>
      <c r="R27" s="89" t="str" cm="1">
        <f t="array" ref="R27">IF(ISBLANK($A27),"",TRIM(INDEX(MVI_Sample!$A:$CC,$A27, R$1)))</f>
        <v/>
      </c>
      <c r="Y27" s="64"/>
      <c r="Z27" s="64"/>
    </row>
    <row r="28" spans="1:26" ht="15.75" x14ac:dyDescent="0.25">
      <c r="A28" s="45"/>
      <c r="B28" s="45" t="str" cm="1">
        <f t="array" ref="B28">IF(ISBLANK($A28), "", TRIM(IF(ISNUMBER(SEARCH("%)", INDEX(MVI_Sample!$A:$CC, $A28, B$1))), LEFT(INDEX(MVI_Sample!$A:$CC, $A28, B$1), FIND("(", INDEX(MVI_Sample!$A:$CC, $A28, B$1)) - 2), INDEX(MVI_Sample!$A:$CC, $A28, B$1))))</f>
        <v/>
      </c>
      <c r="C28" s="45" t="str" cm="1">
        <f t="array" ref="C28">IF(ISBLANK($A28),"",TRIM(INDEX(MVI_Sample!$A:$CC,$A28, C$1)))</f>
        <v/>
      </c>
      <c r="D28" s="45" t="str" cm="1">
        <f t="array" ref="D28">IF(ISBLANK($A28),"",TRIM(INDEX(MVI_Sample!C:C,$A28)))</f>
        <v/>
      </c>
      <c r="E28" s="45" t="e">
        <f>VLOOKUP(B28,Country_Info!C$2:F$30,3, FALSE)</f>
        <v>#N/A</v>
      </c>
      <c r="F28" s="45" t="str" cm="1">
        <f t="array" ref="F28">IF(ISBLANK($A28),"",TRIM(INDEX(MVI_Sample!$A:$CC,$A28, F$1)))</f>
        <v/>
      </c>
      <c r="G28" s="45" t="e">
        <f>IF(VLOOKUP(B28, Country_Info!C$2:F$30, 4, FALSE)="", "", VLOOKUP(B28, Country_Info!C$2:F$30, 4, FALSE))</f>
        <v>#N/A</v>
      </c>
      <c r="H28" s="45" t="str" cm="1">
        <f t="array" ref="H28">IF(ISBLANK($A28),"",TRIM(INDEX(MVI_Sample!$A:$CC,$A28, H$1)))</f>
        <v/>
      </c>
      <c r="I28" s="89" t="str" cm="1">
        <f t="array" ref="I28">IF(ISBLANK($A28),"",TRIM(INDEX(MVI_Sample!$A:$CC,$A28, I$1)))</f>
        <v/>
      </c>
      <c r="J28" s="89" t="str" cm="1">
        <f t="array" ref="J28">IF(ISBLANK($A28),"",TRIM(INDEX(MVI_Sample!$A:$CC,$A28, J$1)))</f>
        <v/>
      </c>
      <c r="K28" s="89" t="str" cm="1">
        <f t="array" ref="K28">IF(ISBLANK($A28),"",TRIM(INDEX(MVI_Sample!$A:$CC,$A28, K$1)))</f>
        <v/>
      </c>
      <c r="L28" s="89" t="str" cm="1">
        <f t="array" ref="L28">IF(ISBLANK($A28),"",TRIM(INDEX(MVI_Sample!$A:$CC,$A28, L$1)))</f>
        <v/>
      </c>
      <c r="M28" s="89" t="str" cm="1">
        <f t="array" ref="M28">IF(ISBLANK($A28),"",TRIM(INDEX(MVI_Sample!$A:$CC,$A28, M$1)))</f>
        <v/>
      </c>
      <c r="N28" s="89" t="str" cm="1">
        <f t="array" ref="N28">IF(ISBLANK($A28),"",TRIM(INDEX(MVI_Sample!$A:$CC,$A28, N$1)))</f>
        <v/>
      </c>
      <c r="O28" s="89" t="str" cm="1">
        <f t="array" ref="O28">IF(ISBLANK($A28),"",TRIM(INDEX(MVI_Sample!$A:$CC,$A28, O$1)))</f>
        <v/>
      </c>
      <c r="P28" s="65" t="str" cm="1">
        <f t="array" ref="P28">IF(ISBLANK($A28),"",TRIM(INDEX(MVI_Sample!$A:$CC,$A28, P$1)))</f>
        <v/>
      </c>
      <c r="Q28" s="65" t="str" cm="1">
        <f t="array" ref="Q28">IF(ISBLANK($A28),"",TRIM(INDEX(MVI_Sample!$A:$CC,$A28, Q$1)))</f>
        <v/>
      </c>
      <c r="R28" s="89" t="str" cm="1">
        <f t="array" ref="R28">IF(ISBLANK($A28),"",TRIM(INDEX(MVI_Sample!$A:$CC,$A28, R$1)))</f>
        <v/>
      </c>
      <c r="Y28" s="64"/>
      <c r="Z28" s="64"/>
    </row>
    <row r="29" spans="1:26" ht="15.75" x14ac:dyDescent="0.25">
      <c r="A29" s="45"/>
      <c r="B29" s="45" t="str" cm="1">
        <f t="array" ref="B29">IF(ISBLANK($A29), "", TRIM(IF(ISNUMBER(SEARCH("%)", INDEX(MVI_Sample!$A:$CC, $A29, B$1))), LEFT(INDEX(MVI_Sample!$A:$CC, $A29, B$1), FIND("(", INDEX(MVI_Sample!$A:$CC, $A29, B$1)) - 2), INDEX(MVI_Sample!$A:$CC, $A29, B$1))))</f>
        <v/>
      </c>
      <c r="C29" s="45" t="str" cm="1">
        <f t="array" ref="C29">IF(ISBLANK($A29),"",TRIM(INDEX(MVI_Sample!$A:$CC,$A29, C$1)))</f>
        <v/>
      </c>
      <c r="D29" s="45" t="str" cm="1">
        <f t="array" ref="D29">IF(ISBLANK($A29),"",TRIM(INDEX(MVI_Sample!C:C,$A29)))</f>
        <v/>
      </c>
      <c r="E29" s="45" t="e">
        <f>VLOOKUP(B29,Country_Info!C$2:F$30,3, FALSE)</f>
        <v>#N/A</v>
      </c>
      <c r="F29" s="45" t="str" cm="1">
        <f t="array" ref="F29">IF(ISBLANK($A29),"",TRIM(INDEX(MVI_Sample!$A:$CC,$A29, F$1)))</f>
        <v/>
      </c>
      <c r="G29" s="45" t="e">
        <f>IF(VLOOKUP(B29, Country_Info!C$2:F$30, 4, FALSE)="", "", VLOOKUP(B29, Country_Info!C$2:F$30, 4, FALSE))</f>
        <v>#N/A</v>
      </c>
      <c r="H29" s="45" t="str" cm="1">
        <f t="array" ref="H29">IF(ISBLANK($A29),"",TRIM(INDEX(MVI_Sample!$A:$CC,$A29, H$1)))</f>
        <v/>
      </c>
      <c r="I29" s="89" t="str" cm="1">
        <f t="array" ref="I29">IF(ISBLANK($A29),"",TRIM(INDEX(MVI_Sample!$A:$CC,$A29, I$1)))</f>
        <v/>
      </c>
      <c r="J29" s="89" t="str" cm="1">
        <f t="array" ref="J29">IF(ISBLANK($A29),"",TRIM(INDEX(MVI_Sample!$A:$CC,$A29, J$1)))</f>
        <v/>
      </c>
      <c r="K29" s="89" t="str" cm="1">
        <f t="array" ref="K29">IF(ISBLANK($A29),"",TRIM(INDEX(MVI_Sample!$A:$CC,$A29, K$1)))</f>
        <v/>
      </c>
      <c r="L29" s="89" t="str" cm="1">
        <f t="array" ref="L29">IF(ISBLANK($A29),"",TRIM(INDEX(MVI_Sample!$A:$CC,$A29, L$1)))</f>
        <v/>
      </c>
      <c r="M29" s="89" t="str" cm="1">
        <f t="array" ref="M29">IF(ISBLANK($A29),"",TRIM(INDEX(MVI_Sample!$A:$CC,$A29, M$1)))</f>
        <v/>
      </c>
      <c r="N29" s="89" t="str" cm="1">
        <f t="array" ref="N29">IF(ISBLANK($A29),"",TRIM(INDEX(MVI_Sample!$A:$CC,$A29, N$1)))</f>
        <v/>
      </c>
      <c r="O29" s="89" t="str" cm="1">
        <f t="array" ref="O29">IF(ISBLANK($A29),"",TRIM(INDEX(MVI_Sample!$A:$CC,$A29, O$1)))</f>
        <v/>
      </c>
      <c r="P29" s="65" t="str" cm="1">
        <f t="array" ref="P29">IF(ISBLANK($A29),"",TRIM(INDEX(MVI_Sample!$A:$CC,$A29, P$1)))</f>
        <v/>
      </c>
      <c r="Q29" s="65" t="str" cm="1">
        <f t="array" ref="Q29">IF(ISBLANK($A29),"",TRIM(INDEX(MVI_Sample!$A:$CC,$A29, Q$1)))</f>
        <v/>
      </c>
      <c r="R29" s="89" t="str" cm="1">
        <f t="array" ref="R29">IF(ISBLANK($A29),"",TRIM(INDEX(MVI_Sample!$A:$CC,$A29, R$1)))</f>
        <v/>
      </c>
      <c r="Y29" s="64"/>
      <c r="Z29" s="64"/>
    </row>
    <row r="30" spans="1:26" ht="15.75" x14ac:dyDescent="0.25">
      <c r="A30" s="45"/>
      <c r="B30" s="45" t="str" cm="1">
        <f t="array" ref="B30">IF(ISBLANK($A30), "", TRIM(IF(ISNUMBER(SEARCH("%)", INDEX(MVI_Sample!$A:$CC, $A30, B$1))), LEFT(INDEX(MVI_Sample!$A:$CC, $A30, B$1), FIND("(", INDEX(MVI_Sample!$A:$CC, $A30, B$1)) - 2), INDEX(MVI_Sample!$A:$CC, $A30, B$1))))</f>
        <v/>
      </c>
      <c r="C30" s="45" t="str" cm="1">
        <f t="array" ref="C30">IF(ISBLANK($A30),"",TRIM(INDEX(MVI_Sample!$A:$CC,$A30, C$1)))</f>
        <v/>
      </c>
      <c r="D30" s="45" t="str" cm="1">
        <f t="array" ref="D30">IF(ISBLANK($A30),"",TRIM(INDEX(MVI_Sample!C:C,$A30)))</f>
        <v/>
      </c>
      <c r="E30" s="45" t="e">
        <f>VLOOKUP(B30,Country_Info!C$2:F$30,3, FALSE)</f>
        <v>#N/A</v>
      </c>
      <c r="F30" s="45" t="str" cm="1">
        <f t="array" ref="F30">IF(ISBLANK($A30),"",TRIM(INDEX(MVI_Sample!$A:$CC,$A30, F$1)))</f>
        <v/>
      </c>
      <c r="G30" s="45" t="e">
        <f>IF(VLOOKUP(B30, Country_Info!C$2:F$30, 4, FALSE)="", "", VLOOKUP(B30, Country_Info!C$2:F$30, 4, FALSE))</f>
        <v>#N/A</v>
      </c>
      <c r="H30" s="45" t="str" cm="1">
        <f t="array" ref="H30">IF(ISBLANK($A30),"",TRIM(INDEX(MVI_Sample!$A:$CC,$A30, H$1)))</f>
        <v/>
      </c>
      <c r="I30" s="89" t="str" cm="1">
        <f t="array" ref="I30">IF(ISBLANK($A30),"",TRIM(INDEX(MVI_Sample!$A:$CC,$A30, I$1)))</f>
        <v/>
      </c>
      <c r="J30" s="89" t="str" cm="1">
        <f t="array" ref="J30">IF(ISBLANK($A30),"",TRIM(INDEX(MVI_Sample!$A:$CC,$A30, J$1)))</f>
        <v/>
      </c>
      <c r="K30" s="89" t="str" cm="1">
        <f t="array" ref="K30">IF(ISBLANK($A30),"",TRIM(INDEX(MVI_Sample!$A:$CC,$A30, K$1)))</f>
        <v/>
      </c>
      <c r="L30" s="89" t="str" cm="1">
        <f t="array" ref="L30">IF(ISBLANK($A30),"",TRIM(INDEX(MVI_Sample!$A:$CC,$A30, L$1)))</f>
        <v/>
      </c>
      <c r="M30" s="89" t="str" cm="1">
        <f t="array" ref="M30">IF(ISBLANK($A30),"",TRIM(INDEX(MVI_Sample!$A:$CC,$A30, M$1)))</f>
        <v/>
      </c>
      <c r="N30" s="89" t="str" cm="1">
        <f t="array" ref="N30">IF(ISBLANK($A30),"",TRIM(INDEX(MVI_Sample!$A:$CC,$A30, N$1)))</f>
        <v/>
      </c>
      <c r="O30" s="89" t="str" cm="1">
        <f t="array" ref="O30">IF(ISBLANK($A30),"",TRIM(INDEX(MVI_Sample!$A:$CC,$A30, O$1)))</f>
        <v/>
      </c>
      <c r="P30" s="65" t="str" cm="1">
        <f t="array" ref="P30">IF(ISBLANK($A30),"",TRIM(INDEX(MVI_Sample!$A:$CC,$A30, P$1)))</f>
        <v/>
      </c>
      <c r="Q30" s="65" t="str" cm="1">
        <f t="array" ref="Q30">IF(ISBLANK($A30),"",TRIM(INDEX(MVI_Sample!$A:$CC,$A30, Q$1)))</f>
        <v/>
      </c>
      <c r="R30" s="89" t="str" cm="1">
        <f t="array" ref="R30">IF(ISBLANK($A30),"",TRIM(INDEX(MVI_Sample!$A:$CC,$A30, R$1)))</f>
        <v/>
      </c>
      <c r="Y30" s="64"/>
      <c r="Z30" s="64"/>
    </row>
    <row r="31" spans="1:26" ht="15.75" x14ac:dyDescent="0.25">
      <c r="A31" s="45"/>
      <c r="B31" s="45" t="str" cm="1">
        <f t="array" ref="B31">IF(ISBLANK($A31), "", TRIM(IF(ISNUMBER(SEARCH("%)", INDEX(MVI_Sample!$A:$CC, $A31, B$1))), LEFT(INDEX(MVI_Sample!$A:$CC, $A31, B$1), FIND("(", INDEX(MVI_Sample!$A:$CC, $A31, B$1)) - 2), INDEX(MVI_Sample!$A:$CC, $A31, B$1))))</f>
        <v/>
      </c>
      <c r="C31" s="45" t="str" cm="1">
        <f t="array" ref="C31">IF(ISBLANK($A31),"",TRIM(INDEX(MVI_Sample!$A:$CC,$A31, C$1)))</f>
        <v/>
      </c>
      <c r="D31" s="45" t="str" cm="1">
        <f t="array" ref="D31">IF(ISBLANK($A31),"",TRIM(INDEX(MVI_Sample!C:C,$A31)))</f>
        <v/>
      </c>
      <c r="E31" s="45" t="e">
        <f>VLOOKUP(B31,Country_Info!C$2:F$30,3, FALSE)</f>
        <v>#N/A</v>
      </c>
      <c r="F31" s="45" t="str" cm="1">
        <f t="array" ref="F31">IF(ISBLANK($A31),"",TRIM(INDEX(MVI_Sample!$A:$CC,$A31, F$1)))</f>
        <v/>
      </c>
      <c r="G31" s="45" t="e">
        <f>IF(VLOOKUP(B31, Country_Info!C$2:F$30, 4, FALSE)="", "", VLOOKUP(B31, Country_Info!C$2:F$30, 4, FALSE))</f>
        <v>#N/A</v>
      </c>
      <c r="H31" s="45" t="str" cm="1">
        <f t="array" ref="H31">IF(ISBLANK($A31),"",TRIM(INDEX(MVI_Sample!$A:$CC,$A31, H$1)))</f>
        <v/>
      </c>
      <c r="I31" s="89" t="str" cm="1">
        <f t="array" ref="I31">IF(ISBLANK($A31),"",TRIM(INDEX(MVI_Sample!$A:$CC,$A31, I$1)))</f>
        <v/>
      </c>
      <c r="J31" s="89" t="str" cm="1">
        <f t="array" ref="J31">IF(ISBLANK($A31),"",TRIM(INDEX(MVI_Sample!$A:$CC,$A31, J$1)))</f>
        <v/>
      </c>
      <c r="K31" s="89" t="str" cm="1">
        <f t="array" ref="K31">IF(ISBLANK($A31),"",TRIM(INDEX(MVI_Sample!$A:$CC,$A31, K$1)))</f>
        <v/>
      </c>
      <c r="L31" s="89" t="str" cm="1">
        <f t="array" ref="L31">IF(ISBLANK($A31),"",TRIM(INDEX(MVI_Sample!$A:$CC,$A31, L$1)))</f>
        <v/>
      </c>
      <c r="M31" s="89" t="str" cm="1">
        <f t="array" ref="M31">IF(ISBLANK($A31),"",TRIM(INDEX(MVI_Sample!$A:$CC,$A31, M$1)))</f>
        <v/>
      </c>
      <c r="N31" s="89" t="str" cm="1">
        <f t="array" ref="N31">IF(ISBLANK($A31),"",TRIM(INDEX(MVI_Sample!$A:$CC,$A31, N$1)))</f>
        <v/>
      </c>
      <c r="O31" s="89" t="str" cm="1">
        <f t="array" ref="O31">IF(ISBLANK($A31),"",TRIM(INDEX(MVI_Sample!$A:$CC,$A31, O$1)))</f>
        <v/>
      </c>
      <c r="P31" s="65" t="str" cm="1">
        <f t="array" ref="P31">IF(ISBLANK($A31),"",TRIM(INDEX(MVI_Sample!$A:$CC,$A31, P$1)))</f>
        <v/>
      </c>
      <c r="Q31" s="65" t="str" cm="1">
        <f t="array" ref="Q31">IF(ISBLANK($A31),"",TRIM(INDEX(MVI_Sample!$A:$CC,$A31, Q$1)))</f>
        <v/>
      </c>
      <c r="R31" s="89" t="str" cm="1">
        <f t="array" ref="R31">IF(ISBLANK($A31),"",TRIM(INDEX(MVI_Sample!$A:$CC,$A31, R$1)))</f>
        <v/>
      </c>
      <c r="Y31" s="64"/>
      <c r="Z31" s="64"/>
    </row>
    <row r="32" spans="1:26" ht="15.75" x14ac:dyDescent="0.25">
      <c r="A32" s="45"/>
      <c r="B32" s="45" t="str" cm="1">
        <f t="array" ref="B32">IF(ISBLANK($A32), "", TRIM(IF(ISNUMBER(SEARCH("%)", INDEX(MVI_Sample!$A:$CC, $A32, B$1))), LEFT(INDEX(MVI_Sample!$A:$CC, $A32, B$1), FIND("(", INDEX(MVI_Sample!$A:$CC, $A32, B$1)) - 2), INDEX(MVI_Sample!$A:$CC, $A32, B$1))))</f>
        <v/>
      </c>
      <c r="C32" s="45" t="str" cm="1">
        <f t="array" ref="C32">IF(ISBLANK($A32),"",TRIM(INDEX(MVI_Sample!$A:$CC,$A32, C$1)))</f>
        <v/>
      </c>
      <c r="D32" s="45" t="str" cm="1">
        <f t="array" ref="D32">IF(ISBLANK($A32),"",TRIM(INDEX(MVI_Sample!C:C,$A32)))</f>
        <v/>
      </c>
      <c r="E32" s="45" t="e">
        <f>VLOOKUP(B32,Country_Info!C$2:F$30,3, FALSE)</f>
        <v>#N/A</v>
      </c>
      <c r="F32" s="45" t="str" cm="1">
        <f t="array" ref="F32">IF(ISBLANK($A32),"",TRIM(INDEX(MVI_Sample!$A:$CC,$A32, F$1)))</f>
        <v/>
      </c>
      <c r="G32" s="45" t="e">
        <f>IF(VLOOKUP(B32, Country_Info!C$2:F$30, 4, FALSE)="", "", VLOOKUP(B32, Country_Info!C$2:F$30, 4, FALSE))</f>
        <v>#N/A</v>
      </c>
      <c r="H32" s="45" t="str" cm="1">
        <f t="array" ref="H32">IF(ISBLANK($A32),"",TRIM(INDEX(MVI_Sample!$A:$CC,$A32, H$1)))</f>
        <v/>
      </c>
      <c r="I32" s="89" t="str" cm="1">
        <f t="array" ref="I32">IF(ISBLANK($A32),"",TRIM(INDEX(MVI_Sample!$A:$CC,$A32, I$1)))</f>
        <v/>
      </c>
      <c r="J32" s="89" t="str" cm="1">
        <f t="array" ref="J32">IF(ISBLANK($A32),"",TRIM(INDEX(MVI_Sample!$A:$CC,$A32, J$1)))</f>
        <v/>
      </c>
      <c r="K32" s="89" t="str" cm="1">
        <f t="array" ref="K32">IF(ISBLANK($A32),"",TRIM(INDEX(MVI_Sample!$A:$CC,$A32, K$1)))</f>
        <v/>
      </c>
      <c r="L32" s="89" t="str" cm="1">
        <f t="array" ref="L32">IF(ISBLANK($A32),"",TRIM(INDEX(MVI_Sample!$A:$CC,$A32, L$1)))</f>
        <v/>
      </c>
      <c r="M32" s="89" t="str" cm="1">
        <f t="array" ref="M32">IF(ISBLANK($A32),"",TRIM(INDEX(MVI_Sample!$A:$CC,$A32, M$1)))</f>
        <v/>
      </c>
      <c r="N32" s="89" t="str" cm="1">
        <f t="array" ref="N32">IF(ISBLANK($A32),"",TRIM(INDEX(MVI_Sample!$A:$CC,$A32, N$1)))</f>
        <v/>
      </c>
      <c r="O32" s="89" t="str" cm="1">
        <f t="array" ref="O32">IF(ISBLANK($A32),"",TRIM(INDEX(MVI_Sample!$A:$CC,$A32, O$1)))</f>
        <v/>
      </c>
      <c r="P32" s="65" t="str" cm="1">
        <f t="array" ref="P32">IF(ISBLANK($A32),"",TRIM(INDEX(MVI_Sample!$A:$CC,$A32, P$1)))</f>
        <v/>
      </c>
      <c r="Q32" s="65" t="str" cm="1">
        <f t="array" ref="Q32">IF(ISBLANK($A32),"",TRIM(INDEX(MVI_Sample!$A:$CC,$A32, Q$1)))</f>
        <v/>
      </c>
      <c r="R32" s="89" t="str" cm="1">
        <f t="array" ref="R32">IF(ISBLANK($A32),"",TRIM(INDEX(MVI_Sample!$A:$CC,$A32, R$1)))</f>
        <v/>
      </c>
      <c r="Y32" s="64"/>
      <c r="Z32" s="64"/>
    </row>
    <row r="33" spans="1:18" ht="15.75" x14ac:dyDescent="0.25">
      <c r="A33" s="45"/>
      <c r="B33" s="45" t="str" cm="1">
        <f t="array" ref="B33">IF(ISBLANK($A33), "", TRIM(IF(ISNUMBER(SEARCH("%)", INDEX(MVI_Sample!$A:$CC, $A33, B$1))), LEFT(INDEX(MVI_Sample!$A:$CC, $A33, B$1), FIND("(", INDEX(MVI_Sample!$A:$CC, $A33, B$1)) - 2), INDEX(MVI_Sample!$A:$CC, $A33, B$1))))</f>
        <v/>
      </c>
      <c r="C33" s="45" t="str" cm="1">
        <f t="array" ref="C33">IF(ISBLANK($A33),"",TRIM(INDEX(MVI_Sample!$A:$CC,$A33, C$1)))</f>
        <v/>
      </c>
      <c r="D33" s="45" t="str" cm="1">
        <f t="array" ref="D33">IF(ISBLANK($A33),"",TRIM(INDEX(MVI_Sample!C:C,$A33)))</f>
        <v/>
      </c>
      <c r="E33" s="45" t="e">
        <f>VLOOKUP(B33,Country_Info!C$2:F$30,3, FALSE)</f>
        <v>#N/A</v>
      </c>
      <c r="F33" s="45" t="str" cm="1">
        <f t="array" ref="F33">IF(ISBLANK($A33),"",TRIM(INDEX(MVI_Sample!$A:$CC,$A33, F$1)))</f>
        <v/>
      </c>
      <c r="G33" s="45" t="e">
        <f>IF(VLOOKUP(B33, Country_Info!C$2:F$30, 4, FALSE)="", "", VLOOKUP(B33, Country_Info!C$2:F$30, 4, FALSE))</f>
        <v>#N/A</v>
      </c>
      <c r="H33" s="45" t="str" cm="1">
        <f t="array" ref="H33">IF(ISBLANK($A33),"",TRIM(INDEX(MVI_Sample!$A:$CC,$A33, H$1)))</f>
        <v/>
      </c>
      <c r="I33" s="89" t="str" cm="1">
        <f t="array" ref="I33">IF(ISBLANK($A33),"",TRIM(INDEX(MVI_Sample!$A:$CC,$A33, I$1)))</f>
        <v/>
      </c>
      <c r="J33" s="89" t="str" cm="1">
        <f t="array" ref="J33">IF(ISBLANK($A33),"",TRIM(INDEX(MVI_Sample!$A:$CC,$A33, J$1)))</f>
        <v/>
      </c>
      <c r="K33" s="89" t="str" cm="1">
        <f t="array" ref="K33">IF(ISBLANK($A33),"",TRIM(INDEX(MVI_Sample!$A:$CC,$A33, K$1)))</f>
        <v/>
      </c>
      <c r="L33" s="89" t="str" cm="1">
        <f t="array" ref="L33">IF(ISBLANK($A33),"",TRIM(INDEX(MVI_Sample!$A:$CC,$A33, L$1)))</f>
        <v/>
      </c>
      <c r="M33" s="89" t="str" cm="1">
        <f t="array" ref="M33">IF(ISBLANK($A33),"",TRIM(INDEX(MVI_Sample!$A:$CC,$A33, M$1)))</f>
        <v/>
      </c>
      <c r="N33" s="89" t="str" cm="1">
        <f t="array" ref="N33">IF(ISBLANK($A33),"",TRIM(INDEX(MVI_Sample!$A:$CC,$A33, N$1)))</f>
        <v/>
      </c>
      <c r="O33" s="89" t="str" cm="1">
        <f t="array" ref="O33">IF(ISBLANK($A33),"",TRIM(INDEX(MVI_Sample!$A:$CC,$A33, O$1)))</f>
        <v/>
      </c>
      <c r="P33" s="65" t="str" cm="1">
        <f t="array" ref="P33">IF(ISBLANK($A33),"",TRIM(INDEX(MVI_Sample!$A:$CC,$A33, P$1)))</f>
        <v/>
      </c>
      <c r="Q33" s="65" t="str" cm="1">
        <f t="array" ref="Q33">IF(ISBLANK($A33),"",TRIM(INDEX(MVI_Sample!$A:$CC,$A33, Q$1)))</f>
        <v/>
      </c>
      <c r="R33" s="89" t="str" cm="1">
        <f t="array" ref="R33">IF(ISBLANK($A33),"",TRIM(INDEX(MVI_Sample!$A:$CC,$A33, R$1)))</f>
        <v/>
      </c>
    </row>
    <row r="34" spans="1:18" ht="15.75" x14ac:dyDescent="0.25">
      <c r="A34" s="45"/>
      <c r="B34" s="45" t="str" cm="1">
        <f t="array" ref="B34">IF(ISBLANK($A34), "", TRIM(IF(ISNUMBER(SEARCH("%)", INDEX(MVI_Sample!$A:$CC, $A34, B$1))), LEFT(INDEX(MVI_Sample!$A:$CC, $A34, B$1), FIND("(", INDEX(MVI_Sample!$A:$CC, $A34, B$1)) - 2), INDEX(MVI_Sample!$A:$CC, $A34, B$1))))</f>
        <v/>
      </c>
      <c r="C34" s="45" t="str" cm="1">
        <f t="array" ref="C34">IF(ISBLANK($A34),"",TRIM(INDEX(MVI_Sample!$A:$CC,$A34, C$1)))</f>
        <v/>
      </c>
      <c r="D34" s="45" t="str" cm="1">
        <f t="array" ref="D34">IF(ISBLANK($A34),"",TRIM(INDEX(MVI_Sample!C:C,$A34)))</f>
        <v/>
      </c>
      <c r="E34" s="45" t="e">
        <f>VLOOKUP(B34,Country_Info!C$2:F$30,3, FALSE)</f>
        <v>#N/A</v>
      </c>
      <c r="F34" s="45" t="str" cm="1">
        <f t="array" ref="F34">IF(ISBLANK($A34),"",TRIM(INDEX(MVI_Sample!$A:$CC,$A34, F$1)))</f>
        <v/>
      </c>
      <c r="G34" s="45" t="e">
        <f>IF(VLOOKUP(B34, Country_Info!C$2:F$30, 4, FALSE)="", "", VLOOKUP(B34, Country_Info!C$2:F$30, 4, FALSE))</f>
        <v>#N/A</v>
      </c>
      <c r="H34" s="45" t="str" cm="1">
        <f t="array" ref="H34">IF(ISBLANK($A34),"",TRIM(INDEX(MVI_Sample!$A:$CC,$A34, H$1)))</f>
        <v/>
      </c>
      <c r="I34" s="89" t="str" cm="1">
        <f t="array" ref="I34">IF(ISBLANK($A34),"",TRIM(INDEX(MVI_Sample!$A:$CC,$A34, I$1)))</f>
        <v/>
      </c>
      <c r="J34" s="89" t="str" cm="1">
        <f t="array" ref="J34">IF(ISBLANK($A34),"",TRIM(INDEX(MVI_Sample!$A:$CC,$A34, J$1)))</f>
        <v/>
      </c>
      <c r="K34" s="89" t="str" cm="1">
        <f t="array" ref="K34">IF(ISBLANK($A34),"",TRIM(INDEX(MVI_Sample!$A:$CC,$A34, K$1)))</f>
        <v/>
      </c>
      <c r="L34" s="89" t="str" cm="1">
        <f t="array" ref="L34">IF(ISBLANK($A34),"",TRIM(INDEX(MVI_Sample!$A:$CC,$A34, L$1)))</f>
        <v/>
      </c>
      <c r="M34" s="89" t="str" cm="1">
        <f t="array" ref="M34">IF(ISBLANK($A34),"",TRIM(INDEX(MVI_Sample!$A:$CC,$A34, M$1)))</f>
        <v/>
      </c>
      <c r="N34" s="89" t="str" cm="1">
        <f t="array" ref="N34">IF(ISBLANK($A34),"",TRIM(INDEX(MVI_Sample!$A:$CC,$A34, N$1)))</f>
        <v/>
      </c>
      <c r="O34" s="89" t="str" cm="1">
        <f t="array" ref="O34">IF(ISBLANK($A34),"",TRIM(INDEX(MVI_Sample!$A:$CC,$A34, O$1)))</f>
        <v/>
      </c>
      <c r="P34" s="65" t="str" cm="1">
        <f t="array" ref="P34">IF(ISBLANK($A34),"",TRIM(INDEX(MVI_Sample!$A:$CC,$A34, P$1)))</f>
        <v/>
      </c>
      <c r="Q34" s="65" t="str" cm="1">
        <f t="array" ref="Q34">IF(ISBLANK($A34),"",TRIM(INDEX(MVI_Sample!$A:$CC,$A34, Q$1)))</f>
        <v/>
      </c>
      <c r="R34" s="89" t="str" cm="1">
        <f t="array" ref="R34">IF(ISBLANK($A34),"",TRIM(INDEX(MVI_Sample!$A:$CC,$A34, R$1)))</f>
        <v/>
      </c>
    </row>
    <row r="35" spans="1:18" ht="15.75" x14ac:dyDescent="0.25">
      <c r="A35" s="45"/>
      <c r="B35" s="45" t="str" cm="1">
        <f t="array" ref="B35">IF(ISBLANK($A35), "", TRIM(IF(ISNUMBER(SEARCH("%)", INDEX(MVI_Sample!$A:$CC, $A35, B$1))), LEFT(INDEX(MVI_Sample!$A:$CC, $A35, B$1), FIND("(", INDEX(MVI_Sample!$A:$CC, $A35, B$1)) - 2), INDEX(MVI_Sample!$A:$CC, $A35, B$1))))</f>
        <v/>
      </c>
      <c r="C35" s="45" t="str" cm="1">
        <f t="array" ref="C35">IF(ISBLANK($A35),"",TRIM(INDEX(MVI_Sample!$A:$CC,$A35, C$1)))</f>
        <v/>
      </c>
      <c r="D35" s="45" t="str" cm="1">
        <f t="array" ref="D35">IF(ISBLANK($A35),"",TRIM(INDEX(MVI_Sample!C:C,$A35)))</f>
        <v/>
      </c>
      <c r="E35" s="45" t="e">
        <f>VLOOKUP(B35,Country_Info!C$2:F$30,3, FALSE)</f>
        <v>#N/A</v>
      </c>
      <c r="F35" s="45" t="str" cm="1">
        <f t="array" ref="F35">IF(ISBLANK($A35),"",TRIM(INDEX(MVI_Sample!$A:$CC,$A35, F$1)))</f>
        <v/>
      </c>
      <c r="G35" s="45" t="e">
        <f>IF(VLOOKUP(B35, Country_Info!C$2:F$30, 4, FALSE)="", "", VLOOKUP(B35, Country_Info!C$2:F$30, 4, FALSE))</f>
        <v>#N/A</v>
      </c>
      <c r="H35" s="45" t="str" cm="1">
        <f t="array" ref="H35">IF(ISBLANK($A35),"",TRIM(INDEX(MVI_Sample!$A:$CC,$A35, H$1)))</f>
        <v/>
      </c>
      <c r="I35" s="89" t="str" cm="1">
        <f t="array" ref="I35">IF(ISBLANK($A35),"",TRIM(INDEX(MVI_Sample!$A:$CC,$A35, I$1)))</f>
        <v/>
      </c>
      <c r="J35" s="89" t="str" cm="1">
        <f t="array" ref="J35">IF(ISBLANK($A35),"",TRIM(INDEX(MVI_Sample!$A:$CC,$A35, J$1)))</f>
        <v/>
      </c>
      <c r="K35" s="89" t="str" cm="1">
        <f t="array" ref="K35">IF(ISBLANK($A35),"",TRIM(INDEX(MVI_Sample!$A:$CC,$A35, K$1)))</f>
        <v/>
      </c>
      <c r="L35" s="89" t="str" cm="1">
        <f t="array" ref="L35">IF(ISBLANK($A35),"",TRIM(INDEX(MVI_Sample!$A:$CC,$A35, L$1)))</f>
        <v/>
      </c>
      <c r="M35" s="89" t="str" cm="1">
        <f t="array" ref="M35">IF(ISBLANK($A35),"",TRIM(INDEX(MVI_Sample!$A:$CC,$A35, M$1)))</f>
        <v/>
      </c>
      <c r="N35" s="89" t="str" cm="1">
        <f t="array" ref="N35">IF(ISBLANK($A35),"",TRIM(INDEX(MVI_Sample!$A:$CC,$A35, N$1)))</f>
        <v/>
      </c>
      <c r="O35" s="89" t="str" cm="1">
        <f t="array" ref="O35">IF(ISBLANK($A35),"",TRIM(INDEX(MVI_Sample!$A:$CC,$A35, O$1)))</f>
        <v/>
      </c>
      <c r="P35" s="65" t="str" cm="1">
        <f t="array" ref="P35">IF(ISBLANK($A35),"",TRIM(INDEX(MVI_Sample!$A:$CC,$A35, P$1)))</f>
        <v/>
      </c>
      <c r="Q35" s="65" t="str" cm="1">
        <f t="array" ref="Q35">IF(ISBLANK($A35),"",TRIM(INDEX(MVI_Sample!$A:$CC,$A35, Q$1)))</f>
        <v/>
      </c>
      <c r="R35" s="89" t="str" cm="1">
        <f t="array" ref="R35">IF(ISBLANK($A35),"",TRIM(INDEX(MVI_Sample!$A:$CC,$A35, R$1)))</f>
        <v/>
      </c>
    </row>
    <row r="36" spans="1:18" ht="15.75" x14ac:dyDescent="0.25">
      <c r="A36" s="45"/>
      <c r="B36" s="45" t="str" cm="1">
        <f t="array" ref="B36">IF(ISBLANK($A36), "", TRIM(IF(ISNUMBER(SEARCH("%)", INDEX(MVI_Sample!$A:$CC, $A36, B$1))), LEFT(INDEX(MVI_Sample!$A:$CC, $A36, B$1), FIND("(", INDEX(MVI_Sample!$A:$CC, $A36, B$1)) - 2), INDEX(MVI_Sample!$A:$CC, $A36, B$1))))</f>
        <v/>
      </c>
      <c r="C36" s="45" t="str" cm="1">
        <f t="array" ref="C36">IF(ISBLANK($A36),"",TRIM(INDEX(MVI_Sample!$A:$CC,$A36, C$1)))</f>
        <v/>
      </c>
      <c r="D36" s="45" t="str" cm="1">
        <f t="array" ref="D36">IF(ISBLANK($A36),"",TRIM(INDEX(MVI_Sample!C:C,$A36)))</f>
        <v/>
      </c>
      <c r="E36" s="45" t="e">
        <f>VLOOKUP(B36,Country_Info!C$2:F$30,3, FALSE)</f>
        <v>#N/A</v>
      </c>
      <c r="F36" s="45" t="str" cm="1">
        <f t="array" ref="F36">IF(ISBLANK($A36),"",TRIM(INDEX(MVI_Sample!$A:$CC,$A36, F$1)))</f>
        <v/>
      </c>
      <c r="G36" s="45" t="e">
        <f>IF(VLOOKUP(B36, Country_Info!C$2:F$30, 4, FALSE)="", "", VLOOKUP(B36, Country_Info!C$2:F$30, 4, FALSE))</f>
        <v>#N/A</v>
      </c>
      <c r="H36" s="45" t="str" cm="1">
        <f t="array" ref="H36">IF(ISBLANK($A36),"",TRIM(INDEX(MVI_Sample!$A:$CC,$A36, H$1)))</f>
        <v/>
      </c>
      <c r="I36" s="89" t="str" cm="1">
        <f t="array" ref="I36">IF(ISBLANK($A36),"",TRIM(INDEX(MVI_Sample!$A:$CC,$A36, I$1)))</f>
        <v/>
      </c>
      <c r="J36" s="89" t="str" cm="1">
        <f t="array" ref="J36">IF(ISBLANK($A36),"",TRIM(INDEX(MVI_Sample!$A:$CC,$A36, J$1)))</f>
        <v/>
      </c>
      <c r="K36" s="89" t="str" cm="1">
        <f t="array" ref="K36">IF(ISBLANK($A36),"",TRIM(INDEX(MVI_Sample!$A:$CC,$A36, K$1)))</f>
        <v/>
      </c>
      <c r="L36" s="89" t="str" cm="1">
        <f t="array" ref="L36">IF(ISBLANK($A36),"",TRIM(INDEX(MVI_Sample!$A:$CC,$A36, L$1)))</f>
        <v/>
      </c>
      <c r="M36" s="89" t="str" cm="1">
        <f t="array" ref="M36">IF(ISBLANK($A36),"",TRIM(INDEX(MVI_Sample!$A:$CC,$A36, M$1)))</f>
        <v/>
      </c>
      <c r="N36" s="89" t="str" cm="1">
        <f t="array" ref="N36">IF(ISBLANK($A36),"",TRIM(INDEX(MVI_Sample!$A:$CC,$A36, N$1)))</f>
        <v/>
      </c>
      <c r="O36" s="89" t="str" cm="1">
        <f t="array" ref="O36">IF(ISBLANK($A36),"",TRIM(INDEX(MVI_Sample!$A:$CC,$A36, O$1)))</f>
        <v/>
      </c>
      <c r="P36" s="65" t="str" cm="1">
        <f t="array" ref="P36">IF(ISBLANK($A36),"",TRIM(INDEX(MVI_Sample!$A:$CC,$A36, P$1)))</f>
        <v/>
      </c>
      <c r="Q36" s="65" t="str" cm="1">
        <f t="array" ref="Q36">IF(ISBLANK($A36),"",TRIM(INDEX(MVI_Sample!$A:$CC,$A36, Q$1)))</f>
        <v/>
      </c>
      <c r="R36" s="89" t="str" cm="1">
        <f t="array" ref="R36">IF(ISBLANK($A36),"",TRIM(INDEX(MVI_Sample!$A:$CC,$A36, R$1)))</f>
        <v/>
      </c>
    </row>
    <row r="37" spans="1:18" ht="15.75" x14ac:dyDescent="0.25">
      <c r="A37" s="45"/>
      <c r="B37" s="45" t="str" cm="1">
        <f t="array" ref="B37">IF(ISBLANK($A37), "", TRIM(IF(ISNUMBER(SEARCH("%)", INDEX(MVI_Sample!$A:$CC, $A37, B$1))), LEFT(INDEX(MVI_Sample!$A:$CC, $A37, B$1), FIND("(", INDEX(MVI_Sample!$A:$CC, $A37, B$1)) - 2), INDEX(MVI_Sample!$A:$CC, $A37, B$1))))</f>
        <v/>
      </c>
      <c r="C37" s="45" t="str" cm="1">
        <f t="array" ref="C37">IF(ISBLANK($A37),"",TRIM(INDEX(MVI_Sample!$A:$CC,$A37, C$1)))</f>
        <v/>
      </c>
      <c r="D37" s="45" t="str" cm="1">
        <f t="array" ref="D37">IF(ISBLANK($A37),"",TRIM(INDEX(MVI_Sample!C:C,$A37)))</f>
        <v/>
      </c>
      <c r="E37" s="45" t="e">
        <f>VLOOKUP(B37,Country_Info!C$2:F$30,3, FALSE)</f>
        <v>#N/A</v>
      </c>
      <c r="F37" s="45" t="str" cm="1">
        <f t="array" ref="F37">IF(ISBLANK($A37),"",TRIM(INDEX(MVI_Sample!$A:$CC,$A37, F$1)))</f>
        <v/>
      </c>
      <c r="G37" s="45" t="e">
        <f>IF(VLOOKUP(B37, Country_Info!C$2:F$30, 4, FALSE)="", "", VLOOKUP(B37, Country_Info!C$2:F$30, 4, FALSE))</f>
        <v>#N/A</v>
      </c>
      <c r="H37" s="45" t="str" cm="1">
        <f t="array" ref="H37">IF(ISBLANK($A37),"",TRIM(INDEX(MVI_Sample!$A:$CC,$A37, H$1)))</f>
        <v/>
      </c>
      <c r="I37" s="89" t="str" cm="1">
        <f t="array" ref="I37">IF(ISBLANK($A37),"",TRIM(INDEX(MVI_Sample!$A:$CC,$A37, I$1)))</f>
        <v/>
      </c>
      <c r="J37" s="89" t="str" cm="1">
        <f t="array" ref="J37">IF(ISBLANK($A37),"",TRIM(INDEX(MVI_Sample!$A:$CC,$A37, J$1)))</f>
        <v/>
      </c>
      <c r="K37" s="89" t="str" cm="1">
        <f t="array" ref="K37">IF(ISBLANK($A37),"",TRIM(INDEX(MVI_Sample!$A:$CC,$A37, K$1)))</f>
        <v/>
      </c>
      <c r="L37" s="89" t="str" cm="1">
        <f t="array" ref="L37">IF(ISBLANK($A37),"",TRIM(INDEX(MVI_Sample!$A:$CC,$A37, L$1)))</f>
        <v/>
      </c>
      <c r="M37" s="89" t="str" cm="1">
        <f t="array" ref="M37">IF(ISBLANK($A37),"",TRIM(INDEX(MVI_Sample!$A:$CC,$A37, M$1)))</f>
        <v/>
      </c>
      <c r="N37" s="89" t="str" cm="1">
        <f t="array" ref="N37">IF(ISBLANK($A37),"",TRIM(INDEX(MVI_Sample!$A:$CC,$A37, N$1)))</f>
        <v/>
      </c>
      <c r="O37" s="89" t="str" cm="1">
        <f t="array" ref="O37">IF(ISBLANK($A37),"",TRIM(INDEX(MVI_Sample!$A:$CC,$A37, O$1)))</f>
        <v/>
      </c>
      <c r="P37" s="65" t="str" cm="1">
        <f t="array" ref="P37">IF(ISBLANK($A37),"",TRIM(INDEX(MVI_Sample!$A:$CC,$A37, P$1)))</f>
        <v/>
      </c>
      <c r="Q37" s="65" t="str" cm="1">
        <f t="array" ref="Q37">IF(ISBLANK($A37),"",TRIM(INDEX(MVI_Sample!$A:$CC,$A37, Q$1)))</f>
        <v/>
      </c>
      <c r="R37" s="89" t="str" cm="1">
        <f t="array" ref="R37">IF(ISBLANK($A37),"",TRIM(INDEX(MVI_Sample!$A:$CC,$A37, R$1)))</f>
        <v/>
      </c>
    </row>
    <row r="38" spans="1:18" ht="15.75" x14ac:dyDescent="0.25">
      <c r="A38" s="45"/>
      <c r="B38" s="45" t="str" cm="1">
        <f t="array" ref="B38">IF(ISBLANK($A38), "", TRIM(IF(ISNUMBER(SEARCH("%)", INDEX(MVI_Sample!$A:$CC, $A38, B$1))), LEFT(INDEX(MVI_Sample!$A:$CC, $A38, B$1), FIND("(", INDEX(MVI_Sample!$A:$CC, $A38, B$1)) - 2), INDEX(MVI_Sample!$A:$CC, $A38, B$1))))</f>
        <v/>
      </c>
      <c r="C38" s="45" t="str" cm="1">
        <f t="array" ref="C38">IF(ISBLANK($A38),"",TRIM(INDEX(MVI_Sample!$A:$CC,$A38, C$1)))</f>
        <v/>
      </c>
      <c r="D38" s="45" t="str" cm="1">
        <f t="array" ref="D38">IF(ISBLANK($A38),"",TRIM(INDEX(MVI_Sample!C:C,$A38)))</f>
        <v/>
      </c>
      <c r="E38" s="45" t="e">
        <f>VLOOKUP(B38,Country_Info!C$2:F$30,3, FALSE)</f>
        <v>#N/A</v>
      </c>
      <c r="F38" s="45" t="str" cm="1">
        <f t="array" ref="F38">IF(ISBLANK($A38),"",TRIM(INDEX(MVI_Sample!$A:$CC,$A38, F$1)))</f>
        <v/>
      </c>
      <c r="G38" s="45" t="e">
        <f>IF(VLOOKUP(B38, Country_Info!C$2:F$30, 4, FALSE)="", "", VLOOKUP(B38, Country_Info!C$2:F$30, 4, FALSE))</f>
        <v>#N/A</v>
      </c>
      <c r="H38" s="45" t="str" cm="1">
        <f t="array" ref="H38">IF(ISBLANK($A38),"",TRIM(INDEX(MVI_Sample!$A:$CC,$A38, H$1)))</f>
        <v/>
      </c>
      <c r="I38" s="89" t="str" cm="1">
        <f t="array" ref="I38">IF(ISBLANK($A38),"",TRIM(INDEX(MVI_Sample!$A:$CC,$A38, I$1)))</f>
        <v/>
      </c>
      <c r="J38" s="89" t="str" cm="1">
        <f t="array" ref="J38">IF(ISBLANK($A38),"",TRIM(INDEX(MVI_Sample!$A:$CC,$A38, J$1)))</f>
        <v/>
      </c>
      <c r="K38" s="89" t="str" cm="1">
        <f t="array" ref="K38">IF(ISBLANK($A38),"",TRIM(INDEX(MVI_Sample!$A:$CC,$A38, K$1)))</f>
        <v/>
      </c>
      <c r="L38" s="89" t="str" cm="1">
        <f t="array" ref="L38">IF(ISBLANK($A38),"",TRIM(INDEX(MVI_Sample!$A:$CC,$A38, L$1)))</f>
        <v/>
      </c>
      <c r="M38" s="89" t="str" cm="1">
        <f t="array" ref="M38">IF(ISBLANK($A38),"",TRIM(INDEX(MVI_Sample!$A:$CC,$A38, M$1)))</f>
        <v/>
      </c>
      <c r="N38" s="89" t="str" cm="1">
        <f t="array" ref="N38">IF(ISBLANK($A38),"",TRIM(INDEX(MVI_Sample!$A:$CC,$A38, N$1)))</f>
        <v/>
      </c>
      <c r="O38" s="89" t="str" cm="1">
        <f t="array" ref="O38">IF(ISBLANK($A38),"",TRIM(INDEX(MVI_Sample!$A:$CC,$A38, O$1)))</f>
        <v/>
      </c>
      <c r="P38" s="65" t="str" cm="1">
        <f t="array" ref="P38">IF(ISBLANK($A38),"",TRIM(INDEX(MVI_Sample!$A:$CC,$A38, P$1)))</f>
        <v/>
      </c>
      <c r="Q38" s="65" t="str" cm="1">
        <f t="array" ref="Q38">IF(ISBLANK($A38),"",TRIM(INDEX(MVI_Sample!$A:$CC,$A38, Q$1)))</f>
        <v/>
      </c>
      <c r="R38" s="89" t="str" cm="1">
        <f t="array" ref="R38">IF(ISBLANK($A38),"",TRIM(INDEX(MVI_Sample!$A:$CC,$A38, R$1)))</f>
        <v/>
      </c>
    </row>
    <row r="39" spans="1:18" ht="15.75" x14ac:dyDescent="0.25">
      <c r="A39" s="45"/>
      <c r="B39" s="45" t="str" cm="1">
        <f t="array" ref="B39">IF(ISBLANK($A39), "", TRIM(IF(ISNUMBER(SEARCH("%)", INDEX(MVI_Sample!$A:$CC, $A39, B$1))), LEFT(INDEX(MVI_Sample!$A:$CC, $A39, B$1), FIND("(", INDEX(MVI_Sample!$A:$CC, $A39, B$1)) - 2), INDEX(MVI_Sample!$A:$CC, $A39, B$1))))</f>
        <v/>
      </c>
      <c r="C39" s="45" t="str" cm="1">
        <f t="array" ref="C39">IF(ISBLANK($A39),"",TRIM(INDEX(MVI_Sample!$A:$CC,$A39, C$1)))</f>
        <v/>
      </c>
      <c r="D39" s="45" t="str" cm="1">
        <f t="array" ref="D39">IF(ISBLANK($A39),"",TRIM(INDEX(MVI_Sample!C:C,$A39)))</f>
        <v/>
      </c>
      <c r="E39" s="45" t="e">
        <f>VLOOKUP(B39,Country_Info!C$2:F$30,3, FALSE)</f>
        <v>#N/A</v>
      </c>
      <c r="F39" s="45" t="str" cm="1">
        <f t="array" ref="F39">IF(ISBLANK($A39),"",TRIM(INDEX(MVI_Sample!$A:$CC,$A39, F$1)))</f>
        <v/>
      </c>
      <c r="G39" s="45" t="e">
        <f>IF(VLOOKUP(B39, Country_Info!C$2:F$30, 4, FALSE)="", "", VLOOKUP(B39, Country_Info!C$2:F$30, 4, FALSE))</f>
        <v>#N/A</v>
      </c>
      <c r="H39" s="45" t="str" cm="1">
        <f t="array" ref="H39">IF(ISBLANK($A39),"",TRIM(INDEX(MVI_Sample!$A:$CC,$A39, H$1)))</f>
        <v/>
      </c>
      <c r="I39" s="89" t="str" cm="1">
        <f t="array" ref="I39">IF(ISBLANK($A39),"",TRIM(INDEX(MVI_Sample!$A:$CC,$A39, I$1)))</f>
        <v/>
      </c>
      <c r="J39" s="89" t="str" cm="1">
        <f t="array" ref="J39">IF(ISBLANK($A39),"",TRIM(INDEX(MVI_Sample!$A:$CC,$A39, J$1)))</f>
        <v/>
      </c>
      <c r="K39" s="89" t="str" cm="1">
        <f t="array" ref="K39">IF(ISBLANK($A39),"",TRIM(INDEX(MVI_Sample!$A:$CC,$A39, K$1)))</f>
        <v/>
      </c>
      <c r="L39" s="89" t="str" cm="1">
        <f t="array" ref="L39">IF(ISBLANK($A39),"",TRIM(INDEX(MVI_Sample!$A:$CC,$A39, L$1)))</f>
        <v/>
      </c>
      <c r="M39" s="89" t="str" cm="1">
        <f t="array" ref="M39">IF(ISBLANK($A39),"",TRIM(INDEX(MVI_Sample!$A:$CC,$A39, M$1)))</f>
        <v/>
      </c>
      <c r="N39" s="89" t="str" cm="1">
        <f t="array" ref="N39">IF(ISBLANK($A39),"",TRIM(INDEX(MVI_Sample!$A:$CC,$A39, N$1)))</f>
        <v/>
      </c>
      <c r="O39" s="89" t="str" cm="1">
        <f t="array" ref="O39">IF(ISBLANK($A39),"",TRIM(INDEX(MVI_Sample!$A:$CC,$A39, O$1)))</f>
        <v/>
      </c>
      <c r="P39" s="65" t="str" cm="1">
        <f t="array" ref="P39">IF(ISBLANK($A39),"",TRIM(INDEX(MVI_Sample!$A:$CC,$A39, P$1)))</f>
        <v/>
      </c>
      <c r="Q39" s="65" t="str" cm="1">
        <f t="array" ref="Q39">IF(ISBLANK($A39),"",TRIM(INDEX(MVI_Sample!$A:$CC,$A39, Q$1)))</f>
        <v/>
      </c>
      <c r="R39" s="89" t="str" cm="1">
        <f t="array" ref="R39">IF(ISBLANK($A39),"",TRIM(INDEX(MVI_Sample!$A:$CC,$A39, R$1)))</f>
        <v/>
      </c>
    </row>
    <row r="40" spans="1:18" ht="15.75" x14ac:dyDescent="0.25">
      <c r="A40" s="45"/>
      <c r="B40" s="45" t="str" cm="1">
        <f t="array" ref="B40">IF(ISBLANK($A40), "", TRIM(IF(ISNUMBER(SEARCH("%)", INDEX(MVI_Sample!$A:$CC, $A40, B$1))), LEFT(INDEX(MVI_Sample!$A:$CC, $A40, B$1), FIND("(", INDEX(MVI_Sample!$A:$CC, $A40, B$1)) - 2), INDEX(MVI_Sample!$A:$CC, $A40, B$1))))</f>
        <v/>
      </c>
      <c r="C40" s="45" t="str" cm="1">
        <f t="array" ref="C40">IF(ISBLANK($A40),"",TRIM(INDEX(MVI_Sample!$A:$CC,$A40, C$1)))</f>
        <v/>
      </c>
      <c r="D40" s="45" t="str" cm="1">
        <f t="array" ref="D40">IF(ISBLANK($A40),"",TRIM(INDEX(MVI_Sample!C:C,$A40)))</f>
        <v/>
      </c>
      <c r="E40" s="45" t="e">
        <f>VLOOKUP(B40,Country_Info!C$2:F$30,3, FALSE)</f>
        <v>#N/A</v>
      </c>
      <c r="F40" s="45" t="str" cm="1">
        <f t="array" ref="F40">IF(ISBLANK($A40),"",TRIM(INDEX(MVI_Sample!$A:$CC,$A40, F$1)))</f>
        <v/>
      </c>
      <c r="G40" s="45" t="e">
        <f>IF(VLOOKUP(B40, Country_Info!C$2:F$30, 4, FALSE)="", "", VLOOKUP(B40, Country_Info!C$2:F$30, 4, FALSE))</f>
        <v>#N/A</v>
      </c>
      <c r="H40" s="45" t="str" cm="1">
        <f t="array" ref="H40">IF(ISBLANK($A40),"",TRIM(INDEX(MVI_Sample!$A:$CC,$A40, H$1)))</f>
        <v/>
      </c>
      <c r="I40" s="89" t="str" cm="1">
        <f t="array" ref="I40">IF(ISBLANK($A40),"",TRIM(INDEX(MVI_Sample!$A:$CC,$A40, I$1)))</f>
        <v/>
      </c>
      <c r="J40" s="89" t="str" cm="1">
        <f t="array" ref="J40">IF(ISBLANK($A40),"",TRIM(INDEX(MVI_Sample!$A:$CC,$A40, J$1)))</f>
        <v/>
      </c>
      <c r="K40" s="89" t="str" cm="1">
        <f t="array" ref="K40">IF(ISBLANK($A40),"",TRIM(INDEX(MVI_Sample!$A:$CC,$A40, K$1)))</f>
        <v/>
      </c>
      <c r="L40" s="89" t="str" cm="1">
        <f t="array" ref="L40">IF(ISBLANK($A40),"",TRIM(INDEX(MVI_Sample!$A:$CC,$A40, L$1)))</f>
        <v/>
      </c>
      <c r="M40" s="89" t="str" cm="1">
        <f t="array" ref="M40">IF(ISBLANK($A40),"",TRIM(INDEX(MVI_Sample!$A:$CC,$A40, M$1)))</f>
        <v/>
      </c>
      <c r="N40" s="89" t="str" cm="1">
        <f t="array" ref="N40">IF(ISBLANK($A40),"",TRIM(INDEX(MVI_Sample!$A:$CC,$A40, N$1)))</f>
        <v/>
      </c>
      <c r="O40" s="89" t="str" cm="1">
        <f t="array" ref="O40">IF(ISBLANK($A40),"",TRIM(INDEX(MVI_Sample!$A:$CC,$A40, O$1)))</f>
        <v/>
      </c>
      <c r="P40" s="65" t="str" cm="1">
        <f t="array" ref="P40">IF(ISBLANK($A40),"",TRIM(INDEX(MVI_Sample!$A:$CC,$A40, P$1)))</f>
        <v/>
      </c>
      <c r="Q40" s="65" t="str" cm="1">
        <f t="array" ref="Q40">IF(ISBLANK($A40),"",TRIM(INDEX(MVI_Sample!$A:$CC,$A40, Q$1)))</f>
        <v/>
      </c>
      <c r="R40" s="89" t="str" cm="1">
        <f t="array" ref="R40">IF(ISBLANK($A40),"",TRIM(INDEX(MVI_Sample!$A:$CC,$A40, R$1)))</f>
        <v/>
      </c>
    </row>
    <row r="41" spans="1:18" ht="15.75" x14ac:dyDescent="0.25">
      <c r="A41" s="45"/>
      <c r="B41" s="45" t="str" cm="1">
        <f t="array" ref="B41">IF(ISBLANK($A41), "", TRIM(IF(ISNUMBER(SEARCH("%)", INDEX(MVI_Sample!$A:$CC, $A41, B$1))), LEFT(INDEX(MVI_Sample!$A:$CC, $A41, B$1), FIND("(", INDEX(MVI_Sample!$A:$CC, $A41, B$1)) - 2), INDEX(MVI_Sample!$A:$CC, $A41, B$1))))</f>
        <v/>
      </c>
      <c r="C41" s="45" t="str" cm="1">
        <f t="array" ref="C41">IF(ISBLANK($A41),"",TRIM(INDEX(MVI_Sample!$A:$CC,$A41, C$1)))</f>
        <v/>
      </c>
      <c r="D41" s="45" t="str" cm="1">
        <f t="array" ref="D41">IF(ISBLANK($A41),"",TRIM(INDEX(MVI_Sample!C:C,$A41)))</f>
        <v/>
      </c>
      <c r="E41" s="45" t="e">
        <f>VLOOKUP(B41,Country_Info!C$2:F$30,3, FALSE)</f>
        <v>#N/A</v>
      </c>
      <c r="F41" s="45" t="str" cm="1">
        <f t="array" ref="F41">IF(ISBLANK($A41),"",TRIM(INDEX(MVI_Sample!$A:$CC,$A41, F$1)))</f>
        <v/>
      </c>
      <c r="G41" s="45" t="e">
        <f>IF(VLOOKUP(B41, Country_Info!C$2:F$30, 4, FALSE)="", "", VLOOKUP(B41, Country_Info!C$2:F$30, 4, FALSE))</f>
        <v>#N/A</v>
      </c>
      <c r="H41" s="45" t="str" cm="1">
        <f t="array" ref="H41">IF(ISBLANK($A41),"",TRIM(INDEX(MVI_Sample!$A:$CC,$A41, H$1)))</f>
        <v/>
      </c>
      <c r="I41" s="89" t="str" cm="1">
        <f t="array" ref="I41">IF(ISBLANK($A41),"",TRIM(INDEX(MVI_Sample!$A:$CC,$A41, I$1)))</f>
        <v/>
      </c>
      <c r="J41" s="89" t="str" cm="1">
        <f t="array" ref="J41">IF(ISBLANK($A41),"",TRIM(INDEX(MVI_Sample!$A:$CC,$A41, J$1)))</f>
        <v/>
      </c>
      <c r="K41" s="89" t="str" cm="1">
        <f t="array" ref="K41">IF(ISBLANK($A41),"",TRIM(INDEX(MVI_Sample!$A:$CC,$A41, K$1)))</f>
        <v/>
      </c>
      <c r="L41" s="89" t="str" cm="1">
        <f t="array" ref="L41">IF(ISBLANK($A41),"",TRIM(INDEX(MVI_Sample!$A:$CC,$A41, L$1)))</f>
        <v/>
      </c>
      <c r="M41" s="89" t="str" cm="1">
        <f t="array" ref="M41">IF(ISBLANK($A41),"",TRIM(INDEX(MVI_Sample!$A:$CC,$A41, M$1)))</f>
        <v/>
      </c>
      <c r="N41" s="89" t="str" cm="1">
        <f t="array" ref="N41">IF(ISBLANK($A41),"",TRIM(INDEX(MVI_Sample!$A:$CC,$A41, N$1)))</f>
        <v/>
      </c>
      <c r="O41" s="89" t="str" cm="1">
        <f t="array" ref="O41">IF(ISBLANK($A41),"",TRIM(INDEX(MVI_Sample!$A:$CC,$A41, O$1)))</f>
        <v/>
      </c>
      <c r="P41" s="65" t="str" cm="1">
        <f t="array" ref="P41">IF(ISBLANK($A41),"",TRIM(INDEX(MVI_Sample!$A:$CC,$A41, P$1)))</f>
        <v/>
      </c>
      <c r="Q41" s="65" t="str" cm="1">
        <f t="array" ref="Q41">IF(ISBLANK($A41),"",TRIM(INDEX(MVI_Sample!$A:$CC,$A41, Q$1)))</f>
        <v/>
      </c>
      <c r="R41" s="89" t="str" cm="1">
        <f t="array" ref="R41">IF(ISBLANK($A41),"",TRIM(INDEX(MVI_Sample!$A:$CC,$A41, R$1)))</f>
        <v/>
      </c>
    </row>
    <row r="42" spans="1:18" ht="15.75" x14ac:dyDescent="0.25">
      <c r="A42" s="45"/>
      <c r="B42" s="45" t="str" cm="1">
        <f t="array" ref="B42">IF(ISBLANK($A42), "", TRIM(IF(ISNUMBER(SEARCH("%)", INDEX(MVI_Sample!$A:$CC, $A42, B$1))), LEFT(INDEX(MVI_Sample!$A:$CC, $A42, B$1), FIND("(", INDEX(MVI_Sample!$A:$CC, $A42, B$1)) - 2), INDEX(MVI_Sample!$A:$CC, $A42, B$1))))</f>
        <v/>
      </c>
      <c r="C42" s="45" t="str" cm="1">
        <f t="array" ref="C42">IF(ISBLANK($A42),"",TRIM(INDEX(MVI_Sample!$A:$CC,$A42, C$1)))</f>
        <v/>
      </c>
      <c r="D42" s="45" t="str" cm="1">
        <f t="array" ref="D42">IF(ISBLANK($A42),"",TRIM(INDEX(MVI_Sample!C:C,$A42)))</f>
        <v/>
      </c>
      <c r="E42" s="45" t="e">
        <f>VLOOKUP(B42,Country_Info!C$2:F$30,3, FALSE)</f>
        <v>#N/A</v>
      </c>
      <c r="F42" s="45" t="str" cm="1">
        <f t="array" ref="F42">IF(ISBLANK($A42),"",TRIM(INDEX(MVI_Sample!$A:$CC,$A42, F$1)))</f>
        <v/>
      </c>
      <c r="G42" s="45" t="e">
        <f>IF(VLOOKUP(B42, Country_Info!C$2:F$30, 4, FALSE)="", "", VLOOKUP(B42, Country_Info!C$2:F$30, 4, FALSE))</f>
        <v>#N/A</v>
      </c>
      <c r="H42" s="45" t="str" cm="1">
        <f t="array" ref="H42">IF(ISBLANK($A42),"",TRIM(INDEX(MVI_Sample!$A:$CC,$A42, H$1)))</f>
        <v/>
      </c>
      <c r="I42" s="89" t="str" cm="1">
        <f t="array" ref="I42">IF(ISBLANK($A42),"",TRIM(INDEX(MVI_Sample!$A:$CC,$A42, I$1)))</f>
        <v/>
      </c>
      <c r="J42" s="89" t="str" cm="1">
        <f t="array" ref="J42">IF(ISBLANK($A42),"",TRIM(INDEX(MVI_Sample!$A:$CC,$A42, J$1)))</f>
        <v/>
      </c>
      <c r="K42" s="89" t="str" cm="1">
        <f t="array" ref="K42">IF(ISBLANK($A42),"",TRIM(INDEX(MVI_Sample!$A:$CC,$A42, K$1)))</f>
        <v/>
      </c>
      <c r="L42" s="89" t="str" cm="1">
        <f t="array" ref="L42">IF(ISBLANK($A42),"",TRIM(INDEX(MVI_Sample!$A:$CC,$A42, L$1)))</f>
        <v/>
      </c>
      <c r="M42" s="89" t="str" cm="1">
        <f t="array" ref="M42">IF(ISBLANK($A42),"",TRIM(INDEX(MVI_Sample!$A:$CC,$A42, M$1)))</f>
        <v/>
      </c>
      <c r="N42" s="89" t="str" cm="1">
        <f t="array" ref="N42">IF(ISBLANK($A42),"",TRIM(INDEX(MVI_Sample!$A:$CC,$A42, N$1)))</f>
        <v/>
      </c>
      <c r="O42" s="89" t="str" cm="1">
        <f t="array" ref="O42">IF(ISBLANK($A42),"",TRIM(INDEX(MVI_Sample!$A:$CC,$A42, O$1)))</f>
        <v/>
      </c>
      <c r="P42" s="65" t="str" cm="1">
        <f t="array" ref="P42">IF(ISBLANK($A42),"",TRIM(INDEX(MVI_Sample!$A:$CC,$A42, P$1)))</f>
        <v/>
      </c>
      <c r="Q42" s="65" t="str" cm="1">
        <f t="array" ref="Q42">IF(ISBLANK($A42),"",TRIM(INDEX(MVI_Sample!$A:$CC,$A42, Q$1)))</f>
        <v/>
      </c>
      <c r="R42" s="89" t="str" cm="1">
        <f t="array" ref="R42">IF(ISBLANK($A42),"",TRIM(INDEX(MVI_Sample!$A:$CC,$A42, R$1)))</f>
        <v/>
      </c>
    </row>
    <row r="43" spans="1:18" ht="15.75" x14ac:dyDescent="0.25">
      <c r="A43" s="45"/>
      <c r="B43" s="45" t="str" cm="1">
        <f t="array" ref="B43">IF(ISBLANK($A43), "", TRIM(IF(ISNUMBER(SEARCH("%)", INDEX(MVI_Sample!$A:$CC, $A43, B$1))), LEFT(INDEX(MVI_Sample!$A:$CC, $A43, B$1), FIND("(", INDEX(MVI_Sample!$A:$CC, $A43, B$1)) - 2), INDEX(MVI_Sample!$A:$CC, $A43, B$1))))</f>
        <v/>
      </c>
      <c r="C43" s="45" t="str" cm="1">
        <f t="array" ref="C43">IF(ISBLANK($A43),"",TRIM(INDEX(MVI_Sample!$A:$CC,$A43, C$1)))</f>
        <v/>
      </c>
      <c r="D43" s="45" t="str" cm="1">
        <f t="array" ref="D43">IF(ISBLANK($A43),"",TRIM(INDEX(MVI_Sample!C:C,$A43)))</f>
        <v/>
      </c>
      <c r="E43" s="45" t="e">
        <f>VLOOKUP(B43,Country_Info!C$2:F$30,3, FALSE)</f>
        <v>#N/A</v>
      </c>
      <c r="F43" s="45" t="str" cm="1">
        <f t="array" ref="F43">IF(ISBLANK($A43),"",TRIM(INDEX(MVI_Sample!$A:$CC,$A43, F$1)))</f>
        <v/>
      </c>
      <c r="G43" s="45" t="e">
        <f>IF(VLOOKUP(B43, Country_Info!C$2:F$30, 4, FALSE)="", "", VLOOKUP(B43, Country_Info!C$2:F$30, 4, FALSE))</f>
        <v>#N/A</v>
      </c>
      <c r="H43" s="45" t="str" cm="1">
        <f t="array" ref="H43">IF(ISBLANK($A43),"",TRIM(INDEX(MVI_Sample!$A:$CC,$A43, H$1)))</f>
        <v/>
      </c>
      <c r="I43" s="89" t="str" cm="1">
        <f t="array" ref="I43">IF(ISBLANK($A43),"",TRIM(INDEX(MVI_Sample!$A:$CC,$A43, I$1)))</f>
        <v/>
      </c>
      <c r="J43" s="89" t="str" cm="1">
        <f t="array" ref="J43">IF(ISBLANK($A43),"",TRIM(INDEX(MVI_Sample!$A:$CC,$A43, J$1)))</f>
        <v/>
      </c>
      <c r="K43" s="89" t="str" cm="1">
        <f t="array" ref="K43">IF(ISBLANK($A43),"",TRIM(INDEX(MVI_Sample!$A:$CC,$A43, K$1)))</f>
        <v/>
      </c>
      <c r="L43" s="89" t="str" cm="1">
        <f t="array" ref="L43">IF(ISBLANK($A43),"",TRIM(INDEX(MVI_Sample!$A:$CC,$A43, L$1)))</f>
        <v/>
      </c>
      <c r="M43" s="89" t="str" cm="1">
        <f t="array" ref="M43">IF(ISBLANK($A43),"",TRIM(INDEX(MVI_Sample!$A:$CC,$A43, M$1)))</f>
        <v/>
      </c>
      <c r="N43" s="89" t="str" cm="1">
        <f t="array" ref="N43">IF(ISBLANK($A43),"",TRIM(INDEX(MVI_Sample!$A:$CC,$A43, N$1)))</f>
        <v/>
      </c>
      <c r="O43" s="89" t="str" cm="1">
        <f t="array" ref="O43">IF(ISBLANK($A43),"",TRIM(INDEX(MVI_Sample!$A:$CC,$A43, O$1)))</f>
        <v/>
      </c>
      <c r="P43" s="65" t="str" cm="1">
        <f t="array" ref="P43">IF(ISBLANK($A43),"",TRIM(INDEX(MVI_Sample!$A:$CC,$A43, P$1)))</f>
        <v/>
      </c>
      <c r="Q43" s="65" t="str" cm="1">
        <f t="array" ref="Q43">IF(ISBLANK($A43),"",TRIM(INDEX(MVI_Sample!$A:$CC,$A43, Q$1)))</f>
        <v/>
      </c>
      <c r="R43" s="89" t="str" cm="1">
        <f t="array" ref="R43">IF(ISBLANK($A43),"",TRIM(INDEX(MVI_Sample!$A:$CC,$A43, R$1)))</f>
        <v/>
      </c>
    </row>
    <row r="44" spans="1:18" ht="15.75" x14ac:dyDescent="0.25">
      <c r="A44" s="45"/>
      <c r="B44" s="45" t="str" cm="1">
        <f t="array" ref="B44">IF(ISBLANK($A44), "", TRIM(IF(ISNUMBER(SEARCH("%)", INDEX(MVI_Sample!$A:$CC, $A44, B$1))), LEFT(INDEX(MVI_Sample!$A:$CC, $A44, B$1), FIND("(", INDEX(MVI_Sample!$A:$CC, $A44, B$1)) - 2), INDEX(MVI_Sample!$A:$CC, $A44, B$1))))</f>
        <v/>
      </c>
      <c r="C44" s="45" t="str" cm="1">
        <f t="array" ref="C44">IF(ISBLANK($A44),"",TRIM(INDEX(MVI_Sample!$A:$CC,$A44, C$1)))</f>
        <v/>
      </c>
      <c r="D44" s="45" t="str" cm="1">
        <f t="array" ref="D44">IF(ISBLANK($A44),"",TRIM(INDEX(MVI_Sample!C:C,$A44)))</f>
        <v/>
      </c>
      <c r="E44" s="45" t="e">
        <f>VLOOKUP(B44,Country_Info!C$2:F$30,3, FALSE)</f>
        <v>#N/A</v>
      </c>
      <c r="F44" s="45" t="str" cm="1">
        <f t="array" ref="F44">IF(ISBLANK($A44),"",TRIM(INDEX(MVI_Sample!$A:$CC,$A44, F$1)))</f>
        <v/>
      </c>
      <c r="G44" s="45" t="e">
        <f>IF(VLOOKUP(B44, Country_Info!C$2:F$30, 4, FALSE)="", "", VLOOKUP(B44, Country_Info!C$2:F$30, 4, FALSE))</f>
        <v>#N/A</v>
      </c>
      <c r="H44" s="45" t="str" cm="1">
        <f t="array" ref="H44">IF(ISBLANK($A44),"",TRIM(INDEX(MVI_Sample!$A:$CC,$A44, H$1)))</f>
        <v/>
      </c>
      <c r="I44" s="89" t="str" cm="1">
        <f t="array" ref="I44">IF(ISBLANK($A44),"",TRIM(INDEX(MVI_Sample!$A:$CC,$A44, I$1)))</f>
        <v/>
      </c>
      <c r="J44" s="89" t="str" cm="1">
        <f t="array" ref="J44">IF(ISBLANK($A44),"",TRIM(INDEX(MVI_Sample!$A:$CC,$A44, J$1)))</f>
        <v/>
      </c>
      <c r="K44" s="89" t="str" cm="1">
        <f t="array" ref="K44">IF(ISBLANK($A44),"",TRIM(INDEX(MVI_Sample!$A:$CC,$A44, K$1)))</f>
        <v/>
      </c>
      <c r="L44" s="89" t="str" cm="1">
        <f t="array" ref="L44">IF(ISBLANK($A44),"",TRIM(INDEX(MVI_Sample!$A:$CC,$A44, L$1)))</f>
        <v/>
      </c>
      <c r="M44" s="89" t="str" cm="1">
        <f t="array" ref="M44">IF(ISBLANK($A44),"",TRIM(INDEX(MVI_Sample!$A:$CC,$A44, M$1)))</f>
        <v/>
      </c>
      <c r="N44" s="89" t="str" cm="1">
        <f t="array" ref="N44">IF(ISBLANK($A44),"",TRIM(INDEX(MVI_Sample!$A:$CC,$A44, N$1)))</f>
        <v/>
      </c>
      <c r="O44" s="89" t="str" cm="1">
        <f t="array" ref="O44">IF(ISBLANK($A44),"",TRIM(INDEX(MVI_Sample!$A:$CC,$A44, O$1)))</f>
        <v/>
      </c>
      <c r="P44" s="65" t="str" cm="1">
        <f t="array" ref="P44">IF(ISBLANK($A44),"",TRIM(INDEX(MVI_Sample!$A:$CC,$A44, P$1)))</f>
        <v/>
      </c>
      <c r="Q44" s="65" t="str" cm="1">
        <f t="array" ref="Q44">IF(ISBLANK($A44),"",TRIM(INDEX(MVI_Sample!$A:$CC,$A44, Q$1)))</f>
        <v/>
      </c>
      <c r="R44" s="89" t="str" cm="1">
        <f t="array" ref="R44">IF(ISBLANK($A44),"",TRIM(INDEX(MVI_Sample!$A:$CC,$A44, R$1)))</f>
        <v/>
      </c>
    </row>
    <row r="45" spans="1:18" ht="15.75" x14ac:dyDescent="0.25">
      <c r="A45" s="45"/>
      <c r="B45" s="45" t="str" cm="1">
        <f t="array" ref="B45">IF(ISBLANK($A45), "", TRIM(IF(ISNUMBER(SEARCH("%)", INDEX(MVI_Sample!$A:$CC, $A45, B$1))), LEFT(INDEX(MVI_Sample!$A:$CC, $A45, B$1), FIND("(", INDEX(MVI_Sample!$A:$CC, $A45, B$1)) - 2), INDEX(MVI_Sample!$A:$CC, $A45, B$1))))</f>
        <v/>
      </c>
      <c r="C45" s="45" t="str" cm="1">
        <f t="array" ref="C45">IF(ISBLANK($A45),"",TRIM(INDEX(MVI_Sample!$A:$CC,$A45, C$1)))</f>
        <v/>
      </c>
      <c r="D45" s="45" t="str" cm="1">
        <f t="array" ref="D45">IF(ISBLANK($A45),"",TRIM(INDEX(MVI_Sample!C:C,$A45)))</f>
        <v/>
      </c>
      <c r="E45" s="45" t="e">
        <f>VLOOKUP(B45,Country_Info!C$2:F$30,3, FALSE)</f>
        <v>#N/A</v>
      </c>
      <c r="F45" s="45" t="str" cm="1">
        <f t="array" ref="F45">IF(ISBLANK($A45),"",TRIM(INDEX(MVI_Sample!$A:$CC,$A45, F$1)))</f>
        <v/>
      </c>
      <c r="G45" s="45" t="e">
        <f>IF(VLOOKUP(B45, Country_Info!C$2:F$30, 4, FALSE)="", "", VLOOKUP(B45, Country_Info!C$2:F$30, 4, FALSE))</f>
        <v>#N/A</v>
      </c>
      <c r="H45" s="45" t="str" cm="1">
        <f t="array" ref="H45">IF(ISBLANK($A45),"",TRIM(INDEX(MVI_Sample!$A:$CC,$A45, H$1)))</f>
        <v/>
      </c>
      <c r="I45" s="89" t="str" cm="1">
        <f t="array" ref="I45">IF(ISBLANK($A45),"",TRIM(INDEX(MVI_Sample!$A:$CC,$A45, I$1)))</f>
        <v/>
      </c>
      <c r="J45" s="89" t="str" cm="1">
        <f t="array" ref="J45">IF(ISBLANK($A45),"",TRIM(INDEX(MVI_Sample!$A:$CC,$A45, J$1)))</f>
        <v/>
      </c>
      <c r="K45" s="89" t="str" cm="1">
        <f t="array" ref="K45">IF(ISBLANK($A45),"",TRIM(INDEX(MVI_Sample!$A:$CC,$A45, K$1)))</f>
        <v/>
      </c>
      <c r="L45" s="89" t="str" cm="1">
        <f t="array" ref="L45">IF(ISBLANK($A45),"",TRIM(INDEX(MVI_Sample!$A:$CC,$A45, L$1)))</f>
        <v/>
      </c>
      <c r="M45" s="89" t="str" cm="1">
        <f t="array" ref="M45">IF(ISBLANK($A45),"",TRIM(INDEX(MVI_Sample!$A:$CC,$A45, M$1)))</f>
        <v/>
      </c>
      <c r="N45" s="89" t="str" cm="1">
        <f t="array" ref="N45">IF(ISBLANK($A45),"",TRIM(INDEX(MVI_Sample!$A:$CC,$A45, N$1)))</f>
        <v/>
      </c>
      <c r="O45" s="89" t="str" cm="1">
        <f t="array" ref="O45">IF(ISBLANK($A45),"",TRIM(INDEX(MVI_Sample!$A:$CC,$A45, O$1)))</f>
        <v/>
      </c>
      <c r="P45" s="65" t="str" cm="1">
        <f t="array" ref="P45">IF(ISBLANK($A45),"",TRIM(INDEX(MVI_Sample!$A:$CC,$A45, P$1)))</f>
        <v/>
      </c>
      <c r="Q45" s="65" t="str" cm="1">
        <f t="array" ref="Q45">IF(ISBLANK($A45),"",TRIM(INDEX(MVI_Sample!$A:$CC,$A45, Q$1)))</f>
        <v/>
      </c>
      <c r="R45" s="89" t="str" cm="1">
        <f t="array" ref="R45">IF(ISBLANK($A45),"",TRIM(INDEX(MVI_Sample!$A:$CC,$A45, R$1)))</f>
        <v/>
      </c>
    </row>
    <row r="46" spans="1:18" ht="15.75" x14ac:dyDescent="0.25">
      <c r="A46" s="45"/>
      <c r="B46" s="45" t="str" cm="1">
        <f t="array" ref="B46">IF(ISBLANK($A46), "", TRIM(IF(ISNUMBER(SEARCH("%)", INDEX(MVI_Sample!$A:$CC, $A46, B$1))), LEFT(INDEX(MVI_Sample!$A:$CC, $A46, B$1), FIND("(", INDEX(MVI_Sample!$A:$CC, $A46, B$1)) - 2), INDEX(MVI_Sample!$A:$CC, $A46, B$1))))</f>
        <v/>
      </c>
      <c r="C46" s="45" t="str" cm="1">
        <f t="array" ref="C46">IF(ISBLANK($A46),"",TRIM(INDEX(MVI_Sample!$A:$CC,$A46, C$1)))</f>
        <v/>
      </c>
      <c r="D46" s="45" t="str" cm="1">
        <f t="array" ref="D46">IF(ISBLANK($A46),"",TRIM(INDEX(MVI_Sample!C:C,$A46)))</f>
        <v/>
      </c>
      <c r="E46" s="45" t="e">
        <f>VLOOKUP(B46,Country_Info!C$2:F$30,3, FALSE)</f>
        <v>#N/A</v>
      </c>
      <c r="F46" s="45" t="str" cm="1">
        <f t="array" ref="F46">IF(ISBLANK($A46),"",TRIM(INDEX(MVI_Sample!$A:$CC,$A46, F$1)))</f>
        <v/>
      </c>
      <c r="G46" s="45" t="e">
        <f>IF(VLOOKUP(B46, Country_Info!C$2:F$30, 4, FALSE)="", "", VLOOKUP(B46, Country_Info!C$2:F$30, 4, FALSE))</f>
        <v>#N/A</v>
      </c>
      <c r="H46" s="45" t="str" cm="1">
        <f t="array" ref="H46">IF(ISBLANK($A46),"",TRIM(INDEX(MVI_Sample!$A:$CC,$A46, H$1)))</f>
        <v/>
      </c>
      <c r="I46" s="89" t="str" cm="1">
        <f t="array" ref="I46">IF(ISBLANK($A46),"",TRIM(INDEX(MVI_Sample!$A:$CC,$A46, I$1)))</f>
        <v/>
      </c>
      <c r="J46" s="89" t="str" cm="1">
        <f t="array" ref="J46">IF(ISBLANK($A46),"",TRIM(INDEX(MVI_Sample!$A:$CC,$A46, J$1)))</f>
        <v/>
      </c>
      <c r="K46" s="89" t="str" cm="1">
        <f t="array" ref="K46">IF(ISBLANK($A46),"",TRIM(INDEX(MVI_Sample!$A:$CC,$A46, K$1)))</f>
        <v/>
      </c>
      <c r="L46" s="89" t="str" cm="1">
        <f t="array" ref="L46">IF(ISBLANK($A46),"",TRIM(INDEX(MVI_Sample!$A:$CC,$A46, L$1)))</f>
        <v/>
      </c>
      <c r="M46" s="89" t="str" cm="1">
        <f t="array" ref="M46">IF(ISBLANK($A46),"",TRIM(INDEX(MVI_Sample!$A:$CC,$A46, M$1)))</f>
        <v/>
      </c>
      <c r="N46" s="89" t="str" cm="1">
        <f t="array" ref="N46">IF(ISBLANK($A46),"",TRIM(INDEX(MVI_Sample!$A:$CC,$A46, N$1)))</f>
        <v/>
      </c>
      <c r="O46" s="89" t="str" cm="1">
        <f t="array" ref="O46">IF(ISBLANK($A46),"",TRIM(INDEX(MVI_Sample!$A:$CC,$A46, O$1)))</f>
        <v/>
      </c>
      <c r="P46" s="65" t="str" cm="1">
        <f t="array" ref="P46">IF(ISBLANK($A46),"",TRIM(INDEX(MVI_Sample!$A:$CC,$A46, P$1)))</f>
        <v/>
      </c>
      <c r="Q46" s="65" t="str" cm="1">
        <f t="array" ref="Q46">IF(ISBLANK($A46),"",TRIM(INDEX(MVI_Sample!$A:$CC,$A46, Q$1)))</f>
        <v/>
      </c>
      <c r="R46" s="89" t="str" cm="1">
        <f t="array" ref="R46">IF(ISBLANK($A46),"",TRIM(INDEX(MVI_Sample!$A:$CC,$A46, R$1)))</f>
        <v/>
      </c>
    </row>
    <row r="47" spans="1:18" ht="15.75" x14ac:dyDescent="0.25">
      <c r="A47" s="45"/>
      <c r="B47" s="45" t="str" cm="1">
        <f t="array" ref="B47">IF(ISBLANK($A47), "", TRIM(IF(ISNUMBER(SEARCH("%)", INDEX(MVI_Sample!$A:$CC, $A47, B$1))), LEFT(INDEX(MVI_Sample!$A:$CC, $A47, B$1), FIND("(", INDEX(MVI_Sample!$A:$CC, $A47, B$1)) - 2), INDEX(MVI_Sample!$A:$CC, $A47, B$1))))</f>
        <v/>
      </c>
      <c r="C47" s="45" t="str" cm="1">
        <f t="array" ref="C47">IF(ISBLANK($A47),"",TRIM(INDEX(MVI_Sample!$A:$CC,$A47, C$1)))</f>
        <v/>
      </c>
      <c r="D47" s="45" t="str" cm="1">
        <f t="array" ref="D47">IF(ISBLANK($A47),"",TRIM(INDEX(MVI_Sample!C:C,$A47)))</f>
        <v/>
      </c>
      <c r="E47" s="45" t="e">
        <f>VLOOKUP(B47,Country_Info!C$2:F$30,3, FALSE)</f>
        <v>#N/A</v>
      </c>
      <c r="F47" s="45" t="str" cm="1">
        <f t="array" ref="F47">IF(ISBLANK($A47),"",TRIM(INDEX(MVI_Sample!$A:$CC,$A47, F$1)))</f>
        <v/>
      </c>
      <c r="G47" s="45" t="e">
        <f>IF(VLOOKUP(B47, Country_Info!C$2:F$30, 4, FALSE)="", "", VLOOKUP(B47, Country_Info!C$2:F$30, 4, FALSE))</f>
        <v>#N/A</v>
      </c>
      <c r="H47" s="45" t="str" cm="1">
        <f t="array" ref="H47">IF(ISBLANK($A47),"",TRIM(INDEX(MVI_Sample!$A:$CC,$A47, H$1)))</f>
        <v/>
      </c>
      <c r="I47" s="89" t="str" cm="1">
        <f t="array" ref="I47">IF(ISBLANK($A47),"",TRIM(INDEX(MVI_Sample!$A:$CC,$A47, I$1)))</f>
        <v/>
      </c>
      <c r="J47" s="89" t="str" cm="1">
        <f t="array" ref="J47">IF(ISBLANK($A47),"",TRIM(INDEX(MVI_Sample!$A:$CC,$A47, J$1)))</f>
        <v/>
      </c>
      <c r="K47" s="89" t="str" cm="1">
        <f t="array" ref="K47">IF(ISBLANK($A47),"",TRIM(INDEX(MVI_Sample!$A:$CC,$A47, K$1)))</f>
        <v/>
      </c>
      <c r="L47" s="89" t="str" cm="1">
        <f t="array" ref="L47">IF(ISBLANK($A47),"",TRIM(INDEX(MVI_Sample!$A:$CC,$A47, L$1)))</f>
        <v/>
      </c>
      <c r="M47" s="89" t="str" cm="1">
        <f t="array" ref="M47">IF(ISBLANK($A47),"",TRIM(INDEX(MVI_Sample!$A:$CC,$A47, M$1)))</f>
        <v/>
      </c>
      <c r="N47" s="89" t="str" cm="1">
        <f t="array" ref="N47">IF(ISBLANK($A47),"",TRIM(INDEX(MVI_Sample!$A:$CC,$A47, N$1)))</f>
        <v/>
      </c>
      <c r="O47" s="89" t="str" cm="1">
        <f t="array" ref="O47">IF(ISBLANK($A47),"",TRIM(INDEX(MVI_Sample!$A:$CC,$A47, O$1)))</f>
        <v/>
      </c>
      <c r="P47" s="65" t="str" cm="1">
        <f t="array" ref="P47">IF(ISBLANK($A47),"",TRIM(INDEX(MVI_Sample!$A:$CC,$A47, P$1)))</f>
        <v/>
      </c>
      <c r="Q47" s="65" t="str" cm="1">
        <f t="array" ref="Q47">IF(ISBLANK($A47),"",TRIM(INDEX(MVI_Sample!$A:$CC,$A47, Q$1)))</f>
        <v/>
      </c>
      <c r="R47" s="89" t="str" cm="1">
        <f t="array" ref="R47">IF(ISBLANK($A47),"",TRIM(INDEX(MVI_Sample!$A:$CC,$A47, R$1)))</f>
        <v/>
      </c>
    </row>
    <row r="48" spans="1:18" ht="15.75" x14ac:dyDescent="0.25">
      <c r="A48" s="45"/>
      <c r="B48" s="45" t="str" cm="1">
        <f t="array" ref="B48">IF(ISBLANK($A48), "", TRIM(IF(ISNUMBER(SEARCH("%)", INDEX(MVI_Sample!$A:$CC, $A48, B$1))), LEFT(INDEX(MVI_Sample!$A:$CC, $A48, B$1), FIND("(", INDEX(MVI_Sample!$A:$CC, $A48, B$1)) - 2), INDEX(MVI_Sample!$A:$CC, $A48, B$1))))</f>
        <v/>
      </c>
      <c r="C48" s="45" t="str" cm="1">
        <f t="array" ref="C48">IF(ISBLANK($A48),"",TRIM(INDEX(MVI_Sample!$A:$CC,$A48, C$1)))</f>
        <v/>
      </c>
      <c r="D48" s="45" t="str" cm="1">
        <f t="array" ref="D48">IF(ISBLANK($A48),"",TRIM(INDEX(MVI_Sample!C:C,$A48)))</f>
        <v/>
      </c>
      <c r="E48" s="45" t="e">
        <f>VLOOKUP(B48,Country_Info!C$2:F$30,3, FALSE)</f>
        <v>#N/A</v>
      </c>
      <c r="F48" s="45" t="str" cm="1">
        <f t="array" ref="F48">IF(ISBLANK($A48),"",TRIM(INDEX(MVI_Sample!$A:$CC,$A48, F$1)))</f>
        <v/>
      </c>
      <c r="G48" s="45" t="e">
        <f>IF(VLOOKUP(B48, Country_Info!C$2:F$30, 4, FALSE)="", "", VLOOKUP(B48, Country_Info!C$2:F$30, 4, FALSE))</f>
        <v>#N/A</v>
      </c>
      <c r="H48" s="45" t="str" cm="1">
        <f t="array" ref="H48">IF(ISBLANK($A48),"",TRIM(INDEX(MVI_Sample!$A:$CC,$A48, H$1)))</f>
        <v/>
      </c>
      <c r="I48" s="89" t="str" cm="1">
        <f t="array" ref="I48">IF(ISBLANK($A48),"",TRIM(INDEX(MVI_Sample!$A:$CC,$A48, I$1)))</f>
        <v/>
      </c>
      <c r="J48" s="89" t="str" cm="1">
        <f t="array" ref="J48">IF(ISBLANK($A48),"",TRIM(INDEX(MVI_Sample!$A:$CC,$A48, J$1)))</f>
        <v/>
      </c>
      <c r="K48" s="89" t="str" cm="1">
        <f t="array" ref="K48">IF(ISBLANK($A48),"",TRIM(INDEX(MVI_Sample!$A:$CC,$A48, K$1)))</f>
        <v/>
      </c>
      <c r="L48" s="89" t="str" cm="1">
        <f t="array" ref="L48">IF(ISBLANK($A48),"",TRIM(INDEX(MVI_Sample!$A:$CC,$A48, L$1)))</f>
        <v/>
      </c>
      <c r="M48" s="89" t="str" cm="1">
        <f t="array" ref="M48">IF(ISBLANK($A48),"",TRIM(INDEX(MVI_Sample!$A:$CC,$A48, M$1)))</f>
        <v/>
      </c>
      <c r="N48" s="89" t="str" cm="1">
        <f t="array" ref="N48">IF(ISBLANK($A48),"",TRIM(INDEX(MVI_Sample!$A:$CC,$A48, N$1)))</f>
        <v/>
      </c>
      <c r="O48" s="89" t="str" cm="1">
        <f t="array" ref="O48">IF(ISBLANK($A48),"",TRIM(INDEX(MVI_Sample!$A:$CC,$A48, O$1)))</f>
        <v/>
      </c>
      <c r="P48" s="65" t="str" cm="1">
        <f t="array" ref="P48">IF(ISBLANK($A48),"",TRIM(INDEX(MVI_Sample!$A:$CC,$A48, P$1)))</f>
        <v/>
      </c>
      <c r="Q48" s="65" t="str" cm="1">
        <f t="array" ref="Q48">IF(ISBLANK($A48),"",TRIM(INDEX(MVI_Sample!$A:$CC,$A48, Q$1)))</f>
        <v/>
      </c>
      <c r="R48" s="89" t="str" cm="1">
        <f t="array" ref="R48">IF(ISBLANK($A48),"",TRIM(INDEX(MVI_Sample!$A:$CC,$A48, R$1)))</f>
        <v/>
      </c>
    </row>
    <row r="49" spans="1:18" ht="15.75" x14ac:dyDescent="0.25">
      <c r="A49" s="45"/>
      <c r="B49" s="45" t="str" cm="1">
        <f t="array" ref="B49">IF(ISBLANK($A49), "", TRIM(IF(ISNUMBER(SEARCH("%)", INDEX(MVI_Sample!$A:$CC, $A49, B$1))), LEFT(INDEX(MVI_Sample!$A:$CC, $A49, B$1), FIND("(", INDEX(MVI_Sample!$A:$CC, $A49, B$1)) - 2), INDEX(MVI_Sample!$A:$CC, $A49, B$1))))</f>
        <v/>
      </c>
      <c r="C49" s="45" t="str" cm="1">
        <f t="array" ref="C49">IF(ISBLANK($A49),"",TRIM(INDEX(MVI_Sample!$A:$CC,$A49, C$1)))</f>
        <v/>
      </c>
      <c r="D49" s="45" t="str" cm="1">
        <f t="array" ref="D49">IF(ISBLANK($A49),"",TRIM(INDEX(MVI_Sample!C:C,$A49)))</f>
        <v/>
      </c>
      <c r="E49" s="45" t="e">
        <f>VLOOKUP(B49,Country_Info!C$2:F$30,3, FALSE)</f>
        <v>#N/A</v>
      </c>
      <c r="F49" s="45" t="str" cm="1">
        <f t="array" ref="F49">IF(ISBLANK($A49),"",TRIM(INDEX(MVI_Sample!$A:$CC,$A49, F$1)))</f>
        <v/>
      </c>
      <c r="G49" s="45" t="e">
        <f>IF(VLOOKUP(B49, Country_Info!C$2:F$30, 4, FALSE)="", "", VLOOKUP(B49, Country_Info!C$2:F$30, 4, FALSE))</f>
        <v>#N/A</v>
      </c>
      <c r="H49" s="45" t="str" cm="1">
        <f t="array" ref="H49">IF(ISBLANK($A49),"",TRIM(INDEX(MVI_Sample!$A:$CC,$A49, H$1)))</f>
        <v/>
      </c>
      <c r="I49" s="89" t="str" cm="1">
        <f t="array" ref="I49">IF(ISBLANK($A49),"",TRIM(INDEX(MVI_Sample!$A:$CC,$A49, I$1)))</f>
        <v/>
      </c>
      <c r="J49" s="89" t="str" cm="1">
        <f t="array" ref="J49">IF(ISBLANK($A49),"",TRIM(INDEX(MVI_Sample!$A:$CC,$A49, J$1)))</f>
        <v/>
      </c>
      <c r="K49" s="89" t="str" cm="1">
        <f t="array" ref="K49">IF(ISBLANK($A49),"",TRIM(INDEX(MVI_Sample!$A:$CC,$A49, K$1)))</f>
        <v/>
      </c>
      <c r="L49" s="89" t="str" cm="1">
        <f t="array" ref="L49">IF(ISBLANK($A49),"",TRIM(INDEX(MVI_Sample!$A:$CC,$A49, L$1)))</f>
        <v/>
      </c>
      <c r="M49" s="89" t="str" cm="1">
        <f t="array" ref="M49">IF(ISBLANK($A49),"",TRIM(INDEX(MVI_Sample!$A:$CC,$A49, M$1)))</f>
        <v/>
      </c>
      <c r="N49" s="89" t="str" cm="1">
        <f t="array" ref="N49">IF(ISBLANK($A49),"",TRIM(INDEX(MVI_Sample!$A:$CC,$A49, N$1)))</f>
        <v/>
      </c>
      <c r="O49" s="89" t="str" cm="1">
        <f t="array" ref="O49">IF(ISBLANK($A49),"",TRIM(INDEX(MVI_Sample!$A:$CC,$A49, O$1)))</f>
        <v/>
      </c>
      <c r="P49" s="65" t="str" cm="1">
        <f t="array" ref="P49">IF(ISBLANK($A49),"",TRIM(INDEX(MVI_Sample!$A:$CC,$A49, P$1)))</f>
        <v/>
      </c>
      <c r="Q49" s="65" t="str" cm="1">
        <f t="array" ref="Q49">IF(ISBLANK($A49),"",TRIM(INDEX(MVI_Sample!$A:$CC,$A49, Q$1)))</f>
        <v/>
      </c>
      <c r="R49" s="89" t="str" cm="1">
        <f t="array" ref="R49">IF(ISBLANK($A49),"",TRIM(INDEX(MVI_Sample!$A:$CC,$A49, R$1)))</f>
        <v/>
      </c>
    </row>
    <row r="50" spans="1:18" ht="15.75" x14ac:dyDescent="0.25">
      <c r="A50" s="45"/>
      <c r="B50" s="45" t="str" cm="1">
        <f t="array" ref="B50">IF(ISBLANK($A50), "", TRIM(IF(ISNUMBER(SEARCH("%)", INDEX(MVI_Sample!$A:$CC, $A50, B$1))), LEFT(INDEX(MVI_Sample!$A:$CC, $A50, B$1), FIND("(", INDEX(MVI_Sample!$A:$CC, $A50, B$1)) - 2), INDEX(MVI_Sample!$A:$CC, $A50, B$1))))</f>
        <v/>
      </c>
      <c r="C50" s="45" t="str" cm="1">
        <f t="array" ref="C50">IF(ISBLANK($A50),"",TRIM(INDEX(MVI_Sample!$A:$CC,$A50, C$1)))</f>
        <v/>
      </c>
      <c r="D50" s="45" t="str" cm="1">
        <f t="array" ref="D50">IF(ISBLANK($A50),"",TRIM(INDEX(MVI_Sample!C:C,$A50)))</f>
        <v/>
      </c>
      <c r="E50" s="45" t="e">
        <f>VLOOKUP(B50,Country_Info!C$2:F$30,3, FALSE)</f>
        <v>#N/A</v>
      </c>
      <c r="F50" s="45" t="str" cm="1">
        <f t="array" ref="F50">IF(ISBLANK($A50),"",TRIM(INDEX(MVI_Sample!$A:$CC,$A50, F$1)))</f>
        <v/>
      </c>
      <c r="G50" s="45" t="e">
        <f>IF(VLOOKUP(B50, Country_Info!C$2:F$30, 4, FALSE)="", "", VLOOKUP(B50, Country_Info!C$2:F$30, 4, FALSE))</f>
        <v>#N/A</v>
      </c>
      <c r="H50" s="45" t="str" cm="1">
        <f t="array" ref="H50">IF(ISBLANK($A50),"",TRIM(INDEX(MVI_Sample!$A:$CC,$A50, H$1)))</f>
        <v/>
      </c>
      <c r="I50" s="89" t="str" cm="1">
        <f t="array" ref="I50">IF(ISBLANK($A50),"",TRIM(INDEX(MVI_Sample!$A:$CC,$A50, I$1)))</f>
        <v/>
      </c>
      <c r="J50" s="89" t="str" cm="1">
        <f t="array" ref="J50">IF(ISBLANK($A50),"",TRIM(INDEX(MVI_Sample!$A:$CC,$A50, J$1)))</f>
        <v/>
      </c>
      <c r="K50" s="89" t="str" cm="1">
        <f t="array" ref="K50">IF(ISBLANK($A50),"",TRIM(INDEX(MVI_Sample!$A:$CC,$A50, K$1)))</f>
        <v/>
      </c>
      <c r="L50" s="89" t="str" cm="1">
        <f t="array" ref="L50">IF(ISBLANK($A50),"",TRIM(INDEX(MVI_Sample!$A:$CC,$A50, L$1)))</f>
        <v/>
      </c>
      <c r="M50" s="89" t="str" cm="1">
        <f t="array" ref="M50">IF(ISBLANK($A50),"",TRIM(INDEX(MVI_Sample!$A:$CC,$A50, M$1)))</f>
        <v/>
      </c>
      <c r="N50" s="89" t="str" cm="1">
        <f t="array" ref="N50">IF(ISBLANK($A50),"",TRIM(INDEX(MVI_Sample!$A:$CC,$A50, N$1)))</f>
        <v/>
      </c>
      <c r="O50" s="89" t="str" cm="1">
        <f t="array" ref="O50">IF(ISBLANK($A50),"",TRIM(INDEX(MVI_Sample!$A:$CC,$A50, O$1)))</f>
        <v/>
      </c>
      <c r="P50" s="65" t="str" cm="1">
        <f t="array" ref="P50">IF(ISBLANK($A50),"",TRIM(INDEX(MVI_Sample!$A:$CC,$A50, P$1)))</f>
        <v/>
      </c>
      <c r="Q50" s="65" t="str" cm="1">
        <f t="array" ref="Q50">IF(ISBLANK($A50),"",TRIM(INDEX(MVI_Sample!$A:$CC,$A50, Q$1)))</f>
        <v/>
      </c>
      <c r="R50" s="89" t="str" cm="1">
        <f t="array" ref="R50">IF(ISBLANK($A50),"",TRIM(INDEX(MVI_Sample!$A:$CC,$A50, R$1)))</f>
        <v/>
      </c>
    </row>
    <row r="51" spans="1:18" ht="15.75" x14ac:dyDescent="0.25">
      <c r="A51" s="45"/>
      <c r="B51" s="45" t="str" cm="1">
        <f t="array" ref="B51">IF(ISBLANK($A51), "", TRIM(IF(ISNUMBER(SEARCH("%)", INDEX(MVI_Sample!$A:$CC, $A51, B$1))), LEFT(INDEX(MVI_Sample!$A:$CC, $A51, B$1), FIND("(", INDEX(MVI_Sample!$A:$CC, $A51, B$1)) - 2), INDEX(MVI_Sample!$A:$CC, $A51, B$1))))</f>
        <v/>
      </c>
      <c r="C51" s="45" t="str" cm="1">
        <f t="array" ref="C51">IF(ISBLANK($A51),"",TRIM(INDEX(MVI_Sample!$A:$CC,$A51, C$1)))</f>
        <v/>
      </c>
      <c r="D51" s="45" t="str" cm="1">
        <f t="array" ref="D51">IF(ISBLANK($A51),"",TRIM(INDEX(MVI_Sample!C:C,$A51)))</f>
        <v/>
      </c>
      <c r="E51" s="45" t="e">
        <f>VLOOKUP(B51,Country_Info!C$2:F$30,3, FALSE)</f>
        <v>#N/A</v>
      </c>
      <c r="F51" s="45" t="str" cm="1">
        <f t="array" ref="F51">IF(ISBLANK($A51),"",TRIM(INDEX(MVI_Sample!$A:$CC,$A51, F$1)))</f>
        <v/>
      </c>
      <c r="G51" s="45" t="e">
        <f>IF(VLOOKUP(B51, Country_Info!C$2:F$30, 4, FALSE)="", "", VLOOKUP(B51, Country_Info!C$2:F$30, 4, FALSE))</f>
        <v>#N/A</v>
      </c>
      <c r="H51" s="45" t="str" cm="1">
        <f t="array" ref="H51">IF(ISBLANK($A51),"",TRIM(INDEX(MVI_Sample!$A:$CC,$A51, H$1)))</f>
        <v/>
      </c>
      <c r="I51" s="89" t="str" cm="1">
        <f t="array" ref="I51">IF(ISBLANK($A51),"",TRIM(INDEX(MVI_Sample!$A:$CC,$A51, I$1)))</f>
        <v/>
      </c>
      <c r="J51" s="89" t="str" cm="1">
        <f t="array" ref="J51">IF(ISBLANK($A51),"",TRIM(INDEX(MVI_Sample!$A:$CC,$A51, J$1)))</f>
        <v/>
      </c>
      <c r="K51" s="89" t="str" cm="1">
        <f t="array" ref="K51">IF(ISBLANK($A51),"",TRIM(INDEX(MVI_Sample!$A:$CC,$A51, K$1)))</f>
        <v/>
      </c>
      <c r="L51" s="89" t="str" cm="1">
        <f t="array" ref="L51">IF(ISBLANK($A51),"",TRIM(INDEX(MVI_Sample!$A:$CC,$A51, L$1)))</f>
        <v/>
      </c>
      <c r="M51" s="89" t="str" cm="1">
        <f t="array" ref="M51">IF(ISBLANK($A51),"",TRIM(INDEX(MVI_Sample!$A:$CC,$A51, M$1)))</f>
        <v/>
      </c>
      <c r="N51" s="89" t="str" cm="1">
        <f t="array" ref="N51">IF(ISBLANK($A51),"",TRIM(INDEX(MVI_Sample!$A:$CC,$A51, N$1)))</f>
        <v/>
      </c>
      <c r="O51" s="89" t="str" cm="1">
        <f t="array" ref="O51">IF(ISBLANK($A51),"",TRIM(INDEX(MVI_Sample!$A:$CC,$A51, O$1)))</f>
        <v/>
      </c>
      <c r="P51" s="65" t="str" cm="1">
        <f t="array" ref="P51">IF(ISBLANK($A51),"",TRIM(INDEX(MVI_Sample!$A:$CC,$A51, P$1)))</f>
        <v/>
      </c>
      <c r="Q51" s="65" t="str" cm="1">
        <f t="array" ref="Q51">IF(ISBLANK($A51),"",TRIM(INDEX(MVI_Sample!$A:$CC,$A51, Q$1)))</f>
        <v/>
      </c>
      <c r="R51" s="89" t="str" cm="1">
        <f t="array" ref="R51">IF(ISBLANK($A51),"",TRIM(INDEX(MVI_Sample!$A:$CC,$A51, R$1)))</f>
        <v/>
      </c>
    </row>
    <row r="52" spans="1:18" ht="15.75" x14ac:dyDescent="0.25">
      <c r="A52" s="45"/>
      <c r="B52" s="45" t="str" cm="1">
        <f t="array" ref="B52">IF(ISBLANK($A52), "", TRIM(IF(ISNUMBER(SEARCH("%)", INDEX(MVI_Sample!$A:$CC, $A52, B$1))), LEFT(INDEX(MVI_Sample!$A:$CC, $A52, B$1), FIND("(", INDEX(MVI_Sample!$A:$CC, $A52, B$1)) - 2), INDEX(MVI_Sample!$A:$CC, $A52, B$1))))</f>
        <v/>
      </c>
      <c r="C52" s="45" t="str" cm="1">
        <f t="array" ref="C52">IF(ISBLANK($A52),"",TRIM(INDEX(MVI_Sample!$A:$CC,$A52, C$1)))</f>
        <v/>
      </c>
      <c r="D52" s="45" t="str" cm="1">
        <f t="array" ref="D52">IF(ISBLANK($A52),"",TRIM(INDEX(MVI_Sample!C:C,$A52)))</f>
        <v/>
      </c>
      <c r="E52" s="45" t="e">
        <f>VLOOKUP(B52,Country_Info!C$2:F$30,3, FALSE)</f>
        <v>#N/A</v>
      </c>
      <c r="F52" s="45" t="str" cm="1">
        <f t="array" ref="F52">IF(ISBLANK($A52),"",TRIM(INDEX(MVI_Sample!$A:$CC,$A52, F$1)))</f>
        <v/>
      </c>
      <c r="G52" s="45" t="e">
        <f>IF(VLOOKUP(B52, Country_Info!C$2:F$30, 4, FALSE)="", "", VLOOKUP(B52, Country_Info!C$2:F$30, 4, FALSE))</f>
        <v>#N/A</v>
      </c>
      <c r="H52" s="45" t="str" cm="1">
        <f t="array" ref="H52">IF(ISBLANK($A52),"",TRIM(INDEX(MVI_Sample!$A:$CC,$A52, H$1)))</f>
        <v/>
      </c>
      <c r="I52" s="89" t="str" cm="1">
        <f t="array" ref="I52">IF(ISBLANK($A52),"",TRIM(INDEX(MVI_Sample!$A:$CC,$A52, I$1)))</f>
        <v/>
      </c>
      <c r="J52" s="89" t="str" cm="1">
        <f t="array" ref="J52">IF(ISBLANK($A52),"",TRIM(INDEX(MVI_Sample!$A:$CC,$A52, J$1)))</f>
        <v/>
      </c>
      <c r="K52" s="89" t="str" cm="1">
        <f t="array" ref="K52">IF(ISBLANK($A52),"",TRIM(INDEX(MVI_Sample!$A:$CC,$A52, K$1)))</f>
        <v/>
      </c>
      <c r="L52" s="89" t="str" cm="1">
        <f t="array" ref="L52">IF(ISBLANK($A52),"",TRIM(INDEX(MVI_Sample!$A:$CC,$A52, L$1)))</f>
        <v/>
      </c>
      <c r="M52" s="89" t="str" cm="1">
        <f t="array" ref="M52">IF(ISBLANK($A52),"",TRIM(INDEX(MVI_Sample!$A:$CC,$A52, M$1)))</f>
        <v/>
      </c>
      <c r="N52" s="89" t="str" cm="1">
        <f t="array" ref="N52">IF(ISBLANK($A52),"",TRIM(INDEX(MVI_Sample!$A:$CC,$A52, N$1)))</f>
        <v/>
      </c>
      <c r="O52" s="89" t="str" cm="1">
        <f t="array" ref="O52">IF(ISBLANK($A52),"",TRIM(INDEX(MVI_Sample!$A:$CC,$A52, O$1)))</f>
        <v/>
      </c>
      <c r="P52" s="65" t="str" cm="1">
        <f t="array" ref="P52">IF(ISBLANK($A52),"",TRIM(INDEX(MVI_Sample!$A:$CC,$A52, P$1)))</f>
        <v/>
      </c>
      <c r="Q52" s="65" t="str" cm="1">
        <f t="array" ref="Q52">IF(ISBLANK($A52),"",TRIM(INDEX(MVI_Sample!$A:$CC,$A52, Q$1)))</f>
        <v/>
      </c>
      <c r="R52" s="89" t="str" cm="1">
        <f t="array" ref="R52">IF(ISBLANK($A52),"",TRIM(INDEX(MVI_Sample!$A:$CC,$A52, R$1)))</f>
        <v/>
      </c>
    </row>
    <row r="53" spans="1:18" ht="15.75" x14ac:dyDescent="0.25">
      <c r="A53" s="45"/>
      <c r="B53" s="45" t="str" cm="1">
        <f t="array" ref="B53">IF(ISBLANK($A53), "", TRIM(IF(ISNUMBER(SEARCH("%)", INDEX(MVI_Sample!$A:$CC, $A53, B$1))), LEFT(INDEX(MVI_Sample!$A:$CC, $A53, B$1), FIND("(", INDEX(MVI_Sample!$A:$CC, $A53, B$1)) - 2), INDEX(MVI_Sample!$A:$CC, $A53, B$1))))</f>
        <v/>
      </c>
      <c r="C53" s="45" t="str" cm="1">
        <f t="array" ref="C53">IF(ISBLANK($A53),"",TRIM(INDEX(MVI_Sample!$A:$CC,$A53, C$1)))</f>
        <v/>
      </c>
      <c r="D53" s="45" t="str" cm="1">
        <f t="array" ref="D53">IF(ISBLANK($A53),"",TRIM(INDEX(MVI_Sample!C:C,$A53)))</f>
        <v/>
      </c>
      <c r="E53" s="45" t="e">
        <f>VLOOKUP(B53,Country_Info!C$2:F$30,3, FALSE)</f>
        <v>#N/A</v>
      </c>
      <c r="F53" s="45" t="str" cm="1">
        <f t="array" ref="F53">IF(ISBLANK($A53),"",TRIM(INDEX(MVI_Sample!$A:$CC,$A53, F$1)))</f>
        <v/>
      </c>
      <c r="G53" s="45" t="e">
        <f>IF(VLOOKUP(B53, Country_Info!C$2:F$30, 4, FALSE)="", "", VLOOKUP(B53, Country_Info!C$2:F$30, 4, FALSE))</f>
        <v>#N/A</v>
      </c>
      <c r="H53" s="45" t="str" cm="1">
        <f t="array" ref="H53">IF(ISBLANK($A53),"",TRIM(INDEX(MVI_Sample!$A:$CC,$A53, H$1)))</f>
        <v/>
      </c>
      <c r="I53" s="89" t="str" cm="1">
        <f t="array" ref="I53">IF(ISBLANK($A53),"",TRIM(INDEX(MVI_Sample!$A:$CC,$A53, I$1)))</f>
        <v/>
      </c>
      <c r="J53" s="89" t="str" cm="1">
        <f t="array" ref="J53">IF(ISBLANK($A53),"",TRIM(INDEX(MVI_Sample!$A:$CC,$A53, J$1)))</f>
        <v/>
      </c>
      <c r="K53" s="89" t="str" cm="1">
        <f t="array" ref="K53">IF(ISBLANK($A53),"",TRIM(INDEX(MVI_Sample!$A:$CC,$A53, K$1)))</f>
        <v/>
      </c>
      <c r="L53" s="89" t="str" cm="1">
        <f t="array" ref="L53">IF(ISBLANK($A53),"",TRIM(INDEX(MVI_Sample!$A:$CC,$A53, L$1)))</f>
        <v/>
      </c>
      <c r="M53" s="89" t="str" cm="1">
        <f t="array" ref="M53">IF(ISBLANK($A53),"",TRIM(INDEX(MVI_Sample!$A:$CC,$A53, M$1)))</f>
        <v/>
      </c>
      <c r="N53" s="89" t="str" cm="1">
        <f t="array" ref="N53">IF(ISBLANK($A53),"",TRIM(INDEX(MVI_Sample!$A:$CC,$A53, N$1)))</f>
        <v/>
      </c>
      <c r="O53" s="89" t="str" cm="1">
        <f t="array" ref="O53">IF(ISBLANK($A53),"",TRIM(INDEX(MVI_Sample!$A:$CC,$A53, O$1)))</f>
        <v/>
      </c>
      <c r="P53" s="65" t="str" cm="1">
        <f t="array" ref="P53">IF(ISBLANK($A53),"",TRIM(INDEX(MVI_Sample!$A:$CC,$A53, P$1)))</f>
        <v/>
      </c>
      <c r="Q53" s="65" t="str" cm="1">
        <f t="array" ref="Q53">IF(ISBLANK($A53),"",TRIM(INDEX(MVI_Sample!$A:$CC,$A53, Q$1)))</f>
        <v/>
      </c>
      <c r="R53" s="89" t="str" cm="1">
        <f t="array" ref="R53">IF(ISBLANK($A53),"",TRIM(INDEX(MVI_Sample!$A:$CC,$A53, R$1)))</f>
        <v/>
      </c>
    </row>
    <row r="54" spans="1:18" ht="15.75" x14ac:dyDescent="0.25">
      <c r="A54" s="45"/>
      <c r="B54" s="45" t="str" cm="1">
        <f t="array" ref="B54">IF(ISBLANK($A54), "", TRIM(IF(ISNUMBER(SEARCH("%)", INDEX(MVI_Sample!$A:$CC, $A54, B$1))), LEFT(INDEX(MVI_Sample!$A:$CC, $A54, B$1), FIND("(", INDEX(MVI_Sample!$A:$CC, $A54, B$1)) - 2), INDEX(MVI_Sample!$A:$CC, $A54, B$1))))</f>
        <v/>
      </c>
      <c r="C54" s="45" t="str" cm="1">
        <f t="array" ref="C54">IF(ISBLANK($A54),"",TRIM(INDEX(MVI_Sample!$A:$CC,$A54, C$1)))</f>
        <v/>
      </c>
      <c r="D54" s="45" t="str" cm="1">
        <f t="array" ref="D54">IF(ISBLANK($A54),"",TRIM(INDEX(MVI_Sample!C:C,$A54)))</f>
        <v/>
      </c>
      <c r="E54" s="45" t="e">
        <f>VLOOKUP(B54,Country_Info!C$2:F$30,3, FALSE)</f>
        <v>#N/A</v>
      </c>
      <c r="F54" s="45" t="str" cm="1">
        <f t="array" ref="F54">IF(ISBLANK($A54),"",TRIM(INDEX(MVI_Sample!$A:$CC,$A54, F$1)))</f>
        <v/>
      </c>
      <c r="G54" s="45" t="e">
        <f>IF(VLOOKUP(B54, Country_Info!C$2:F$30, 4, FALSE)="", "", VLOOKUP(B54, Country_Info!C$2:F$30, 4, FALSE))</f>
        <v>#N/A</v>
      </c>
      <c r="H54" s="45" t="str" cm="1">
        <f t="array" ref="H54">IF(ISBLANK($A54),"",TRIM(INDEX(MVI_Sample!$A:$CC,$A54, H$1)))</f>
        <v/>
      </c>
      <c r="I54" s="89" t="str" cm="1">
        <f t="array" ref="I54">IF(ISBLANK($A54),"",TRIM(INDEX(MVI_Sample!$A:$CC,$A54, I$1)))</f>
        <v/>
      </c>
      <c r="J54" s="89" t="str" cm="1">
        <f t="array" ref="J54">IF(ISBLANK($A54),"",TRIM(INDEX(MVI_Sample!$A:$CC,$A54, J$1)))</f>
        <v/>
      </c>
      <c r="K54" s="89" t="str" cm="1">
        <f t="array" ref="K54">IF(ISBLANK($A54),"",TRIM(INDEX(MVI_Sample!$A:$CC,$A54, K$1)))</f>
        <v/>
      </c>
      <c r="L54" s="89" t="str" cm="1">
        <f t="array" ref="L54">IF(ISBLANK($A54),"",TRIM(INDEX(MVI_Sample!$A:$CC,$A54, L$1)))</f>
        <v/>
      </c>
      <c r="M54" s="89" t="str" cm="1">
        <f t="array" ref="M54">IF(ISBLANK($A54),"",TRIM(INDEX(MVI_Sample!$A:$CC,$A54, M$1)))</f>
        <v/>
      </c>
      <c r="N54" s="89" t="str" cm="1">
        <f t="array" ref="N54">IF(ISBLANK($A54),"",TRIM(INDEX(MVI_Sample!$A:$CC,$A54, N$1)))</f>
        <v/>
      </c>
      <c r="O54" s="89" t="str" cm="1">
        <f t="array" ref="O54">IF(ISBLANK($A54),"",TRIM(INDEX(MVI_Sample!$A:$CC,$A54, O$1)))</f>
        <v/>
      </c>
      <c r="P54" s="65" t="str" cm="1">
        <f t="array" ref="P54">IF(ISBLANK($A54),"",TRIM(INDEX(MVI_Sample!$A:$CC,$A54, P$1)))</f>
        <v/>
      </c>
      <c r="Q54" s="65" t="str" cm="1">
        <f t="array" ref="Q54">IF(ISBLANK($A54),"",TRIM(INDEX(MVI_Sample!$A:$CC,$A54, Q$1)))</f>
        <v/>
      </c>
      <c r="R54" s="89" t="str" cm="1">
        <f t="array" ref="R54">IF(ISBLANK($A54),"",TRIM(INDEX(MVI_Sample!$A:$CC,$A54, R$1)))</f>
        <v/>
      </c>
    </row>
    <row r="55" spans="1:18" ht="15.75" x14ac:dyDescent="0.25">
      <c r="A55" s="45"/>
      <c r="B55" s="45" t="str" cm="1">
        <f t="array" ref="B55">IF(ISBLANK($A55), "", TRIM(IF(ISNUMBER(SEARCH("%)", INDEX(MVI_Sample!$A:$CC, $A55, B$1))), LEFT(INDEX(MVI_Sample!$A:$CC, $A55, B$1), FIND("(", INDEX(MVI_Sample!$A:$CC, $A55, B$1)) - 2), INDEX(MVI_Sample!$A:$CC, $A55, B$1))))</f>
        <v/>
      </c>
      <c r="C55" s="45" t="str" cm="1">
        <f t="array" ref="C55">IF(ISBLANK($A55),"",TRIM(INDEX(MVI_Sample!$A:$CC,$A55, C$1)))</f>
        <v/>
      </c>
      <c r="D55" s="45" t="str" cm="1">
        <f t="array" ref="D55">IF(ISBLANK($A55),"",TRIM(INDEX(MVI_Sample!C:C,$A55)))</f>
        <v/>
      </c>
      <c r="E55" s="45" t="e">
        <f>VLOOKUP(B55,Country_Info!C$2:F$30,3, FALSE)</f>
        <v>#N/A</v>
      </c>
      <c r="F55" s="45" t="str" cm="1">
        <f t="array" ref="F55">IF(ISBLANK($A55),"",TRIM(INDEX(MVI_Sample!$A:$CC,$A55, F$1)))</f>
        <v/>
      </c>
      <c r="G55" s="45" t="e">
        <f>IF(VLOOKUP(B55, Country_Info!C$2:F$30, 4, FALSE)="", "", VLOOKUP(B55, Country_Info!C$2:F$30, 4, FALSE))</f>
        <v>#N/A</v>
      </c>
      <c r="H55" s="45" t="str" cm="1">
        <f t="array" ref="H55">IF(ISBLANK($A55),"",TRIM(INDEX(MVI_Sample!$A:$CC,$A55, H$1)))</f>
        <v/>
      </c>
      <c r="I55" s="89" t="str" cm="1">
        <f t="array" ref="I55">IF(ISBLANK($A55),"",TRIM(INDEX(MVI_Sample!$A:$CC,$A55, I$1)))</f>
        <v/>
      </c>
      <c r="J55" s="89" t="str" cm="1">
        <f t="array" ref="J55">IF(ISBLANK($A55),"",TRIM(INDEX(MVI_Sample!$A:$CC,$A55, J$1)))</f>
        <v/>
      </c>
      <c r="K55" s="89" t="str" cm="1">
        <f t="array" ref="K55">IF(ISBLANK($A55),"",TRIM(INDEX(MVI_Sample!$A:$CC,$A55, K$1)))</f>
        <v/>
      </c>
      <c r="L55" s="89" t="str" cm="1">
        <f t="array" ref="L55">IF(ISBLANK($A55),"",TRIM(INDEX(MVI_Sample!$A:$CC,$A55, L$1)))</f>
        <v/>
      </c>
      <c r="M55" s="89" t="str" cm="1">
        <f t="array" ref="M55">IF(ISBLANK($A55),"",TRIM(INDEX(MVI_Sample!$A:$CC,$A55, M$1)))</f>
        <v/>
      </c>
      <c r="N55" s="89" t="str" cm="1">
        <f t="array" ref="N55">IF(ISBLANK($A55),"",TRIM(INDEX(MVI_Sample!$A:$CC,$A55, N$1)))</f>
        <v/>
      </c>
      <c r="O55" s="89" t="str" cm="1">
        <f t="array" ref="O55">IF(ISBLANK($A55),"",TRIM(INDEX(MVI_Sample!$A:$CC,$A55, O$1)))</f>
        <v/>
      </c>
      <c r="P55" s="65" t="str" cm="1">
        <f t="array" ref="P55">IF(ISBLANK($A55),"",TRIM(INDEX(MVI_Sample!$A:$CC,$A55, P$1)))</f>
        <v/>
      </c>
      <c r="Q55" s="65" t="str" cm="1">
        <f t="array" ref="Q55">IF(ISBLANK($A55),"",TRIM(INDEX(MVI_Sample!$A:$CC,$A55, Q$1)))</f>
        <v/>
      </c>
      <c r="R55" s="89" t="str" cm="1">
        <f t="array" ref="R55">IF(ISBLANK($A55),"",TRIM(INDEX(MVI_Sample!$A:$CC,$A55, R$1)))</f>
        <v/>
      </c>
    </row>
    <row r="56" spans="1:18" ht="15.75" x14ac:dyDescent="0.25">
      <c r="A56" s="45"/>
      <c r="B56" s="45" t="str" cm="1">
        <f t="array" ref="B56">IF(ISBLANK($A56), "", TRIM(IF(ISNUMBER(SEARCH("%)", INDEX(MVI_Sample!$A:$CC, $A56, B$1))), LEFT(INDEX(MVI_Sample!$A:$CC, $A56, B$1), FIND("(", INDEX(MVI_Sample!$A:$CC, $A56, B$1)) - 2), INDEX(MVI_Sample!$A:$CC, $A56, B$1))))</f>
        <v/>
      </c>
      <c r="C56" s="45" t="str" cm="1">
        <f t="array" ref="C56">IF(ISBLANK($A56),"",TRIM(INDEX(MVI_Sample!$A:$CC,$A56, C$1)))</f>
        <v/>
      </c>
      <c r="D56" s="45" t="str" cm="1">
        <f t="array" ref="D56">IF(ISBLANK($A56),"",TRIM(INDEX(MVI_Sample!C:C,$A56)))</f>
        <v/>
      </c>
      <c r="E56" s="45" t="e">
        <f>VLOOKUP(B56,Country_Info!C$2:F$30,3, FALSE)</f>
        <v>#N/A</v>
      </c>
      <c r="F56" s="45" t="str" cm="1">
        <f t="array" ref="F56">IF(ISBLANK($A56),"",TRIM(INDEX(MVI_Sample!$A:$CC,$A56, F$1)))</f>
        <v/>
      </c>
      <c r="G56" s="45" t="e">
        <f>IF(VLOOKUP(B56, Country_Info!C$2:F$30, 4, FALSE)="", "", VLOOKUP(B56, Country_Info!C$2:F$30, 4, FALSE))</f>
        <v>#N/A</v>
      </c>
      <c r="H56" s="45" t="str" cm="1">
        <f t="array" ref="H56">IF(ISBLANK($A56),"",TRIM(INDEX(MVI_Sample!$A:$CC,$A56, H$1)))</f>
        <v/>
      </c>
      <c r="I56" s="89" t="str" cm="1">
        <f t="array" ref="I56">IF(ISBLANK($A56),"",TRIM(INDEX(MVI_Sample!$A:$CC,$A56, I$1)))</f>
        <v/>
      </c>
      <c r="J56" s="89" t="str" cm="1">
        <f t="array" ref="J56">IF(ISBLANK($A56),"",TRIM(INDEX(MVI_Sample!$A:$CC,$A56, J$1)))</f>
        <v/>
      </c>
      <c r="K56" s="89" t="str" cm="1">
        <f t="array" ref="K56">IF(ISBLANK($A56),"",TRIM(INDEX(MVI_Sample!$A:$CC,$A56, K$1)))</f>
        <v/>
      </c>
      <c r="L56" s="89" t="str" cm="1">
        <f t="array" ref="L56">IF(ISBLANK($A56),"",TRIM(INDEX(MVI_Sample!$A:$CC,$A56, L$1)))</f>
        <v/>
      </c>
      <c r="M56" s="89" t="str" cm="1">
        <f t="array" ref="M56">IF(ISBLANK($A56),"",TRIM(INDEX(MVI_Sample!$A:$CC,$A56, M$1)))</f>
        <v/>
      </c>
      <c r="N56" s="89" t="str" cm="1">
        <f t="array" ref="N56">IF(ISBLANK($A56),"",TRIM(INDEX(MVI_Sample!$A:$CC,$A56, N$1)))</f>
        <v/>
      </c>
      <c r="O56" s="89" t="str" cm="1">
        <f t="array" ref="O56">IF(ISBLANK($A56),"",TRIM(INDEX(MVI_Sample!$A:$CC,$A56, O$1)))</f>
        <v/>
      </c>
      <c r="P56" s="65" t="str" cm="1">
        <f t="array" ref="P56">IF(ISBLANK($A56),"",TRIM(INDEX(MVI_Sample!$A:$CC,$A56, P$1)))</f>
        <v/>
      </c>
      <c r="Q56" s="65" t="str" cm="1">
        <f t="array" ref="Q56">IF(ISBLANK($A56),"",TRIM(INDEX(MVI_Sample!$A:$CC,$A56, Q$1)))</f>
        <v/>
      </c>
      <c r="R56" s="89" t="str" cm="1">
        <f t="array" ref="R56">IF(ISBLANK($A56),"",TRIM(INDEX(MVI_Sample!$A:$CC,$A56, R$1)))</f>
        <v/>
      </c>
    </row>
    <row r="57" spans="1:18" ht="15.75" x14ac:dyDescent="0.25">
      <c r="A57" s="45"/>
      <c r="B57" s="45" t="str" cm="1">
        <f t="array" ref="B57">IF(ISBLANK($A57), "", TRIM(IF(ISNUMBER(SEARCH("%)", INDEX(MVI_Sample!$A:$CC, $A57, B$1))), LEFT(INDEX(MVI_Sample!$A:$CC, $A57, B$1), FIND("(", INDEX(MVI_Sample!$A:$CC, $A57, B$1)) - 2), INDEX(MVI_Sample!$A:$CC, $A57, B$1))))</f>
        <v/>
      </c>
      <c r="C57" s="45" t="str" cm="1">
        <f t="array" ref="C57">IF(ISBLANK($A57),"",TRIM(INDEX(MVI_Sample!$A:$CC,$A57, C$1)))</f>
        <v/>
      </c>
      <c r="D57" s="45" t="str" cm="1">
        <f t="array" ref="D57">IF(ISBLANK($A57),"",TRIM(INDEX(MVI_Sample!C:C,$A57)))</f>
        <v/>
      </c>
      <c r="E57" s="45" t="e">
        <f>VLOOKUP(B57,Country_Info!C$2:F$30,3, FALSE)</f>
        <v>#N/A</v>
      </c>
      <c r="F57" s="45" t="str" cm="1">
        <f t="array" ref="F57">IF(ISBLANK($A57),"",TRIM(INDEX(MVI_Sample!$A:$CC,$A57, F$1)))</f>
        <v/>
      </c>
      <c r="G57" s="45" t="e">
        <f>IF(VLOOKUP(B57, Country_Info!C$2:F$30, 4, FALSE)="", "", VLOOKUP(B57, Country_Info!C$2:F$30, 4, FALSE))</f>
        <v>#N/A</v>
      </c>
      <c r="H57" s="45" t="str" cm="1">
        <f t="array" ref="H57">IF(ISBLANK($A57),"",TRIM(INDEX(MVI_Sample!$A:$CC,$A57, H$1)))</f>
        <v/>
      </c>
      <c r="I57" s="89" t="str" cm="1">
        <f t="array" ref="I57">IF(ISBLANK($A57),"",TRIM(INDEX(MVI_Sample!$A:$CC,$A57, I$1)))</f>
        <v/>
      </c>
      <c r="J57" s="89" t="str" cm="1">
        <f t="array" ref="J57">IF(ISBLANK($A57),"",TRIM(INDEX(MVI_Sample!$A:$CC,$A57, J$1)))</f>
        <v/>
      </c>
      <c r="K57" s="89" t="str" cm="1">
        <f t="array" ref="K57">IF(ISBLANK($A57),"",TRIM(INDEX(MVI_Sample!$A:$CC,$A57, K$1)))</f>
        <v/>
      </c>
      <c r="L57" s="89" t="str" cm="1">
        <f t="array" ref="L57">IF(ISBLANK($A57),"",TRIM(INDEX(MVI_Sample!$A:$CC,$A57, L$1)))</f>
        <v/>
      </c>
      <c r="M57" s="89" t="str" cm="1">
        <f t="array" ref="M57">IF(ISBLANK($A57),"",TRIM(INDEX(MVI_Sample!$A:$CC,$A57, M$1)))</f>
        <v/>
      </c>
      <c r="N57" s="89" t="str" cm="1">
        <f t="array" ref="N57">IF(ISBLANK($A57),"",TRIM(INDEX(MVI_Sample!$A:$CC,$A57, N$1)))</f>
        <v/>
      </c>
      <c r="O57" s="89" t="str" cm="1">
        <f t="array" ref="O57">IF(ISBLANK($A57),"",TRIM(INDEX(MVI_Sample!$A:$CC,$A57, O$1)))</f>
        <v/>
      </c>
      <c r="P57" s="65" t="str" cm="1">
        <f t="array" ref="P57">IF(ISBLANK($A57),"",TRIM(INDEX(MVI_Sample!$A:$CC,$A57, P$1)))</f>
        <v/>
      </c>
      <c r="Q57" s="65" t="str" cm="1">
        <f t="array" ref="Q57">IF(ISBLANK($A57),"",TRIM(INDEX(MVI_Sample!$A:$CC,$A57, Q$1)))</f>
        <v/>
      </c>
      <c r="R57" s="89" t="str" cm="1">
        <f t="array" ref="R57">IF(ISBLANK($A57),"",TRIM(INDEX(MVI_Sample!$A:$CC,$A57, R$1)))</f>
        <v/>
      </c>
    </row>
    <row r="58" spans="1:18" ht="15.75" x14ac:dyDescent="0.25">
      <c r="A58" s="45"/>
      <c r="B58" s="45" t="str" cm="1">
        <f t="array" ref="B58">IF(ISBLANK($A58), "", TRIM(IF(ISNUMBER(SEARCH("%)", INDEX(MVI_Sample!$A:$CC, $A58, B$1))), LEFT(INDEX(MVI_Sample!$A:$CC, $A58, B$1), FIND("(", INDEX(MVI_Sample!$A:$CC, $A58, B$1)) - 2), INDEX(MVI_Sample!$A:$CC, $A58, B$1))))</f>
        <v/>
      </c>
      <c r="C58" s="45" t="str" cm="1">
        <f t="array" ref="C58">IF(ISBLANK($A58),"",TRIM(INDEX(MVI_Sample!$A:$CC,$A58, C$1)))</f>
        <v/>
      </c>
      <c r="D58" s="45" t="str" cm="1">
        <f t="array" ref="D58">IF(ISBLANK($A58),"",TRIM(INDEX(MVI_Sample!C:C,$A58)))</f>
        <v/>
      </c>
      <c r="E58" s="45" t="e">
        <f>VLOOKUP(B58,Country_Info!C$2:F$30,3, FALSE)</f>
        <v>#N/A</v>
      </c>
      <c r="F58" s="45" t="str" cm="1">
        <f t="array" ref="F58">IF(ISBLANK($A58),"",TRIM(INDEX(MVI_Sample!$A:$CC,$A58, F$1)))</f>
        <v/>
      </c>
      <c r="G58" s="45" t="e">
        <f>IF(VLOOKUP(B58, Country_Info!C$2:F$30, 4, FALSE)="", "", VLOOKUP(B58, Country_Info!C$2:F$30, 4, FALSE))</f>
        <v>#N/A</v>
      </c>
      <c r="H58" s="45" t="str" cm="1">
        <f t="array" ref="H58">IF(ISBLANK($A58),"",TRIM(INDEX(MVI_Sample!$A:$CC,$A58, H$1)))</f>
        <v/>
      </c>
      <c r="I58" s="89" t="str" cm="1">
        <f t="array" ref="I58">IF(ISBLANK($A58),"",TRIM(INDEX(MVI_Sample!$A:$CC,$A58, I$1)))</f>
        <v/>
      </c>
      <c r="J58" s="89" t="str" cm="1">
        <f t="array" ref="J58">IF(ISBLANK($A58),"",TRIM(INDEX(MVI_Sample!$A:$CC,$A58, J$1)))</f>
        <v/>
      </c>
      <c r="K58" s="89" t="str" cm="1">
        <f t="array" ref="K58">IF(ISBLANK($A58),"",TRIM(INDEX(MVI_Sample!$A:$CC,$A58, K$1)))</f>
        <v/>
      </c>
      <c r="L58" s="89" t="str" cm="1">
        <f t="array" ref="L58">IF(ISBLANK($A58),"",TRIM(INDEX(MVI_Sample!$A:$CC,$A58, L$1)))</f>
        <v/>
      </c>
      <c r="M58" s="89" t="str" cm="1">
        <f t="array" ref="M58">IF(ISBLANK($A58),"",TRIM(INDEX(MVI_Sample!$A:$CC,$A58, M$1)))</f>
        <v/>
      </c>
      <c r="N58" s="89" t="str" cm="1">
        <f t="array" ref="N58">IF(ISBLANK($A58),"",TRIM(INDEX(MVI_Sample!$A:$CC,$A58, N$1)))</f>
        <v/>
      </c>
      <c r="O58" s="89" t="str" cm="1">
        <f t="array" ref="O58">IF(ISBLANK($A58),"",TRIM(INDEX(MVI_Sample!$A:$CC,$A58, O$1)))</f>
        <v/>
      </c>
      <c r="P58" s="65" t="str" cm="1">
        <f t="array" ref="P58">IF(ISBLANK($A58),"",TRIM(INDEX(MVI_Sample!$A:$CC,$A58, P$1)))</f>
        <v/>
      </c>
      <c r="Q58" s="65" t="str" cm="1">
        <f t="array" ref="Q58">IF(ISBLANK($A58),"",TRIM(INDEX(MVI_Sample!$A:$CC,$A58, Q$1)))</f>
        <v/>
      </c>
      <c r="R58" s="89" t="str" cm="1">
        <f t="array" ref="R58">IF(ISBLANK($A58),"",TRIM(INDEX(MVI_Sample!$A:$CC,$A58, R$1)))</f>
        <v/>
      </c>
    </row>
    <row r="59" spans="1:18" ht="15.75" x14ac:dyDescent="0.25">
      <c r="A59" s="45"/>
      <c r="B59" s="45" t="str" cm="1">
        <f t="array" ref="B59">IF(ISBLANK($A59), "", TRIM(IF(ISNUMBER(SEARCH("%)", INDEX(MVI_Sample!$A:$CC, $A59, B$1))), LEFT(INDEX(MVI_Sample!$A:$CC, $A59, B$1), FIND("(", INDEX(MVI_Sample!$A:$CC, $A59, B$1)) - 2), INDEX(MVI_Sample!$A:$CC, $A59, B$1))))</f>
        <v/>
      </c>
      <c r="C59" s="45" t="str" cm="1">
        <f t="array" ref="C59">IF(ISBLANK($A59),"",TRIM(INDEX(MVI_Sample!$A:$CC,$A59, C$1)))</f>
        <v/>
      </c>
      <c r="D59" s="45" t="str" cm="1">
        <f t="array" ref="D59">IF(ISBLANK($A59),"",TRIM(INDEX(MVI_Sample!C:C,$A59)))</f>
        <v/>
      </c>
      <c r="E59" s="45" t="e">
        <f>VLOOKUP(B59,Country_Info!C$2:F$30,3, FALSE)</f>
        <v>#N/A</v>
      </c>
      <c r="F59" s="45" t="str" cm="1">
        <f t="array" ref="F59">IF(ISBLANK($A59),"",TRIM(INDEX(MVI_Sample!$A:$CC,$A59, F$1)))</f>
        <v/>
      </c>
      <c r="G59" s="45" t="e">
        <f>IF(VLOOKUP(B59, Country_Info!C$2:F$30, 4, FALSE)="", "", VLOOKUP(B59, Country_Info!C$2:F$30, 4, FALSE))</f>
        <v>#N/A</v>
      </c>
      <c r="H59" s="45" t="str" cm="1">
        <f t="array" ref="H59">IF(ISBLANK($A59),"",TRIM(INDEX(MVI_Sample!$A:$CC,$A59, H$1)))</f>
        <v/>
      </c>
      <c r="I59" s="89" t="str" cm="1">
        <f t="array" ref="I59">IF(ISBLANK($A59),"",TRIM(INDEX(MVI_Sample!$A:$CC,$A59, I$1)))</f>
        <v/>
      </c>
      <c r="J59" s="89" t="str" cm="1">
        <f t="array" ref="J59">IF(ISBLANK($A59),"",TRIM(INDEX(MVI_Sample!$A:$CC,$A59, J$1)))</f>
        <v/>
      </c>
      <c r="K59" s="89" t="str" cm="1">
        <f t="array" ref="K59">IF(ISBLANK($A59),"",TRIM(INDEX(MVI_Sample!$A:$CC,$A59, K$1)))</f>
        <v/>
      </c>
      <c r="L59" s="89" t="str" cm="1">
        <f t="array" ref="L59">IF(ISBLANK($A59),"",TRIM(INDEX(MVI_Sample!$A:$CC,$A59, L$1)))</f>
        <v/>
      </c>
      <c r="M59" s="89" t="str" cm="1">
        <f t="array" ref="M59">IF(ISBLANK($A59),"",TRIM(INDEX(MVI_Sample!$A:$CC,$A59, M$1)))</f>
        <v/>
      </c>
      <c r="N59" s="89" t="str" cm="1">
        <f t="array" ref="N59">IF(ISBLANK($A59),"",TRIM(INDEX(MVI_Sample!$A:$CC,$A59, N$1)))</f>
        <v/>
      </c>
      <c r="O59" s="89" t="str" cm="1">
        <f t="array" ref="O59">IF(ISBLANK($A59),"",TRIM(INDEX(MVI_Sample!$A:$CC,$A59, O$1)))</f>
        <v/>
      </c>
      <c r="P59" s="65" t="str" cm="1">
        <f t="array" ref="P59">IF(ISBLANK($A59),"",TRIM(INDEX(MVI_Sample!$A:$CC,$A59, P$1)))</f>
        <v/>
      </c>
      <c r="Q59" s="65" t="str" cm="1">
        <f t="array" ref="Q59">IF(ISBLANK($A59),"",TRIM(INDEX(MVI_Sample!$A:$CC,$A59, Q$1)))</f>
        <v/>
      </c>
      <c r="R59" s="89" t="str" cm="1">
        <f t="array" ref="R59">IF(ISBLANK($A59),"",TRIM(INDEX(MVI_Sample!$A:$CC,$A59, R$1)))</f>
        <v/>
      </c>
    </row>
    <row r="60" spans="1:18" ht="15.75" x14ac:dyDescent="0.25">
      <c r="A60" s="45"/>
      <c r="B60" s="45" t="str" cm="1">
        <f t="array" ref="B60">IF(ISBLANK($A60), "", TRIM(IF(ISNUMBER(SEARCH("%)", INDEX(MVI_Sample!$A:$CC, $A60, B$1))), LEFT(INDEX(MVI_Sample!$A:$CC, $A60, B$1), FIND("(", INDEX(MVI_Sample!$A:$CC, $A60, B$1)) - 2), INDEX(MVI_Sample!$A:$CC, $A60, B$1))))</f>
        <v/>
      </c>
      <c r="C60" s="45" t="str" cm="1">
        <f t="array" ref="C60">IF(ISBLANK($A60),"",TRIM(INDEX(MVI_Sample!$A:$CC,$A60, C$1)))</f>
        <v/>
      </c>
      <c r="D60" s="45" t="str" cm="1">
        <f t="array" ref="D60">IF(ISBLANK($A60),"",TRIM(INDEX(MVI_Sample!C:C,$A60)))</f>
        <v/>
      </c>
      <c r="E60" s="45" t="e">
        <f>VLOOKUP(B60,Country_Info!C$2:F$30,3, FALSE)</f>
        <v>#N/A</v>
      </c>
      <c r="F60" s="45" t="str" cm="1">
        <f t="array" ref="F60">IF(ISBLANK($A60),"",TRIM(INDEX(MVI_Sample!$A:$CC,$A60, F$1)))</f>
        <v/>
      </c>
      <c r="G60" s="45" t="e">
        <f>IF(VLOOKUP(B60, Country_Info!C$2:F$30, 4, FALSE)="", "", VLOOKUP(B60, Country_Info!C$2:F$30, 4, FALSE))</f>
        <v>#N/A</v>
      </c>
      <c r="H60" s="45" t="str" cm="1">
        <f t="array" ref="H60">IF(ISBLANK($A60),"",TRIM(INDEX(MVI_Sample!$A:$CC,$A60, H$1)))</f>
        <v/>
      </c>
      <c r="I60" s="89" t="str" cm="1">
        <f t="array" ref="I60">IF(ISBLANK($A60),"",TRIM(INDEX(MVI_Sample!$A:$CC,$A60, I$1)))</f>
        <v/>
      </c>
      <c r="J60" s="89" t="str" cm="1">
        <f t="array" ref="J60">IF(ISBLANK($A60),"",TRIM(INDEX(MVI_Sample!$A:$CC,$A60, J$1)))</f>
        <v/>
      </c>
      <c r="K60" s="89" t="str" cm="1">
        <f t="array" ref="K60">IF(ISBLANK($A60),"",TRIM(INDEX(MVI_Sample!$A:$CC,$A60, K$1)))</f>
        <v/>
      </c>
      <c r="L60" s="89" t="str" cm="1">
        <f t="array" ref="L60">IF(ISBLANK($A60),"",TRIM(INDEX(MVI_Sample!$A:$CC,$A60, L$1)))</f>
        <v/>
      </c>
      <c r="M60" s="89" t="str" cm="1">
        <f t="array" ref="M60">IF(ISBLANK($A60),"",TRIM(INDEX(MVI_Sample!$A:$CC,$A60, M$1)))</f>
        <v/>
      </c>
      <c r="N60" s="89" t="str" cm="1">
        <f t="array" ref="N60">IF(ISBLANK($A60),"",TRIM(INDEX(MVI_Sample!$A:$CC,$A60, N$1)))</f>
        <v/>
      </c>
      <c r="O60" s="89" t="str" cm="1">
        <f t="array" ref="O60">IF(ISBLANK($A60),"",TRIM(INDEX(MVI_Sample!$A:$CC,$A60, O$1)))</f>
        <v/>
      </c>
      <c r="P60" s="65" t="str" cm="1">
        <f t="array" ref="P60">IF(ISBLANK($A60),"",TRIM(INDEX(MVI_Sample!$A:$CC,$A60, P$1)))</f>
        <v/>
      </c>
      <c r="Q60" s="65" t="str" cm="1">
        <f t="array" ref="Q60">IF(ISBLANK($A60),"",TRIM(INDEX(MVI_Sample!$A:$CC,$A60, Q$1)))</f>
        <v/>
      </c>
      <c r="R60" s="89" t="str" cm="1">
        <f t="array" ref="R60">IF(ISBLANK($A60),"",TRIM(INDEX(MVI_Sample!$A:$CC,$A60, R$1)))</f>
        <v/>
      </c>
    </row>
    <row r="61" spans="1:18" ht="15.75" x14ac:dyDescent="0.25">
      <c r="A61" s="45"/>
      <c r="B61" s="45" t="str" cm="1">
        <f t="array" ref="B61">IF(ISBLANK($A61), "", TRIM(IF(ISNUMBER(SEARCH("%)", INDEX(MVI_Sample!$A:$CC, $A61, B$1))), LEFT(INDEX(MVI_Sample!$A:$CC, $A61, B$1), FIND("(", INDEX(MVI_Sample!$A:$CC, $A61, B$1)) - 2), INDEX(MVI_Sample!$A:$CC, $A61, B$1))))</f>
        <v/>
      </c>
      <c r="C61" s="45" t="str" cm="1">
        <f t="array" ref="C61">IF(ISBLANK($A61),"",TRIM(INDEX(MVI_Sample!$A:$CC,$A61, C$1)))</f>
        <v/>
      </c>
      <c r="D61" s="45" t="str" cm="1">
        <f t="array" ref="D61">IF(ISBLANK($A61),"",TRIM(INDEX(MVI_Sample!C:C,$A61)))</f>
        <v/>
      </c>
      <c r="E61" s="45" t="e">
        <f>VLOOKUP(B61,Country_Info!C$2:F$30,3, FALSE)</f>
        <v>#N/A</v>
      </c>
      <c r="F61" s="45" t="str" cm="1">
        <f t="array" ref="F61">IF(ISBLANK($A61),"",TRIM(INDEX(MVI_Sample!$A:$CC,$A61, F$1)))</f>
        <v/>
      </c>
      <c r="G61" s="45" t="e">
        <f>IF(VLOOKUP(B61, Country_Info!C$2:F$30, 4, FALSE)="", "", VLOOKUP(B61, Country_Info!C$2:F$30, 4, FALSE))</f>
        <v>#N/A</v>
      </c>
      <c r="H61" s="45" t="str" cm="1">
        <f t="array" ref="H61">IF(ISBLANK($A61),"",TRIM(INDEX(MVI_Sample!$A:$CC,$A61, H$1)))</f>
        <v/>
      </c>
      <c r="I61" s="89" t="str" cm="1">
        <f t="array" ref="I61">IF(ISBLANK($A61),"",TRIM(INDEX(MVI_Sample!$A:$CC,$A61, I$1)))</f>
        <v/>
      </c>
      <c r="J61" s="89" t="str" cm="1">
        <f t="array" ref="J61">IF(ISBLANK($A61),"",TRIM(INDEX(MVI_Sample!$A:$CC,$A61, J$1)))</f>
        <v/>
      </c>
      <c r="K61" s="89" t="str" cm="1">
        <f t="array" ref="K61">IF(ISBLANK($A61),"",TRIM(INDEX(MVI_Sample!$A:$CC,$A61, K$1)))</f>
        <v/>
      </c>
      <c r="L61" s="89" t="str" cm="1">
        <f t="array" ref="L61">IF(ISBLANK($A61),"",TRIM(INDEX(MVI_Sample!$A:$CC,$A61, L$1)))</f>
        <v/>
      </c>
      <c r="M61" s="89" t="str" cm="1">
        <f t="array" ref="M61">IF(ISBLANK($A61),"",TRIM(INDEX(MVI_Sample!$A:$CC,$A61, M$1)))</f>
        <v/>
      </c>
      <c r="N61" s="89" t="str" cm="1">
        <f t="array" ref="N61">IF(ISBLANK($A61),"",TRIM(INDEX(MVI_Sample!$A:$CC,$A61, N$1)))</f>
        <v/>
      </c>
      <c r="O61" s="89" t="str" cm="1">
        <f t="array" ref="O61">IF(ISBLANK($A61),"",TRIM(INDEX(MVI_Sample!$A:$CC,$A61, O$1)))</f>
        <v/>
      </c>
      <c r="P61" s="65" t="str" cm="1">
        <f t="array" ref="P61">IF(ISBLANK($A61),"",TRIM(INDEX(MVI_Sample!$A:$CC,$A61, P$1)))</f>
        <v/>
      </c>
      <c r="Q61" s="65" t="str" cm="1">
        <f t="array" ref="Q61">IF(ISBLANK($A61),"",TRIM(INDEX(MVI_Sample!$A:$CC,$A61, Q$1)))</f>
        <v/>
      </c>
      <c r="R61" s="89" t="str" cm="1">
        <f t="array" ref="R61">IF(ISBLANK($A61),"",TRIM(INDEX(MVI_Sample!$A:$CC,$A61, R$1)))</f>
        <v/>
      </c>
    </row>
    <row r="62" spans="1:18" ht="15.75" x14ac:dyDescent="0.25">
      <c r="A62" s="45"/>
      <c r="B62" s="45" t="str" cm="1">
        <f t="array" ref="B62">IF(ISBLANK($A62), "", TRIM(IF(ISNUMBER(SEARCH("%)", INDEX(MVI_Sample!$A:$CC, $A62, B$1))), LEFT(INDEX(MVI_Sample!$A:$CC, $A62, B$1), FIND("(", INDEX(MVI_Sample!$A:$CC, $A62, B$1)) - 2), INDEX(MVI_Sample!$A:$CC, $A62, B$1))))</f>
        <v/>
      </c>
      <c r="C62" s="45" t="str" cm="1">
        <f t="array" ref="C62">IF(ISBLANK($A62),"",TRIM(INDEX(MVI_Sample!$A:$CC,$A62, C$1)))</f>
        <v/>
      </c>
      <c r="D62" s="45" t="str" cm="1">
        <f t="array" ref="D62">IF(ISBLANK($A62),"",TRIM(INDEX(MVI_Sample!C:C,$A62)))</f>
        <v/>
      </c>
      <c r="E62" s="45" t="e">
        <f>VLOOKUP(B62,Country_Info!C$2:F$30,3, FALSE)</f>
        <v>#N/A</v>
      </c>
      <c r="F62" s="45" t="str" cm="1">
        <f t="array" ref="F62">IF(ISBLANK($A62),"",TRIM(INDEX(MVI_Sample!$A:$CC,$A62, F$1)))</f>
        <v/>
      </c>
      <c r="G62" s="45" t="e">
        <f>IF(VLOOKUP(B62, Country_Info!C$2:F$30, 4, FALSE)="", "", VLOOKUP(B62, Country_Info!C$2:F$30, 4, FALSE))</f>
        <v>#N/A</v>
      </c>
      <c r="H62" s="45" t="str" cm="1">
        <f t="array" ref="H62">IF(ISBLANK($A62),"",TRIM(INDEX(MVI_Sample!$A:$CC,$A62, H$1)))</f>
        <v/>
      </c>
      <c r="I62" s="89" t="str" cm="1">
        <f t="array" ref="I62">IF(ISBLANK($A62),"",TRIM(INDEX(MVI_Sample!$A:$CC,$A62, I$1)))</f>
        <v/>
      </c>
      <c r="J62" s="89" t="str" cm="1">
        <f t="array" ref="J62">IF(ISBLANK($A62),"",TRIM(INDEX(MVI_Sample!$A:$CC,$A62, J$1)))</f>
        <v/>
      </c>
      <c r="K62" s="89" t="str" cm="1">
        <f t="array" ref="K62">IF(ISBLANK($A62),"",TRIM(INDEX(MVI_Sample!$A:$CC,$A62, K$1)))</f>
        <v/>
      </c>
      <c r="L62" s="89" t="str" cm="1">
        <f t="array" ref="L62">IF(ISBLANK($A62),"",TRIM(INDEX(MVI_Sample!$A:$CC,$A62, L$1)))</f>
        <v/>
      </c>
      <c r="M62" s="89" t="str" cm="1">
        <f t="array" ref="M62">IF(ISBLANK($A62),"",TRIM(INDEX(MVI_Sample!$A:$CC,$A62, M$1)))</f>
        <v/>
      </c>
      <c r="N62" s="89" t="str" cm="1">
        <f t="array" ref="N62">IF(ISBLANK($A62),"",TRIM(INDEX(MVI_Sample!$A:$CC,$A62, N$1)))</f>
        <v/>
      </c>
      <c r="O62" s="89" t="str" cm="1">
        <f t="array" ref="O62">IF(ISBLANK($A62),"",TRIM(INDEX(MVI_Sample!$A:$CC,$A62, O$1)))</f>
        <v/>
      </c>
      <c r="P62" s="65" t="str" cm="1">
        <f t="array" ref="P62">IF(ISBLANK($A62),"",TRIM(INDEX(MVI_Sample!$A:$CC,$A62, P$1)))</f>
        <v/>
      </c>
      <c r="Q62" s="65" t="str" cm="1">
        <f t="array" ref="Q62">IF(ISBLANK($A62),"",TRIM(INDEX(MVI_Sample!$A:$CC,$A62, Q$1)))</f>
        <v/>
      </c>
      <c r="R62" s="89" t="str" cm="1">
        <f t="array" ref="R62">IF(ISBLANK($A62),"",TRIM(INDEX(MVI_Sample!$A:$CC,$A62, R$1)))</f>
        <v/>
      </c>
    </row>
    <row r="63" spans="1:18" ht="15.75" x14ac:dyDescent="0.25">
      <c r="A63" s="45"/>
      <c r="B63" s="45" t="str" cm="1">
        <f t="array" ref="B63">IF(ISBLANK($A63), "", TRIM(IF(ISNUMBER(SEARCH("%)", INDEX(MVI_Sample!$A:$CC, $A63, B$1))), LEFT(INDEX(MVI_Sample!$A:$CC, $A63, B$1), FIND("(", INDEX(MVI_Sample!$A:$CC, $A63, B$1)) - 2), INDEX(MVI_Sample!$A:$CC, $A63, B$1))))</f>
        <v/>
      </c>
      <c r="C63" s="45" t="str" cm="1">
        <f t="array" ref="C63">IF(ISBLANK($A63),"",TRIM(INDEX(MVI_Sample!$A:$CC,$A63, C$1)))</f>
        <v/>
      </c>
      <c r="D63" s="45" t="str" cm="1">
        <f t="array" ref="D63">IF(ISBLANK($A63),"",TRIM(INDEX(MVI_Sample!C:C,$A63)))</f>
        <v/>
      </c>
      <c r="E63" s="45" t="e">
        <f>VLOOKUP(B63,Country_Info!C$2:F$30,3, FALSE)</f>
        <v>#N/A</v>
      </c>
      <c r="F63" s="45" t="str" cm="1">
        <f t="array" ref="F63">IF(ISBLANK($A63),"",TRIM(INDEX(MVI_Sample!$A:$CC,$A63, F$1)))</f>
        <v/>
      </c>
      <c r="G63" s="45" t="e">
        <f>IF(VLOOKUP(B63, Country_Info!C$2:F$30, 4, FALSE)="", "", VLOOKUP(B63, Country_Info!C$2:F$30, 4, FALSE))</f>
        <v>#N/A</v>
      </c>
      <c r="H63" s="45" t="str" cm="1">
        <f t="array" ref="H63">IF(ISBLANK($A63),"",TRIM(INDEX(MVI_Sample!$A:$CC,$A63, H$1)))</f>
        <v/>
      </c>
      <c r="I63" s="89" t="str" cm="1">
        <f t="array" ref="I63">IF(ISBLANK($A63),"",TRIM(INDEX(MVI_Sample!$A:$CC,$A63, I$1)))</f>
        <v/>
      </c>
      <c r="J63" s="89" t="str" cm="1">
        <f t="array" ref="J63">IF(ISBLANK($A63),"",TRIM(INDEX(MVI_Sample!$A:$CC,$A63, J$1)))</f>
        <v/>
      </c>
      <c r="K63" s="89" t="str" cm="1">
        <f t="array" ref="K63">IF(ISBLANK($A63),"",TRIM(INDEX(MVI_Sample!$A:$CC,$A63, K$1)))</f>
        <v/>
      </c>
      <c r="L63" s="89" t="str" cm="1">
        <f t="array" ref="L63">IF(ISBLANK($A63),"",TRIM(INDEX(MVI_Sample!$A:$CC,$A63, L$1)))</f>
        <v/>
      </c>
      <c r="M63" s="89" t="str" cm="1">
        <f t="array" ref="M63">IF(ISBLANK($A63),"",TRIM(INDEX(MVI_Sample!$A:$CC,$A63, M$1)))</f>
        <v/>
      </c>
      <c r="N63" s="89" t="str" cm="1">
        <f t="array" ref="N63">IF(ISBLANK($A63),"",TRIM(INDEX(MVI_Sample!$A:$CC,$A63, N$1)))</f>
        <v/>
      </c>
      <c r="O63" s="89" t="str" cm="1">
        <f t="array" ref="O63">IF(ISBLANK($A63),"",TRIM(INDEX(MVI_Sample!$A:$CC,$A63, O$1)))</f>
        <v/>
      </c>
      <c r="P63" s="65" t="str" cm="1">
        <f t="array" ref="P63">IF(ISBLANK($A63),"",TRIM(INDEX(MVI_Sample!$A:$CC,$A63, P$1)))</f>
        <v/>
      </c>
      <c r="Q63" s="65" t="str" cm="1">
        <f t="array" ref="Q63">IF(ISBLANK($A63),"",TRIM(INDEX(MVI_Sample!$A:$CC,$A63, Q$1)))</f>
        <v/>
      </c>
      <c r="R63" s="89" t="str" cm="1">
        <f t="array" ref="R63">IF(ISBLANK($A63),"",TRIM(INDEX(MVI_Sample!$A:$CC,$A63, R$1)))</f>
        <v/>
      </c>
    </row>
    <row r="64" spans="1:18" ht="15.75" x14ac:dyDescent="0.25">
      <c r="A64" s="45"/>
      <c r="B64" s="45" t="str" cm="1">
        <f t="array" ref="B64">IF(ISBLANK($A64), "", TRIM(IF(ISNUMBER(SEARCH("%)", INDEX(MVI_Sample!$A:$CC, $A64, B$1))), LEFT(INDEX(MVI_Sample!$A:$CC, $A64, B$1), FIND("(", INDEX(MVI_Sample!$A:$CC, $A64, B$1)) - 2), INDEX(MVI_Sample!$A:$CC, $A64, B$1))))</f>
        <v/>
      </c>
      <c r="C64" s="45" t="str" cm="1">
        <f t="array" ref="C64">IF(ISBLANK($A64),"",TRIM(INDEX(MVI_Sample!$A:$CC,$A64, C$1)))</f>
        <v/>
      </c>
      <c r="D64" s="45" t="str" cm="1">
        <f t="array" ref="D64">IF(ISBLANK($A64),"",TRIM(INDEX(MVI_Sample!C:C,$A64)))</f>
        <v/>
      </c>
      <c r="E64" s="45" t="e">
        <f>VLOOKUP(B64,Country_Info!C$2:F$30,3, FALSE)</f>
        <v>#N/A</v>
      </c>
      <c r="F64" s="45" t="str" cm="1">
        <f t="array" ref="F64">IF(ISBLANK($A64),"",TRIM(INDEX(MVI_Sample!$A:$CC,$A64, F$1)))</f>
        <v/>
      </c>
      <c r="G64" s="45" t="e">
        <f>IF(VLOOKUP(B64, Country_Info!C$2:F$30, 4, FALSE)="", "", VLOOKUP(B64, Country_Info!C$2:F$30, 4, FALSE))</f>
        <v>#N/A</v>
      </c>
      <c r="H64" s="45" t="str" cm="1">
        <f t="array" ref="H64">IF(ISBLANK($A64),"",TRIM(INDEX(MVI_Sample!$A:$CC,$A64, H$1)))</f>
        <v/>
      </c>
      <c r="I64" s="89" t="str" cm="1">
        <f t="array" ref="I64">IF(ISBLANK($A64),"",TRIM(INDEX(MVI_Sample!$A:$CC,$A64, I$1)))</f>
        <v/>
      </c>
      <c r="J64" s="89" t="str" cm="1">
        <f t="array" ref="J64">IF(ISBLANK($A64),"",TRIM(INDEX(MVI_Sample!$A:$CC,$A64, J$1)))</f>
        <v/>
      </c>
      <c r="K64" s="89" t="str" cm="1">
        <f t="array" ref="K64">IF(ISBLANK($A64),"",TRIM(INDEX(MVI_Sample!$A:$CC,$A64, K$1)))</f>
        <v/>
      </c>
      <c r="L64" s="89" t="str" cm="1">
        <f t="array" ref="L64">IF(ISBLANK($A64),"",TRIM(INDEX(MVI_Sample!$A:$CC,$A64, L$1)))</f>
        <v/>
      </c>
      <c r="M64" s="89" t="str" cm="1">
        <f t="array" ref="M64">IF(ISBLANK($A64),"",TRIM(INDEX(MVI_Sample!$A:$CC,$A64, M$1)))</f>
        <v/>
      </c>
      <c r="N64" s="89" t="str" cm="1">
        <f t="array" ref="N64">IF(ISBLANK($A64),"",TRIM(INDEX(MVI_Sample!$A:$CC,$A64, N$1)))</f>
        <v/>
      </c>
      <c r="O64" s="89" t="str" cm="1">
        <f t="array" ref="O64">IF(ISBLANK($A64),"",TRIM(INDEX(MVI_Sample!$A:$CC,$A64, O$1)))</f>
        <v/>
      </c>
      <c r="P64" s="65" t="str" cm="1">
        <f t="array" ref="P64">IF(ISBLANK($A64),"",TRIM(INDEX(MVI_Sample!$A:$CC,$A64, P$1)))</f>
        <v/>
      </c>
      <c r="Q64" s="65" t="str" cm="1">
        <f t="array" ref="Q64">IF(ISBLANK($A64),"",TRIM(INDEX(MVI_Sample!$A:$CC,$A64, Q$1)))</f>
        <v/>
      </c>
      <c r="R64" s="89" t="str" cm="1">
        <f t="array" ref="R64">IF(ISBLANK($A64),"",TRIM(INDEX(MVI_Sample!$A:$CC,$A64, R$1)))</f>
        <v/>
      </c>
    </row>
    <row r="65" spans="1:18" ht="15.75" x14ac:dyDescent="0.25">
      <c r="A65" s="45"/>
      <c r="B65" s="45" t="str" cm="1">
        <f t="array" ref="B65">IF(ISBLANK($A65), "", TRIM(IF(ISNUMBER(SEARCH("%)", INDEX(MVI_Sample!$A:$CC, $A65, B$1))), LEFT(INDEX(MVI_Sample!$A:$CC, $A65, B$1), FIND("(", INDEX(MVI_Sample!$A:$CC, $A65, B$1)) - 2), INDEX(MVI_Sample!$A:$CC, $A65, B$1))))</f>
        <v/>
      </c>
      <c r="C65" s="45" t="str" cm="1">
        <f t="array" ref="C65">IF(ISBLANK($A65),"",TRIM(INDEX(MVI_Sample!$A:$CC,$A65, C$1)))</f>
        <v/>
      </c>
      <c r="D65" s="45" t="str" cm="1">
        <f t="array" ref="D65">IF(ISBLANK($A65),"",TRIM(INDEX(MVI_Sample!C:C,$A65)))</f>
        <v/>
      </c>
      <c r="E65" s="45" t="e">
        <f>VLOOKUP(B65,Country_Info!C$2:F$30,3, FALSE)</f>
        <v>#N/A</v>
      </c>
      <c r="F65" s="45" t="str" cm="1">
        <f t="array" ref="F65">IF(ISBLANK($A65),"",TRIM(INDEX(MVI_Sample!$A:$CC,$A65, F$1)))</f>
        <v/>
      </c>
      <c r="G65" s="45" t="e">
        <f>IF(VLOOKUP(B65, Country_Info!C$2:F$30, 4, FALSE)="", "", VLOOKUP(B65, Country_Info!C$2:F$30, 4, FALSE))</f>
        <v>#N/A</v>
      </c>
      <c r="H65" s="45" t="str" cm="1">
        <f t="array" ref="H65">IF(ISBLANK($A65),"",TRIM(INDEX(MVI_Sample!$A:$CC,$A65, H$1)))</f>
        <v/>
      </c>
      <c r="I65" s="89" t="str" cm="1">
        <f t="array" ref="I65">IF(ISBLANK($A65),"",TRIM(INDEX(MVI_Sample!$A:$CC,$A65, I$1)))</f>
        <v/>
      </c>
      <c r="J65" s="89" t="str" cm="1">
        <f t="array" ref="J65">IF(ISBLANK($A65),"",TRIM(INDEX(MVI_Sample!$A:$CC,$A65, J$1)))</f>
        <v/>
      </c>
      <c r="K65" s="89" t="str" cm="1">
        <f t="array" ref="K65">IF(ISBLANK($A65),"",TRIM(INDEX(MVI_Sample!$A:$CC,$A65, K$1)))</f>
        <v/>
      </c>
      <c r="L65" s="89" t="str" cm="1">
        <f t="array" ref="L65">IF(ISBLANK($A65),"",TRIM(INDEX(MVI_Sample!$A:$CC,$A65, L$1)))</f>
        <v/>
      </c>
      <c r="M65" s="89" t="str" cm="1">
        <f t="array" ref="M65">IF(ISBLANK($A65),"",TRIM(INDEX(MVI_Sample!$A:$CC,$A65, M$1)))</f>
        <v/>
      </c>
      <c r="N65" s="89" t="str" cm="1">
        <f t="array" ref="N65">IF(ISBLANK($A65),"",TRIM(INDEX(MVI_Sample!$A:$CC,$A65, N$1)))</f>
        <v/>
      </c>
      <c r="O65" s="89" t="str" cm="1">
        <f t="array" ref="O65">IF(ISBLANK($A65),"",TRIM(INDEX(MVI_Sample!$A:$CC,$A65, O$1)))</f>
        <v/>
      </c>
      <c r="P65" s="65" t="str" cm="1">
        <f t="array" ref="P65">IF(ISBLANK($A65),"",TRIM(INDEX(MVI_Sample!$A:$CC,$A65, P$1)))</f>
        <v/>
      </c>
      <c r="Q65" s="65" t="str" cm="1">
        <f t="array" ref="Q65">IF(ISBLANK($A65),"",TRIM(INDEX(MVI_Sample!$A:$CC,$A65, Q$1)))</f>
        <v/>
      </c>
      <c r="R65" s="89" t="str" cm="1">
        <f t="array" ref="R65">IF(ISBLANK($A65),"",TRIM(INDEX(MVI_Sample!$A:$CC,$A65, R$1)))</f>
        <v/>
      </c>
    </row>
    <row r="66" spans="1:18" ht="15.75" x14ac:dyDescent="0.25">
      <c r="A66" s="45"/>
      <c r="B66" s="45" t="str" cm="1">
        <f t="array" ref="B66">IF(ISBLANK($A66), "", TRIM(IF(ISNUMBER(SEARCH("%)", INDEX(MVI_Sample!$A:$CC, $A66, B$1))), LEFT(INDEX(MVI_Sample!$A:$CC, $A66, B$1), FIND("(", INDEX(MVI_Sample!$A:$CC, $A66, B$1)) - 2), INDEX(MVI_Sample!$A:$CC, $A66, B$1))))</f>
        <v/>
      </c>
      <c r="C66" s="45" t="str" cm="1">
        <f t="array" ref="C66">IF(ISBLANK($A66),"",TRIM(INDEX(MVI_Sample!$A:$CC,$A66, C$1)))</f>
        <v/>
      </c>
      <c r="D66" s="45" t="str" cm="1">
        <f t="array" ref="D66">IF(ISBLANK($A66),"",TRIM(INDEX(MVI_Sample!C:C,$A66)))</f>
        <v/>
      </c>
      <c r="E66" s="45" t="e">
        <f>VLOOKUP(B66,Country_Info!C$2:F$30,3, FALSE)</f>
        <v>#N/A</v>
      </c>
      <c r="F66" s="45" t="str" cm="1">
        <f t="array" ref="F66">IF(ISBLANK($A66),"",TRIM(INDEX(MVI_Sample!$A:$CC,$A66, F$1)))</f>
        <v/>
      </c>
      <c r="G66" s="45" t="e">
        <f>IF(VLOOKUP(B66, Country_Info!C$2:F$30, 4, FALSE)="", "", VLOOKUP(B66, Country_Info!C$2:F$30, 4, FALSE))</f>
        <v>#N/A</v>
      </c>
      <c r="H66" s="45" t="str" cm="1">
        <f t="array" ref="H66">IF(ISBLANK($A66),"",TRIM(INDEX(MVI_Sample!$A:$CC,$A66, H$1)))</f>
        <v/>
      </c>
      <c r="I66" s="89" t="str" cm="1">
        <f t="array" ref="I66">IF(ISBLANK($A66),"",TRIM(INDEX(MVI_Sample!$A:$CC,$A66, I$1)))</f>
        <v/>
      </c>
      <c r="J66" s="89" t="str" cm="1">
        <f t="array" ref="J66">IF(ISBLANK($A66),"",TRIM(INDEX(MVI_Sample!$A:$CC,$A66, J$1)))</f>
        <v/>
      </c>
      <c r="K66" s="89" t="str" cm="1">
        <f t="array" ref="K66">IF(ISBLANK($A66),"",TRIM(INDEX(MVI_Sample!$A:$CC,$A66, K$1)))</f>
        <v/>
      </c>
      <c r="L66" s="89" t="str" cm="1">
        <f t="array" ref="L66">IF(ISBLANK($A66),"",TRIM(INDEX(MVI_Sample!$A:$CC,$A66, L$1)))</f>
        <v/>
      </c>
      <c r="M66" s="89" t="str" cm="1">
        <f t="array" ref="M66">IF(ISBLANK($A66),"",TRIM(INDEX(MVI_Sample!$A:$CC,$A66, M$1)))</f>
        <v/>
      </c>
      <c r="N66" s="89" t="str" cm="1">
        <f t="array" ref="N66">IF(ISBLANK($A66),"",TRIM(INDEX(MVI_Sample!$A:$CC,$A66, N$1)))</f>
        <v/>
      </c>
      <c r="O66" s="89" t="str" cm="1">
        <f t="array" ref="O66">IF(ISBLANK($A66),"",TRIM(INDEX(MVI_Sample!$A:$CC,$A66, O$1)))</f>
        <v/>
      </c>
      <c r="P66" s="65" t="str" cm="1">
        <f t="array" ref="P66">IF(ISBLANK($A66),"",TRIM(INDEX(MVI_Sample!$A:$CC,$A66, P$1)))</f>
        <v/>
      </c>
      <c r="Q66" s="65" t="str" cm="1">
        <f t="array" ref="Q66">IF(ISBLANK($A66),"",TRIM(INDEX(MVI_Sample!$A:$CC,$A66, Q$1)))</f>
        <v/>
      </c>
      <c r="R66" s="89" t="str" cm="1">
        <f t="array" ref="R66">IF(ISBLANK($A66),"",TRIM(INDEX(MVI_Sample!$A:$CC,$A66, R$1)))</f>
        <v/>
      </c>
    </row>
    <row r="67" spans="1:18" ht="15.75" x14ac:dyDescent="0.25">
      <c r="A67" s="45"/>
      <c r="B67" s="45" t="str" cm="1">
        <f t="array" ref="B67">IF(ISBLANK($A67), "", TRIM(IF(ISNUMBER(SEARCH("%)", INDEX(MVI_Sample!$A:$CC, $A67, B$1))), LEFT(INDEX(MVI_Sample!$A:$CC, $A67, B$1), FIND("(", INDEX(MVI_Sample!$A:$CC, $A67, B$1)) - 2), INDEX(MVI_Sample!$A:$CC, $A67, B$1))))</f>
        <v/>
      </c>
      <c r="C67" s="45" t="str" cm="1">
        <f t="array" ref="C67">IF(ISBLANK($A67),"",TRIM(INDEX(MVI_Sample!$A:$CC,$A67, C$1)))</f>
        <v/>
      </c>
      <c r="D67" s="45" t="str" cm="1">
        <f t="array" ref="D67">IF(ISBLANK($A67),"",TRIM(INDEX(MVI_Sample!C:C,$A67)))</f>
        <v/>
      </c>
      <c r="E67" s="45" t="e">
        <f>VLOOKUP(B67,Country_Info!C$2:F$30,3, FALSE)</f>
        <v>#N/A</v>
      </c>
      <c r="F67" s="45" t="str" cm="1">
        <f t="array" ref="F67">IF(ISBLANK($A67),"",TRIM(INDEX(MVI_Sample!$A:$CC,$A67, F$1)))</f>
        <v/>
      </c>
      <c r="G67" s="45" t="e">
        <f>IF(VLOOKUP(B67, Country_Info!C$2:F$30, 4, FALSE)="", "", VLOOKUP(B67, Country_Info!C$2:F$30, 4, FALSE))</f>
        <v>#N/A</v>
      </c>
      <c r="H67" s="45" t="str" cm="1">
        <f t="array" ref="H67">IF(ISBLANK($A67),"",TRIM(INDEX(MVI_Sample!$A:$CC,$A67, H$1)))</f>
        <v/>
      </c>
      <c r="I67" s="89" t="str" cm="1">
        <f t="array" ref="I67">IF(ISBLANK($A67),"",TRIM(INDEX(MVI_Sample!$A:$CC,$A67, I$1)))</f>
        <v/>
      </c>
      <c r="J67" s="89" t="str" cm="1">
        <f t="array" ref="J67">IF(ISBLANK($A67),"",TRIM(INDEX(MVI_Sample!$A:$CC,$A67, J$1)))</f>
        <v/>
      </c>
      <c r="K67" s="89" t="str" cm="1">
        <f t="array" ref="K67">IF(ISBLANK($A67),"",TRIM(INDEX(MVI_Sample!$A:$CC,$A67, K$1)))</f>
        <v/>
      </c>
      <c r="L67" s="89" t="str" cm="1">
        <f t="array" ref="L67">IF(ISBLANK($A67),"",TRIM(INDEX(MVI_Sample!$A:$CC,$A67, L$1)))</f>
        <v/>
      </c>
      <c r="M67" s="89" t="str" cm="1">
        <f t="array" ref="M67">IF(ISBLANK($A67),"",TRIM(INDEX(MVI_Sample!$A:$CC,$A67, M$1)))</f>
        <v/>
      </c>
      <c r="N67" s="89" t="str" cm="1">
        <f t="array" ref="N67">IF(ISBLANK($A67),"",TRIM(INDEX(MVI_Sample!$A:$CC,$A67, N$1)))</f>
        <v/>
      </c>
      <c r="O67" s="89" t="str" cm="1">
        <f t="array" ref="O67">IF(ISBLANK($A67),"",TRIM(INDEX(MVI_Sample!$A:$CC,$A67, O$1)))</f>
        <v/>
      </c>
      <c r="P67" s="65" t="str" cm="1">
        <f t="array" ref="P67">IF(ISBLANK($A67),"",TRIM(INDEX(MVI_Sample!$A:$CC,$A67, P$1)))</f>
        <v/>
      </c>
      <c r="Q67" s="65" t="str" cm="1">
        <f t="array" ref="Q67">IF(ISBLANK($A67),"",TRIM(INDEX(MVI_Sample!$A:$CC,$A67, Q$1)))</f>
        <v/>
      </c>
      <c r="R67" s="89" t="str" cm="1">
        <f t="array" ref="R67">IF(ISBLANK($A67),"",TRIM(INDEX(MVI_Sample!$A:$CC,$A67, R$1)))</f>
        <v/>
      </c>
    </row>
    <row r="68" spans="1:18" ht="15.75" x14ac:dyDescent="0.25">
      <c r="A68" s="45"/>
      <c r="B68" s="45" t="str" cm="1">
        <f t="array" ref="B68">IF(ISBLANK($A68), "", TRIM(IF(ISNUMBER(SEARCH("%)", INDEX(MVI_Sample!$A:$CC, $A68, B$1))), LEFT(INDEX(MVI_Sample!$A:$CC, $A68, B$1), FIND("(", INDEX(MVI_Sample!$A:$CC, $A68, B$1)) - 2), INDEX(MVI_Sample!$A:$CC, $A68, B$1))))</f>
        <v/>
      </c>
      <c r="C68" s="45" t="str" cm="1">
        <f t="array" ref="C68">IF(ISBLANK($A68),"",TRIM(INDEX(MVI_Sample!$A:$CC,$A68, C$1)))</f>
        <v/>
      </c>
      <c r="D68" s="45" t="str" cm="1">
        <f t="array" ref="D68">IF(ISBLANK($A68),"",TRIM(INDEX(MVI_Sample!C:C,$A68)))</f>
        <v/>
      </c>
      <c r="E68" s="45" t="e">
        <f>VLOOKUP(B68,Country_Info!C$2:F$30,3, FALSE)</f>
        <v>#N/A</v>
      </c>
      <c r="F68" s="45" t="str" cm="1">
        <f t="array" ref="F68">IF(ISBLANK($A68),"",TRIM(INDEX(MVI_Sample!$A:$CC,$A68, F$1)))</f>
        <v/>
      </c>
      <c r="G68" s="45" t="e">
        <f>IF(VLOOKUP(B68, Country_Info!C$2:F$30, 4, FALSE)="", "", VLOOKUP(B68, Country_Info!C$2:F$30, 4, FALSE))</f>
        <v>#N/A</v>
      </c>
      <c r="H68" s="45" t="str" cm="1">
        <f t="array" ref="H68">IF(ISBLANK($A68),"",TRIM(INDEX(MVI_Sample!$A:$CC,$A68, H$1)))</f>
        <v/>
      </c>
      <c r="I68" s="89" t="str" cm="1">
        <f t="array" ref="I68">IF(ISBLANK($A68),"",TRIM(INDEX(MVI_Sample!$A:$CC,$A68, I$1)))</f>
        <v/>
      </c>
      <c r="J68" s="89" t="str" cm="1">
        <f t="array" ref="J68">IF(ISBLANK($A68),"",TRIM(INDEX(MVI_Sample!$A:$CC,$A68, J$1)))</f>
        <v/>
      </c>
      <c r="K68" s="89" t="str" cm="1">
        <f t="array" ref="K68">IF(ISBLANK($A68),"",TRIM(INDEX(MVI_Sample!$A:$CC,$A68, K$1)))</f>
        <v/>
      </c>
      <c r="L68" s="89" t="str" cm="1">
        <f t="array" ref="L68">IF(ISBLANK($A68),"",TRIM(INDEX(MVI_Sample!$A:$CC,$A68, L$1)))</f>
        <v/>
      </c>
      <c r="M68" s="89" t="str" cm="1">
        <f t="array" ref="M68">IF(ISBLANK($A68),"",TRIM(INDEX(MVI_Sample!$A:$CC,$A68, M$1)))</f>
        <v/>
      </c>
      <c r="N68" s="89" t="str" cm="1">
        <f t="array" ref="N68">IF(ISBLANK($A68),"",TRIM(INDEX(MVI_Sample!$A:$CC,$A68, N$1)))</f>
        <v/>
      </c>
      <c r="O68" s="89" t="str" cm="1">
        <f t="array" ref="O68">IF(ISBLANK($A68),"",TRIM(INDEX(MVI_Sample!$A:$CC,$A68, O$1)))</f>
        <v/>
      </c>
      <c r="P68" s="65" t="str" cm="1">
        <f t="array" ref="P68">IF(ISBLANK($A68),"",TRIM(INDEX(MVI_Sample!$A:$CC,$A68, P$1)))</f>
        <v/>
      </c>
      <c r="Q68" s="65" t="str" cm="1">
        <f t="array" ref="Q68">IF(ISBLANK($A68),"",TRIM(INDEX(MVI_Sample!$A:$CC,$A68, Q$1)))</f>
        <v/>
      </c>
      <c r="R68" s="89" t="str" cm="1">
        <f t="array" ref="R68">IF(ISBLANK($A68),"",TRIM(INDEX(MVI_Sample!$A:$CC,$A68, R$1)))</f>
        <v/>
      </c>
    </row>
    <row r="69" spans="1:18" ht="15.75" x14ac:dyDescent="0.25">
      <c r="A69" s="45"/>
      <c r="B69" s="45" t="str" cm="1">
        <f t="array" ref="B69">IF(ISBLANK($A69), "", TRIM(IF(ISNUMBER(SEARCH("%)", INDEX(MVI_Sample!$A:$CC, $A69, B$1))), LEFT(INDEX(MVI_Sample!$A:$CC, $A69, B$1), FIND("(", INDEX(MVI_Sample!$A:$CC, $A69, B$1)) - 2), INDEX(MVI_Sample!$A:$CC, $A69, B$1))))</f>
        <v/>
      </c>
      <c r="C69" s="45" t="str" cm="1">
        <f t="array" ref="C69">IF(ISBLANK($A69),"",TRIM(INDEX(MVI_Sample!$A:$CC,$A69, C$1)))</f>
        <v/>
      </c>
      <c r="D69" s="45" t="str" cm="1">
        <f t="array" ref="D69">IF(ISBLANK($A69),"",TRIM(INDEX(MVI_Sample!C:C,$A69)))</f>
        <v/>
      </c>
      <c r="E69" s="45" t="e">
        <f>VLOOKUP(B69,Country_Info!C$2:F$30,3, FALSE)</f>
        <v>#N/A</v>
      </c>
      <c r="F69" s="45" t="str" cm="1">
        <f t="array" ref="F69">IF(ISBLANK($A69),"",TRIM(INDEX(MVI_Sample!$A:$CC,$A69, F$1)))</f>
        <v/>
      </c>
      <c r="G69" s="45" t="e">
        <f>IF(VLOOKUP(B69, Country_Info!C$2:F$30, 4, FALSE)="", "", VLOOKUP(B69, Country_Info!C$2:F$30, 4, FALSE))</f>
        <v>#N/A</v>
      </c>
      <c r="H69" s="45" t="str" cm="1">
        <f t="array" ref="H69">IF(ISBLANK($A69),"",TRIM(INDEX(MVI_Sample!$A:$CC,$A69, H$1)))</f>
        <v/>
      </c>
      <c r="I69" s="89" t="str" cm="1">
        <f t="array" ref="I69">IF(ISBLANK($A69),"",TRIM(INDEX(MVI_Sample!$A:$CC,$A69, I$1)))</f>
        <v/>
      </c>
      <c r="J69" s="89" t="str" cm="1">
        <f t="array" ref="J69">IF(ISBLANK($A69),"",TRIM(INDEX(MVI_Sample!$A:$CC,$A69, J$1)))</f>
        <v/>
      </c>
      <c r="K69" s="89" t="str" cm="1">
        <f t="array" ref="K69">IF(ISBLANK($A69),"",TRIM(INDEX(MVI_Sample!$A:$CC,$A69, K$1)))</f>
        <v/>
      </c>
      <c r="L69" s="89" t="str" cm="1">
        <f t="array" ref="L69">IF(ISBLANK($A69),"",TRIM(INDEX(MVI_Sample!$A:$CC,$A69, L$1)))</f>
        <v/>
      </c>
      <c r="M69" s="89" t="str" cm="1">
        <f t="array" ref="M69">IF(ISBLANK($A69),"",TRIM(INDEX(MVI_Sample!$A:$CC,$A69, M$1)))</f>
        <v/>
      </c>
      <c r="N69" s="89" t="str" cm="1">
        <f t="array" ref="N69">IF(ISBLANK($A69),"",TRIM(INDEX(MVI_Sample!$A:$CC,$A69, N$1)))</f>
        <v/>
      </c>
      <c r="O69" s="89" t="str" cm="1">
        <f t="array" ref="O69">IF(ISBLANK($A69),"",TRIM(INDEX(MVI_Sample!$A:$CC,$A69, O$1)))</f>
        <v/>
      </c>
      <c r="P69" s="65" t="str" cm="1">
        <f t="array" ref="P69">IF(ISBLANK($A69),"",TRIM(INDEX(MVI_Sample!$A:$CC,$A69, P$1)))</f>
        <v/>
      </c>
      <c r="Q69" s="65" t="str" cm="1">
        <f t="array" ref="Q69">IF(ISBLANK($A69),"",TRIM(INDEX(MVI_Sample!$A:$CC,$A69, Q$1)))</f>
        <v/>
      </c>
      <c r="R69" s="89" t="str" cm="1">
        <f t="array" ref="R69">IF(ISBLANK($A69),"",TRIM(INDEX(MVI_Sample!$A:$CC,$A69, R$1)))</f>
        <v/>
      </c>
    </row>
    <row r="70" spans="1:18" ht="15.75" x14ac:dyDescent="0.25">
      <c r="A70" s="45"/>
      <c r="B70" s="45" t="str" cm="1">
        <f t="array" ref="B70">IF(ISBLANK($A70), "", TRIM(IF(ISNUMBER(SEARCH("%)", INDEX(MVI_Sample!$A:$CC, $A70, B$1))), LEFT(INDEX(MVI_Sample!$A:$CC, $A70, B$1), FIND("(", INDEX(MVI_Sample!$A:$CC, $A70, B$1)) - 2), INDEX(MVI_Sample!$A:$CC, $A70, B$1))))</f>
        <v/>
      </c>
      <c r="C70" s="45" t="str" cm="1">
        <f t="array" ref="C70">IF(ISBLANK($A70),"",TRIM(INDEX(MVI_Sample!$A:$CC,$A70, C$1)))</f>
        <v/>
      </c>
      <c r="D70" s="45" t="str" cm="1">
        <f t="array" ref="D70">IF(ISBLANK($A70),"",TRIM(INDEX(MVI_Sample!C:C,$A70)))</f>
        <v/>
      </c>
      <c r="E70" s="45" t="e">
        <f>VLOOKUP(B70,Country_Info!C$2:F$30,3, FALSE)</f>
        <v>#N/A</v>
      </c>
      <c r="F70" s="45" t="str" cm="1">
        <f t="array" ref="F70">IF(ISBLANK($A70),"",TRIM(INDEX(MVI_Sample!$A:$CC,$A70, F$1)))</f>
        <v/>
      </c>
      <c r="G70" s="45" t="e">
        <f>IF(VLOOKUP(B70, Country_Info!C$2:F$30, 4, FALSE)="", "", VLOOKUP(B70, Country_Info!C$2:F$30, 4, FALSE))</f>
        <v>#N/A</v>
      </c>
      <c r="H70" s="45" t="str" cm="1">
        <f t="array" ref="H70">IF(ISBLANK($A70),"",TRIM(INDEX(MVI_Sample!$A:$CC,$A70, H$1)))</f>
        <v/>
      </c>
      <c r="I70" s="89" t="str" cm="1">
        <f t="array" ref="I70">IF(ISBLANK($A70),"",TRIM(INDEX(MVI_Sample!$A:$CC,$A70, I$1)))</f>
        <v/>
      </c>
      <c r="J70" s="89" t="str" cm="1">
        <f t="array" ref="J70">IF(ISBLANK($A70),"",TRIM(INDEX(MVI_Sample!$A:$CC,$A70, J$1)))</f>
        <v/>
      </c>
      <c r="K70" s="89" t="str" cm="1">
        <f t="array" ref="K70">IF(ISBLANK($A70),"",TRIM(INDEX(MVI_Sample!$A:$CC,$A70, K$1)))</f>
        <v/>
      </c>
      <c r="L70" s="89" t="str" cm="1">
        <f t="array" ref="L70">IF(ISBLANK($A70),"",TRIM(INDEX(MVI_Sample!$A:$CC,$A70, L$1)))</f>
        <v/>
      </c>
      <c r="M70" s="89" t="str" cm="1">
        <f t="array" ref="M70">IF(ISBLANK($A70),"",TRIM(INDEX(MVI_Sample!$A:$CC,$A70, M$1)))</f>
        <v/>
      </c>
      <c r="N70" s="89" t="str" cm="1">
        <f t="array" ref="N70">IF(ISBLANK($A70),"",TRIM(INDEX(MVI_Sample!$A:$CC,$A70, N$1)))</f>
        <v/>
      </c>
      <c r="O70" s="89" t="str" cm="1">
        <f t="array" ref="O70">IF(ISBLANK($A70),"",TRIM(INDEX(MVI_Sample!$A:$CC,$A70, O$1)))</f>
        <v/>
      </c>
      <c r="P70" s="65" t="str" cm="1">
        <f t="array" ref="P70">IF(ISBLANK($A70),"",TRIM(INDEX(MVI_Sample!$A:$CC,$A70, P$1)))</f>
        <v/>
      </c>
      <c r="Q70" s="65" t="str" cm="1">
        <f t="array" ref="Q70">IF(ISBLANK($A70),"",TRIM(INDEX(MVI_Sample!$A:$CC,$A70, Q$1)))</f>
        <v/>
      </c>
      <c r="R70" s="89" t="str" cm="1">
        <f t="array" ref="R70">IF(ISBLANK($A70),"",TRIM(INDEX(MVI_Sample!$A:$CC,$A70, R$1)))</f>
        <v/>
      </c>
    </row>
    <row r="71" spans="1:18" ht="15.75" x14ac:dyDescent="0.25">
      <c r="A71" s="45"/>
      <c r="B71" s="45" t="str" cm="1">
        <f t="array" ref="B71">IF(ISBLANK($A71), "", TRIM(IF(ISNUMBER(SEARCH("%)", INDEX(MVI_Sample!$A:$CC, $A71, B$1))), LEFT(INDEX(MVI_Sample!$A:$CC, $A71, B$1), FIND("(", INDEX(MVI_Sample!$A:$CC, $A71, B$1)) - 2), INDEX(MVI_Sample!$A:$CC, $A71, B$1))))</f>
        <v/>
      </c>
      <c r="C71" s="45" t="str" cm="1">
        <f t="array" ref="C71">IF(ISBLANK($A71),"",TRIM(INDEX(MVI_Sample!$A:$CC,$A71, C$1)))</f>
        <v/>
      </c>
      <c r="D71" s="45" t="str" cm="1">
        <f t="array" ref="D71">IF(ISBLANK($A71),"",TRIM(INDEX(MVI_Sample!C:C,$A71)))</f>
        <v/>
      </c>
      <c r="E71" s="45" t="e">
        <f>VLOOKUP(B71,Country_Info!C$2:F$30,3, FALSE)</f>
        <v>#N/A</v>
      </c>
      <c r="F71" s="45" t="str" cm="1">
        <f t="array" ref="F71">IF(ISBLANK($A71),"",TRIM(INDEX(MVI_Sample!$A:$CC,$A71, F$1)))</f>
        <v/>
      </c>
      <c r="G71" s="45" t="e">
        <f>IF(VLOOKUP(B71, Country_Info!C$2:F$30, 4, FALSE)="", "", VLOOKUP(B71, Country_Info!C$2:F$30, 4, FALSE))</f>
        <v>#N/A</v>
      </c>
      <c r="H71" s="45" t="str" cm="1">
        <f t="array" ref="H71">IF(ISBLANK($A71),"",TRIM(INDEX(MVI_Sample!$A:$CC,$A71, H$1)))</f>
        <v/>
      </c>
      <c r="I71" s="89" t="str" cm="1">
        <f t="array" ref="I71">IF(ISBLANK($A71),"",TRIM(INDEX(MVI_Sample!$A:$CC,$A71, I$1)))</f>
        <v/>
      </c>
      <c r="J71" s="89" t="str" cm="1">
        <f t="array" ref="J71">IF(ISBLANK($A71),"",TRIM(INDEX(MVI_Sample!$A:$CC,$A71, J$1)))</f>
        <v/>
      </c>
      <c r="K71" s="89" t="str" cm="1">
        <f t="array" ref="K71">IF(ISBLANK($A71),"",TRIM(INDEX(MVI_Sample!$A:$CC,$A71, K$1)))</f>
        <v/>
      </c>
      <c r="L71" s="89" t="str" cm="1">
        <f t="array" ref="L71">IF(ISBLANK($A71),"",TRIM(INDEX(MVI_Sample!$A:$CC,$A71, L$1)))</f>
        <v/>
      </c>
      <c r="M71" s="89" t="str" cm="1">
        <f t="array" ref="M71">IF(ISBLANK($A71),"",TRIM(INDEX(MVI_Sample!$A:$CC,$A71, M$1)))</f>
        <v/>
      </c>
      <c r="N71" s="89" t="str" cm="1">
        <f t="array" ref="N71">IF(ISBLANK($A71),"",TRIM(INDEX(MVI_Sample!$A:$CC,$A71, N$1)))</f>
        <v/>
      </c>
      <c r="O71" s="89" t="str" cm="1">
        <f t="array" ref="O71">IF(ISBLANK($A71),"",TRIM(INDEX(MVI_Sample!$A:$CC,$A71, O$1)))</f>
        <v/>
      </c>
      <c r="P71" s="65" t="str" cm="1">
        <f t="array" ref="P71">IF(ISBLANK($A71),"",TRIM(INDEX(MVI_Sample!$A:$CC,$A71, P$1)))</f>
        <v/>
      </c>
      <c r="Q71" s="65" t="str" cm="1">
        <f t="array" ref="Q71">IF(ISBLANK($A71),"",TRIM(INDEX(MVI_Sample!$A:$CC,$A71, Q$1)))</f>
        <v/>
      </c>
      <c r="R71" s="89" t="str" cm="1">
        <f t="array" ref="R71">IF(ISBLANK($A71),"",TRIM(INDEX(MVI_Sample!$A:$CC,$A71, R$1)))</f>
        <v/>
      </c>
    </row>
    <row r="72" spans="1:18" ht="15.75" x14ac:dyDescent="0.25">
      <c r="A72" s="45"/>
      <c r="B72" s="45" t="str" cm="1">
        <f t="array" ref="B72">IF(ISBLANK($A72), "", TRIM(IF(ISNUMBER(SEARCH("%)", INDEX(MVI_Sample!$A:$CC, $A72, B$1))), LEFT(INDEX(MVI_Sample!$A:$CC, $A72, B$1), FIND("(", INDEX(MVI_Sample!$A:$CC, $A72, B$1)) - 2), INDEX(MVI_Sample!$A:$CC, $A72, B$1))))</f>
        <v/>
      </c>
      <c r="C72" s="45" t="str" cm="1">
        <f t="array" ref="C72">IF(ISBLANK($A72),"",TRIM(INDEX(MVI_Sample!$A:$CC,$A72, C$1)))</f>
        <v/>
      </c>
      <c r="D72" s="45" t="str" cm="1">
        <f t="array" ref="D72">IF(ISBLANK($A72),"",TRIM(INDEX(MVI_Sample!C:C,$A72)))</f>
        <v/>
      </c>
      <c r="E72" s="45" t="e">
        <f>VLOOKUP(B72,Country_Info!C$2:F$30,3, FALSE)</f>
        <v>#N/A</v>
      </c>
      <c r="F72" s="45" t="str" cm="1">
        <f t="array" ref="F72">IF(ISBLANK($A72),"",TRIM(INDEX(MVI_Sample!$A:$CC,$A72, F$1)))</f>
        <v/>
      </c>
      <c r="G72" s="45" t="e">
        <f>IF(VLOOKUP(B72, Country_Info!C$2:F$30, 4, FALSE)="", "", VLOOKUP(B72, Country_Info!C$2:F$30, 4, FALSE))</f>
        <v>#N/A</v>
      </c>
      <c r="H72" s="45" t="str" cm="1">
        <f t="array" ref="H72">IF(ISBLANK($A72),"",TRIM(INDEX(MVI_Sample!$A:$CC,$A72, H$1)))</f>
        <v/>
      </c>
      <c r="I72" s="89" t="str" cm="1">
        <f t="array" ref="I72">IF(ISBLANK($A72),"",TRIM(INDEX(MVI_Sample!$A:$CC,$A72, I$1)))</f>
        <v/>
      </c>
      <c r="J72" s="89" t="str" cm="1">
        <f t="array" ref="J72">IF(ISBLANK($A72),"",TRIM(INDEX(MVI_Sample!$A:$CC,$A72, J$1)))</f>
        <v/>
      </c>
      <c r="K72" s="89" t="str" cm="1">
        <f t="array" ref="K72">IF(ISBLANK($A72),"",TRIM(INDEX(MVI_Sample!$A:$CC,$A72, K$1)))</f>
        <v/>
      </c>
      <c r="L72" s="89" t="str" cm="1">
        <f t="array" ref="L72">IF(ISBLANK($A72),"",TRIM(INDEX(MVI_Sample!$A:$CC,$A72, L$1)))</f>
        <v/>
      </c>
      <c r="M72" s="89" t="str" cm="1">
        <f t="array" ref="M72">IF(ISBLANK($A72),"",TRIM(INDEX(MVI_Sample!$A:$CC,$A72, M$1)))</f>
        <v/>
      </c>
      <c r="N72" s="89" t="str" cm="1">
        <f t="array" ref="N72">IF(ISBLANK($A72),"",TRIM(INDEX(MVI_Sample!$A:$CC,$A72, N$1)))</f>
        <v/>
      </c>
      <c r="O72" s="89" t="str" cm="1">
        <f t="array" ref="O72">IF(ISBLANK($A72),"",TRIM(INDEX(MVI_Sample!$A:$CC,$A72, O$1)))</f>
        <v/>
      </c>
      <c r="P72" s="65" t="str" cm="1">
        <f t="array" ref="P72">IF(ISBLANK($A72),"",TRIM(INDEX(MVI_Sample!$A:$CC,$A72, P$1)))</f>
        <v/>
      </c>
      <c r="Q72" s="65" t="str" cm="1">
        <f t="array" ref="Q72">IF(ISBLANK($A72),"",TRIM(INDEX(MVI_Sample!$A:$CC,$A72, Q$1)))</f>
        <v/>
      </c>
      <c r="R72" s="89" t="str" cm="1">
        <f t="array" ref="R72">IF(ISBLANK($A72),"",TRIM(INDEX(MVI_Sample!$A:$CC,$A72, R$1)))</f>
        <v/>
      </c>
    </row>
    <row r="73" spans="1:18" ht="15.75" x14ac:dyDescent="0.25">
      <c r="A73" s="45"/>
      <c r="B73" s="45" t="str" cm="1">
        <f t="array" ref="B73">IF(ISBLANK($A73), "", TRIM(IF(ISNUMBER(SEARCH("%)", INDEX(MVI_Sample!$A:$CC, $A73, B$1))), LEFT(INDEX(MVI_Sample!$A:$CC, $A73, B$1), FIND("(", INDEX(MVI_Sample!$A:$CC, $A73, B$1)) - 2), INDEX(MVI_Sample!$A:$CC, $A73, B$1))))</f>
        <v/>
      </c>
      <c r="C73" s="45" t="str" cm="1">
        <f t="array" ref="C73">IF(ISBLANK($A73),"",TRIM(INDEX(MVI_Sample!$A:$CC,$A73, C$1)))</f>
        <v/>
      </c>
      <c r="D73" s="45" t="str" cm="1">
        <f t="array" ref="D73">IF(ISBLANK($A73),"",TRIM(INDEX(MVI_Sample!C:C,$A73)))</f>
        <v/>
      </c>
      <c r="E73" s="45" t="e">
        <f>VLOOKUP(B73,Country_Info!C$2:F$30,3, FALSE)</f>
        <v>#N/A</v>
      </c>
      <c r="F73" s="45" t="str" cm="1">
        <f t="array" ref="F73">IF(ISBLANK($A73),"",TRIM(INDEX(MVI_Sample!$A:$CC,$A73, F$1)))</f>
        <v/>
      </c>
      <c r="G73" s="45" t="e">
        <f>IF(VLOOKUP(B73, Country_Info!C$2:F$30, 4, FALSE)="", "", VLOOKUP(B73, Country_Info!C$2:F$30, 4, FALSE))</f>
        <v>#N/A</v>
      </c>
      <c r="H73" s="45" t="str" cm="1">
        <f t="array" ref="H73">IF(ISBLANK($A73),"",TRIM(INDEX(MVI_Sample!$A:$CC,$A73, H$1)))</f>
        <v/>
      </c>
      <c r="I73" s="89" t="str" cm="1">
        <f t="array" ref="I73">IF(ISBLANK($A73),"",TRIM(INDEX(MVI_Sample!$A:$CC,$A73, I$1)))</f>
        <v/>
      </c>
      <c r="J73" s="89" t="str" cm="1">
        <f t="array" ref="J73">IF(ISBLANK($A73),"",TRIM(INDEX(MVI_Sample!$A:$CC,$A73, J$1)))</f>
        <v/>
      </c>
      <c r="K73" s="89" t="str" cm="1">
        <f t="array" ref="K73">IF(ISBLANK($A73),"",TRIM(INDEX(MVI_Sample!$A:$CC,$A73, K$1)))</f>
        <v/>
      </c>
      <c r="L73" s="89" t="str" cm="1">
        <f t="array" ref="L73">IF(ISBLANK($A73),"",TRIM(INDEX(MVI_Sample!$A:$CC,$A73, L$1)))</f>
        <v/>
      </c>
      <c r="M73" s="89" t="str" cm="1">
        <f t="array" ref="M73">IF(ISBLANK($A73),"",TRIM(INDEX(MVI_Sample!$A:$CC,$A73, M$1)))</f>
        <v/>
      </c>
      <c r="N73" s="89" t="str" cm="1">
        <f t="array" ref="N73">IF(ISBLANK($A73),"",TRIM(INDEX(MVI_Sample!$A:$CC,$A73, N$1)))</f>
        <v/>
      </c>
      <c r="O73" s="89" t="str" cm="1">
        <f t="array" ref="O73">IF(ISBLANK($A73),"",TRIM(INDEX(MVI_Sample!$A:$CC,$A73, O$1)))</f>
        <v/>
      </c>
      <c r="P73" s="65" t="str" cm="1">
        <f t="array" ref="P73">IF(ISBLANK($A73),"",TRIM(INDEX(MVI_Sample!$A:$CC,$A73, P$1)))</f>
        <v/>
      </c>
      <c r="Q73" s="65" t="str" cm="1">
        <f t="array" ref="Q73">IF(ISBLANK($A73),"",TRIM(INDEX(MVI_Sample!$A:$CC,$A73, Q$1)))</f>
        <v/>
      </c>
      <c r="R73" s="89" t="str" cm="1">
        <f t="array" ref="R73">IF(ISBLANK($A73),"",TRIM(INDEX(MVI_Sample!$A:$CC,$A73, R$1)))</f>
        <v/>
      </c>
    </row>
    <row r="74" spans="1:18" ht="15.75" x14ac:dyDescent="0.25">
      <c r="A74" s="45"/>
      <c r="B74" s="45" t="str" cm="1">
        <f t="array" ref="B74">IF(ISBLANK($A74), "", TRIM(IF(ISNUMBER(SEARCH("%)", INDEX(MVI_Sample!$A:$CC, $A74, B$1))), LEFT(INDEX(MVI_Sample!$A:$CC, $A74, B$1), FIND("(", INDEX(MVI_Sample!$A:$CC, $A74, B$1)) - 2), INDEX(MVI_Sample!$A:$CC, $A74, B$1))))</f>
        <v/>
      </c>
      <c r="C74" s="45" t="str" cm="1">
        <f t="array" ref="C74">IF(ISBLANK($A74),"",TRIM(INDEX(MVI_Sample!$A:$CC,$A74, C$1)))</f>
        <v/>
      </c>
      <c r="D74" s="45" t="str" cm="1">
        <f t="array" ref="D74">IF(ISBLANK($A74),"",TRIM(INDEX(MVI_Sample!C:C,$A74)))</f>
        <v/>
      </c>
      <c r="E74" s="45" t="e">
        <f>VLOOKUP(B74,Country_Info!C$2:F$30,3, FALSE)</f>
        <v>#N/A</v>
      </c>
      <c r="F74" s="45" t="str" cm="1">
        <f t="array" ref="F74">IF(ISBLANK($A74),"",TRIM(INDEX(MVI_Sample!$A:$CC,$A74, F$1)))</f>
        <v/>
      </c>
      <c r="G74" s="45" t="e">
        <f>IF(VLOOKUP(B74, Country_Info!C$2:F$30, 4, FALSE)="", "", VLOOKUP(B74, Country_Info!C$2:F$30, 4, FALSE))</f>
        <v>#N/A</v>
      </c>
      <c r="H74" s="45" t="str" cm="1">
        <f t="array" ref="H74">IF(ISBLANK($A74),"",TRIM(INDEX(MVI_Sample!$A:$CC,$A74, H$1)))</f>
        <v/>
      </c>
      <c r="I74" s="89" t="str" cm="1">
        <f t="array" ref="I74">IF(ISBLANK($A74),"",TRIM(INDEX(MVI_Sample!$A:$CC,$A74, I$1)))</f>
        <v/>
      </c>
      <c r="J74" s="89" t="str" cm="1">
        <f t="array" ref="J74">IF(ISBLANK($A74),"",TRIM(INDEX(MVI_Sample!$A:$CC,$A74, J$1)))</f>
        <v/>
      </c>
      <c r="K74" s="89" t="str" cm="1">
        <f t="array" ref="K74">IF(ISBLANK($A74),"",TRIM(INDEX(MVI_Sample!$A:$CC,$A74, K$1)))</f>
        <v/>
      </c>
      <c r="L74" s="89" t="str" cm="1">
        <f t="array" ref="L74">IF(ISBLANK($A74),"",TRIM(INDEX(MVI_Sample!$A:$CC,$A74, L$1)))</f>
        <v/>
      </c>
      <c r="M74" s="89" t="str" cm="1">
        <f t="array" ref="M74">IF(ISBLANK($A74),"",TRIM(INDEX(MVI_Sample!$A:$CC,$A74, M$1)))</f>
        <v/>
      </c>
      <c r="N74" s="89" t="str" cm="1">
        <f t="array" ref="N74">IF(ISBLANK($A74),"",TRIM(INDEX(MVI_Sample!$A:$CC,$A74, N$1)))</f>
        <v/>
      </c>
      <c r="O74" s="89" t="str" cm="1">
        <f t="array" ref="O74">IF(ISBLANK($A74),"",TRIM(INDEX(MVI_Sample!$A:$CC,$A74, O$1)))</f>
        <v/>
      </c>
      <c r="P74" s="65" t="str" cm="1">
        <f t="array" ref="P74">IF(ISBLANK($A74),"",TRIM(INDEX(MVI_Sample!$A:$CC,$A74, P$1)))</f>
        <v/>
      </c>
      <c r="Q74" s="65" t="str" cm="1">
        <f t="array" ref="Q74">IF(ISBLANK($A74),"",TRIM(INDEX(MVI_Sample!$A:$CC,$A74, Q$1)))</f>
        <v/>
      </c>
      <c r="R74" s="89" t="str" cm="1">
        <f t="array" ref="R74">IF(ISBLANK($A74),"",TRIM(INDEX(MVI_Sample!$A:$CC,$A74, R$1)))</f>
        <v/>
      </c>
    </row>
    <row r="75" spans="1:18" ht="15.75" x14ac:dyDescent="0.25">
      <c r="A75" s="45"/>
      <c r="B75" s="45" t="str" cm="1">
        <f t="array" ref="B75">IF(ISBLANK($A75), "", TRIM(IF(ISNUMBER(SEARCH("%)", INDEX(MVI_Sample!$A:$CC, $A75, B$1))), LEFT(INDEX(MVI_Sample!$A:$CC, $A75, B$1), FIND("(", INDEX(MVI_Sample!$A:$CC, $A75, B$1)) - 2), INDEX(MVI_Sample!$A:$CC, $A75, B$1))))</f>
        <v/>
      </c>
      <c r="C75" s="45" t="str" cm="1">
        <f t="array" ref="C75">IF(ISBLANK($A75),"",TRIM(INDEX(MVI_Sample!$A:$CC,$A75, C$1)))</f>
        <v/>
      </c>
      <c r="D75" s="45" t="str" cm="1">
        <f t="array" ref="D75">IF(ISBLANK($A75),"",TRIM(INDEX(MVI_Sample!C:C,$A75)))</f>
        <v/>
      </c>
      <c r="E75" s="45" t="e">
        <f>VLOOKUP(B75,Country_Info!C$2:F$30,3, FALSE)</f>
        <v>#N/A</v>
      </c>
      <c r="F75" s="45" t="str" cm="1">
        <f t="array" ref="F75">IF(ISBLANK($A75),"",TRIM(INDEX(MVI_Sample!$A:$CC,$A75, F$1)))</f>
        <v/>
      </c>
      <c r="G75" s="45" t="e">
        <f>IF(VLOOKUP(B75, Country_Info!C$2:F$30, 4, FALSE)="", "", VLOOKUP(B75, Country_Info!C$2:F$30, 4, FALSE))</f>
        <v>#N/A</v>
      </c>
      <c r="H75" s="45" t="str" cm="1">
        <f t="array" ref="H75">IF(ISBLANK($A75),"",TRIM(INDEX(MVI_Sample!$A:$CC,$A75, H$1)))</f>
        <v/>
      </c>
      <c r="I75" s="89" t="str" cm="1">
        <f t="array" ref="I75">IF(ISBLANK($A75),"",TRIM(INDEX(MVI_Sample!$A:$CC,$A75, I$1)))</f>
        <v/>
      </c>
      <c r="J75" s="89" t="str" cm="1">
        <f t="array" ref="J75">IF(ISBLANK($A75),"",TRIM(INDEX(MVI_Sample!$A:$CC,$A75, J$1)))</f>
        <v/>
      </c>
      <c r="K75" s="89" t="str" cm="1">
        <f t="array" ref="K75">IF(ISBLANK($A75),"",TRIM(INDEX(MVI_Sample!$A:$CC,$A75, K$1)))</f>
        <v/>
      </c>
      <c r="L75" s="89" t="str" cm="1">
        <f t="array" ref="L75">IF(ISBLANK($A75),"",TRIM(INDEX(MVI_Sample!$A:$CC,$A75, L$1)))</f>
        <v/>
      </c>
      <c r="M75" s="89" t="str" cm="1">
        <f t="array" ref="M75">IF(ISBLANK($A75),"",TRIM(INDEX(MVI_Sample!$A:$CC,$A75, M$1)))</f>
        <v/>
      </c>
      <c r="N75" s="89" t="str" cm="1">
        <f t="array" ref="N75">IF(ISBLANK($A75),"",TRIM(INDEX(MVI_Sample!$A:$CC,$A75, N$1)))</f>
        <v/>
      </c>
      <c r="O75" s="89" t="str" cm="1">
        <f t="array" ref="O75">IF(ISBLANK($A75),"",TRIM(INDEX(MVI_Sample!$A:$CC,$A75, O$1)))</f>
        <v/>
      </c>
      <c r="P75" s="65" t="str" cm="1">
        <f t="array" ref="P75">IF(ISBLANK($A75),"",TRIM(INDEX(MVI_Sample!$A:$CC,$A75, P$1)))</f>
        <v/>
      </c>
      <c r="Q75" s="65" t="str" cm="1">
        <f t="array" ref="Q75">IF(ISBLANK($A75),"",TRIM(INDEX(MVI_Sample!$A:$CC,$A75, Q$1)))</f>
        <v/>
      </c>
      <c r="R75" s="89" t="str" cm="1">
        <f t="array" ref="R75">IF(ISBLANK($A75),"",TRIM(INDEX(MVI_Sample!$A:$CC,$A75, R$1)))</f>
        <v/>
      </c>
    </row>
    <row r="76" spans="1:18" ht="15.75" x14ac:dyDescent="0.25">
      <c r="A76" s="45"/>
      <c r="B76" s="45" t="str" cm="1">
        <f t="array" ref="B76">IF(ISBLANK($A76), "", TRIM(IF(ISNUMBER(SEARCH("%)", INDEX(MVI_Sample!$A:$CC, $A76, B$1))), LEFT(INDEX(MVI_Sample!$A:$CC, $A76, B$1), FIND("(", INDEX(MVI_Sample!$A:$CC, $A76, B$1)) - 2), INDEX(MVI_Sample!$A:$CC, $A76, B$1))))</f>
        <v/>
      </c>
      <c r="C76" s="45" t="str" cm="1">
        <f t="array" ref="C76">IF(ISBLANK($A76),"",TRIM(INDEX(MVI_Sample!$A:$CC,$A76, C$1)))</f>
        <v/>
      </c>
      <c r="D76" s="45" t="str" cm="1">
        <f t="array" ref="D76">IF(ISBLANK($A76),"",TRIM(INDEX(MVI_Sample!C:C,$A76)))</f>
        <v/>
      </c>
      <c r="E76" s="45" t="e">
        <f>VLOOKUP(B76,Country_Info!C$2:F$30,3, FALSE)</f>
        <v>#N/A</v>
      </c>
      <c r="F76" s="45" t="str" cm="1">
        <f t="array" ref="F76">IF(ISBLANK($A76),"",TRIM(INDEX(MVI_Sample!$A:$CC,$A76, F$1)))</f>
        <v/>
      </c>
      <c r="G76" s="45" t="e">
        <f>IF(VLOOKUP(B76, Country_Info!C$2:F$30, 4, FALSE)="", "", VLOOKUP(B76, Country_Info!C$2:F$30, 4, FALSE))</f>
        <v>#N/A</v>
      </c>
      <c r="H76" s="45" t="str" cm="1">
        <f t="array" ref="H76">IF(ISBLANK($A76),"",TRIM(INDEX(MVI_Sample!$A:$CC,$A76, H$1)))</f>
        <v/>
      </c>
      <c r="I76" s="89" t="str" cm="1">
        <f t="array" ref="I76">IF(ISBLANK($A76),"",TRIM(INDEX(MVI_Sample!$A:$CC,$A76, I$1)))</f>
        <v/>
      </c>
      <c r="J76" s="89" t="str" cm="1">
        <f t="array" ref="J76">IF(ISBLANK($A76),"",TRIM(INDEX(MVI_Sample!$A:$CC,$A76, J$1)))</f>
        <v/>
      </c>
      <c r="K76" s="89" t="str" cm="1">
        <f t="array" ref="K76">IF(ISBLANK($A76),"",TRIM(INDEX(MVI_Sample!$A:$CC,$A76, K$1)))</f>
        <v/>
      </c>
      <c r="L76" s="89" t="str" cm="1">
        <f t="array" ref="L76">IF(ISBLANK($A76),"",TRIM(INDEX(MVI_Sample!$A:$CC,$A76, L$1)))</f>
        <v/>
      </c>
      <c r="M76" s="89" t="str" cm="1">
        <f t="array" ref="M76">IF(ISBLANK($A76),"",TRIM(INDEX(MVI_Sample!$A:$CC,$A76, M$1)))</f>
        <v/>
      </c>
      <c r="N76" s="89" t="str" cm="1">
        <f t="array" ref="N76">IF(ISBLANK($A76),"",TRIM(INDEX(MVI_Sample!$A:$CC,$A76, N$1)))</f>
        <v/>
      </c>
      <c r="O76" s="89" t="str" cm="1">
        <f t="array" ref="O76">IF(ISBLANK($A76),"",TRIM(INDEX(MVI_Sample!$A:$CC,$A76, O$1)))</f>
        <v/>
      </c>
      <c r="P76" s="65" t="str" cm="1">
        <f t="array" ref="P76">IF(ISBLANK($A76),"",TRIM(INDEX(MVI_Sample!$A:$CC,$A76, P$1)))</f>
        <v/>
      </c>
      <c r="Q76" s="65" t="str" cm="1">
        <f t="array" ref="Q76">IF(ISBLANK($A76),"",TRIM(INDEX(MVI_Sample!$A:$CC,$A76, Q$1)))</f>
        <v/>
      </c>
      <c r="R76" s="89" t="str" cm="1">
        <f t="array" ref="R76">IF(ISBLANK($A76),"",TRIM(INDEX(MVI_Sample!$A:$CC,$A76, R$1)))</f>
        <v/>
      </c>
    </row>
    <row r="77" spans="1:18" ht="15.75" x14ac:dyDescent="0.25">
      <c r="A77" s="45"/>
      <c r="B77" s="45" t="str" cm="1">
        <f t="array" ref="B77">IF(ISBLANK($A77), "", TRIM(IF(ISNUMBER(SEARCH("%)", INDEX(MVI_Sample!$A:$CC, $A77, B$1))), LEFT(INDEX(MVI_Sample!$A:$CC, $A77, B$1), FIND("(", INDEX(MVI_Sample!$A:$CC, $A77, B$1)) - 2), INDEX(MVI_Sample!$A:$CC, $A77, B$1))))</f>
        <v/>
      </c>
      <c r="C77" s="45" t="str" cm="1">
        <f t="array" ref="C77">IF(ISBLANK($A77),"",TRIM(INDEX(MVI_Sample!$A:$CC,$A77, C$1)))</f>
        <v/>
      </c>
      <c r="D77" s="45" t="str" cm="1">
        <f t="array" ref="D77">IF(ISBLANK($A77),"",TRIM(INDEX(MVI_Sample!C:C,$A77)))</f>
        <v/>
      </c>
      <c r="E77" s="45" t="e">
        <f>VLOOKUP(B77,Country_Info!C$2:F$30,3, FALSE)</f>
        <v>#N/A</v>
      </c>
      <c r="F77" s="45" t="str" cm="1">
        <f t="array" ref="F77">IF(ISBLANK($A77),"",TRIM(INDEX(MVI_Sample!$A:$CC,$A77, F$1)))</f>
        <v/>
      </c>
      <c r="G77" s="45" t="e">
        <f>IF(VLOOKUP(B77, Country_Info!C$2:F$30, 4, FALSE)="", "", VLOOKUP(B77, Country_Info!C$2:F$30, 4, FALSE))</f>
        <v>#N/A</v>
      </c>
      <c r="H77" s="45" t="str" cm="1">
        <f t="array" ref="H77">IF(ISBLANK($A77),"",TRIM(INDEX(MVI_Sample!$A:$CC,$A77, H$1)))</f>
        <v/>
      </c>
      <c r="I77" s="89" t="str" cm="1">
        <f t="array" ref="I77">IF(ISBLANK($A77),"",TRIM(INDEX(MVI_Sample!$A:$CC,$A77, I$1)))</f>
        <v/>
      </c>
      <c r="J77" s="89" t="str" cm="1">
        <f t="array" ref="J77">IF(ISBLANK($A77),"",TRIM(INDEX(MVI_Sample!$A:$CC,$A77, J$1)))</f>
        <v/>
      </c>
      <c r="K77" s="89" t="str" cm="1">
        <f t="array" ref="K77">IF(ISBLANK($A77),"",TRIM(INDEX(MVI_Sample!$A:$CC,$A77, K$1)))</f>
        <v/>
      </c>
      <c r="L77" s="89" t="str" cm="1">
        <f t="array" ref="L77">IF(ISBLANK($A77),"",TRIM(INDEX(MVI_Sample!$A:$CC,$A77, L$1)))</f>
        <v/>
      </c>
      <c r="M77" s="89" t="str" cm="1">
        <f t="array" ref="M77">IF(ISBLANK($A77),"",TRIM(INDEX(MVI_Sample!$A:$CC,$A77, M$1)))</f>
        <v/>
      </c>
      <c r="N77" s="89" t="str" cm="1">
        <f t="array" ref="N77">IF(ISBLANK($A77),"",TRIM(INDEX(MVI_Sample!$A:$CC,$A77, N$1)))</f>
        <v/>
      </c>
      <c r="O77" s="89" t="str" cm="1">
        <f t="array" ref="O77">IF(ISBLANK($A77),"",TRIM(INDEX(MVI_Sample!$A:$CC,$A77, O$1)))</f>
        <v/>
      </c>
      <c r="P77" s="65" t="str" cm="1">
        <f t="array" ref="P77">IF(ISBLANK($A77),"",TRIM(INDEX(MVI_Sample!$A:$CC,$A77, P$1)))</f>
        <v/>
      </c>
      <c r="Q77" s="65" t="str" cm="1">
        <f t="array" ref="Q77">IF(ISBLANK($A77),"",TRIM(INDEX(MVI_Sample!$A:$CC,$A77, Q$1)))</f>
        <v/>
      </c>
      <c r="R77" s="89" t="str" cm="1">
        <f t="array" ref="R77">IF(ISBLANK($A77),"",TRIM(INDEX(MVI_Sample!$A:$CC,$A77, R$1)))</f>
        <v/>
      </c>
    </row>
    <row r="78" spans="1:18" ht="15.75" x14ac:dyDescent="0.25">
      <c r="A78" s="45"/>
      <c r="B78" s="45" t="str" cm="1">
        <f t="array" ref="B78">IF(ISBLANK($A78), "", TRIM(IF(ISNUMBER(SEARCH("%)", INDEX(MVI_Sample!$A:$CC, $A78, B$1))), LEFT(INDEX(MVI_Sample!$A:$CC, $A78, B$1), FIND("(", INDEX(MVI_Sample!$A:$CC, $A78, B$1)) - 2), INDEX(MVI_Sample!$A:$CC, $A78, B$1))))</f>
        <v/>
      </c>
      <c r="C78" s="45" t="str" cm="1">
        <f t="array" ref="C78">IF(ISBLANK($A78),"",TRIM(INDEX(MVI_Sample!$A:$CC,$A78, C$1)))</f>
        <v/>
      </c>
      <c r="D78" s="45" t="str" cm="1">
        <f t="array" ref="D78">IF(ISBLANK($A78),"",TRIM(INDEX(MVI_Sample!C:C,$A78)))</f>
        <v/>
      </c>
      <c r="E78" s="45" t="e">
        <f>VLOOKUP(B78,Country_Info!C$2:F$30,3, FALSE)</f>
        <v>#N/A</v>
      </c>
      <c r="F78" s="45" t="str" cm="1">
        <f t="array" ref="F78">IF(ISBLANK($A78),"",TRIM(INDEX(MVI_Sample!$A:$CC,$A78, F$1)))</f>
        <v/>
      </c>
      <c r="G78" s="45" t="e">
        <f>IF(VLOOKUP(B78, Country_Info!C$2:F$30, 4, FALSE)="", "", VLOOKUP(B78, Country_Info!C$2:F$30, 4, FALSE))</f>
        <v>#N/A</v>
      </c>
      <c r="H78" s="45" t="str" cm="1">
        <f t="array" ref="H78">IF(ISBLANK($A78),"",TRIM(INDEX(MVI_Sample!$A:$CC,$A78, H$1)))</f>
        <v/>
      </c>
      <c r="I78" s="89" t="str" cm="1">
        <f t="array" ref="I78">IF(ISBLANK($A78),"",TRIM(INDEX(MVI_Sample!$A:$CC,$A78, I$1)))</f>
        <v/>
      </c>
      <c r="J78" s="89" t="str" cm="1">
        <f t="array" ref="J78">IF(ISBLANK($A78),"",TRIM(INDEX(MVI_Sample!$A:$CC,$A78, J$1)))</f>
        <v/>
      </c>
      <c r="K78" s="89" t="str" cm="1">
        <f t="array" ref="K78">IF(ISBLANK($A78),"",TRIM(INDEX(MVI_Sample!$A:$CC,$A78, K$1)))</f>
        <v/>
      </c>
      <c r="L78" s="89" t="str" cm="1">
        <f t="array" ref="L78">IF(ISBLANK($A78),"",TRIM(INDEX(MVI_Sample!$A:$CC,$A78, L$1)))</f>
        <v/>
      </c>
      <c r="M78" s="89" t="str" cm="1">
        <f t="array" ref="M78">IF(ISBLANK($A78),"",TRIM(INDEX(MVI_Sample!$A:$CC,$A78, M$1)))</f>
        <v/>
      </c>
      <c r="N78" s="89" t="str" cm="1">
        <f t="array" ref="N78">IF(ISBLANK($A78),"",TRIM(INDEX(MVI_Sample!$A:$CC,$A78, N$1)))</f>
        <v/>
      </c>
      <c r="O78" s="89" t="str" cm="1">
        <f t="array" ref="O78">IF(ISBLANK($A78),"",TRIM(INDEX(MVI_Sample!$A:$CC,$A78, O$1)))</f>
        <v/>
      </c>
      <c r="P78" s="65" t="str" cm="1">
        <f t="array" ref="P78">IF(ISBLANK($A78),"",TRIM(INDEX(MVI_Sample!$A:$CC,$A78, P$1)))</f>
        <v/>
      </c>
      <c r="Q78" s="65" t="str" cm="1">
        <f t="array" ref="Q78">IF(ISBLANK($A78),"",TRIM(INDEX(MVI_Sample!$A:$CC,$A78, Q$1)))</f>
        <v/>
      </c>
      <c r="R78" s="89" t="str" cm="1">
        <f t="array" ref="R78">IF(ISBLANK($A78),"",TRIM(INDEX(MVI_Sample!$A:$CC,$A78, R$1)))</f>
        <v/>
      </c>
    </row>
    <row r="79" spans="1:18" ht="15.75" x14ac:dyDescent="0.25">
      <c r="A79" s="45"/>
      <c r="B79" s="45" t="str" cm="1">
        <f t="array" ref="B79">IF(ISBLANK($A79), "", TRIM(IF(ISNUMBER(SEARCH("%)", INDEX(MVI_Sample!$A:$CC, $A79, B$1))), LEFT(INDEX(MVI_Sample!$A:$CC, $A79, B$1), FIND("(", INDEX(MVI_Sample!$A:$CC, $A79, B$1)) - 2), INDEX(MVI_Sample!$A:$CC, $A79, B$1))))</f>
        <v/>
      </c>
      <c r="C79" s="45" t="str" cm="1">
        <f t="array" ref="C79">IF(ISBLANK($A79),"",TRIM(INDEX(MVI_Sample!$A:$CC,$A79, C$1)))</f>
        <v/>
      </c>
      <c r="D79" s="45" t="str" cm="1">
        <f t="array" ref="D79">IF(ISBLANK($A79),"",TRIM(INDEX(MVI_Sample!C:C,$A79)))</f>
        <v/>
      </c>
      <c r="E79" s="45" t="e">
        <f>VLOOKUP(B79,Country_Info!C$2:F$30,3, FALSE)</f>
        <v>#N/A</v>
      </c>
      <c r="F79" s="45" t="str" cm="1">
        <f t="array" ref="F79">IF(ISBLANK($A79),"",TRIM(INDEX(MVI_Sample!$A:$CC,$A79, F$1)))</f>
        <v/>
      </c>
      <c r="G79" s="45" t="e">
        <f>IF(VLOOKUP(B79, Country_Info!C$2:F$30, 4, FALSE)="", "", VLOOKUP(B79, Country_Info!C$2:F$30, 4, FALSE))</f>
        <v>#N/A</v>
      </c>
      <c r="H79" s="45" t="str" cm="1">
        <f t="array" ref="H79">IF(ISBLANK($A79),"",TRIM(INDEX(MVI_Sample!$A:$CC,$A79, H$1)))</f>
        <v/>
      </c>
      <c r="I79" s="89" t="str" cm="1">
        <f t="array" ref="I79">IF(ISBLANK($A79),"",TRIM(INDEX(MVI_Sample!$A:$CC,$A79, I$1)))</f>
        <v/>
      </c>
      <c r="J79" s="89" t="str" cm="1">
        <f t="array" ref="J79">IF(ISBLANK($A79),"",TRIM(INDEX(MVI_Sample!$A:$CC,$A79, J$1)))</f>
        <v/>
      </c>
      <c r="K79" s="89" t="str" cm="1">
        <f t="array" ref="K79">IF(ISBLANK($A79),"",TRIM(INDEX(MVI_Sample!$A:$CC,$A79, K$1)))</f>
        <v/>
      </c>
      <c r="L79" s="89" t="str" cm="1">
        <f t="array" ref="L79">IF(ISBLANK($A79),"",TRIM(INDEX(MVI_Sample!$A:$CC,$A79, L$1)))</f>
        <v/>
      </c>
      <c r="M79" s="89" t="str" cm="1">
        <f t="array" ref="M79">IF(ISBLANK($A79),"",TRIM(INDEX(MVI_Sample!$A:$CC,$A79, M$1)))</f>
        <v/>
      </c>
      <c r="N79" s="89" t="str" cm="1">
        <f t="array" ref="N79">IF(ISBLANK($A79),"",TRIM(INDEX(MVI_Sample!$A:$CC,$A79, N$1)))</f>
        <v/>
      </c>
      <c r="O79" s="89" t="str" cm="1">
        <f t="array" ref="O79">IF(ISBLANK($A79),"",TRIM(INDEX(MVI_Sample!$A:$CC,$A79, O$1)))</f>
        <v/>
      </c>
      <c r="P79" s="65" t="str" cm="1">
        <f t="array" ref="P79">IF(ISBLANK($A79),"",TRIM(INDEX(MVI_Sample!$A:$CC,$A79, P$1)))</f>
        <v/>
      </c>
      <c r="Q79" s="65" t="str" cm="1">
        <f t="array" ref="Q79">IF(ISBLANK($A79),"",TRIM(INDEX(MVI_Sample!$A:$CC,$A79, Q$1)))</f>
        <v/>
      </c>
      <c r="R79" s="89" t="str" cm="1">
        <f t="array" ref="R79">IF(ISBLANK($A79),"",TRIM(INDEX(MVI_Sample!$A:$CC,$A79, R$1)))</f>
        <v/>
      </c>
    </row>
    <row r="80" spans="1:18" ht="15.75" x14ac:dyDescent="0.25">
      <c r="A80" s="45"/>
      <c r="B80" s="45" t="str" cm="1">
        <f t="array" ref="B80">IF(ISBLANK($A80), "", TRIM(IF(ISNUMBER(SEARCH("%)", INDEX(MVI_Sample!$A:$CC, $A80, B$1))), LEFT(INDEX(MVI_Sample!$A:$CC, $A80, B$1), FIND("(", INDEX(MVI_Sample!$A:$CC, $A80, B$1)) - 2), INDEX(MVI_Sample!$A:$CC, $A80, B$1))))</f>
        <v/>
      </c>
      <c r="C80" s="45" t="str" cm="1">
        <f t="array" ref="C80">IF(ISBLANK($A80),"",TRIM(INDEX(MVI_Sample!$A:$CC,$A80, C$1)))</f>
        <v/>
      </c>
      <c r="D80" s="45" t="str" cm="1">
        <f t="array" ref="D80">IF(ISBLANK($A80),"",TRIM(INDEX(MVI_Sample!C:C,$A80)))</f>
        <v/>
      </c>
      <c r="E80" s="45" t="e">
        <f>VLOOKUP(B80,Country_Info!C$2:F$30,3, FALSE)</f>
        <v>#N/A</v>
      </c>
      <c r="F80" s="45" t="str" cm="1">
        <f t="array" ref="F80">IF(ISBLANK($A80),"",TRIM(INDEX(MVI_Sample!$A:$CC,$A80, F$1)))</f>
        <v/>
      </c>
      <c r="G80" s="45" t="e">
        <f>IF(VLOOKUP(B80, Country_Info!C$2:F$30, 4, FALSE)="", "", VLOOKUP(B80, Country_Info!C$2:F$30, 4, FALSE))</f>
        <v>#N/A</v>
      </c>
      <c r="H80" s="45" t="str" cm="1">
        <f t="array" ref="H80">IF(ISBLANK($A80),"",TRIM(INDEX(MVI_Sample!$A:$CC,$A80, H$1)))</f>
        <v/>
      </c>
      <c r="I80" s="89" t="str" cm="1">
        <f t="array" ref="I80">IF(ISBLANK($A80),"",TRIM(INDEX(MVI_Sample!$A:$CC,$A80, I$1)))</f>
        <v/>
      </c>
      <c r="J80" s="89" t="str" cm="1">
        <f t="array" ref="J80">IF(ISBLANK($A80),"",TRIM(INDEX(MVI_Sample!$A:$CC,$A80, J$1)))</f>
        <v/>
      </c>
      <c r="K80" s="89" t="str" cm="1">
        <f t="array" ref="K80">IF(ISBLANK($A80),"",TRIM(INDEX(MVI_Sample!$A:$CC,$A80, K$1)))</f>
        <v/>
      </c>
      <c r="L80" s="89" t="str" cm="1">
        <f t="array" ref="L80">IF(ISBLANK($A80),"",TRIM(INDEX(MVI_Sample!$A:$CC,$A80, L$1)))</f>
        <v/>
      </c>
      <c r="M80" s="89" t="str" cm="1">
        <f t="array" ref="M80">IF(ISBLANK($A80),"",TRIM(INDEX(MVI_Sample!$A:$CC,$A80, M$1)))</f>
        <v/>
      </c>
      <c r="N80" s="89" t="str" cm="1">
        <f t="array" ref="N80">IF(ISBLANK($A80),"",TRIM(INDEX(MVI_Sample!$A:$CC,$A80, N$1)))</f>
        <v/>
      </c>
      <c r="O80" s="89" t="str" cm="1">
        <f t="array" ref="O80">IF(ISBLANK($A80),"",TRIM(INDEX(MVI_Sample!$A:$CC,$A80, O$1)))</f>
        <v/>
      </c>
      <c r="P80" s="65" t="str" cm="1">
        <f t="array" ref="P80">IF(ISBLANK($A80),"",TRIM(INDEX(MVI_Sample!$A:$CC,$A80, P$1)))</f>
        <v/>
      </c>
      <c r="Q80" s="65" t="str" cm="1">
        <f t="array" ref="Q80">IF(ISBLANK($A80),"",TRIM(INDEX(MVI_Sample!$A:$CC,$A80, Q$1)))</f>
        <v/>
      </c>
      <c r="R80" s="89" t="str" cm="1">
        <f t="array" ref="R80">IF(ISBLANK($A80),"",TRIM(INDEX(MVI_Sample!$A:$CC,$A80, R$1)))</f>
        <v/>
      </c>
    </row>
    <row r="81" spans="1:18" ht="15.75" x14ac:dyDescent="0.25">
      <c r="A81" s="45"/>
      <c r="B81" s="45" t="str" cm="1">
        <f t="array" ref="B81">IF(ISBLANK($A81), "", TRIM(IF(ISNUMBER(SEARCH("%)", INDEX(MVI_Sample!$A:$CC, $A81, B$1))), LEFT(INDEX(MVI_Sample!$A:$CC, $A81, B$1), FIND("(", INDEX(MVI_Sample!$A:$CC, $A81, B$1)) - 2), INDEX(MVI_Sample!$A:$CC, $A81, B$1))))</f>
        <v/>
      </c>
      <c r="C81" s="45" t="str" cm="1">
        <f t="array" ref="C81">IF(ISBLANK($A81),"",TRIM(INDEX(MVI_Sample!$A:$CC,$A81, C$1)))</f>
        <v/>
      </c>
      <c r="D81" s="45" t="str" cm="1">
        <f t="array" ref="D81">IF(ISBLANK($A81),"",TRIM(INDEX(MVI_Sample!C:C,$A81)))</f>
        <v/>
      </c>
      <c r="E81" s="45" t="e">
        <f>VLOOKUP(B81,Country_Info!C$2:F$30,3, FALSE)</f>
        <v>#N/A</v>
      </c>
      <c r="F81" s="45" t="str" cm="1">
        <f t="array" ref="F81">IF(ISBLANK($A81),"",TRIM(INDEX(MVI_Sample!$A:$CC,$A81, F$1)))</f>
        <v/>
      </c>
      <c r="G81" s="45" t="e">
        <f>IF(VLOOKUP(B81, Country_Info!C$2:F$30, 4, FALSE)="", "", VLOOKUP(B81, Country_Info!C$2:F$30, 4, FALSE))</f>
        <v>#N/A</v>
      </c>
      <c r="H81" s="45" t="str" cm="1">
        <f t="array" ref="H81">IF(ISBLANK($A81),"",TRIM(INDEX(MVI_Sample!$A:$CC,$A81, H$1)))</f>
        <v/>
      </c>
      <c r="I81" s="89" t="str" cm="1">
        <f t="array" ref="I81">IF(ISBLANK($A81),"",TRIM(INDEX(MVI_Sample!$A:$CC,$A81, I$1)))</f>
        <v/>
      </c>
      <c r="J81" s="89" t="str" cm="1">
        <f t="array" ref="J81">IF(ISBLANK($A81),"",TRIM(INDEX(MVI_Sample!$A:$CC,$A81, J$1)))</f>
        <v/>
      </c>
      <c r="K81" s="89" t="str" cm="1">
        <f t="array" ref="K81">IF(ISBLANK($A81),"",TRIM(INDEX(MVI_Sample!$A:$CC,$A81, K$1)))</f>
        <v/>
      </c>
      <c r="L81" s="89" t="str" cm="1">
        <f t="array" ref="L81">IF(ISBLANK($A81),"",TRIM(INDEX(MVI_Sample!$A:$CC,$A81, L$1)))</f>
        <v/>
      </c>
      <c r="M81" s="89" t="str" cm="1">
        <f t="array" ref="M81">IF(ISBLANK($A81),"",TRIM(INDEX(MVI_Sample!$A:$CC,$A81, M$1)))</f>
        <v/>
      </c>
      <c r="N81" s="89" t="str" cm="1">
        <f t="array" ref="N81">IF(ISBLANK($A81),"",TRIM(INDEX(MVI_Sample!$A:$CC,$A81, N$1)))</f>
        <v/>
      </c>
      <c r="O81" s="89" t="str" cm="1">
        <f t="array" ref="O81">IF(ISBLANK($A81),"",TRIM(INDEX(MVI_Sample!$A:$CC,$A81, O$1)))</f>
        <v/>
      </c>
      <c r="P81" s="65" t="str" cm="1">
        <f t="array" ref="P81">IF(ISBLANK($A81),"",TRIM(INDEX(MVI_Sample!$A:$CC,$A81, P$1)))</f>
        <v/>
      </c>
      <c r="Q81" s="65" t="str" cm="1">
        <f t="array" ref="Q81">IF(ISBLANK($A81),"",TRIM(INDEX(MVI_Sample!$A:$CC,$A81, Q$1)))</f>
        <v/>
      </c>
      <c r="R81" s="89" t="str" cm="1">
        <f t="array" ref="R81">IF(ISBLANK($A81),"",TRIM(INDEX(MVI_Sample!$A:$CC,$A81, R$1)))</f>
        <v/>
      </c>
    </row>
    <row r="82" spans="1:18" ht="15.75" x14ac:dyDescent="0.25">
      <c r="A82" s="45"/>
      <c r="B82" s="45" t="str" cm="1">
        <f t="array" ref="B82">IF(ISBLANK($A82), "", TRIM(IF(ISNUMBER(SEARCH("%)", INDEX(MVI_Sample!$A:$CC, $A82, B$1))), LEFT(INDEX(MVI_Sample!$A:$CC, $A82, B$1), FIND("(", INDEX(MVI_Sample!$A:$CC, $A82, B$1)) - 2), INDEX(MVI_Sample!$A:$CC, $A82, B$1))))</f>
        <v/>
      </c>
      <c r="C82" s="45" t="str" cm="1">
        <f t="array" ref="C82">IF(ISBLANK($A82),"",TRIM(INDEX(MVI_Sample!$A:$CC,$A82, C$1)))</f>
        <v/>
      </c>
      <c r="D82" s="45" t="str" cm="1">
        <f t="array" ref="D82">IF(ISBLANK($A82),"",TRIM(INDEX(MVI_Sample!C:C,$A82)))</f>
        <v/>
      </c>
      <c r="E82" s="45" t="e">
        <f>VLOOKUP(B82,Country_Info!C$2:F$30,3, FALSE)</f>
        <v>#N/A</v>
      </c>
      <c r="F82" s="45" t="str" cm="1">
        <f t="array" ref="F82">IF(ISBLANK($A82),"",TRIM(INDEX(MVI_Sample!$A:$CC,$A82, F$1)))</f>
        <v/>
      </c>
      <c r="G82" s="45" t="e">
        <f>IF(VLOOKUP(B82, Country_Info!C$2:F$30, 4, FALSE)="", "", VLOOKUP(B82, Country_Info!C$2:F$30, 4, FALSE))</f>
        <v>#N/A</v>
      </c>
      <c r="H82" s="45" t="str" cm="1">
        <f t="array" ref="H82">IF(ISBLANK($A82),"",TRIM(INDEX(MVI_Sample!$A:$CC,$A82, H$1)))</f>
        <v/>
      </c>
      <c r="I82" s="89" t="str" cm="1">
        <f t="array" ref="I82">IF(ISBLANK($A82),"",TRIM(INDEX(MVI_Sample!$A:$CC,$A82, I$1)))</f>
        <v/>
      </c>
      <c r="J82" s="89" t="str" cm="1">
        <f t="array" ref="J82">IF(ISBLANK($A82),"",TRIM(INDEX(MVI_Sample!$A:$CC,$A82, J$1)))</f>
        <v/>
      </c>
      <c r="K82" s="89" t="str" cm="1">
        <f t="array" ref="K82">IF(ISBLANK($A82),"",TRIM(INDEX(MVI_Sample!$A:$CC,$A82, K$1)))</f>
        <v/>
      </c>
      <c r="L82" s="89" t="str" cm="1">
        <f t="array" ref="L82">IF(ISBLANK($A82),"",TRIM(INDEX(MVI_Sample!$A:$CC,$A82, L$1)))</f>
        <v/>
      </c>
      <c r="M82" s="89" t="str" cm="1">
        <f t="array" ref="M82">IF(ISBLANK($A82),"",TRIM(INDEX(MVI_Sample!$A:$CC,$A82, M$1)))</f>
        <v/>
      </c>
      <c r="N82" s="89" t="str" cm="1">
        <f t="array" ref="N82">IF(ISBLANK($A82),"",TRIM(INDEX(MVI_Sample!$A:$CC,$A82, N$1)))</f>
        <v/>
      </c>
      <c r="O82" s="89" t="str" cm="1">
        <f t="array" ref="O82">IF(ISBLANK($A82),"",TRIM(INDEX(MVI_Sample!$A:$CC,$A82, O$1)))</f>
        <v/>
      </c>
      <c r="P82" s="65" t="str" cm="1">
        <f t="array" ref="P82">IF(ISBLANK($A82),"",TRIM(INDEX(MVI_Sample!$A:$CC,$A82, P$1)))</f>
        <v/>
      </c>
      <c r="Q82" s="65" t="str" cm="1">
        <f t="array" ref="Q82">IF(ISBLANK($A82),"",TRIM(INDEX(MVI_Sample!$A:$CC,$A82, Q$1)))</f>
        <v/>
      </c>
      <c r="R82" s="89" t="str" cm="1">
        <f t="array" ref="R82">IF(ISBLANK($A82),"",TRIM(INDEX(MVI_Sample!$A:$CC,$A82, R$1)))</f>
        <v/>
      </c>
    </row>
    <row r="83" spans="1:18" ht="15.75" x14ac:dyDescent="0.25">
      <c r="A83" s="45"/>
      <c r="B83" s="45" t="str" cm="1">
        <f t="array" ref="B83">IF(ISBLANK($A83), "", TRIM(IF(ISNUMBER(SEARCH("%)", INDEX(MVI_Sample!$A:$CC, $A83, B$1))), LEFT(INDEX(MVI_Sample!$A:$CC, $A83, B$1), FIND("(", INDEX(MVI_Sample!$A:$CC, $A83, B$1)) - 2), INDEX(MVI_Sample!$A:$CC, $A83, B$1))))</f>
        <v/>
      </c>
      <c r="C83" s="45" t="str" cm="1">
        <f t="array" ref="C83">IF(ISBLANK($A83),"",TRIM(INDEX(MVI_Sample!$A:$CC,$A83, C$1)))</f>
        <v/>
      </c>
      <c r="D83" s="45" t="str" cm="1">
        <f t="array" ref="D83">IF(ISBLANK($A83),"",TRIM(INDEX(MVI_Sample!C:C,$A83)))</f>
        <v/>
      </c>
      <c r="E83" s="45" t="e">
        <f>VLOOKUP(B83,Country_Info!C$2:F$30,3, FALSE)</f>
        <v>#N/A</v>
      </c>
      <c r="F83" s="45" t="str" cm="1">
        <f t="array" ref="F83">IF(ISBLANK($A83),"",TRIM(INDEX(MVI_Sample!$A:$CC,$A83, F$1)))</f>
        <v/>
      </c>
      <c r="G83" s="45" t="e">
        <f>IF(VLOOKUP(B83, Country_Info!C$2:F$30, 4, FALSE)="", "", VLOOKUP(B83, Country_Info!C$2:F$30, 4, FALSE))</f>
        <v>#N/A</v>
      </c>
      <c r="H83" s="45" t="str" cm="1">
        <f t="array" ref="H83">IF(ISBLANK($A83),"",TRIM(INDEX(MVI_Sample!$A:$CC,$A83, H$1)))</f>
        <v/>
      </c>
      <c r="I83" s="89" t="str" cm="1">
        <f t="array" ref="I83">IF(ISBLANK($A83),"",TRIM(INDEX(MVI_Sample!$A:$CC,$A83, I$1)))</f>
        <v/>
      </c>
      <c r="J83" s="89" t="str" cm="1">
        <f t="array" ref="J83">IF(ISBLANK($A83),"",TRIM(INDEX(MVI_Sample!$A:$CC,$A83, J$1)))</f>
        <v/>
      </c>
      <c r="K83" s="89" t="str" cm="1">
        <f t="array" ref="K83">IF(ISBLANK($A83),"",TRIM(INDEX(MVI_Sample!$A:$CC,$A83, K$1)))</f>
        <v/>
      </c>
      <c r="L83" s="89" t="str" cm="1">
        <f t="array" ref="L83">IF(ISBLANK($A83),"",TRIM(INDEX(MVI_Sample!$A:$CC,$A83, L$1)))</f>
        <v/>
      </c>
      <c r="M83" s="89" t="str" cm="1">
        <f t="array" ref="M83">IF(ISBLANK($A83),"",TRIM(INDEX(MVI_Sample!$A:$CC,$A83, M$1)))</f>
        <v/>
      </c>
      <c r="N83" s="89" t="str" cm="1">
        <f t="array" ref="N83">IF(ISBLANK($A83),"",TRIM(INDEX(MVI_Sample!$A:$CC,$A83, N$1)))</f>
        <v/>
      </c>
      <c r="O83" s="89" t="str" cm="1">
        <f t="array" ref="O83">IF(ISBLANK($A83),"",TRIM(INDEX(MVI_Sample!$A:$CC,$A83, O$1)))</f>
        <v/>
      </c>
      <c r="P83" s="65" t="str" cm="1">
        <f t="array" ref="P83">IF(ISBLANK($A83),"",TRIM(INDEX(MVI_Sample!$A:$CC,$A83, P$1)))</f>
        <v/>
      </c>
      <c r="Q83" s="65" t="str" cm="1">
        <f t="array" ref="Q83">IF(ISBLANK($A83),"",TRIM(INDEX(MVI_Sample!$A:$CC,$A83, Q$1)))</f>
        <v/>
      </c>
      <c r="R83" s="89" t="str" cm="1">
        <f t="array" ref="R83">IF(ISBLANK($A83),"",TRIM(INDEX(MVI_Sample!$A:$CC,$A83, R$1)))</f>
        <v/>
      </c>
    </row>
    <row r="84" spans="1:18" ht="15.75" x14ac:dyDescent="0.25">
      <c r="A84" s="45"/>
      <c r="B84" s="45" t="str" cm="1">
        <f t="array" ref="B84">IF(ISBLANK($A84), "", TRIM(IF(ISNUMBER(SEARCH("%)", INDEX(MVI_Sample!$A:$CC, $A84, B$1))), LEFT(INDEX(MVI_Sample!$A:$CC, $A84, B$1), FIND("(", INDEX(MVI_Sample!$A:$CC, $A84, B$1)) - 2), INDEX(MVI_Sample!$A:$CC, $A84, B$1))))</f>
        <v/>
      </c>
      <c r="C84" s="45" t="str" cm="1">
        <f t="array" ref="C84">IF(ISBLANK($A84),"",TRIM(INDEX(MVI_Sample!$A:$CC,$A84, C$1)))</f>
        <v/>
      </c>
      <c r="D84" s="45" t="str" cm="1">
        <f t="array" ref="D84">IF(ISBLANK($A84),"",TRIM(INDEX(MVI_Sample!C:C,$A84)))</f>
        <v/>
      </c>
      <c r="E84" s="45" t="e">
        <f>VLOOKUP(B84,Country_Info!C$2:F$30,3, FALSE)</f>
        <v>#N/A</v>
      </c>
      <c r="F84" s="45" t="str" cm="1">
        <f t="array" ref="F84">IF(ISBLANK($A84),"",TRIM(INDEX(MVI_Sample!$A:$CC,$A84, F$1)))</f>
        <v/>
      </c>
      <c r="G84" s="45" t="e">
        <f>IF(VLOOKUP(B84, Country_Info!C$2:F$30, 4, FALSE)="", "", VLOOKUP(B84, Country_Info!C$2:F$30, 4, FALSE))</f>
        <v>#N/A</v>
      </c>
      <c r="H84" s="45" t="str" cm="1">
        <f t="array" ref="H84">IF(ISBLANK($A84),"",TRIM(INDEX(MVI_Sample!$A:$CC,$A84, H$1)))</f>
        <v/>
      </c>
      <c r="I84" s="89" t="str" cm="1">
        <f t="array" ref="I84">IF(ISBLANK($A84),"",TRIM(INDEX(MVI_Sample!$A:$CC,$A84, I$1)))</f>
        <v/>
      </c>
      <c r="J84" s="89" t="str" cm="1">
        <f t="array" ref="J84">IF(ISBLANK($A84),"",TRIM(INDEX(MVI_Sample!$A:$CC,$A84, J$1)))</f>
        <v/>
      </c>
      <c r="K84" s="89" t="str" cm="1">
        <f t="array" ref="K84">IF(ISBLANK($A84),"",TRIM(INDEX(MVI_Sample!$A:$CC,$A84, K$1)))</f>
        <v/>
      </c>
      <c r="L84" s="89" t="str" cm="1">
        <f t="array" ref="L84">IF(ISBLANK($A84),"",TRIM(INDEX(MVI_Sample!$A:$CC,$A84, L$1)))</f>
        <v/>
      </c>
      <c r="M84" s="89" t="str" cm="1">
        <f t="array" ref="M84">IF(ISBLANK($A84),"",TRIM(INDEX(MVI_Sample!$A:$CC,$A84, M$1)))</f>
        <v/>
      </c>
      <c r="N84" s="89" t="str" cm="1">
        <f t="array" ref="N84">IF(ISBLANK($A84),"",TRIM(INDEX(MVI_Sample!$A:$CC,$A84, N$1)))</f>
        <v/>
      </c>
      <c r="O84" s="89" t="str" cm="1">
        <f t="array" ref="O84">IF(ISBLANK($A84),"",TRIM(INDEX(MVI_Sample!$A:$CC,$A84, O$1)))</f>
        <v/>
      </c>
      <c r="P84" s="65" t="str" cm="1">
        <f t="array" ref="P84">IF(ISBLANK($A84),"",TRIM(INDEX(MVI_Sample!$A:$CC,$A84, P$1)))</f>
        <v/>
      </c>
      <c r="Q84" s="65" t="str" cm="1">
        <f t="array" ref="Q84">IF(ISBLANK($A84),"",TRIM(INDEX(MVI_Sample!$A:$CC,$A84, Q$1)))</f>
        <v/>
      </c>
      <c r="R84" s="89" t="str" cm="1">
        <f t="array" ref="R84">IF(ISBLANK($A84),"",TRIM(INDEX(MVI_Sample!$A:$CC,$A84, R$1)))</f>
        <v/>
      </c>
    </row>
    <row r="85" spans="1:18" ht="15.75" x14ac:dyDescent="0.25">
      <c r="A85" s="45"/>
      <c r="B85" s="45" t="str" cm="1">
        <f t="array" ref="B85">IF(ISBLANK($A85), "", TRIM(IF(ISNUMBER(SEARCH("%)", INDEX(MVI_Sample!$A:$CC, $A85, B$1))), LEFT(INDEX(MVI_Sample!$A:$CC, $A85, B$1), FIND("(", INDEX(MVI_Sample!$A:$CC, $A85, B$1)) - 2), INDEX(MVI_Sample!$A:$CC, $A85, B$1))))</f>
        <v/>
      </c>
      <c r="C85" s="45" t="str" cm="1">
        <f t="array" ref="C85">IF(ISBLANK($A85),"",TRIM(INDEX(MVI_Sample!$A:$CC,$A85, C$1)))</f>
        <v/>
      </c>
      <c r="D85" s="45" t="str" cm="1">
        <f t="array" ref="D85">IF(ISBLANK($A85),"",TRIM(INDEX(MVI_Sample!C:C,$A85)))</f>
        <v/>
      </c>
      <c r="E85" s="45" t="e">
        <f>VLOOKUP(B85,Country_Info!C$2:F$30,3, FALSE)</f>
        <v>#N/A</v>
      </c>
      <c r="F85" s="45" t="str" cm="1">
        <f t="array" ref="F85">IF(ISBLANK($A85),"",TRIM(INDEX(MVI_Sample!$A:$CC,$A85, F$1)))</f>
        <v/>
      </c>
      <c r="G85" s="45" t="e">
        <f>IF(VLOOKUP(B85, Country_Info!C$2:F$30, 4, FALSE)="", "", VLOOKUP(B85, Country_Info!C$2:F$30, 4, FALSE))</f>
        <v>#N/A</v>
      </c>
      <c r="H85" s="45" t="str" cm="1">
        <f t="array" ref="H85">IF(ISBLANK($A85),"",TRIM(INDEX(MVI_Sample!$A:$CC,$A85, H$1)))</f>
        <v/>
      </c>
      <c r="I85" s="89" t="str" cm="1">
        <f t="array" ref="I85">IF(ISBLANK($A85),"",TRIM(INDEX(MVI_Sample!$A:$CC,$A85, I$1)))</f>
        <v/>
      </c>
      <c r="J85" s="89" t="str" cm="1">
        <f t="array" ref="J85">IF(ISBLANK($A85),"",TRIM(INDEX(MVI_Sample!$A:$CC,$A85, J$1)))</f>
        <v/>
      </c>
      <c r="K85" s="89" t="str" cm="1">
        <f t="array" ref="K85">IF(ISBLANK($A85),"",TRIM(INDEX(MVI_Sample!$A:$CC,$A85, K$1)))</f>
        <v/>
      </c>
      <c r="L85" s="89" t="str" cm="1">
        <f t="array" ref="L85">IF(ISBLANK($A85),"",TRIM(INDEX(MVI_Sample!$A:$CC,$A85, L$1)))</f>
        <v/>
      </c>
      <c r="M85" s="89" t="str" cm="1">
        <f t="array" ref="M85">IF(ISBLANK($A85),"",TRIM(INDEX(MVI_Sample!$A:$CC,$A85, M$1)))</f>
        <v/>
      </c>
      <c r="N85" s="89" t="str" cm="1">
        <f t="array" ref="N85">IF(ISBLANK($A85),"",TRIM(INDEX(MVI_Sample!$A:$CC,$A85, N$1)))</f>
        <v/>
      </c>
      <c r="O85" s="89" t="str" cm="1">
        <f t="array" ref="O85">IF(ISBLANK($A85),"",TRIM(INDEX(MVI_Sample!$A:$CC,$A85, O$1)))</f>
        <v/>
      </c>
      <c r="P85" s="65" t="str" cm="1">
        <f t="array" ref="P85">IF(ISBLANK($A85),"",TRIM(INDEX(MVI_Sample!$A:$CC,$A85, P$1)))</f>
        <v/>
      </c>
      <c r="Q85" s="65" t="str" cm="1">
        <f t="array" ref="Q85">IF(ISBLANK($A85),"",TRIM(INDEX(MVI_Sample!$A:$CC,$A85, Q$1)))</f>
        <v/>
      </c>
      <c r="R85" s="89" t="str" cm="1">
        <f t="array" ref="R85">IF(ISBLANK($A85),"",TRIM(INDEX(MVI_Sample!$A:$CC,$A85, R$1)))</f>
        <v/>
      </c>
    </row>
    <row r="86" spans="1:18" ht="15.75" x14ac:dyDescent="0.25">
      <c r="A86" s="45"/>
      <c r="B86" s="45" t="str" cm="1">
        <f t="array" ref="B86">IF(ISBLANK($A86), "", TRIM(IF(ISNUMBER(SEARCH("%)", INDEX(MVI_Sample!$A:$CC, $A86, B$1))), LEFT(INDEX(MVI_Sample!$A:$CC, $A86, B$1), FIND("(", INDEX(MVI_Sample!$A:$CC, $A86, B$1)) - 2), INDEX(MVI_Sample!$A:$CC, $A86, B$1))))</f>
        <v/>
      </c>
      <c r="C86" s="45" t="str" cm="1">
        <f t="array" ref="C86">IF(ISBLANK($A86),"",TRIM(INDEX(MVI_Sample!$A:$CC,$A86, C$1)))</f>
        <v/>
      </c>
      <c r="D86" s="45" t="str" cm="1">
        <f t="array" ref="D86">IF(ISBLANK($A86),"",TRIM(INDEX(MVI_Sample!C:C,$A86)))</f>
        <v/>
      </c>
      <c r="E86" s="45" t="e">
        <f>VLOOKUP(B86,Country_Info!C$2:F$30,3, FALSE)</f>
        <v>#N/A</v>
      </c>
      <c r="F86" s="45" t="str" cm="1">
        <f t="array" ref="F86">IF(ISBLANK($A86),"",TRIM(INDEX(MVI_Sample!$A:$CC,$A86, F$1)))</f>
        <v/>
      </c>
      <c r="G86" s="45" t="e">
        <f>IF(VLOOKUP(B86, Country_Info!C$2:F$30, 4, FALSE)="", "", VLOOKUP(B86, Country_Info!C$2:F$30, 4, FALSE))</f>
        <v>#N/A</v>
      </c>
      <c r="H86" s="45" t="str" cm="1">
        <f t="array" ref="H86">IF(ISBLANK($A86),"",TRIM(INDEX(MVI_Sample!$A:$CC,$A86, H$1)))</f>
        <v/>
      </c>
      <c r="I86" s="89" t="str" cm="1">
        <f t="array" ref="I86">IF(ISBLANK($A86),"",TRIM(INDEX(MVI_Sample!$A:$CC,$A86, I$1)))</f>
        <v/>
      </c>
      <c r="J86" s="89" t="str" cm="1">
        <f t="array" ref="J86">IF(ISBLANK($A86),"",TRIM(INDEX(MVI_Sample!$A:$CC,$A86, J$1)))</f>
        <v/>
      </c>
      <c r="K86" s="89" t="str" cm="1">
        <f t="array" ref="K86">IF(ISBLANK($A86),"",TRIM(INDEX(MVI_Sample!$A:$CC,$A86, K$1)))</f>
        <v/>
      </c>
      <c r="L86" s="89" t="str" cm="1">
        <f t="array" ref="L86">IF(ISBLANK($A86),"",TRIM(INDEX(MVI_Sample!$A:$CC,$A86, L$1)))</f>
        <v/>
      </c>
      <c r="M86" s="89" t="str" cm="1">
        <f t="array" ref="M86">IF(ISBLANK($A86),"",TRIM(INDEX(MVI_Sample!$A:$CC,$A86, M$1)))</f>
        <v/>
      </c>
      <c r="N86" s="89" t="str" cm="1">
        <f t="array" ref="N86">IF(ISBLANK($A86),"",TRIM(INDEX(MVI_Sample!$A:$CC,$A86, N$1)))</f>
        <v/>
      </c>
      <c r="O86" s="89" t="str" cm="1">
        <f t="array" ref="O86">IF(ISBLANK($A86),"",TRIM(INDEX(MVI_Sample!$A:$CC,$A86, O$1)))</f>
        <v/>
      </c>
      <c r="P86" s="65" t="str" cm="1">
        <f t="array" ref="P86">IF(ISBLANK($A86),"",TRIM(INDEX(MVI_Sample!$A:$CC,$A86, P$1)))</f>
        <v/>
      </c>
      <c r="Q86" s="65" t="str" cm="1">
        <f t="array" ref="Q86">IF(ISBLANK($A86),"",TRIM(INDEX(MVI_Sample!$A:$CC,$A86, Q$1)))</f>
        <v/>
      </c>
      <c r="R86" s="89" t="str" cm="1">
        <f t="array" ref="R86">IF(ISBLANK($A86),"",TRIM(INDEX(MVI_Sample!$A:$CC,$A86, R$1)))</f>
        <v/>
      </c>
    </row>
    <row r="87" spans="1:18" ht="15.75" x14ac:dyDescent="0.25">
      <c r="A87" s="45"/>
      <c r="B87" s="45" t="str" cm="1">
        <f t="array" ref="B87">IF(ISBLANK($A87), "", TRIM(IF(ISNUMBER(SEARCH("%)", INDEX(MVI_Sample!$A:$CC, $A87, B$1))), LEFT(INDEX(MVI_Sample!$A:$CC, $A87, B$1), FIND("(", INDEX(MVI_Sample!$A:$CC, $A87, B$1)) - 2), INDEX(MVI_Sample!$A:$CC, $A87, B$1))))</f>
        <v/>
      </c>
      <c r="C87" s="45" t="str" cm="1">
        <f t="array" ref="C87">IF(ISBLANK($A87),"",TRIM(INDEX(MVI_Sample!$A:$CC,$A87, C$1)))</f>
        <v/>
      </c>
      <c r="D87" s="45" t="str" cm="1">
        <f t="array" ref="D87">IF(ISBLANK($A87),"",TRIM(INDEX(MVI_Sample!C:C,$A87)))</f>
        <v/>
      </c>
      <c r="E87" s="45" t="e">
        <f>VLOOKUP(B87,Country_Info!C$2:F$30,3, FALSE)</f>
        <v>#N/A</v>
      </c>
      <c r="F87" s="45" t="str" cm="1">
        <f t="array" ref="F87">IF(ISBLANK($A87),"",TRIM(INDEX(MVI_Sample!$A:$CC,$A87, F$1)))</f>
        <v/>
      </c>
      <c r="G87" s="45" t="e">
        <f>IF(VLOOKUP(B87, Country_Info!C$2:F$30, 4, FALSE)="", "", VLOOKUP(B87, Country_Info!C$2:F$30, 4, FALSE))</f>
        <v>#N/A</v>
      </c>
      <c r="H87" s="45" t="str" cm="1">
        <f t="array" ref="H87">IF(ISBLANK($A87),"",TRIM(INDEX(MVI_Sample!$A:$CC,$A87, H$1)))</f>
        <v/>
      </c>
      <c r="I87" s="89" t="str" cm="1">
        <f t="array" ref="I87">IF(ISBLANK($A87),"",TRIM(INDEX(MVI_Sample!$A:$CC,$A87, I$1)))</f>
        <v/>
      </c>
      <c r="J87" s="89" t="str" cm="1">
        <f t="array" ref="J87">IF(ISBLANK($A87),"",TRIM(INDEX(MVI_Sample!$A:$CC,$A87, J$1)))</f>
        <v/>
      </c>
      <c r="K87" s="89" t="str" cm="1">
        <f t="array" ref="K87">IF(ISBLANK($A87),"",TRIM(INDEX(MVI_Sample!$A:$CC,$A87, K$1)))</f>
        <v/>
      </c>
      <c r="L87" s="89" t="str" cm="1">
        <f t="array" ref="L87">IF(ISBLANK($A87),"",TRIM(INDEX(MVI_Sample!$A:$CC,$A87, L$1)))</f>
        <v/>
      </c>
      <c r="M87" s="89" t="str" cm="1">
        <f t="array" ref="M87">IF(ISBLANK($A87),"",TRIM(INDEX(MVI_Sample!$A:$CC,$A87, M$1)))</f>
        <v/>
      </c>
      <c r="N87" s="89" t="str" cm="1">
        <f t="array" ref="N87">IF(ISBLANK($A87),"",TRIM(INDEX(MVI_Sample!$A:$CC,$A87, N$1)))</f>
        <v/>
      </c>
      <c r="O87" s="89" t="str" cm="1">
        <f t="array" ref="O87">IF(ISBLANK($A87),"",TRIM(INDEX(MVI_Sample!$A:$CC,$A87, O$1)))</f>
        <v/>
      </c>
      <c r="P87" s="65" t="str" cm="1">
        <f t="array" ref="P87">IF(ISBLANK($A87),"",TRIM(INDEX(MVI_Sample!$A:$CC,$A87, P$1)))</f>
        <v/>
      </c>
      <c r="Q87" s="65" t="str" cm="1">
        <f t="array" ref="Q87">IF(ISBLANK($A87),"",TRIM(INDEX(MVI_Sample!$A:$CC,$A87, Q$1)))</f>
        <v/>
      </c>
      <c r="R87" s="89" t="str" cm="1">
        <f t="array" ref="R87">IF(ISBLANK($A87),"",TRIM(INDEX(MVI_Sample!$A:$CC,$A87, R$1)))</f>
        <v/>
      </c>
    </row>
    <row r="88" spans="1:18" ht="15.75" x14ac:dyDescent="0.25">
      <c r="A88" s="45"/>
      <c r="B88" s="45" t="str" cm="1">
        <f t="array" ref="B88">IF(ISBLANK($A88), "", TRIM(IF(ISNUMBER(SEARCH("%)", INDEX(MVI_Sample!$A:$CC, $A88, B$1))), LEFT(INDEX(MVI_Sample!$A:$CC, $A88, B$1), FIND("(", INDEX(MVI_Sample!$A:$CC, $A88, B$1)) - 2), INDEX(MVI_Sample!$A:$CC, $A88, B$1))))</f>
        <v/>
      </c>
      <c r="C88" s="45" t="str" cm="1">
        <f t="array" ref="C88">IF(ISBLANK($A88),"",TRIM(INDEX(MVI_Sample!$A:$CC,$A88, C$1)))</f>
        <v/>
      </c>
      <c r="D88" s="45" t="str" cm="1">
        <f t="array" ref="D88">IF(ISBLANK($A88),"",TRIM(INDEX(MVI_Sample!C:C,$A88)))</f>
        <v/>
      </c>
      <c r="E88" s="45" t="e">
        <f>VLOOKUP(B88,Country_Info!C$2:F$30,3, FALSE)</f>
        <v>#N/A</v>
      </c>
      <c r="F88" s="45" t="str" cm="1">
        <f t="array" ref="F88">IF(ISBLANK($A88),"",TRIM(INDEX(MVI_Sample!$A:$CC,$A88, F$1)))</f>
        <v/>
      </c>
      <c r="G88" s="45" t="e">
        <f>IF(VLOOKUP(B88, Country_Info!C$2:F$30, 4, FALSE)="", "", VLOOKUP(B88, Country_Info!C$2:F$30, 4, FALSE))</f>
        <v>#N/A</v>
      </c>
      <c r="H88" s="45" t="str" cm="1">
        <f t="array" ref="H88">IF(ISBLANK($A88),"",TRIM(INDEX(MVI_Sample!$A:$CC,$A88, H$1)))</f>
        <v/>
      </c>
      <c r="I88" s="89" t="str" cm="1">
        <f t="array" ref="I88">IF(ISBLANK($A88),"",TRIM(INDEX(MVI_Sample!$A:$CC,$A88, I$1)))</f>
        <v/>
      </c>
      <c r="J88" s="89" t="str" cm="1">
        <f t="array" ref="J88">IF(ISBLANK($A88),"",TRIM(INDEX(MVI_Sample!$A:$CC,$A88, J$1)))</f>
        <v/>
      </c>
      <c r="K88" s="89" t="str" cm="1">
        <f t="array" ref="K88">IF(ISBLANK($A88),"",TRIM(INDEX(MVI_Sample!$A:$CC,$A88, K$1)))</f>
        <v/>
      </c>
      <c r="L88" s="89" t="str" cm="1">
        <f t="array" ref="L88">IF(ISBLANK($A88),"",TRIM(INDEX(MVI_Sample!$A:$CC,$A88, L$1)))</f>
        <v/>
      </c>
      <c r="M88" s="89" t="str" cm="1">
        <f t="array" ref="M88">IF(ISBLANK($A88),"",TRIM(INDEX(MVI_Sample!$A:$CC,$A88, M$1)))</f>
        <v/>
      </c>
      <c r="N88" s="89" t="str" cm="1">
        <f t="array" ref="N88">IF(ISBLANK($A88),"",TRIM(INDEX(MVI_Sample!$A:$CC,$A88, N$1)))</f>
        <v/>
      </c>
      <c r="O88" s="89" t="str" cm="1">
        <f t="array" ref="O88">IF(ISBLANK($A88),"",TRIM(INDEX(MVI_Sample!$A:$CC,$A88, O$1)))</f>
        <v/>
      </c>
      <c r="P88" s="65" t="str" cm="1">
        <f t="array" ref="P88">IF(ISBLANK($A88),"",TRIM(INDEX(MVI_Sample!$A:$CC,$A88, P$1)))</f>
        <v/>
      </c>
      <c r="Q88" s="65" t="str" cm="1">
        <f t="array" ref="Q88">IF(ISBLANK($A88),"",TRIM(INDEX(MVI_Sample!$A:$CC,$A88, Q$1)))</f>
        <v/>
      </c>
      <c r="R88" s="89" t="str" cm="1">
        <f t="array" ref="R88">IF(ISBLANK($A88),"",TRIM(INDEX(MVI_Sample!$A:$CC,$A88, R$1)))</f>
        <v/>
      </c>
    </row>
    <row r="89" spans="1:18" ht="15.75" x14ac:dyDescent="0.25">
      <c r="A89" s="45"/>
      <c r="B89" s="45" t="str" cm="1">
        <f t="array" ref="B89">IF(ISBLANK($A89), "", TRIM(IF(ISNUMBER(SEARCH("%)", INDEX(MVI_Sample!$A:$CC, $A89, B$1))), LEFT(INDEX(MVI_Sample!$A:$CC, $A89, B$1), FIND("(", INDEX(MVI_Sample!$A:$CC, $A89, B$1)) - 2), INDEX(MVI_Sample!$A:$CC, $A89, B$1))))</f>
        <v/>
      </c>
      <c r="C89" s="45" t="str" cm="1">
        <f t="array" ref="C89">IF(ISBLANK($A89),"",TRIM(INDEX(MVI_Sample!$A:$CC,$A89, C$1)))</f>
        <v/>
      </c>
      <c r="D89" s="45" t="str" cm="1">
        <f t="array" ref="D89">IF(ISBLANK($A89),"",TRIM(INDEX(MVI_Sample!C:C,$A89)))</f>
        <v/>
      </c>
      <c r="E89" s="45" t="e">
        <f>VLOOKUP(B89,Country_Info!C$2:F$30,3, FALSE)</f>
        <v>#N/A</v>
      </c>
      <c r="F89" s="45" t="str" cm="1">
        <f t="array" ref="F89">IF(ISBLANK($A89),"",TRIM(INDEX(MVI_Sample!$A:$CC,$A89, F$1)))</f>
        <v/>
      </c>
      <c r="G89" s="45" t="e">
        <f>IF(VLOOKUP(B89, Country_Info!C$2:F$30, 4, FALSE)="", "", VLOOKUP(B89, Country_Info!C$2:F$30, 4, FALSE))</f>
        <v>#N/A</v>
      </c>
      <c r="H89" s="45" t="str" cm="1">
        <f t="array" ref="H89">IF(ISBLANK($A89),"",TRIM(INDEX(MVI_Sample!$A:$CC,$A89, H$1)))</f>
        <v/>
      </c>
      <c r="I89" s="89" t="str" cm="1">
        <f t="array" ref="I89">IF(ISBLANK($A89),"",TRIM(INDEX(MVI_Sample!$A:$CC,$A89, I$1)))</f>
        <v/>
      </c>
      <c r="J89" s="89" t="str" cm="1">
        <f t="array" ref="J89">IF(ISBLANK($A89),"",TRIM(INDEX(MVI_Sample!$A:$CC,$A89, J$1)))</f>
        <v/>
      </c>
      <c r="K89" s="89" t="str" cm="1">
        <f t="array" ref="K89">IF(ISBLANK($A89),"",TRIM(INDEX(MVI_Sample!$A:$CC,$A89, K$1)))</f>
        <v/>
      </c>
      <c r="L89" s="89" t="str" cm="1">
        <f t="array" ref="L89">IF(ISBLANK($A89),"",TRIM(INDEX(MVI_Sample!$A:$CC,$A89, L$1)))</f>
        <v/>
      </c>
      <c r="M89" s="89" t="str" cm="1">
        <f t="array" ref="M89">IF(ISBLANK($A89),"",TRIM(INDEX(MVI_Sample!$A:$CC,$A89, M$1)))</f>
        <v/>
      </c>
      <c r="N89" s="89" t="str" cm="1">
        <f t="array" ref="N89">IF(ISBLANK($A89),"",TRIM(INDEX(MVI_Sample!$A:$CC,$A89, N$1)))</f>
        <v/>
      </c>
      <c r="O89" s="89" t="str" cm="1">
        <f t="array" ref="O89">IF(ISBLANK($A89),"",TRIM(INDEX(MVI_Sample!$A:$CC,$A89, O$1)))</f>
        <v/>
      </c>
      <c r="P89" s="65" t="str" cm="1">
        <f t="array" ref="P89">IF(ISBLANK($A89),"",TRIM(INDEX(MVI_Sample!$A:$CC,$A89, P$1)))</f>
        <v/>
      </c>
      <c r="Q89" s="65" t="str" cm="1">
        <f t="array" ref="Q89">IF(ISBLANK($A89),"",TRIM(INDEX(MVI_Sample!$A:$CC,$A89, Q$1)))</f>
        <v/>
      </c>
      <c r="R89" s="89" t="str" cm="1">
        <f t="array" ref="R89">IF(ISBLANK($A89),"",TRIM(INDEX(MVI_Sample!$A:$CC,$A89, R$1)))</f>
        <v/>
      </c>
    </row>
    <row r="90" spans="1:18" ht="15.75" x14ac:dyDescent="0.25">
      <c r="A90" s="45"/>
      <c r="B90" s="45" t="str" cm="1">
        <f t="array" ref="B90">IF(ISBLANK($A90), "", TRIM(IF(ISNUMBER(SEARCH("%)", INDEX(MVI_Sample!$A:$CC, $A90, B$1))), LEFT(INDEX(MVI_Sample!$A:$CC, $A90, B$1), FIND("(", INDEX(MVI_Sample!$A:$CC, $A90, B$1)) - 2), INDEX(MVI_Sample!$A:$CC, $A90, B$1))))</f>
        <v/>
      </c>
      <c r="C90" s="45" t="str" cm="1">
        <f t="array" ref="C90">IF(ISBLANK($A90),"",TRIM(INDEX(MVI_Sample!$A:$CC,$A90, C$1)))</f>
        <v/>
      </c>
      <c r="D90" s="45" t="str" cm="1">
        <f t="array" ref="D90">IF(ISBLANK($A90),"",TRIM(INDEX(MVI_Sample!C:C,$A90)))</f>
        <v/>
      </c>
      <c r="E90" s="45" t="e">
        <f>VLOOKUP(B90,Country_Info!C$2:F$30,3, FALSE)</f>
        <v>#N/A</v>
      </c>
      <c r="F90" s="45" t="str" cm="1">
        <f t="array" ref="F90">IF(ISBLANK($A90),"",TRIM(INDEX(MVI_Sample!$A:$CC,$A90, F$1)))</f>
        <v/>
      </c>
      <c r="G90" s="45" t="e">
        <f>IF(VLOOKUP(B90, Country_Info!C$2:F$30, 4, FALSE)="", "", VLOOKUP(B90, Country_Info!C$2:F$30, 4, FALSE))</f>
        <v>#N/A</v>
      </c>
      <c r="H90" s="45" t="str" cm="1">
        <f t="array" ref="H90">IF(ISBLANK($A90),"",TRIM(INDEX(MVI_Sample!$A:$CC,$A90, H$1)))</f>
        <v/>
      </c>
      <c r="I90" s="89" t="str" cm="1">
        <f t="array" ref="I90">IF(ISBLANK($A90),"",TRIM(INDEX(MVI_Sample!$A:$CC,$A90, I$1)))</f>
        <v/>
      </c>
      <c r="J90" s="89" t="str" cm="1">
        <f t="array" ref="J90">IF(ISBLANK($A90),"",TRIM(INDEX(MVI_Sample!$A:$CC,$A90, J$1)))</f>
        <v/>
      </c>
      <c r="K90" s="89" t="str" cm="1">
        <f t="array" ref="K90">IF(ISBLANK($A90),"",TRIM(INDEX(MVI_Sample!$A:$CC,$A90, K$1)))</f>
        <v/>
      </c>
      <c r="L90" s="89" t="str" cm="1">
        <f t="array" ref="L90">IF(ISBLANK($A90),"",TRIM(INDEX(MVI_Sample!$A:$CC,$A90, L$1)))</f>
        <v/>
      </c>
      <c r="M90" s="89" t="str" cm="1">
        <f t="array" ref="M90">IF(ISBLANK($A90),"",TRIM(INDEX(MVI_Sample!$A:$CC,$A90, M$1)))</f>
        <v/>
      </c>
      <c r="N90" s="89" t="str" cm="1">
        <f t="array" ref="N90">IF(ISBLANK($A90),"",TRIM(INDEX(MVI_Sample!$A:$CC,$A90, N$1)))</f>
        <v/>
      </c>
      <c r="O90" s="89" t="str" cm="1">
        <f t="array" ref="O90">IF(ISBLANK($A90),"",TRIM(INDEX(MVI_Sample!$A:$CC,$A90, O$1)))</f>
        <v/>
      </c>
      <c r="P90" s="65" t="str" cm="1">
        <f t="array" ref="P90">IF(ISBLANK($A90),"",TRIM(INDEX(MVI_Sample!$A:$CC,$A90, P$1)))</f>
        <v/>
      </c>
      <c r="Q90" s="65" t="str" cm="1">
        <f t="array" ref="Q90">IF(ISBLANK($A90),"",TRIM(INDEX(MVI_Sample!$A:$CC,$A90, Q$1)))</f>
        <v/>
      </c>
      <c r="R90" s="89" t="str" cm="1">
        <f t="array" ref="R90">IF(ISBLANK($A90),"",TRIM(INDEX(MVI_Sample!$A:$CC,$A90, R$1)))</f>
        <v/>
      </c>
    </row>
    <row r="91" spans="1:18" ht="15.75" x14ac:dyDescent="0.25">
      <c r="A91" s="45"/>
      <c r="B91" s="45" t="str" cm="1">
        <f t="array" ref="B91">IF(ISBLANK($A91), "", TRIM(IF(ISNUMBER(SEARCH("%)", INDEX(MVI_Sample!$A:$CC, $A91, B$1))), LEFT(INDEX(MVI_Sample!$A:$CC, $A91, B$1), FIND("(", INDEX(MVI_Sample!$A:$CC, $A91, B$1)) - 2), INDEX(MVI_Sample!$A:$CC, $A91, B$1))))</f>
        <v/>
      </c>
      <c r="C91" s="45" t="str" cm="1">
        <f t="array" ref="C91">IF(ISBLANK($A91),"",TRIM(INDEX(MVI_Sample!$A:$CC,$A91, C$1)))</f>
        <v/>
      </c>
      <c r="D91" s="45" t="str" cm="1">
        <f t="array" ref="D91">IF(ISBLANK($A91),"",TRIM(INDEX(MVI_Sample!C:C,$A91)))</f>
        <v/>
      </c>
      <c r="E91" s="45" t="e">
        <f>VLOOKUP(B91,Country_Info!C$2:F$30,3, FALSE)</f>
        <v>#N/A</v>
      </c>
      <c r="F91" s="45" t="str" cm="1">
        <f t="array" ref="F91">IF(ISBLANK($A91),"",TRIM(INDEX(MVI_Sample!$A:$CC,$A91, F$1)))</f>
        <v/>
      </c>
      <c r="G91" s="45" t="e">
        <f>IF(VLOOKUP(B91, Country_Info!C$2:F$30, 4, FALSE)="", "", VLOOKUP(B91, Country_Info!C$2:F$30, 4, FALSE))</f>
        <v>#N/A</v>
      </c>
      <c r="H91" s="45" t="str" cm="1">
        <f t="array" ref="H91">IF(ISBLANK($A91),"",TRIM(INDEX(MVI_Sample!$A:$CC,$A91, H$1)))</f>
        <v/>
      </c>
      <c r="I91" s="89" t="str" cm="1">
        <f t="array" ref="I91">IF(ISBLANK($A91),"",TRIM(INDEX(MVI_Sample!$A:$CC,$A91, I$1)))</f>
        <v/>
      </c>
      <c r="J91" s="89" t="str" cm="1">
        <f t="array" ref="J91">IF(ISBLANK($A91),"",TRIM(INDEX(MVI_Sample!$A:$CC,$A91, J$1)))</f>
        <v/>
      </c>
      <c r="K91" s="89" t="str" cm="1">
        <f t="array" ref="K91">IF(ISBLANK($A91),"",TRIM(INDEX(MVI_Sample!$A:$CC,$A91, K$1)))</f>
        <v/>
      </c>
      <c r="L91" s="89" t="str" cm="1">
        <f t="array" ref="L91">IF(ISBLANK($A91),"",TRIM(INDEX(MVI_Sample!$A:$CC,$A91, L$1)))</f>
        <v/>
      </c>
      <c r="M91" s="89" t="str" cm="1">
        <f t="array" ref="M91">IF(ISBLANK($A91),"",TRIM(INDEX(MVI_Sample!$A:$CC,$A91, M$1)))</f>
        <v/>
      </c>
      <c r="N91" s="89" t="str" cm="1">
        <f t="array" ref="N91">IF(ISBLANK($A91),"",TRIM(INDEX(MVI_Sample!$A:$CC,$A91, N$1)))</f>
        <v/>
      </c>
      <c r="O91" s="89" t="str" cm="1">
        <f t="array" ref="O91">IF(ISBLANK($A91),"",TRIM(INDEX(MVI_Sample!$A:$CC,$A91, O$1)))</f>
        <v/>
      </c>
      <c r="P91" s="65" t="str" cm="1">
        <f t="array" ref="P91">IF(ISBLANK($A91),"",TRIM(INDEX(MVI_Sample!$A:$CC,$A91, P$1)))</f>
        <v/>
      </c>
      <c r="Q91" s="65" t="str" cm="1">
        <f t="array" ref="Q91">IF(ISBLANK($A91),"",TRIM(INDEX(MVI_Sample!$A:$CC,$A91, Q$1)))</f>
        <v/>
      </c>
      <c r="R91" s="89" t="str" cm="1">
        <f t="array" ref="R91">IF(ISBLANK($A91),"",TRIM(INDEX(MVI_Sample!$A:$CC,$A91, R$1)))</f>
        <v/>
      </c>
    </row>
    <row r="92" spans="1:18" ht="15.75" x14ac:dyDescent="0.25">
      <c r="A92" s="45"/>
      <c r="B92" s="45" t="str" cm="1">
        <f t="array" ref="B92">IF(ISBLANK($A92), "", TRIM(IF(ISNUMBER(SEARCH("%)", INDEX(MVI_Sample!$A:$CC, $A92, B$1))), LEFT(INDEX(MVI_Sample!$A:$CC, $A92, B$1), FIND("(", INDEX(MVI_Sample!$A:$CC, $A92, B$1)) - 2), INDEX(MVI_Sample!$A:$CC, $A92, B$1))))</f>
        <v/>
      </c>
      <c r="C92" s="45" t="str" cm="1">
        <f t="array" ref="C92">IF(ISBLANK($A92),"",TRIM(INDEX(MVI_Sample!$A:$CC,$A92, C$1)))</f>
        <v/>
      </c>
      <c r="D92" s="45" t="str" cm="1">
        <f t="array" ref="D92">IF(ISBLANK($A92),"",TRIM(INDEX(MVI_Sample!C:C,$A92)))</f>
        <v/>
      </c>
      <c r="E92" s="45" t="e">
        <f>VLOOKUP(B92,Country_Info!C$2:F$30,3, FALSE)</f>
        <v>#N/A</v>
      </c>
      <c r="F92" s="45" t="str" cm="1">
        <f t="array" ref="F92">IF(ISBLANK($A92),"",TRIM(INDEX(MVI_Sample!$A:$CC,$A92, F$1)))</f>
        <v/>
      </c>
      <c r="G92" s="45" t="e">
        <f>IF(VLOOKUP(B92, Country_Info!C$2:F$30, 4, FALSE)="", "", VLOOKUP(B92, Country_Info!C$2:F$30, 4, FALSE))</f>
        <v>#N/A</v>
      </c>
      <c r="H92" s="45" t="str" cm="1">
        <f t="array" ref="H92">IF(ISBLANK($A92),"",TRIM(INDEX(MVI_Sample!$A:$CC,$A92, H$1)))</f>
        <v/>
      </c>
      <c r="I92" s="89" t="str" cm="1">
        <f t="array" ref="I92">IF(ISBLANK($A92),"",TRIM(INDEX(MVI_Sample!$A:$CC,$A92, I$1)))</f>
        <v/>
      </c>
      <c r="J92" s="89" t="str" cm="1">
        <f t="array" ref="J92">IF(ISBLANK($A92),"",TRIM(INDEX(MVI_Sample!$A:$CC,$A92, J$1)))</f>
        <v/>
      </c>
      <c r="K92" s="89" t="str" cm="1">
        <f t="array" ref="K92">IF(ISBLANK($A92),"",TRIM(INDEX(MVI_Sample!$A:$CC,$A92, K$1)))</f>
        <v/>
      </c>
      <c r="L92" s="89" t="str" cm="1">
        <f t="array" ref="L92">IF(ISBLANK($A92),"",TRIM(INDEX(MVI_Sample!$A:$CC,$A92, L$1)))</f>
        <v/>
      </c>
      <c r="M92" s="89" t="str" cm="1">
        <f t="array" ref="M92">IF(ISBLANK($A92),"",TRIM(INDEX(MVI_Sample!$A:$CC,$A92, M$1)))</f>
        <v/>
      </c>
      <c r="N92" s="89" t="str" cm="1">
        <f t="array" ref="N92">IF(ISBLANK($A92),"",TRIM(INDEX(MVI_Sample!$A:$CC,$A92, N$1)))</f>
        <v/>
      </c>
      <c r="O92" s="89" t="str" cm="1">
        <f t="array" ref="O92">IF(ISBLANK($A92),"",TRIM(INDEX(MVI_Sample!$A:$CC,$A92, O$1)))</f>
        <v/>
      </c>
      <c r="P92" s="65" t="str" cm="1">
        <f t="array" ref="P92">IF(ISBLANK($A92),"",TRIM(INDEX(MVI_Sample!$A:$CC,$A92, P$1)))</f>
        <v/>
      </c>
      <c r="Q92" s="65" t="str" cm="1">
        <f t="array" ref="Q92">IF(ISBLANK($A92),"",TRIM(INDEX(MVI_Sample!$A:$CC,$A92, Q$1)))</f>
        <v/>
      </c>
      <c r="R92" s="89" t="str" cm="1">
        <f t="array" ref="R92">IF(ISBLANK($A92),"",TRIM(INDEX(MVI_Sample!$A:$CC,$A92, R$1)))</f>
        <v/>
      </c>
    </row>
    <row r="93" spans="1:18" ht="15.75" x14ac:dyDescent="0.25">
      <c r="A93" s="45"/>
      <c r="B93" s="45" t="str" cm="1">
        <f t="array" ref="B93">IF(ISBLANK($A93), "", TRIM(IF(ISNUMBER(SEARCH("%)", INDEX(MVI_Sample!$A:$CC, $A93, B$1))), LEFT(INDEX(MVI_Sample!$A:$CC, $A93, B$1), FIND("(", INDEX(MVI_Sample!$A:$CC, $A93, B$1)) - 2), INDEX(MVI_Sample!$A:$CC, $A93, B$1))))</f>
        <v/>
      </c>
      <c r="C93" s="45" t="str" cm="1">
        <f t="array" ref="C93">IF(ISBLANK($A93),"",TRIM(INDEX(MVI_Sample!$A:$CC,$A93, C$1)))</f>
        <v/>
      </c>
      <c r="D93" s="45" t="str" cm="1">
        <f t="array" ref="D93">IF(ISBLANK($A93),"",TRIM(INDEX(MVI_Sample!C:C,$A93)))</f>
        <v/>
      </c>
      <c r="E93" s="45" t="e">
        <f>VLOOKUP(B93,Country_Info!C$2:F$30,3, FALSE)</f>
        <v>#N/A</v>
      </c>
      <c r="F93" s="45" t="str" cm="1">
        <f t="array" ref="F93">IF(ISBLANK($A93),"",TRIM(INDEX(MVI_Sample!$A:$CC,$A93, F$1)))</f>
        <v/>
      </c>
      <c r="G93" s="45" t="e">
        <f>IF(VLOOKUP(B93, Country_Info!C$2:F$30, 4, FALSE)="", "", VLOOKUP(B93, Country_Info!C$2:F$30, 4, FALSE))</f>
        <v>#N/A</v>
      </c>
      <c r="H93" s="45" t="str" cm="1">
        <f t="array" ref="H93">IF(ISBLANK($A93),"",TRIM(INDEX(MVI_Sample!$A:$CC,$A93, H$1)))</f>
        <v/>
      </c>
      <c r="I93" s="89" t="str" cm="1">
        <f t="array" ref="I93">IF(ISBLANK($A93),"",TRIM(INDEX(MVI_Sample!$A:$CC,$A93, I$1)))</f>
        <v/>
      </c>
      <c r="J93" s="89" t="str" cm="1">
        <f t="array" ref="J93">IF(ISBLANK($A93),"",TRIM(INDEX(MVI_Sample!$A:$CC,$A93, J$1)))</f>
        <v/>
      </c>
      <c r="K93" s="89" t="str" cm="1">
        <f t="array" ref="K93">IF(ISBLANK($A93),"",TRIM(INDEX(MVI_Sample!$A:$CC,$A93, K$1)))</f>
        <v/>
      </c>
      <c r="L93" s="89" t="str" cm="1">
        <f t="array" ref="L93">IF(ISBLANK($A93),"",TRIM(INDEX(MVI_Sample!$A:$CC,$A93, L$1)))</f>
        <v/>
      </c>
      <c r="M93" s="89" t="str" cm="1">
        <f t="array" ref="M93">IF(ISBLANK($A93),"",TRIM(INDEX(MVI_Sample!$A:$CC,$A93, M$1)))</f>
        <v/>
      </c>
      <c r="N93" s="89" t="str" cm="1">
        <f t="array" ref="N93">IF(ISBLANK($A93),"",TRIM(INDEX(MVI_Sample!$A:$CC,$A93, N$1)))</f>
        <v/>
      </c>
      <c r="O93" s="89" t="str" cm="1">
        <f t="array" ref="O93">IF(ISBLANK($A93),"",TRIM(INDEX(MVI_Sample!$A:$CC,$A93, O$1)))</f>
        <v/>
      </c>
      <c r="P93" s="65" t="str" cm="1">
        <f t="array" ref="P93">IF(ISBLANK($A93),"",TRIM(INDEX(MVI_Sample!$A:$CC,$A93, P$1)))</f>
        <v/>
      </c>
      <c r="Q93" s="65" t="str" cm="1">
        <f t="array" ref="Q93">IF(ISBLANK($A93),"",TRIM(INDEX(MVI_Sample!$A:$CC,$A93, Q$1)))</f>
        <v/>
      </c>
      <c r="R93" s="89" t="str" cm="1">
        <f t="array" ref="R93">IF(ISBLANK($A93),"",TRIM(INDEX(MVI_Sample!$A:$CC,$A93, R$1)))</f>
        <v/>
      </c>
    </row>
    <row r="94" spans="1:18" ht="15.75" x14ac:dyDescent="0.25">
      <c r="A94" s="45"/>
      <c r="B94" s="45" t="str" cm="1">
        <f t="array" ref="B94">IF(ISBLANK($A94), "", TRIM(IF(ISNUMBER(SEARCH("%)", INDEX(MVI_Sample!$A:$CC, $A94, B$1))), LEFT(INDEX(MVI_Sample!$A:$CC, $A94, B$1), FIND("(", INDEX(MVI_Sample!$A:$CC, $A94, B$1)) - 2), INDEX(MVI_Sample!$A:$CC, $A94, B$1))))</f>
        <v/>
      </c>
      <c r="C94" s="45" t="str" cm="1">
        <f t="array" ref="C94">IF(ISBLANK($A94),"",TRIM(INDEX(MVI_Sample!$A:$CC,$A94, C$1)))</f>
        <v/>
      </c>
      <c r="D94" s="45" t="str" cm="1">
        <f t="array" ref="D94">IF(ISBLANK($A94),"",TRIM(INDEX(MVI_Sample!C:C,$A94)))</f>
        <v/>
      </c>
      <c r="E94" s="45" t="e">
        <f>VLOOKUP(B94,Country_Info!C$2:F$30,3, FALSE)</f>
        <v>#N/A</v>
      </c>
      <c r="F94" s="45" t="str" cm="1">
        <f t="array" ref="F94">IF(ISBLANK($A94),"",TRIM(INDEX(MVI_Sample!$A:$CC,$A94, F$1)))</f>
        <v/>
      </c>
      <c r="G94" s="45" t="e">
        <f>IF(VLOOKUP(B94, Country_Info!C$2:F$30, 4, FALSE)="", "", VLOOKUP(B94, Country_Info!C$2:F$30, 4, FALSE))</f>
        <v>#N/A</v>
      </c>
      <c r="H94" s="45" t="str" cm="1">
        <f t="array" ref="H94">IF(ISBLANK($A94),"",TRIM(INDEX(MVI_Sample!$A:$CC,$A94, H$1)))</f>
        <v/>
      </c>
      <c r="I94" s="89" t="str" cm="1">
        <f t="array" ref="I94">IF(ISBLANK($A94),"",TRIM(INDEX(MVI_Sample!$A:$CC,$A94, I$1)))</f>
        <v/>
      </c>
      <c r="J94" s="89" t="str" cm="1">
        <f t="array" ref="J94">IF(ISBLANK($A94),"",TRIM(INDEX(MVI_Sample!$A:$CC,$A94, J$1)))</f>
        <v/>
      </c>
      <c r="K94" s="89" t="str" cm="1">
        <f t="array" ref="K94">IF(ISBLANK($A94),"",TRIM(INDEX(MVI_Sample!$A:$CC,$A94, K$1)))</f>
        <v/>
      </c>
      <c r="L94" s="89" t="str" cm="1">
        <f t="array" ref="L94">IF(ISBLANK($A94),"",TRIM(INDEX(MVI_Sample!$A:$CC,$A94, L$1)))</f>
        <v/>
      </c>
      <c r="M94" s="89" t="str" cm="1">
        <f t="array" ref="M94">IF(ISBLANK($A94),"",TRIM(INDEX(MVI_Sample!$A:$CC,$A94, M$1)))</f>
        <v/>
      </c>
      <c r="N94" s="89" t="str" cm="1">
        <f t="array" ref="N94">IF(ISBLANK($A94),"",TRIM(INDEX(MVI_Sample!$A:$CC,$A94, N$1)))</f>
        <v/>
      </c>
      <c r="O94" s="89" t="str" cm="1">
        <f t="array" ref="O94">IF(ISBLANK($A94),"",TRIM(INDEX(MVI_Sample!$A:$CC,$A94, O$1)))</f>
        <v/>
      </c>
      <c r="P94" s="65" t="str" cm="1">
        <f t="array" ref="P94">IF(ISBLANK($A94),"",TRIM(INDEX(MVI_Sample!$A:$CC,$A94, P$1)))</f>
        <v/>
      </c>
      <c r="Q94" s="65" t="str" cm="1">
        <f t="array" ref="Q94">IF(ISBLANK($A94),"",TRIM(INDEX(MVI_Sample!$A:$CC,$A94, Q$1)))</f>
        <v/>
      </c>
      <c r="R94" s="89" t="str" cm="1">
        <f t="array" ref="R94">IF(ISBLANK($A94),"",TRIM(INDEX(MVI_Sample!$A:$CC,$A94, R$1)))</f>
        <v/>
      </c>
    </row>
    <row r="95" spans="1:18" ht="15.75" x14ac:dyDescent="0.25">
      <c r="A95" s="45"/>
      <c r="B95" s="45" t="str" cm="1">
        <f t="array" ref="B95">IF(ISBLANK($A95), "", TRIM(IF(ISNUMBER(SEARCH("%)", INDEX(MVI_Sample!$A:$CC, $A95, B$1))), LEFT(INDEX(MVI_Sample!$A:$CC, $A95, B$1), FIND("(", INDEX(MVI_Sample!$A:$CC, $A95, B$1)) - 2), INDEX(MVI_Sample!$A:$CC, $A95, B$1))))</f>
        <v/>
      </c>
      <c r="C95" s="45" t="str" cm="1">
        <f t="array" ref="C95">IF(ISBLANK($A95),"",TRIM(INDEX(MVI_Sample!$A:$CC,$A95, C$1)))</f>
        <v/>
      </c>
      <c r="D95" s="45" t="str" cm="1">
        <f t="array" ref="D95">IF(ISBLANK($A95),"",TRIM(INDEX(MVI_Sample!C:C,$A95)))</f>
        <v/>
      </c>
      <c r="E95" s="45" t="e">
        <f>VLOOKUP(B95,Country_Info!C$2:F$30,3, FALSE)</f>
        <v>#N/A</v>
      </c>
      <c r="F95" s="45" t="str" cm="1">
        <f t="array" ref="F95">IF(ISBLANK($A95),"",TRIM(INDEX(MVI_Sample!$A:$CC,$A95, F$1)))</f>
        <v/>
      </c>
      <c r="G95" s="45" t="e">
        <f>IF(VLOOKUP(B95, Country_Info!C$2:F$30, 4, FALSE)="", "", VLOOKUP(B95, Country_Info!C$2:F$30, 4, FALSE))</f>
        <v>#N/A</v>
      </c>
      <c r="H95" s="45" t="str" cm="1">
        <f t="array" ref="H95">IF(ISBLANK($A95),"",TRIM(INDEX(MVI_Sample!$A:$CC,$A95, H$1)))</f>
        <v/>
      </c>
      <c r="I95" s="89" t="str" cm="1">
        <f t="array" ref="I95">IF(ISBLANK($A95),"",TRIM(INDEX(MVI_Sample!$A:$CC,$A95, I$1)))</f>
        <v/>
      </c>
      <c r="J95" s="89" t="str" cm="1">
        <f t="array" ref="J95">IF(ISBLANK($A95),"",TRIM(INDEX(MVI_Sample!$A:$CC,$A95, J$1)))</f>
        <v/>
      </c>
      <c r="K95" s="89" t="str" cm="1">
        <f t="array" ref="K95">IF(ISBLANK($A95),"",TRIM(INDEX(MVI_Sample!$A:$CC,$A95, K$1)))</f>
        <v/>
      </c>
      <c r="L95" s="89" t="str" cm="1">
        <f t="array" ref="L95">IF(ISBLANK($A95),"",TRIM(INDEX(MVI_Sample!$A:$CC,$A95, L$1)))</f>
        <v/>
      </c>
      <c r="M95" s="89" t="str" cm="1">
        <f t="array" ref="M95">IF(ISBLANK($A95),"",TRIM(INDEX(MVI_Sample!$A:$CC,$A95, M$1)))</f>
        <v/>
      </c>
      <c r="N95" s="89" t="str" cm="1">
        <f t="array" ref="N95">IF(ISBLANK($A95),"",TRIM(INDEX(MVI_Sample!$A:$CC,$A95, N$1)))</f>
        <v/>
      </c>
      <c r="O95" s="89" t="str" cm="1">
        <f t="array" ref="O95">IF(ISBLANK($A95),"",TRIM(INDEX(MVI_Sample!$A:$CC,$A95, O$1)))</f>
        <v/>
      </c>
      <c r="P95" s="65" t="str" cm="1">
        <f t="array" ref="P95">IF(ISBLANK($A95),"",TRIM(INDEX(MVI_Sample!$A:$CC,$A95, P$1)))</f>
        <v/>
      </c>
      <c r="Q95" s="65" t="str" cm="1">
        <f t="array" ref="Q95">IF(ISBLANK($A95),"",TRIM(INDEX(MVI_Sample!$A:$CC,$A95, Q$1)))</f>
        <v/>
      </c>
      <c r="R95" s="89" t="str" cm="1">
        <f t="array" ref="R95">IF(ISBLANK($A95),"",TRIM(INDEX(MVI_Sample!$A:$CC,$A95, R$1)))</f>
        <v/>
      </c>
    </row>
    <row r="96" spans="1:18" ht="15.75" x14ac:dyDescent="0.25">
      <c r="A96" s="45"/>
      <c r="B96" s="45" t="str" cm="1">
        <f t="array" ref="B96">IF(ISBLANK($A96), "", TRIM(IF(ISNUMBER(SEARCH("%)", INDEX(MVI_Sample!$A:$CC, $A96, B$1))), LEFT(INDEX(MVI_Sample!$A:$CC, $A96, B$1), FIND("(", INDEX(MVI_Sample!$A:$CC, $A96, B$1)) - 2), INDEX(MVI_Sample!$A:$CC, $A96, B$1))))</f>
        <v/>
      </c>
      <c r="C96" s="45" t="str" cm="1">
        <f t="array" ref="C96">IF(ISBLANK($A96),"",TRIM(INDEX(MVI_Sample!$A:$CC,$A96, C$1)))</f>
        <v/>
      </c>
      <c r="D96" s="45" t="str" cm="1">
        <f t="array" ref="D96">IF(ISBLANK($A96),"",TRIM(INDEX(MVI_Sample!C:C,$A96)))</f>
        <v/>
      </c>
      <c r="E96" s="45" t="e">
        <f>VLOOKUP(B96,Country_Info!C$2:F$30,3, FALSE)</f>
        <v>#N/A</v>
      </c>
      <c r="F96" s="45" t="str" cm="1">
        <f t="array" ref="F96">IF(ISBLANK($A96),"",TRIM(INDEX(MVI_Sample!$A:$CC,$A96, F$1)))</f>
        <v/>
      </c>
      <c r="G96" s="45" t="e">
        <f>IF(VLOOKUP(B96, Country_Info!C$2:F$30, 4, FALSE)="", "", VLOOKUP(B96, Country_Info!C$2:F$30, 4, FALSE))</f>
        <v>#N/A</v>
      </c>
      <c r="H96" s="45" t="str" cm="1">
        <f t="array" ref="H96">IF(ISBLANK($A96),"",TRIM(INDEX(MVI_Sample!$A:$CC,$A96, H$1)))</f>
        <v/>
      </c>
      <c r="I96" s="89" t="str" cm="1">
        <f t="array" ref="I96">IF(ISBLANK($A96),"",TRIM(INDEX(MVI_Sample!$A:$CC,$A96, I$1)))</f>
        <v/>
      </c>
      <c r="J96" s="89" t="str" cm="1">
        <f t="array" ref="J96">IF(ISBLANK($A96),"",TRIM(INDEX(MVI_Sample!$A:$CC,$A96, J$1)))</f>
        <v/>
      </c>
      <c r="K96" s="89" t="str" cm="1">
        <f t="array" ref="K96">IF(ISBLANK($A96),"",TRIM(INDEX(MVI_Sample!$A:$CC,$A96, K$1)))</f>
        <v/>
      </c>
      <c r="L96" s="89" t="str" cm="1">
        <f t="array" ref="L96">IF(ISBLANK($A96),"",TRIM(INDEX(MVI_Sample!$A:$CC,$A96, L$1)))</f>
        <v/>
      </c>
      <c r="M96" s="89" t="str" cm="1">
        <f t="array" ref="M96">IF(ISBLANK($A96),"",TRIM(INDEX(MVI_Sample!$A:$CC,$A96, M$1)))</f>
        <v/>
      </c>
      <c r="N96" s="89" t="str" cm="1">
        <f t="array" ref="N96">IF(ISBLANK($A96),"",TRIM(INDEX(MVI_Sample!$A:$CC,$A96, N$1)))</f>
        <v/>
      </c>
      <c r="O96" s="89" t="str" cm="1">
        <f t="array" ref="O96">IF(ISBLANK($A96),"",TRIM(INDEX(MVI_Sample!$A:$CC,$A96, O$1)))</f>
        <v/>
      </c>
      <c r="P96" s="65" t="str" cm="1">
        <f t="array" ref="P96">IF(ISBLANK($A96),"",TRIM(INDEX(MVI_Sample!$A:$CC,$A96, P$1)))</f>
        <v/>
      </c>
      <c r="Q96" s="65" t="str" cm="1">
        <f t="array" ref="Q96">IF(ISBLANK($A96),"",TRIM(INDEX(MVI_Sample!$A:$CC,$A96, Q$1)))</f>
        <v/>
      </c>
      <c r="R96" s="89" t="str" cm="1">
        <f t="array" ref="R96">IF(ISBLANK($A96),"",TRIM(INDEX(MVI_Sample!$A:$CC,$A96, R$1)))</f>
        <v/>
      </c>
    </row>
    <row r="97" spans="1:18" ht="15.75" x14ac:dyDescent="0.25">
      <c r="A97" s="45"/>
      <c r="B97" s="45" t="str" cm="1">
        <f t="array" ref="B97">IF(ISBLANK($A97), "", TRIM(IF(ISNUMBER(SEARCH("%)", INDEX(MVI_Sample!$A:$CC, $A97, B$1))), LEFT(INDEX(MVI_Sample!$A:$CC, $A97, B$1), FIND("(", INDEX(MVI_Sample!$A:$CC, $A97, B$1)) - 2), INDEX(MVI_Sample!$A:$CC, $A97, B$1))))</f>
        <v/>
      </c>
      <c r="C97" s="45" t="str" cm="1">
        <f t="array" ref="C97">IF(ISBLANK($A97),"",TRIM(INDEX(MVI_Sample!$A:$CC,$A97, C$1)))</f>
        <v/>
      </c>
      <c r="D97" s="45" t="str" cm="1">
        <f t="array" ref="D97">IF(ISBLANK($A97),"",TRIM(INDEX(MVI_Sample!C:C,$A97)))</f>
        <v/>
      </c>
      <c r="E97" s="45" t="e">
        <f>VLOOKUP(B97,Country_Info!C$2:F$30,3, FALSE)</f>
        <v>#N/A</v>
      </c>
      <c r="F97" s="45" t="str" cm="1">
        <f t="array" ref="F97">IF(ISBLANK($A97),"",TRIM(INDEX(MVI_Sample!$A:$CC,$A97, F$1)))</f>
        <v/>
      </c>
      <c r="G97" s="45" t="e">
        <f>IF(VLOOKUP(B97, Country_Info!C$2:F$30, 4, FALSE)="", "", VLOOKUP(B97, Country_Info!C$2:F$30, 4, FALSE))</f>
        <v>#N/A</v>
      </c>
      <c r="H97" s="45" t="str" cm="1">
        <f t="array" ref="H97">IF(ISBLANK($A97),"",TRIM(INDEX(MVI_Sample!$A:$CC,$A97, H$1)))</f>
        <v/>
      </c>
      <c r="I97" s="89" t="str" cm="1">
        <f t="array" ref="I97">IF(ISBLANK($A97),"",TRIM(INDEX(MVI_Sample!$A:$CC,$A97, I$1)))</f>
        <v/>
      </c>
      <c r="J97" s="89" t="str" cm="1">
        <f t="array" ref="J97">IF(ISBLANK($A97),"",TRIM(INDEX(MVI_Sample!$A:$CC,$A97, J$1)))</f>
        <v/>
      </c>
      <c r="K97" s="89" t="str" cm="1">
        <f t="array" ref="K97">IF(ISBLANK($A97),"",TRIM(INDEX(MVI_Sample!$A:$CC,$A97, K$1)))</f>
        <v/>
      </c>
      <c r="L97" s="89" t="str" cm="1">
        <f t="array" ref="L97">IF(ISBLANK($A97),"",TRIM(INDEX(MVI_Sample!$A:$CC,$A97, L$1)))</f>
        <v/>
      </c>
      <c r="M97" s="89" t="str" cm="1">
        <f t="array" ref="M97">IF(ISBLANK($A97),"",TRIM(INDEX(MVI_Sample!$A:$CC,$A97, M$1)))</f>
        <v/>
      </c>
      <c r="N97" s="89" t="str" cm="1">
        <f t="array" ref="N97">IF(ISBLANK($A97),"",TRIM(INDEX(MVI_Sample!$A:$CC,$A97, N$1)))</f>
        <v/>
      </c>
      <c r="O97" s="89" t="str" cm="1">
        <f t="array" ref="O97">IF(ISBLANK($A97),"",TRIM(INDEX(MVI_Sample!$A:$CC,$A97, O$1)))</f>
        <v/>
      </c>
      <c r="P97" s="65" t="str" cm="1">
        <f t="array" ref="P97">IF(ISBLANK($A97),"",TRIM(INDEX(MVI_Sample!$A:$CC,$A97, P$1)))</f>
        <v/>
      </c>
      <c r="Q97" s="65" t="str" cm="1">
        <f t="array" ref="Q97">IF(ISBLANK($A97),"",TRIM(INDEX(MVI_Sample!$A:$CC,$A97, Q$1)))</f>
        <v/>
      </c>
      <c r="R97" s="89" t="str" cm="1">
        <f t="array" ref="R97">IF(ISBLANK($A97),"",TRIM(INDEX(MVI_Sample!$A:$CC,$A97, R$1)))</f>
        <v/>
      </c>
    </row>
    <row r="98" spans="1:18" ht="15.75" x14ac:dyDescent="0.25">
      <c r="A98" s="45"/>
      <c r="B98" s="45" t="str" cm="1">
        <f t="array" ref="B98">IF(ISBLANK($A98), "", TRIM(IF(ISNUMBER(SEARCH("%)", INDEX(MVI_Sample!$A:$CC, $A98, B$1))), LEFT(INDEX(MVI_Sample!$A:$CC, $A98, B$1), FIND("(", INDEX(MVI_Sample!$A:$CC, $A98, B$1)) - 2), INDEX(MVI_Sample!$A:$CC, $A98, B$1))))</f>
        <v/>
      </c>
      <c r="C98" s="45" t="str" cm="1">
        <f t="array" ref="C98">IF(ISBLANK($A98),"",TRIM(INDEX(MVI_Sample!$A:$CC,$A98, C$1)))</f>
        <v/>
      </c>
      <c r="D98" s="45" t="str" cm="1">
        <f t="array" ref="D98">IF(ISBLANK($A98),"",TRIM(INDEX(MVI_Sample!C:C,$A98)))</f>
        <v/>
      </c>
      <c r="E98" s="45" t="e">
        <f>VLOOKUP(B98,Country_Info!C$2:F$30,3, FALSE)</f>
        <v>#N/A</v>
      </c>
      <c r="F98" s="45" t="str" cm="1">
        <f t="array" ref="F98">IF(ISBLANK($A98),"",TRIM(INDEX(MVI_Sample!$A:$CC,$A98, F$1)))</f>
        <v/>
      </c>
      <c r="G98" s="45" t="e">
        <f>IF(VLOOKUP(B98, Country_Info!C$2:F$30, 4, FALSE)="", "", VLOOKUP(B98, Country_Info!C$2:F$30, 4, FALSE))</f>
        <v>#N/A</v>
      </c>
      <c r="H98" s="45" t="str" cm="1">
        <f t="array" ref="H98">IF(ISBLANK($A98),"",TRIM(INDEX(MVI_Sample!$A:$CC,$A98, H$1)))</f>
        <v/>
      </c>
      <c r="I98" s="89" t="str" cm="1">
        <f t="array" ref="I98">IF(ISBLANK($A98),"",TRIM(INDEX(MVI_Sample!$A:$CC,$A98, I$1)))</f>
        <v/>
      </c>
      <c r="J98" s="89" t="str" cm="1">
        <f t="array" ref="J98">IF(ISBLANK($A98),"",TRIM(INDEX(MVI_Sample!$A:$CC,$A98, J$1)))</f>
        <v/>
      </c>
      <c r="K98" s="89" t="str" cm="1">
        <f t="array" ref="K98">IF(ISBLANK($A98),"",TRIM(INDEX(MVI_Sample!$A:$CC,$A98, K$1)))</f>
        <v/>
      </c>
      <c r="L98" s="89" t="str" cm="1">
        <f t="array" ref="L98">IF(ISBLANK($A98),"",TRIM(INDEX(MVI_Sample!$A:$CC,$A98, L$1)))</f>
        <v/>
      </c>
      <c r="M98" s="89" t="str" cm="1">
        <f t="array" ref="M98">IF(ISBLANK($A98),"",TRIM(INDEX(MVI_Sample!$A:$CC,$A98, M$1)))</f>
        <v/>
      </c>
      <c r="N98" s="89" t="str" cm="1">
        <f t="array" ref="N98">IF(ISBLANK($A98),"",TRIM(INDEX(MVI_Sample!$A:$CC,$A98, N$1)))</f>
        <v/>
      </c>
      <c r="O98" s="89" t="str" cm="1">
        <f t="array" ref="O98">IF(ISBLANK($A98),"",TRIM(INDEX(MVI_Sample!$A:$CC,$A98, O$1)))</f>
        <v/>
      </c>
      <c r="P98" s="65" t="str" cm="1">
        <f t="array" ref="P98">IF(ISBLANK($A98),"",TRIM(INDEX(MVI_Sample!$A:$CC,$A98, P$1)))</f>
        <v/>
      </c>
      <c r="Q98" s="65" t="str" cm="1">
        <f t="array" ref="Q98">IF(ISBLANK($A98),"",TRIM(INDEX(MVI_Sample!$A:$CC,$A98, Q$1)))</f>
        <v/>
      </c>
      <c r="R98" s="89" t="str" cm="1">
        <f t="array" ref="R98">IF(ISBLANK($A98),"",TRIM(INDEX(MVI_Sample!$A:$CC,$A98, R$1)))</f>
        <v/>
      </c>
    </row>
    <row r="99" spans="1:18" ht="15.75" x14ac:dyDescent="0.25">
      <c r="A99" s="45"/>
      <c r="B99" s="45" t="str" cm="1">
        <f t="array" ref="B99">IF(ISBLANK($A99), "", TRIM(IF(ISNUMBER(SEARCH("%)", INDEX(MVI_Sample!$A:$CC, $A99, B$1))), LEFT(INDEX(MVI_Sample!$A:$CC, $A99, B$1), FIND("(", INDEX(MVI_Sample!$A:$CC, $A99, B$1)) - 2), INDEX(MVI_Sample!$A:$CC, $A99, B$1))))</f>
        <v/>
      </c>
      <c r="C99" s="45" t="str" cm="1">
        <f t="array" ref="C99">IF(ISBLANK($A99),"",TRIM(INDEX(MVI_Sample!$A:$CC,$A99, C$1)))</f>
        <v/>
      </c>
      <c r="D99" s="45" t="str" cm="1">
        <f t="array" ref="D99">IF(ISBLANK($A99),"",TRIM(INDEX(MVI_Sample!C:C,$A99)))</f>
        <v/>
      </c>
      <c r="E99" s="45" t="e">
        <f>VLOOKUP(B99,Country_Info!C$2:F$30,3, FALSE)</f>
        <v>#N/A</v>
      </c>
      <c r="F99" s="45" t="str" cm="1">
        <f t="array" ref="F99">IF(ISBLANK($A99),"",TRIM(INDEX(MVI_Sample!$A:$CC,$A99, F$1)))</f>
        <v/>
      </c>
      <c r="G99" s="45" t="e">
        <f>IF(VLOOKUP(B99, Country_Info!C$2:F$30, 4, FALSE)="", "", VLOOKUP(B99, Country_Info!C$2:F$30, 4, FALSE))</f>
        <v>#N/A</v>
      </c>
      <c r="H99" s="45" t="str" cm="1">
        <f t="array" ref="H99">IF(ISBLANK($A99),"",TRIM(INDEX(MVI_Sample!$A:$CC,$A99, H$1)))</f>
        <v/>
      </c>
      <c r="I99" s="89" t="str" cm="1">
        <f t="array" ref="I99">IF(ISBLANK($A99),"",TRIM(INDEX(MVI_Sample!$A:$CC,$A99, I$1)))</f>
        <v/>
      </c>
      <c r="J99" s="89" t="str" cm="1">
        <f t="array" ref="J99">IF(ISBLANK($A99),"",TRIM(INDEX(MVI_Sample!$A:$CC,$A99, J$1)))</f>
        <v/>
      </c>
      <c r="K99" s="89" t="str" cm="1">
        <f t="array" ref="K99">IF(ISBLANK($A99),"",TRIM(INDEX(MVI_Sample!$A:$CC,$A99, K$1)))</f>
        <v/>
      </c>
      <c r="L99" s="89" t="str" cm="1">
        <f t="array" ref="L99">IF(ISBLANK($A99),"",TRIM(INDEX(MVI_Sample!$A:$CC,$A99, L$1)))</f>
        <v/>
      </c>
      <c r="M99" s="89" t="str" cm="1">
        <f t="array" ref="M99">IF(ISBLANK($A99),"",TRIM(INDEX(MVI_Sample!$A:$CC,$A99, M$1)))</f>
        <v/>
      </c>
      <c r="N99" s="89" t="str" cm="1">
        <f t="array" ref="N99">IF(ISBLANK($A99),"",TRIM(INDEX(MVI_Sample!$A:$CC,$A99, N$1)))</f>
        <v/>
      </c>
      <c r="O99" s="89" t="str" cm="1">
        <f t="array" ref="O99">IF(ISBLANK($A99),"",TRIM(INDEX(MVI_Sample!$A:$CC,$A99, O$1)))</f>
        <v/>
      </c>
      <c r="P99" s="65" t="str" cm="1">
        <f t="array" ref="P99">IF(ISBLANK($A99),"",TRIM(INDEX(MVI_Sample!$A:$CC,$A99, P$1)))</f>
        <v/>
      </c>
      <c r="Q99" s="65" t="str" cm="1">
        <f t="array" ref="Q99">IF(ISBLANK($A99),"",TRIM(INDEX(MVI_Sample!$A:$CC,$A99, Q$1)))</f>
        <v/>
      </c>
      <c r="R99" s="89" t="str" cm="1">
        <f t="array" ref="R99">IF(ISBLANK($A99),"",TRIM(INDEX(MVI_Sample!$A:$CC,$A99, R$1)))</f>
        <v/>
      </c>
    </row>
    <row r="100" spans="1:18" ht="15.75" x14ac:dyDescent="0.25">
      <c r="A100" s="45"/>
      <c r="B100" s="45" t="str" cm="1">
        <f t="array" ref="B100">IF(ISBLANK($A100), "", TRIM(IF(ISNUMBER(SEARCH("%)", INDEX(MVI_Sample!$A:$CC, $A100, B$1))), LEFT(INDEX(MVI_Sample!$A:$CC, $A100, B$1), FIND("(", INDEX(MVI_Sample!$A:$CC, $A100, B$1)) - 2), INDEX(MVI_Sample!$A:$CC, $A100, B$1))))</f>
        <v/>
      </c>
      <c r="C100" s="45" t="str" cm="1">
        <f t="array" ref="C100">IF(ISBLANK($A100),"",TRIM(INDEX(MVI_Sample!$A:$CC,$A100, C$1)))</f>
        <v/>
      </c>
      <c r="D100" s="45" t="str" cm="1">
        <f t="array" ref="D100">IF(ISBLANK($A100),"",TRIM(INDEX(MVI_Sample!C:C,$A100)))</f>
        <v/>
      </c>
      <c r="E100" s="45" t="e">
        <f>VLOOKUP(B100,Country_Info!C$2:F$30,3, FALSE)</f>
        <v>#N/A</v>
      </c>
      <c r="F100" s="45" t="str" cm="1">
        <f t="array" ref="F100">IF(ISBLANK($A100),"",TRIM(INDEX(MVI_Sample!$A:$CC,$A100, F$1)))</f>
        <v/>
      </c>
      <c r="G100" s="45" t="e">
        <f>IF(VLOOKUP(B100, Country_Info!C$2:F$30, 4, FALSE)="", "", VLOOKUP(B100, Country_Info!C$2:F$30, 4, FALSE))</f>
        <v>#N/A</v>
      </c>
      <c r="H100" s="45" t="str" cm="1">
        <f t="array" ref="H100">IF(ISBLANK($A100),"",TRIM(INDEX(MVI_Sample!$A:$CC,$A100, H$1)))</f>
        <v/>
      </c>
      <c r="I100" s="89" t="str" cm="1">
        <f t="array" ref="I100">IF(ISBLANK($A100),"",TRIM(INDEX(MVI_Sample!$A:$CC,$A100, I$1)))</f>
        <v/>
      </c>
      <c r="J100" s="89" t="str" cm="1">
        <f t="array" ref="J100">IF(ISBLANK($A100),"",TRIM(INDEX(MVI_Sample!$A:$CC,$A100, J$1)))</f>
        <v/>
      </c>
      <c r="K100" s="89" t="str" cm="1">
        <f t="array" ref="K100">IF(ISBLANK($A100),"",TRIM(INDEX(MVI_Sample!$A:$CC,$A100, K$1)))</f>
        <v/>
      </c>
      <c r="L100" s="89" t="str" cm="1">
        <f t="array" ref="L100">IF(ISBLANK($A100),"",TRIM(INDEX(MVI_Sample!$A:$CC,$A100, L$1)))</f>
        <v/>
      </c>
      <c r="M100" s="89" t="str" cm="1">
        <f t="array" ref="M100">IF(ISBLANK($A100),"",TRIM(INDEX(MVI_Sample!$A:$CC,$A100, M$1)))</f>
        <v/>
      </c>
      <c r="N100" s="89" t="str" cm="1">
        <f t="array" ref="N100">IF(ISBLANK($A100),"",TRIM(INDEX(MVI_Sample!$A:$CC,$A100, N$1)))</f>
        <v/>
      </c>
      <c r="O100" s="89" t="str" cm="1">
        <f t="array" ref="O100">IF(ISBLANK($A100),"",TRIM(INDEX(MVI_Sample!$A:$CC,$A100, O$1)))</f>
        <v/>
      </c>
      <c r="P100" s="65" t="str" cm="1">
        <f t="array" ref="P100">IF(ISBLANK($A100),"",TRIM(INDEX(MVI_Sample!$A:$CC,$A100, P$1)))</f>
        <v/>
      </c>
      <c r="Q100" s="65" t="str" cm="1">
        <f t="array" ref="Q100">IF(ISBLANK($A100),"",TRIM(INDEX(MVI_Sample!$A:$CC,$A100, Q$1)))</f>
        <v/>
      </c>
      <c r="R100" s="89" t="str" cm="1">
        <f t="array" ref="R100">IF(ISBLANK($A100),"",TRIM(INDEX(MVI_Sample!$A:$CC,$A100, R$1)))</f>
        <v/>
      </c>
    </row>
    <row r="101" spans="1:18" ht="15.75" x14ac:dyDescent="0.25">
      <c r="A101" s="45"/>
      <c r="B101" s="45" t="str" cm="1">
        <f t="array" ref="B101">IF(ISBLANK($A101), "", TRIM(IF(ISNUMBER(SEARCH("%)", INDEX(MVI_Sample!$A:$CC, $A101, B$1))), LEFT(INDEX(MVI_Sample!$A:$CC, $A101, B$1), FIND("(", INDEX(MVI_Sample!$A:$CC, $A101, B$1)) - 2), INDEX(MVI_Sample!$A:$CC, $A101, B$1))))</f>
        <v/>
      </c>
      <c r="C101" s="45" t="str" cm="1">
        <f t="array" ref="C101">IF(ISBLANK($A101),"",TRIM(INDEX(MVI_Sample!$A:$CC,$A101, C$1)))</f>
        <v/>
      </c>
      <c r="D101" s="45" t="str" cm="1">
        <f t="array" ref="D101">IF(ISBLANK($A101),"",TRIM(INDEX(MVI_Sample!C:C,$A101)))</f>
        <v/>
      </c>
      <c r="E101" s="45" t="e">
        <f>VLOOKUP(B101,Country_Info!C$2:F$30,3, FALSE)</f>
        <v>#N/A</v>
      </c>
      <c r="F101" s="45" t="str" cm="1">
        <f t="array" ref="F101">IF(ISBLANK($A101),"",TRIM(INDEX(MVI_Sample!$A:$CC,$A101, F$1)))</f>
        <v/>
      </c>
      <c r="G101" s="45" t="e">
        <f>IF(VLOOKUP(B101, Country_Info!C$2:F$30, 4, FALSE)="", "", VLOOKUP(B101, Country_Info!C$2:F$30, 4, FALSE))</f>
        <v>#N/A</v>
      </c>
      <c r="H101" s="45" t="str" cm="1">
        <f t="array" ref="H101">IF(ISBLANK($A101),"",TRIM(INDEX(MVI_Sample!$A:$CC,$A101, H$1)))</f>
        <v/>
      </c>
      <c r="I101" s="89" t="str" cm="1">
        <f t="array" ref="I101">IF(ISBLANK($A101),"",TRIM(INDEX(MVI_Sample!$A:$CC,$A101, I$1)))</f>
        <v/>
      </c>
      <c r="J101" s="89" t="str" cm="1">
        <f t="array" ref="J101">IF(ISBLANK($A101),"",TRIM(INDEX(MVI_Sample!$A:$CC,$A101, J$1)))</f>
        <v/>
      </c>
      <c r="K101" s="89" t="str" cm="1">
        <f t="array" ref="K101">IF(ISBLANK($A101),"",TRIM(INDEX(MVI_Sample!$A:$CC,$A101, K$1)))</f>
        <v/>
      </c>
      <c r="L101" s="89" t="str" cm="1">
        <f t="array" ref="L101">IF(ISBLANK($A101),"",TRIM(INDEX(MVI_Sample!$A:$CC,$A101, L$1)))</f>
        <v/>
      </c>
      <c r="M101" s="89" t="str" cm="1">
        <f t="array" ref="M101">IF(ISBLANK($A101),"",TRIM(INDEX(MVI_Sample!$A:$CC,$A101, M$1)))</f>
        <v/>
      </c>
      <c r="N101" s="89" t="str" cm="1">
        <f t="array" ref="N101">IF(ISBLANK($A101),"",TRIM(INDEX(MVI_Sample!$A:$CC,$A101, N$1)))</f>
        <v/>
      </c>
      <c r="O101" s="89" t="str" cm="1">
        <f t="array" ref="O101">IF(ISBLANK($A101),"",TRIM(INDEX(MVI_Sample!$A:$CC,$A101, O$1)))</f>
        <v/>
      </c>
      <c r="P101" s="65" t="str" cm="1">
        <f t="array" ref="P101">IF(ISBLANK($A101),"",TRIM(INDEX(MVI_Sample!$A:$CC,$A101, P$1)))</f>
        <v/>
      </c>
      <c r="Q101" s="65" t="str" cm="1">
        <f t="array" ref="Q101">IF(ISBLANK($A101),"",TRIM(INDEX(MVI_Sample!$A:$CC,$A101, Q$1)))</f>
        <v/>
      </c>
      <c r="R101" s="89" t="str" cm="1">
        <f t="array" ref="R101">IF(ISBLANK($A101),"",TRIM(INDEX(MVI_Sample!$A:$CC,$A101, R$1)))</f>
        <v/>
      </c>
    </row>
    <row r="102" spans="1:18" ht="15.75" x14ac:dyDescent="0.25">
      <c r="A102" s="45"/>
      <c r="B102" s="45" t="str" cm="1">
        <f t="array" ref="B102">IF(ISBLANK($A102), "", TRIM(IF(ISNUMBER(SEARCH("%)", INDEX(MVI_Sample!$A:$CC, $A102, B$1))), LEFT(INDEX(MVI_Sample!$A:$CC, $A102, B$1), FIND("(", INDEX(MVI_Sample!$A:$CC, $A102, B$1)) - 2), INDEX(MVI_Sample!$A:$CC, $A102, B$1))))</f>
        <v/>
      </c>
      <c r="C102" s="45" t="str" cm="1">
        <f t="array" ref="C102">IF(ISBLANK($A102),"",TRIM(INDEX(MVI_Sample!$A:$CC,$A102, C$1)))</f>
        <v/>
      </c>
      <c r="D102" s="45" t="str" cm="1">
        <f t="array" ref="D102">IF(ISBLANK($A102),"",TRIM(INDEX(MVI_Sample!C:C,$A102)))</f>
        <v/>
      </c>
      <c r="E102" s="45" t="e">
        <f>VLOOKUP(B102,Country_Info!C$2:F$30,3, FALSE)</f>
        <v>#N/A</v>
      </c>
      <c r="F102" s="45" t="str" cm="1">
        <f t="array" ref="F102">IF(ISBLANK($A102),"",TRIM(INDEX(MVI_Sample!$A:$CC,$A102, F$1)))</f>
        <v/>
      </c>
      <c r="G102" s="45" t="e">
        <f>IF(VLOOKUP(B102, Country_Info!C$2:F$30, 4, FALSE)="", "", VLOOKUP(B102, Country_Info!C$2:F$30, 4, FALSE))</f>
        <v>#N/A</v>
      </c>
      <c r="H102" s="45" t="str" cm="1">
        <f t="array" ref="H102">IF(ISBLANK($A102),"",TRIM(INDEX(MVI_Sample!$A:$CC,$A102, H$1)))</f>
        <v/>
      </c>
      <c r="I102" s="89" t="str" cm="1">
        <f t="array" ref="I102">IF(ISBLANK($A102),"",TRIM(INDEX(MVI_Sample!$A:$CC,$A102, I$1)))</f>
        <v/>
      </c>
      <c r="J102" s="89" t="str" cm="1">
        <f t="array" ref="J102">IF(ISBLANK($A102),"",TRIM(INDEX(MVI_Sample!$A:$CC,$A102, J$1)))</f>
        <v/>
      </c>
      <c r="K102" s="89" t="str" cm="1">
        <f t="array" ref="K102">IF(ISBLANK($A102),"",TRIM(INDEX(MVI_Sample!$A:$CC,$A102, K$1)))</f>
        <v/>
      </c>
      <c r="L102" s="89" t="str" cm="1">
        <f t="array" ref="L102">IF(ISBLANK($A102),"",TRIM(INDEX(MVI_Sample!$A:$CC,$A102, L$1)))</f>
        <v/>
      </c>
      <c r="M102" s="89" t="str" cm="1">
        <f t="array" ref="M102">IF(ISBLANK($A102),"",TRIM(INDEX(MVI_Sample!$A:$CC,$A102, M$1)))</f>
        <v/>
      </c>
      <c r="N102" s="89" t="str" cm="1">
        <f t="array" ref="N102">IF(ISBLANK($A102),"",TRIM(INDEX(MVI_Sample!$A:$CC,$A102, N$1)))</f>
        <v/>
      </c>
      <c r="O102" s="89" t="str" cm="1">
        <f t="array" ref="O102">IF(ISBLANK($A102),"",TRIM(INDEX(MVI_Sample!$A:$CC,$A102, O$1)))</f>
        <v/>
      </c>
      <c r="P102" s="65" t="str" cm="1">
        <f t="array" ref="P102">IF(ISBLANK($A102),"",TRIM(INDEX(MVI_Sample!$A:$CC,$A102, P$1)))</f>
        <v/>
      </c>
      <c r="Q102" s="65" t="str" cm="1">
        <f t="array" ref="Q102">IF(ISBLANK($A102),"",TRIM(INDEX(MVI_Sample!$A:$CC,$A102, Q$1)))</f>
        <v/>
      </c>
      <c r="R102" s="89" t="str" cm="1">
        <f t="array" ref="R102">IF(ISBLANK($A102),"",TRIM(INDEX(MVI_Sample!$A:$CC,$A102, R$1)))</f>
        <v/>
      </c>
    </row>
    <row r="103" spans="1:18" ht="15.75" x14ac:dyDescent="0.25">
      <c r="A103" s="45"/>
      <c r="B103" s="45" t="str" cm="1">
        <f t="array" ref="B103">IF(ISBLANK($A103), "", TRIM(IF(ISNUMBER(SEARCH("%)", INDEX(MVI_Sample!$A:$CC, $A103, B$1))), LEFT(INDEX(MVI_Sample!$A:$CC, $A103, B$1), FIND("(", INDEX(MVI_Sample!$A:$CC, $A103, B$1)) - 2), INDEX(MVI_Sample!$A:$CC, $A103, B$1))))</f>
        <v/>
      </c>
      <c r="C103" s="45" t="str" cm="1">
        <f t="array" ref="C103">IF(ISBLANK($A103),"",TRIM(INDEX(MVI_Sample!$A:$CC,$A103, C$1)))</f>
        <v/>
      </c>
      <c r="D103" s="45" t="str" cm="1">
        <f t="array" ref="D103">IF(ISBLANK($A103),"",TRIM(INDEX(MVI_Sample!C:C,$A103)))</f>
        <v/>
      </c>
      <c r="E103" s="45" t="e">
        <f>VLOOKUP(B103,Country_Info!C$2:F$30,3, FALSE)</f>
        <v>#N/A</v>
      </c>
      <c r="F103" s="45" t="str" cm="1">
        <f t="array" ref="F103">IF(ISBLANK($A103),"",TRIM(INDEX(MVI_Sample!$A:$CC,$A103, F$1)))</f>
        <v/>
      </c>
      <c r="G103" s="45" t="e">
        <f>IF(VLOOKUP(B103, Country_Info!C$2:F$30, 4, FALSE)="", "", VLOOKUP(B103, Country_Info!C$2:F$30, 4, FALSE))</f>
        <v>#N/A</v>
      </c>
      <c r="H103" s="45" t="str" cm="1">
        <f t="array" ref="H103">IF(ISBLANK($A103),"",TRIM(INDEX(MVI_Sample!$A:$CC,$A103, H$1)))</f>
        <v/>
      </c>
      <c r="I103" s="89" t="str" cm="1">
        <f t="array" ref="I103">IF(ISBLANK($A103),"",TRIM(INDEX(MVI_Sample!$A:$CC,$A103, I$1)))</f>
        <v/>
      </c>
      <c r="J103" s="89" t="str" cm="1">
        <f t="array" ref="J103">IF(ISBLANK($A103),"",TRIM(INDEX(MVI_Sample!$A:$CC,$A103, J$1)))</f>
        <v/>
      </c>
      <c r="K103" s="89" t="str" cm="1">
        <f t="array" ref="K103">IF(ISBLANK($A103),"",TRIM(INDEX(MVI_Sample!$A:$CC,$A103, K$1)))</f>
        <v/>
      </c>
      <c r="L103" s="89" t="str" cm="1">
        <f t="array" ref="L103">IF(ISBLANK($A103),"",TRIM(INDEX(MVI_Sample!$A:$CC,$A103, L$1)))</f>
        <v/>
      </c>
      <c r="M103" s="89" t="str" cm="1">
        <f t="array" ref="M103">IF(ISBLANK($A103),"",TRIM(INDEX(MVI_Sample!$A:$CC,$A103, M$1)))</f>
        <v/>
      </c>
      <c r="N103" s="89" t="str" cm="1">
        <f t="array" ref="N103">IF(ISBLANK($A103),"",TRIM(INDEX(MVI_Sample!$A:$CC,$A103, N$1)))</f>
        <v/>
      </c>
      <c r="O103" s="89" t="str" cm="1">
        <f t="array" ref="O103">IF(ISBLANK($A103),"",TRIM(INDEX(MVI_Sample!$A:$CC,$A103, O$1)))</f>
        <v/>
      </c>
      <c r="P103" s="65" t="str" cm="1">
        <f t="array" ref="P103">IF(ISBLANK($A103),"",TRIM(INDEX(MVI_Sample!$A:$CC,$A103, P$1)))</f>
        <v/>
      </c>
      <c r="Q103" s="65" t="str" cm="1">
        <f t="array" ref="Q103">IF(ISBLANK($A103),"",TRIM(INDEX(MVI_Sample!$A:$CC,$A103, Q$1)))</f>
        <v/>
      </c>
      <c r="R103" s="89" t="str" cm="1">
        <f t="array" ref="R103">IF(ISBLANK($A103),"",TRIM(INDEX(MVI_Sample!$A:$CC,$A103, R$1)))</f>
        <v/>
      </c>
    </row>
    <row r="104" spans="1:18" ht="15.75" x14ac:dyDescent="0.25">
      <c r="A104" s="45"/>
      <c r="B104" s="45" t="str" cm="1">
        <f t="array" ref="B104">IF(ISBLANK($A104), "", TRIM(IF(ISNUMBER(SEARCH("%)", INDEX(MVI_Sample!$A:$CC, $A104, B$1))), LEFT(INDEX(MVI_Sample!$A:$CC, $A104, B$1), FIND("(", INDEX(MVI_Sample!$A:$CC, $A104, B$1)) - 2), INDEX(MVI_Sample!$A:$CC, $A104, B$1))))</f>
        <v/>
      </c>
      <c r="C104" s="45" t="str" cm="1">
        <f t="array" ref="C104">IF(ISBLANK($A104),"",TRIM(INDEX(MVI_Sample!$A:$CC,$A104, C$1)))</f>
        <v/>
      </c>
      <c r="D104" s="45" t="str" cm="1">
        <f t="array" ref="D104">IF(ISBLANK($A104),"",TRIM(INDEX(MVI_Sample!C:C,$A104)))</f>
        <v/>
      </c>
      <c r="E104" s="45" t="e">
        <f>VLOOKUP(B104,Country_Info!C$2:F$30,3, FALSE)</f>
        <v>#N/A</v>
      </c>
      <c r="F104" s="45" t="str" cm="1">
        <f t="array" ref="F104">IF(ISBLANK($A104),"",TRIM(INDEX(MVI_Sample!$A:$CC,$A104, F$1)))</f>
        <v/>
      </c>
      <c r="G104" s="45" t="e">
        <f>IF(VLOOKUP(B104, Country_Info!C$2:F$30, 4, FALSE)="", "", VLOOKUP(B104, Country_Info!C$2:F$30, 4, FALSE))</f>
        <v>#N/A</v>
      </c>
      <c r="H104" s="45" t="str" cm="1">
        <f t="array" ref="H104">IF(ISBLANK($A104),"",TRIM(INDEX(MVI_Sample!$A:$CC,$A104, H$1)))</f>
        <v/>
      </c>
      <c r="I104" s="89" t="str" cm="1">
        <f t="array" ref="I104">IF(ISBLANK($A104),"",TRIM(INDEX(MVI_Sample!$A:$CC,$A104, I$1)))</f>
        <v/>
      </c>
      <c r="J104" s="89" t="str" cm="1">
        <f t="array" ref="J104">IF(ISBLANK($A104),"",TRIM(INDEX(MVI_Sample!$A:$CC,$A104, J$1)))</f>
        <v/>
      </c>
      <c r="K104" s="89" t="str" cm="1">
        <f t="array" ref="K104">IF(ISBLANK($A104),"",TRIM(INDEX(MVI_Sample!$A:$CC,$A104, K$1)))</f>
        <v/>
      </c>
      <c r="L104" s="89" t="str" cm="1">
        <f t="array" ref="L104">IF(ISBLANK($A104),"",TRIM(INDEX(MVI_Sample!$A:$CC,$A104, L$1)))</f>
        <v/>
      </c>
      <c r="M104" s="89" t="str" cm="1">
        <f t="array" ref="M104">IF(ISBLANK($A104),"",TRIM(INDEX(MVI_Sample!$A:$CC,$A104, M$1)))</f>
        <v/>
      </c>
      <c r="N104" s="89" t="str" cm="1">
        <f t="array" ref="N104">IF(ISBLANK($A104),"",TRIM(INDEX(MVI_Sample!$A:$CC,$A104, N$1)))</f>
        <v/>
      </c>
      <c r="O104" s="89" t="str" cm="1">
        <f t="array" ref="O104">IF(ISBLANK($A104),"",TRIM(INDEX(MVI_Sample!$A:$CC,$A104, O$1)))</f>
        <v/>
      </c>
      <c r="P104" s="65" t="str" cm="1">
        <f t="array" ref="P104">IF(ISBLANK($A104),"",TRIM(INDEX(MVI_Sample!$A:$CC,$A104, P$1)))</f>
        <v/>
      </c>
      <c r="Q104" s="65" t="str" cm="1">
        <f t="array" ref="Q104">IF(ISBLANK($A104),"",TRIM(INDEX(MVI_Sample!$A:$CC,$A104, Q$1)))</f>
        <v/>
      </c>
      <c r="R104" s="89" t="str" cm="1">
        <f t="array" ref="R104">IF(ISBLANK($A104),"",TRIM(INDEX(MVI_Sample!$A:$CC,$A104, R$1)))</f>
        <v/>
      </c>
    </row>
    <row r="105" spans="1:18" ht="15.75" x14ac:dyDescent="0.25">
      <c r="A105" s="45"/>
      <c r="B105" s="45" t="str" cm="1">
        <f t="array" ref="B105">IF(ISBLANK($A105), "", TRIM(IF(ISNUMBER(SEARCH("%)", INDEX(MVI_Sample!$A:$CC, $A105, B$1))), LEFT(INDEX(MVI_Sample!$A:$CC, $A105, B$1), FIND("(", INDEX(MVI_Sample!$A:$CC, $A105, B$1)) - 2), INDEX(MVI_Sample!$A:$CC, $A105, B$1))))</f>
        <v/>
      </c>
      <c r="C105" s="45" t="str" cm="1">
        <f t="array" ref="C105">IF(ISBLANK($A105),"",TRIM(INDEX(MVI_Sample!$A:$CC,$A105, C$1)))</f>
        <v/>
      </c>
      <c r="D105" s="45" t="str" cm="1">
        <f t="array" ref="D105">IF(ISBLANK($A105),"",TRIM(INDEX(MVI_Sample!C:C,$A105)))</f>
        <v/>
      </c>
      <c r="E105" s="45" t="e">
        <f>VLOOKUP(B105,Country_Info!C$2:F$30,3, FALSE)</f>
        <v>#N/A</v>
      </c>
      <c r="F105" s="45" t="str" cm="1">
        <f t="array" ref="F105">IF(ISBLANK($A105),"",TRIM(INDEX(MVI_Sample!$A:$CC,$A105, F$1)))</f>
        <v/>
      </c>
      <c r="G105" s="45" t="e">
        <f>IF(VLOOKUP(B105, Country_Info!C$2:F$30, 4, FALSE)="", "", VLOOKUP(B105, Country_Info!C$2:F$30, 4, FALSE))</f>
        <v>#N/A</v>
      </c>
      <c r="H105" s="45" t="str" cm="1">
        <f t="array" ref="H105">IF(ISBLANK($A105),"",TRIM(INDEX(MVI_Sample!$A:$CC,$A105, H$1)))</f>
        <v/>
      </c>
      <c r="I105" s="89" t="str" cm="1">
        <f t="array" ref="I105">IF(ISBLANK($A105),"",TRIM(INDEX(MVI_Sample!$A:$CC,$A105, I$1)))</f>
        <v/>
      </c>
      <c r="J105" s="89" t="str" cm="1">
        <f t="array" ref="J105">IF(ISBLANK($A105),"",TRIM(INDEX(MVI_Sample!$A:$CC,$A105, J$1)))</f>
        <v/>
      </c>
      <c r="K105" s="89" t="str" cm="1">
        <f t="array" ref="K105">IF(ISBLANK($A105),"",TRIM(INDEX(MVI_Sample!$A:$CC,$A105, K$1)))</f>
        <v/>
      </c>
      <c r="L105" s="89" t="str" cm="1">
        <f t="array" ref="L105">IF(ISBLANK($A105),"",TRIM(INDEX(MVI_Sample!$A:$CC,$A105, L$1)))</f>
        <v/>
      </c>
      <c r="M105" s="89" t="str" cm="1">
        <f t="array" ref="M105">IF(ISBLANK($A105),"",TRIM(INDEX(MVI_Sample!$A:$CC,$A105, M$1)))</f>
        <v/>
      </c>
      <c r="N105" s="89" t="str" cm="1">
        <f t="array" ref="N105">IF(ISBLANK($A105),"",TRIM(INDEX(MVI_Sample!$A:$CC,$A105, N$1)))</f>
        <v/>
      </c>
      <c r="O105" s="89" t="str" cm="1">
        <f t="array" ref="O105">IF(ISBLANK($A105),"",TRIM(INDEX(MVI_Sample!$A:$CC,$A105, O$1)))</f>
        <v/>
      </c>
      <c r="P105" s="65" t="str" cm="1">
        <f t="array" ref="P105">IF(ISBLANK($A105),"",TRIM(INDEX(MVI_Sample!$A:$CC,$A105, P$1)))</f>
        <v/>
      </c>
      <c r="Q105" s="65" t="str" cm="1">
        <f t="array" ref="Q105">IF(ISBLANK($A105),"",TRIM(INDEX(MVI_Sample!$A:$CC,$A105, Q$1)))</f>
        <v/>
      </c>
      <c r="R105" s="89" t="str" cm="1">
        <f t="array" ref="R105">IF(ISBLANK($A105),"",TRIM(INDEX(MVI_Sample!$A:$CC,$A105, R$1)))</f>
        <v/>
      </c>
    </row>
    <row r="106" spans="1:18" ht="15.75" x14ac:dyDescent="0.25">
      <c r="A106" s="45"/>
      <c r="B106" s="45" t="str" cm="1">
        <f t="array" ref="B106">IF(ISBLANK($A106), "", TRIM(IF(ISNUMBER(SEARCH("%)", INDEX(MVI_Sample!$A:$CC, $A106, B$1))), LEFT(INDEX(MVI_Sample!$A:$CC, $A106, B$1), FIND("(", INDEX(MVI_Sample!$A:$CC, $A106, B$1)) - 2), INDEX(MVI_Sample!$A:$CC, $A106, B$1))))</f>
        <v/>
      </c>
      <c r="C106" s="45" t="str" cm="1">
        <f t="array" ref="C106">IF(ISBLANK($A106),"",TRIM(INDEX(MVI_Sample!$A:$CC,$A106, C$1)))</f>
        <v/>
      </c>
      <c r="D106" s="45" t="str" cm="1">
        <f t="array" ref="D106">IF(ISBLANK($A106),"",TRIM(INDEX(MVI_Sample!C:C,$A106)))</f>
        <v/>
      </c>
      <c r="E106" s="45" t="e">
        <f>VLOOKUP(B106,Country_Info!C$2:F$30,3, FALSE)</f>
        <v>#N/A</v>
      </c>
      <c r="F106" s="45" t="str" cm="1">
        <f t="array" ref="F106">IF(ISBLANK($A106),"",TRIM(INDEX(MVI_Sample!$A:$CC,$A106, F$1)))</f>
        <v/>
      </c>
      <c r="G106" s="45" t="e">
        <f>IF(VLOOKUP(B106, Country_Info!C$2:F$30, 4, FALSE)="", "", VLOOKUP(B106, Country_Info!C$2:F$30, 4, FALSE))</f>
        <v>#N/A</v>
      </c>
      <c r="H106" s="45" t="str" cm="1">
        <f t="array" ref="H106">IF(ISBLANK($A106),"",TRIM(INDEX(MVI_Sample!$A:$CC,$A106, H$1)))</f>
        <v/>
      </c>
      <c r="I106" s="89" t="str" cm="1">
        <f t="array" ref="I106">IF(ISBLANK($A106),"",TRIM(INDEX(MVI_Sample!$A:$CC,$A106, I$1)))</f>
        <v/>
      </c>
      <c r="J106" s="89" t="str" cm="1">
        <f t="array" ref="J106">IF(ISBLANK($A106),"",TRIM(INDEX(MVI_Sample!$A:$CC,$A106, J$1)))</f>
        <v/>
      </c>
      <c r="K106" s="89" t="str" cm="1">
        <f t="array" ref="K106">IF(ISBLANK($A106),"",TRIM(INDEX(MVI_Sample!$A:$CC,$A106, K$1)))</f>
        <v/>
      </c>
      <c r="L106" s="89" t="str" cm="1">
        <f t="array" ref="L106">IF(ISBLANK($A106),"",TRIM(INDEX(MVI_Sample!$A:$CC,$A106, L$1)))</f>
        <v/>
      </c>
      <c r="M106" s="89" t="str" cm="1">
        <f t="array" ref="M106">IF(ISBLANK($A106),"",TRIM(INDEX(MVI_Sample!$A:$CC,$A106, M$1)))</f>
        <v/>
      </c>
      <c r="N106" s="89" t="str" cm="1">
        <f t="array" ref="N106">IF(ISBLANK($A106),"",TRIM(INDEX(MVI_Sample!$A:$CC,$A106, N$1)))</f>
        <v/>
      </c>
      <c r="O106" s="89" t="str" cm="1">
        <f t="array" ref="O106">IF(ISBLANK($A106),"",TRIM(INDEX(MVI_Sample!$A:$CC,$A106, O$1)))</f>
        <v/>
      </c>
      <c r="P106" s="65" t="str" cm="1">
        <f t="array" ref="P106">IF(ISBLANK($A106),"",TRIM(INDEX(MVI_Sample!$A:$CC,$A106, P$1)))</f>
        <v/>
      </c>
      <c r="Q106" s="65" t="str" cm="1">
        <f t="array" ref="Q106">IF(ISBLANK($A106),"",TRIM(INDEX(MVI_Sample!$A:$CC,$A106, Q$1)))</f>
        <v/>
      </c>
      <c r="R106" s="89" t="str" cm="1">
        <f t="array" ref="R106">IF(ISBLANK($A106),"",TRIM(INDEX(MVI_Sample!$A:$CC,$A106, R$1)))</f>
        <v/>
      </c>
    </row>
    <row r="107" spans="1:18" ht="15.75" x14ac:dyDescent="0.25">
      <c r="A107" s="45"/>
      <c r="B107" s="45" t="str" cm="1">
        <f t="array" ref="B107">IF(ISBLANK($A107), "", TRIM(IF(ISNUMBER(SEARCH("%)", INDEX(MVI_Sample!$A:$CC, $A107, B$1))), LEFT(INDEX(MVI_Sample!$A:$CC, $A107, B$1), FIND("(", INDEX(MVI_Sample!$A:$CC, $A107, B$1)) - 2), INDEX(MVI_Sample!$A:$CC, $A107, B$1))))</f>
        <v/>
      </c>
      <c r="C107" s="45" t="str" cm="1">
        <f t="array" ref="C107">IF(ISBLANK($A107),"",TRIM(INDEX(MVI_Sample!$A:$CC,$A107, C$1)))</f>
        <v/>
      </c>
      <c r="D107" s="45" t="str" cm="1">
        <f t="array" ref="D107">IF(ISBLANK($A107),"",TRIM(INDEX(MVI_Sample!C:C,$A107)))</f>
        <v/>
      </c>
      <c r="E107" s="45" t="e">
        <f>VLOOKUP(B107,Country_Info!C$2:F$30,3, FALSE)</f>
        <v>#N/A</v>
      </c>
      <c r="F107" s="45" t="str" cm="1">
        <f t="array" ref="F107">IF(ISBLANK($A107),"",TRIM(INDEX(MVI_Sample!$A:$CC,$A107, F$1)))</f>
        <v/>
      </c>
      <c r="G107" s="45" t="e">
        <f>IF(VLOOKUP(B107, Country_Info!C$2:F$30, 4, FALSE)="", "", VLOOKUP(B107, Country_Info!C$2:F$30, 4, FALSE))</f>
        <v>#N/A</v>
      </c>
      <c r="H107" s="45" t="str" cm="1">
        <f t="array" ref="H107">IF(ISBLANK($A107),"",TRIM(INDEX(MVI_Sample!$A:$CC,$A107, H$1)))</f>
        <v/>
      </c>
      <c r="I107" s="89" t="str" cm="1">
        <f t="array" ref="I107">IF(ISBLANK($A107),"",TRIM(INDEX(MVI_Sample!$A:$CC,$A107, I$1)))</f>
        <v/>
      </c>
      <c r="J107" s="89" t="str" cm="1">
        <f t="array" ref="J107">IF(ISBLANK($A107),"",TRIM(INDEX(MVI_Sample!$A:$CC,$A107, J$1)))</f>
        <v/>
      </c>
      <c r="K107" s="89" t="str" cm="1">
        <f t="array" ref="K107">IF(ISBLANK($A107),"",TRIM(INDEX(MVI_Sample!$A:$CC,$A107, K$1)))</f>
        <v/>
      </c>
      <c r="L107" s="89" t="str" cm="1">
        <f t="array" ref="L107">IF(ISBLANK($A107),"",TRIM(INDEX(MVI_Sample!$A:$CC,$A107, L$1)))</f>
        <v/>
      </c>
      <c r="M107" s="89" t="str" cm="1">
        <f t="array" ref="M107">IF(ISBLANK($A107),"",TRIM(INDEX(MVI_Sample!$A:$CC,$A107, M$1)))</f>
        <v/>
      </c>
      <c r="N107" s="89" t="str" cm="1">
        <f t="array" ref="N107">IF(ISBLANK($A107),"",TRIM(INDEX(MVI_Sample!$A:$CC,$A107, N$1)))</f>
        <v/>
      </c>
      <c r="O107" s="89" t="str" cm="1">
        <f t="array" ref="O107">IF(ISBLANK($A107),"",TRIM(INDEX(MVI_Sample!$A:$CC,$A107, O$1)))</f>
        <v/>
      </c>
      <c r="P107" s="65" t="str" cm="1">
        <f t="array" ref="P107">IF(ISBLANK($A107),"",TRIM(INDEX(MVI_Sample!$A:$CC,$A107, P$1)))</f>
        <v/>
      </c>
      <c r="Q107" s="65" t="str" cm="1">
        <f t="array" ref="Q107">IF(ISBLANK($A107),"",TRIM(INDEX(MVI_Sample!$A:$CC,$A107, Q$1)))</f>
        <v/>
      </c>
      <c r="R107" s="89" t="str" cm="1">
        <f t="array" ref="R107">IF(ISBLANK($A107),"",TRIM(INDEX(MVI_Sample!$A:$CC,$A107, R$1)))</f>
        <v/>
      </c>
    </row>
    <row r="108" spans="1:18" ht="15.75" x14ac:dyDescent="0.25">
      <c r="A108" s="45"/>
      <c r="B108" s="45" t="str" cm="1">
        <f t="array" ref="B108">IF(ISBLANK($A108), "", TRIM(IF(ISNUMBER(SEARCH("%)", INDEX(MVI_Sample!$A:$CC, $A108, B$1))), LEFT(INDEX(MVI_Sample!$A:$CC, $A108, B$1), FIND("(", INDEX(MVI_Sample!$A:$CC, $A108, B$1)) - 2), INDEX(MVI_Sample!$A:$CC, $A108, B$1))))</f>
        <v/>
      </c>
      <c r="C108" s="45" t="str" cm="1">
        <f t="array" ref="C108">IF(ISBLANK($A108),"",TRIM(INDEX(MVI_Sample!$A:$CC,$A108, C$1)))</f>
        <v/>
      </c>
      <c r="D108" s="45" t="str" cm="1">
        <f t="array" ref="D108">IF(ISBLANK($A108),"",TRIM(INDEX(MVI_Sample!C:C,$A108)))</f>
        <v/>
      </c>
      <c r="E108" s="45" t="e">
        <f>VLOOKUP(B108,Country_Info!C$2:F$30,3, FALSE)</f>
        <v>#N/A</v>
      </c>
      <c r="F108" s="45" t="str" cm="1">
        <f t="array" ref="F108">IF(ISBLANK($A108),"",TRIM(INDEX(MVI_Sample!$A:$CC,$A108, F$1)))</f>
        <v/>
      </c>
      <c r="G108" s="45" t="e">
        <f>IF(VLOOKUP(B108, Country_Info!C$2:F$30, 4, FALSE)="", "", VLOOKUP(B108, Country_Info!C$2:F$30, 4, FALSE))</f>
        <v>#N/A</v>
      </c>
      <c r="H108" s="45" t="str" cm="1">
        <f t="array" ref="H108">IF(ISBLANK($A108),"",TRIM(INDEX(MVI_Sample!$A:$CC,$A108, H$1)))</f>
        <v/>
      </c>
      <c r="I108" s="89" t="str" cm="1">
        <f t="array" ref="I108">IF(ISBLANK($A108),"",TRIM(INDEX(MVI_Sample!$A:$CC,$A108, I$1)))</f>
        <v/>
      </c>
      <c r="J108" s="89" t="str" cm="1">
        <f t="array" ref="J108">IF(ISBLANK($A108),"",TRIM(INDEX(MVI_Sample!$A:$CC,$A108, J$1)))</f>
        <v/>
      </c>
      <c r="K108" s="89" t="str" cm="1">
        <f t="array" ref="K108">IF(ISBLANK($A108),"",TRIM(INDEX(MVI_Sample!$A:$CC,$A108, K$1)))</f>
        <v/>
      </c>
      <c r="L108" s="89" t="str" cm="1">
        <f t="array" ref="L108">IF(ISBLANK($A108),"",TRIM(INDEX(MVI_Sample!$A:$CC,$A108, L$1)))</f>
        <v/>
      </c>
      <c r="M108" s="89" t="str" cm="1">
        <f t="array" ref="M108">IF(ISBLANK($A108),"",TRIM(INDEX(MVI_Sample!$A:$CC,$A108, M$1)))</f>
        <v/>
      </c>
      <c r="N108" s="89" t="str" cm="1">
        <f t="array" ref="N108">IF(ISBLANK($A108),"",TRIM(INDEX(MVI_Sample!$A:$CC,$A108, N$1)))</f>
        <v/>
      </c>
      <c r="O108" s="89" t="str" cm="1">
        <f t="array" ref="O108">IF(ISBLANK($A108),"",TRIM(INDEX(MVI_Sample!$A:$CC,$A108, O$1)))</f>
        <v/>
      </c>
      <c r="P108" s="65" t="str" cm="1">
        <f t="array" ref="P108">IF(ISBLANK($A108),"",TRIM(INDEX(MVI_Sample!$A:$CC,$A108, P$1)))</f>
        <v/>
      </c>
      <c r="Q108" s="65" t="str" cm="1">
        <f t="array" ref="Q108">IF(ISBLANK($A108),"",TRIM(INDEX(MVI_Sample!$A:$CC,$A108, Q$1)))</f>
        <v/>
      </c>
      <c r="R108" s="89" t="str" cm="1">
        <f t="array" ref="R108">IF(ISBLANK($A108),"",TRIM(INDEX(MVI_Sample!$A:$CC,$A108, R$1)))</f>
        <v/>
      </c>
    </row>
    <row r="109" spans="1:18" ht="15.75" x14ac:dyDescent="0.25">
      <c r="A109" s="45"/>
      <c r="B109" s="45" t="str" cm="1">
        <f t="array" ref="B109">IF(ISBLANK($A109), "", TRIM(IF(ISNUMBER(SEARCH("%)", INDEX(MVI_Sample!$A:$CC, $A109, B$1))), LEFT(INDEX(MVI_Sample!$A:$CC, $A109, B$1), FIND("(", INDEX(MVI_Sample!$A:$CC, $A109, B$1)) - 2), INDEX(MVI_Sample!$A:$CC, $A109, B$1))))</f>
        <v/>
      </c>
      <c r="C109" s="45" t="str" cm="1">
        <f t="array" ref="C109">IF(ISBLANK($A109),"",TRIM(INDEX(MVI_Sample!$A:$CC,$A109, C$1)))</f>
        <v/>
      </c>
      <c r="D109" s="45" t="str" cm="1">
        <f t="array" ref="D109">IF(ISBLANK($A109),"",TRIM(INDEX(MVI_Sample!C:C,$A109)))</f>
        <v/>
      </c>
      <c r="E109" s="45" t="e">
        <f>VLOOKUP(B109,Country_Info!C$2:F$30,3, FALSE)</f>
        <v>#N/A</v>
      </c>
      <c r="F109" s="45" t="str" cm="1">
        <f t="array" ref="F109">IF(ISBLANK($A109),"",TRIM(INDEX(MVI_Sample!$A:$CC,$A109, F$1)))</f>
        <v/>
      </c>
      <c r="G109" s="45" t="e">
        <f>IF(VLOOKUP(B109, Country_Info!C$2:F$30, 4, FALSE)="", "", VLOOKUP(B109, Country_Info!C$2:F$30, 4, FALSE))</f>
        <v>#N/A</v>
      </c>
      <c r="H109" s="45" t="str" cm="1">
        <f t="array" ref="H109">IF(ISBLANK($A109),"",TRIM(INDEX(MVI_Sample!$A:$CC,$A109, H$1)))</f>
        <v/>
      </c>
      <c r="I109" s="89" t="str" cm="1">
        <f t="array" ref="I109">IF(ISBLANK($A109),"",TRIM(INDEX(MVI_Sample!$A:$CC,$A109, I$1)))</f>
        <v/>
      </c>
      <c r="J109" s="89" t="str" cm="1">
        <f t="array" ref="J109">IF(ISBLANK($A109),"",TRIM(INDEX(MVI_Sample!$A:$CC,$A109, J$1)))</f>
        <v/>
      </c>
      <c r="K109" s="89" t="str" cm="1">
        <f t="array" ref="K109">IF(ISBLANK($A109),"",TRIM(INDEX(MVI_Sample!$A:$CC,$A109, K$1)))</f>
        <v/>
      </c>
      <c r="L109" s="89" t="str" cm="1">
        <f t="array" ref="L109">IF(ISBLANK($A109),"",TRIM(INDEX(MVI_Sample!$A:$CC,$A109, L$1)))</f>
        <v/>
      </c>
      <c r="M109" s="89" t="str" cm="1">
        <f t="array" ref="M109">IF(ISBLANK($A109),"",TRIM(INDEX(MVI_Sample!$A:$CC,$A109, M$1)))</f>
        <v/>
      </c>
      <c r="N109" s="89" t="str" cm="1">
        <f t="array" ref="N109">IF(ISBLANK($A109),"",TRIM(INDEX(MVI_Sample!$A:$CC,$A109, N$1)))</f>
        <v/>
      </c>
      <c r="O109" s="89" t="str" cm="1">
        <f t="array" ref="O109">IF(ISBLANK($A109),"",TRIM(INDEX(MVI_Sample!$A:$CC,$A109, O$1)))</f>
        <v/>
      </c>
      <c r="P109" s="65" t="str" cm="1">
        <f t="array" ref="P109">IF(ISBLANK($A109),"",TRIM(INDEX(MVI_Sample!$A:$CC,$A109, P$1)))</f>
        <v/>
      </c>
      <c r="Q109" s="65" t="str" cm="1">
        <f t="array" ref="Q109">IF(ISBLANK($A109),"",TRIM(INDEX(MVI_Sample!$A:$CC,$A109, Q$1)))</f>
        <v/>
      </c>
      <c r="R109" s="89" t="str" cm="1">
        <f t="array" ref="R109">IF(ISBLANK($A109),"",TRIM(INDEX(MVI_Sample!$A:$CC,$A109, R$1)))</f>
        <v/>
      </c>
    </row>
    <row r="110" spans="1:18" ht="15.75" x14ac:dyDescent="0.25">
      <c r="A110" s="45"/>
      <c r="B110" s="45" t="str" cm="1">
        <f t="array" ref="B110">IF(ISBLANK($A110), "", TRIM(IF(ISNUMBER(SEARCH("%)", INDEX(MVI_Sample!$A:$CC, $A110, B$1))), LEFT(INDEX(MVI_Sample!$A:$CC, $A110, B$1), FIND("(", INDEX(MVI_Sample!$A:$CC, $A110, B$1)) - 2), INDEX(MVI_Sample!$A:$CC, $A110, B$1))))</f>
        <v/>
      </c>
      <c r="C110" s="45" t="str" cm="1">
        <f t="array" ref="C110">IF(ISBLANK($A110),"",TRIM(INDEX(MVI_Sample!$A:$CC,$A110, C$1)))</f>
        <v/>
      </c>
      <c r="D110" s="45" t="str" cm="1">
        <f t="array" ref="D110">IF(ISBLANK($A110),"",TRIM(INDEX(MVI_Sample!C:C,$A110)))</f>
        <v/>
      </c>
      <c r="E110" s="45" t="e">
        <f>VLOOKUP(B110,Country_Info!C$2:F$30,3, FALSE)</f>
        <v>#N/A</v>
      </c>
      <c r="F110" s="45" t="str" cm="1">
        <f t="array" ref="F110">IF(ISBLANK($A110),"",TRIM(INDEX(MVI_Sample!$A:$CC,$A110, F$1)))</f>
        <v/>
      </c>
      <c r="G110" s="45" t="e">
        <f>IF(VLOOKUP(B110, Country_Info!C$2:F$30, 4, FALSE)="", "", VLOOKUP(B110, Country_Info!C$2:F$30, 4, FALSE))</f>
        <v>#N/A</v>
      </c>
      <c r="H110" s="45" t="str" cm="1">
        <f t="array" ref="H110">IF(ISBLANK($A110),"",TRIM(INDEX(MVI_Sample!$A:$CC,$A110, H$1)))</f>
        <v/>
      </c>
      <c r="I110" s="89" t="str" cm="1">
        <f t="array" ref="I110">IF(ISBLANK($A110),"",TRIM(INDEX(MVI_Sample!$A:$CC,$A110, I$1)))</f>
        <v/>
      </c>
      <c r="J110" s="89" t="str" cm="1">
        <f t="array" ref="J110">IF(ISBLANK($A110),"",TRIM(INDEX(MVI_Sample!$A:$CC,$A110, J$1)))</f>
        <v/>
      </c>
      <c r="K110" s="89" t="str" cm="1">
        <f t="array" ref="K110">IF(ISBLANK($A110),"",TRIM(INDEX(MVI_Sample!$A:$CC,$A110, K$1)))</f>
        <v/>
      </c>
      <c r="L110" s="89" t="str" cm="1">
        <f t="array" ref="L110">IF(ISBLANK($A110),"",TRIM(INDEX(MVI_Sample!$A:$CC,$A110, L$1)))</f>
        <v/>
      </c>
      <c r="M110" s="89" t="str" cm="1">
        <f t="array" ref="M110">IF(ISBLANK($A110),"",TRIM(INDEX(MVI_Sample!$A:$CC,$A110, M$1)))</f>
        <v/>
      </c>
      <c r="N110" s="89" t="str" cm="1">
        <f t="array" ref="N110">IF(ISBLANK($A110),"",TRIM(INDEX(MVI_Sample!$A:$CC,$A110, N$1)))</f>
        <v/>
      </c>
      <c r="O110" s="89" t="str" cm="1">
        <f t="array" ref="O110">IF(ISBLANK($A110),"",TRIM(INDEX(MVI_Sample!$A:$CC,$A110, O$1)))</f>
        <v/>
      </c>
      <c r="P110" s="65" t="str" cm="1">
        <f t="array" ref="P110">IF(ISBLANK($A110),"",TRIM(INDEX(MVI_Sample!$A:$CC,$A110, P$1)))</f>
        <v/>
      </c>
      <c r="Q110" s="65" t="str" cm="1">
        <f t="array" ref="Q110">IF(ISBLANK($A110),"",TRIM(INDEX(MVI_Sample!$A:$CC,$A110, Q$1)))</f>
        <v/>
      </c>
      <c r="R110" s="89" t="str" cm="1">
        <f t="array" ref="R110">IF(ISBLANK($A110),"",TRIM(INDEX(MVI_Sample!$A:$CC,$A110, R$1)))</f>
        <v/>
      </c>
    </row>
    <row r="111" spans="1:18" ht="15.75" x14ac:dyDescent="0.25">
      <c r="A111" s="45"/>
      <c r="B111" s="45" t="str" cm="1">
        <f t="array" ref="B111">IF(ISBLANK($A111), "", TRIM(IF(ISNUMBER(SEARCH("%)", INDEX(MVI_Sample!$A:$CC, $A111, B$1))), LEFT(INDEX(MVI_Sample!$A:$CC, $A111, B$1), FIND("(", INDEX(MVI_Sample!$A:$CC, $A111, B$1)) - 2), INDEX(MVI_Sample!$A:$CC, $A111, B$1))))</f>
        <v/>
      </c>
      <c r="C111" s="45" t="str" cm="1">
        <f t="array" ref="C111">IF(ISBLANK($A111),"",TRIM(INDEX(MVI_Sample!$A:$CC,$A111, C$1)))</f>
        <v/>
      </c>
      <c r="D111" s="45" t="str" cm="1">
        <f t="array" ref="D111">IF(ISBLANK($A111),"",TRIM(INDEX(MVI_Sample!C:C,$A111)))</f>
        <v/>
      </c>
      <c r="E111" s="45" t="e">
        <f>VLOOKUP(B111,Country_Info!C$2:F$30,3, FALSE)</f>
        <v>#N/A</v>
      </c>
      <c r="F111" s="45" t="str" cm="1">
        <f t="array" ref="F111">IF(ISBLANK($A111),"",TRIM(INDEX(MVI_Sample!$A:$CC,$A111, F$1)))</f>
        <v/>
      </c>
      <c r="G111" s="45" t="e">
        <f>IF(VLOOKUP(B111, Country_Info!C$2:F$30, 4, FALSE)="", "", VLOOKUP(B111, Country_Info!C$2:F$30, 4, FALSE))</f>
        <v>#N/A</v>
      </c>
      <c r="H111" s="45" t="str" cm="1">
        <f t="array" ref="H111">IF(ISBLANK($A111),"",TRIM(INDEX(MVI_Sample!$A:$CC,$A111, H$1)))</f>
        <v/>
      </c>
      <c r="I111" s="89" t="str" cm="1">
        <f t="array" ref="I111">IF(ISBLANK($A111),"",TRIM(INDEX(MVI_Sample!$A:$CC,$A111, I$1)))</f>
        <v/>
      </c>
      <c r="J111" s="89" t="str" cm="1">
        <f t="array" ref="J111">IF(ISBLANK($A111),"",TRIM(INDEX(MVI_Sample!$A:$CC,$A111, J$1)))</f>
        <v/>
      </c>
      <c r="K111" s="89" t="str" cm="1">
        <f t="array" ref="K111">IF(ISBLANK($A111),"",TRIM(INDEX(MVI_Sample!$A:$CC,$A111, K$1)))</f>
        <v/>
      </c>
      <c r="L111" s="89" t="str" cm="1">
        <f t="array" ref="L111">IF(ISBLANK($A111),"",TRIM(INDEX(MVI_Sample!$A:$CC,$A111, L$1)))</f>
        <v/>
      </c>
      <c r="M111" s="89" t="str" cm="1">
        <f t="array" ref="M111">IF(ISBLANK($A111),"",TRIM(INDEX(MVI_Sample!$A:$CC,$A111, M$1)))</f>
        <v/>
      </c>
      <c r="N111" s="89" t="str" cm="1">
        <f t="array" ref="N111">IF(ISBLANK($A111),"",TRIM(INDEX(MVI_Sample!$A:$CC,$A111, N$1)))</f>
        <v/>
      </c>
      <c r="O111" s="89" t="str" cm="1">
        <f t="array" ref="O111">IF(ISBLANK($A111),"",TRIM(INDEX(MVI_Sample!$A:$CC,$A111, O$1)))</f>
        <v/>
      </c>
      <c r="P111" s="65" t="str" cm="1">
        <f t="array" ref="P111">IF(ISBLANK($A111),"",TRIM(INDEX(MVI_Sample!$A:$CC,$A111, P$1)))</f>
        <v/>
      </c>
      <c r="Q111" s="65" t="str" cm="1">
        <f t="array" ref="Q111">IF(ISBLANK($A111),"",TRIM(INDEX(MVI_Sample!$A:$CC,$A111, Q$1)))</f>
        <v/>
      </c>
      <c r="R111" s="89" t="str" cm="1">
        <f t="array" ref="R111">IF(ISBLANK($A111),"",TRIM(INDEX(MVI_Sample!$A:$CC,$A111, R$1)))</f>
        <v/>
      </c>
    </row>
    <row r="112" spans="1:18" ht="15.75" x14ac:dyDescent="0.25">
      <c r="A112" s="45"/>
      <c r="B112" s="45" t="str" cm="1">
        <f t="array" ref="B112">IF(ISBLANK($A112), "", TRIM(IF(ISNUMBER(SEARCH("%)", INDEX(MVI_Sample!$A:$CC, $A112, B$1))), LEFT(INDEX(MVI_Sample!$A:$CC, $A112, B$1), FIND("(", INDEX(MVI_Sample!$A:$CC, $A112, B$1)) - 2), INDEX(MVI_Sample!$A:$CC, $A112, B$1))))</f>
        <v/>
      </c>
      <c r="C112" s="45" t="str" cm="1">
        <f t="array" ref="C112">IF(ISBLANK($A112),"",TRIM(INDEX(MVI_Sample!$A:$CC,$A112, C$1)))</f>
        <v/>
      </c>
      <c r="D112" s="45" t="str" cm="1">
        <f t="array" ref="D112">IF(ISBLANK($A112),"",TRIM(INDEX(MVI_Sample!C:C,$A112)))</f>
        <v/>
      </c>
      <c r="E112" s="45" t="e">
        <f>VLOOKUP(B112,Country_Info!C$2:F$30,3, FALSE)</f>
        <v>#N/A</v>
      </c>
      <c r="F112" s="45" t="str" cm="1">
        <f t="array" ref="F112">IF(ISBLANK($A112),"",TRIM(INDEX(MVI_Sample!$A:$CC,$A112, F$1)))</f>
        <v/>
      </c>
      <c r="G112" s="45" t="e">
        <f>IF(VLOOKUP(B112, Country_Info!C$2:F$30, 4, FALSE)="", "", VLOOKUP(B112, Country_Info!C$2:F$30, 4, FALSE))</f>
        <v>#N/A</v>
      </c>
      <c r="H112" s="45" t="str" cm="1">
        <f t="array" ref="H112">IF(ISBLANK($A112),"",TRIM(INDEX(MVI_Sample!$A:$CC,$A112, H$1)))</f>
        <v/>
      </c>
      <c r="I112" s="89" t="str" cm="1">
        <f t="array" ref="I112">IF(ISBLANK($A112),"",TRIM(INDEX(MVI_Sample!$A:$CC,$A112, I$1)))</f>
        <v/>
      </c>
      <c r="J112" s="89" t="str" cm="1">
        <f t="array" ref="J112">IF(ISBLANK($A112),"",TRIM(INDEX(MVI_Sample!$A:$CC,$A112, J$1)))</f>
        <v/>
      </c>
      <c r="K112" s="89" t="str" cm="1">
        <f t="array" ref="K112">IF(ISBLANK($A112),"",TRIM(INDEX(MVI_Sample!$A:$CC,$A112, K$1)))</f>
        <v/>
      </c>
      <c r="L112" s="89" t="str" cm="1">
        <f t="array" ref="L112">IF(ISBLANK($A112),"",TRIM(INDEX(MVI_Sample!$A:$CC,$A112, L$1)))</f>
        <v/>
      </c>
      <c r="M112" s="89" t="str" cm="1">
        <f t="array" ref="M112">IF(ISBLANK($A112),"",TRIM(INDEX(MVI_Sample!$A:$CC,$A112, M$1)))</f>
        <v/>
      </c>
      <c r="N112" s="89" t="str" cm="1">
        <f t="array" ref="N112">IF(ISBLANK($A112),"",TRIM(INDEX(MVI_Sample!$A:$CC,$A112, N$1)))</f>
        <v/>
      </c>
      <c r="O112" s="89" t="str" cm="1">
        <f t="array" ref="O112">IF(ISBLANK($A112),"",TRIM(INDEX(MVI_Sample!$A:$CC,$A112, O$1)))</f>
        <v/>
      </c>
      <c r="P112" s="65" t="str" cm="1">
        <f t="array" ref="P112">IF(ISBLANK($A112),"",TRIM(INDEX(MVI_Sample!$A:$CC,$A112, P$1)))</f>
        <v/>
      </c>
      <c r="Q112" s="65" t="str" cm="1">
        <f t="array" ref="Q112">IF(ISBLANK($A112),"",TRIM(INDEX(MVI_Sample!$A:$CC,$A112, Q$1)))</f>
        <v/>
      </c>
      <c r="R112" s="89" t="str" cm="1">
        <f t="array" ref="R112">IF(ISBLANK($A112),"",TRIM(INDEX(MVI_Sample!$A:$CC,$A112, R$1)))</f>
        <v/>
      </c>
    </row>
    <row r="113" spans="1:20" ht="15.75" x14ac:dyDescent="0.25">
      <c r="A113" s="45"/>
      <c r="B113" s="45" t="str" cm="1">
        <f t="array" ref="B113">IF(ISBLANK($A113), "", TRIM(IF(ISNUMBER(SEARCH("%)", INDEX(MVI_Sample!$A:$CC, $A113, B$1))), LEFT(INDEX(MVI_Sample!$A:$CC, $A113, B$1), FIND("(", INDEX(MVI_Sample!$A:$CC, $A113, B$1)) - 2), INDEX(MVI_Sample!$A:$CC, $A113, B$1))))</f>
        <v/>
      </c>
      <c r="C113" s="45" t="str" cm="1">
        <f t="array" ref="C113">IF(ISBLANK($A113),"",TRIM(INDEX(MVI_Sample!$A:$CC,$A113, C$1)))</f>
        <v/>
      </c>
      <c r="D113" s="45" t="str" cm="1">
        <f t="array" ref="D113">IF(ISBLANK($A113),"",TRIM(INDEX(MVI_Sample!C:C,$A113)))</f>
        <v/>
      </c>
      <c r="E113" s="45" t="e">
        <f>VLOOKUP(B113,Country_Info!C$2:F$30,3, FALSE)</f>
        <v>#N/A</v>
      </c>
      <c r="F113" s="45" t="str" cm="1">
        <f t="array" ref="F113">IF(ISBLANK($A113),"",TRIM(INDEX(MVI_Sample!$A:$CC,$A113, F$1)))</f>
        <v/>
      </c>
      <c r="G113" s="45" t="e">
        <f>IF(VLOOKUP(B113, Country_Info!C$2:F$30, 4, FALSE)="", "", VLOOKUP(B113, Country_Info!C$2:F$30, 4, FALSE))</f>
        <v>#N/A</v>
      </c>
      <c r="H113" s="45" t="str" cm="1">
        <f t="array" ref="H113">IF(ISBLANK($A113),"",TRIM(INDEX(MVI_Sample!$A:$CC,$A113, H$1)))</f>
        <v/>
      </c>
      <c r="I113" s="89" t="str" cm="1">
        <f t="array" ref="I113">IF(ISBLANK($A113),"",TRIM(INDEX(MVI_Sample!$A:$CC,$A113, I$1)))</f>
        <v/>
      </c>
      <c r="J113" s="89" t="str" cm="1">
        <f t="array" ref="J113">IF(ISBLANK($A113),"",TRIM(INDEX(MVI_Sample!$A:$CC,$A113, J$1)))</f>
        <v/>
      </c>
      <c r="K113" s="89" t="str" cm="1">
        <f t="array" ref="K113">IF(ISBLANK($A113),"",TRIM(INDEX(MVI_Sample!$A:$CC,$A113, K$1)))</f>
        <v/>
      </c>
      <c r="L113" s="89" t="str" cm="1">
        <f t="array" ref="L113">IF(ISBLANK($A113),"",TRIM(INDEX(MVI_Sample!$A:$CC,$A113, L$1)))</f>
        <v/>
      </c>
      <c r="M113" s="89" t="str" cm="1">
        <f t="array" ref="M113">IF(ISBLANK($A113),"",TRIM(INDEX(MVI_Sample!$A:$CC,$A113, M$1)))</f>
        <v/>
      </c>
      <c r="N113" s="89" t="str" cm="1">
        <f t="array" ref="N113">IF(ISBLANK($A113),"",TRIM(INDEX(MVI_Sample!$A:$CC,$A113, N$1)))</f>
        <v/>
      </c>
      <c r="O113" s="89" t="str" cm="1">
        <f t="array" ref="O113">IF(ISBLANK($A113),"",TRIM(INDEX(MVI_Sample!$A:$CC,$A113, O$1)))</f>
        <v/>
      </c>
      <c r="P113" s="65" t="str" cm="1">
        <f t="array" ref="P113">IF(ISBLANK($A113),"",TRIM(INDEX(MVI_Sample!$A:$CC,$A113, P$1)))</f>
        <v/>
      </c>
      <c r="Q113" s="65" t="str" cm="1">
        <f t="array" ref="Q113">IF(ISBLANK($A113),"",TRIM(INDEX(MVI_Sample!$A:$CC,$A113, Q$1)))</f>
        <v/>
      </c>
      <c r="R113" s="89" t="str" cm="1">
        <f t="array" ref="R113">IF(ISBLANK($A113),"",TRIM(INDEX(MVI_Sample!$A:$CC,$A113, R$1)))</f>
        <v/>
      </c>
    </row>
    <row r="114" spans="1:20" ht="15.75" x14ac:dyDescent="0.25">
      <c r="A114" s="45"/>
      <c r="B114" s="45" t="str" cm="1">
        <f t="array" ref="B114">IF(ISBLANK($A114), "", TRIM(IF(ISNUMBER(SEARCH("%)", INDEX(MVI_Sample!$A:$CC, $A114, B$1))), LEFT(INDEX(MVI_Sample!$A:$CC, $A114, B$1), FIND("(", INDEX(MVI_Sample!$A:$CC, $A114, B$1)) - 2), INDEX(MVI_Sample!$A:$CC, $A114, B$1))))</f>
        <v/>
      </c>
      <c r="C114" s="45" t="str" cm="1">
        <f t="array" ref="C114">IF(ISBLANK($A114),"",TRIM(INDEX(MVI_Sample!$A:$CC,$A114, C$1)))</f>
        <v/>
      </c>
      <c r="D114" s="45" t="str" cm="1">
        <f t="array" ref="D114">IF(ISBLANK($A114),"",TRIM(INDEX(MVI_Sample!C:C,$A114)))</f>
        <v/>
      </c>
      <c r="E114" s="45" t="e">
        <f>VLOOKUP(B114,Country_Info!C$2:F$30,3, FALSE)</f>
        <v>#N/A</v>
      </c>
      <c r="F114" s="45" t="str" cm="1">
        <f t="array" ref="F114">IF(ISBLANK($A114),"",TRIM(INDEX(MVI_Sample!$A:$CC,$A114, F$1)))</f>
        <v/>
      </c>
      <c r="G114" s="45" t="e">
        <f>IF(VLOOKUP(B114, Country_Info!C$2:F$30, 4, FALSE)="", "", VLOOKUP(B114, Country_Info!C$2:F$30, 4, FALSE))</f>
        <v>#N/A</v>
      </c>
      <c r="H114" s="45" t="str" cm="1">
        <f t="array" ref="H114">IF(ISBLANK($A114),"",TRIM(INDEX(MVI_Sample!$A:$CC,$A114, H$1)))</f>
        <v/>
      </c>
      <c r="I114" s="89" t="str" cm="1">
        <f t="array" ref="I114">IF(ISBLANK($A114),"",TRIM(INDEX(MVI_Sample!$A:$CC,$A114, I$1)))</f>
        <v/>
      </c>
      <c r="J114" s="89" t="str" cm="1">
        <f t="array" ref="J114">IF(ISBLANK($A114),"",TRIM(INDEX(MVI_Sample!$A:$CC,$A114, J$1)))</f>
        <v/>
      </c>
      <c r="K114" s="89" t="str" cm="1">
        <f t="array" ref="K114">IF(ISBLANK($A114),"",TRIM(INDEX(MVI_Sample!$A:$CC,$A114, K$1)))</f>
        <v/>
      </c>
      <c r="L114" s="89" t="str" cm="1">
        <f t="array" ref="L114">IF(ISBLANK($A114),"",TRIM(INDEX(MVI_Sample!$A:$CC,$A114, L$1)))</f>
        <v/>
      </c>
      <c r="M114" s="89" t="str" cm="1">
        <f t="array" ref="M114">IF(ISBLANK($A114),"",TRIM(INDEX(MVI_Sample!$A:$CC,$A114, M$1)))</f>
        <v/>
      </c>
      <c r="N114" s="89" t="str" cm="1">
        <f t="array" ref="N114">IF(ISBLANK($A114),"",TRIM(INDEX(MVI_Sample!$A:$CC,$A114, N$1)))</f>
        <v/>
      </c>
      <c r="O114" s="89" t="str" cm="1">
        <f t="array" ref="O114">IF(ISBLANK($A114),"",TRIM(INDEX(MVI_Sample!$A:$CC,$A114, O$1)))</f>
        <v/>
      </c>
      <c r="P114" s="65" t="str" cm="1">
        <f t="array" ref="P114">IF(ISBLANK($A114),"",TRIM(INDEX(MVI_Sample!$A:$CC,$A114, P$1)))</f>
        <v/>
      </c>
      <c r="Q114" s="65" t="str" cm="1">
        <f t="array" ref="Q114">IF(ISBLANK($A114),"",TRIM(INDEX(MVI_Sample!$A:$CC,$A114, Q$1)))</f>
        <v/>
      </c>
      <c r="R114" s="89" t="str" cm="1">
        <f t="array" ref="R114">IF(ISBLANK($A114),"",TRIM(INDEX(MVI_Sample!$A:$CC,$A114, R$1)))</f>
        <v/>
      </c>
    </row>
    <row r="115" spans="1:20" ht="15.75" x14ac:dyDescent="0.25">
      <c r="A115" s="45"/>
      <c r="B115" s="45" t="str" cm="1">
        <f t="array" ref="B115">IF(ISBLANK($A115), "", TRIM(IF(ISNUMBER(SEARCH("%)", INDEX(MVI_Sample!$A:$CC, $A115, B$1))), LEFT(INDEX(MVI_Sample!$A:$CC, $A115, B$1), FIND("(", INDEX(MVI_Sample!$A:$CC, $A115, B$1)) - 2), INDEX(MVI_Sample!$A:$CC, $A115, B$1))))</f>
        <v/>
      </c>
      <c r="C115" s="45" t="str" cm="1">
        <f t="array" ref="C115">IF(ISBLANK($A115),"",TRIM(INDEX(MVI_Sample!$A:$CC,$A115, C$1)))</f>
        <v/>
      </c>
      <c r="D115" s="45" t="str" cm="1">
        <f t="array" ref="D115">IF(ISBLANK($A115),"",TRIM(INDEX(MVI_Sample!C:C,$A115)))</f>
        <v/>
      </c>
      <c r="E115" s="45" t="e">
        <f>VLOOKUP(B115,Country_Info!C$2:F$30,3, FALSE)</f>
        <v>#N/A</v>
      </c>
      <c r="F115" s="45" t="str" cm="1">
        <f t="array" ref="F115">IF(ISBLANK($A115),"",TRIM(INDEX(MVI_Sample!$A:$CC,$A115, F$1)))</f>
        <v/>
      </c>
      <c r="G115" s="45" t="e">
        <f>IF(VLOOKUP(B115, Country_Info!C$2:F$30, 4, FALSE)="", "", VLOOKUP(B115, Country_Info!C$2:F$30, 4, FALSE))</f>
        <v>#N/A</v>
      </c>
      <c r="H115" s="45" t="str" cm="1">
        <f t="array" ref="H115">IF(ISBLANK($A115),"",TRIM(INDEX(MVI_Sample!$A:$CC,$A115, H$1)))</f>
        <v/>
      </c>
      <c r="I115" s="89" t="str" cm="1">
        <f t="array" ref="I115">IF(ISBLANK($A115),"",TRIM(INDEX(MVI_Sample!$A:$CC,$A115, I$1)))</f>
        <v/>
      </c>
      <c r="J115" s="89" t="str" cm="1">
        <f t="array" ref="J115">IF(ISBLANK($A115),"",TRIM(INDEX(MVI_Sample!$A:$CC,$A115, J$1)))</f>
        <v/>
      </c>
      <c r="K115" s="89" t="str" cm="1">
        <f t="array" ref="K115">IF(ISBLANK($A115),"",TRIM(INDEX(MVI_Sample!$A:$CC,$A115, K$1)))</f>
        <v/>
      </c>
      <c r="L115" s="89" t="str" cm="1">
        <f t="array" ref="L115">IF(ISBLANK($A115),"",TRIM(INDEX(MVI_Sample!$A:$CC,$A115, L$1)))</f>
        <v/>
      </c>
      <c r="M115" s="89" t="str" cm="1">
        <f t="array" ref="M115">IF(ISBLANK($A115),"",TRIM(INDEX(MVI_Sample!$A:$CC,$A115, M$1)))</f>
        <v/>
      </c>
      <c r="N115" s="89" t="str" cm="1">
        <f t="array" ref="N115">IF(ISBLANK($A115),"",TRIM(INDEX(MVI_Sample!$A:$CC,$A115, N$1)))</f>
        <v/>
      </c>
      <c r="O115" s="89" t="str" cm="1">
        <f t="array" ref="O115">IF(ISBLANK($A115),"",TRIM(INDEX(MVI_Sample!$A:$CC,$A115, O$1)))</f>
        <v/>
      </c>
      <c r="P115" s="65" t="str" cm="1">
        <f t="array" ref="P115">IF(ISBLANK($A115),"",TRIM(INDEX(MVI_Sample!$A:$CC,$A115, P$1)))</f>
        <v/>
      </c>
      <c r="Q115" s="65" t="str" cm="1">
        <f t="array" ref="Q115">IF(ISBLANK($A115),"",TRIM(INDEX(MVI_Sample!$A:$CC,$A115, Q$1)))</f>
        <v/>
      </c>
      <c r="R115" s="89" t="str" cm="1">
        <f t="array" ref="R115">IF(ISBLANK($A115),"",TRIM(INDEX(MVI_Sample!$A:$CC,$A115, R$1)))</f>
        <v/>
      </c>
    </row>
    <row r="116" spans="1:20" ht="15.75" x14ac:dyDescent="0.25">
      <c r="A116" s="45"/>
      <c r="B116" s="45" t="str" cm="1">
        <f t="array" ref="B116">IF(ISBLANK($A116), "", TRIM(IF(ISNUMBER(SEARCH("%)", INDEX(MVI_Sample!$A:$CC, $A116, B$1))), LEFT(INDEX(MVI_Sample!$A:$CC, $A116, B$1), FIND("(", INDEX(MVI_Sample!$A:$CC, $A116, B$1)) - 2), INDEX(MVI_Sample!$A:$CC, $A116, B$1))))</f>
        <v/>
      </c>
      <c r="C116" s="45" t="str" cm="1">
        <f t="array" ref="C116">IF(ISBLANK($A116),"",TRIM(INDEX(MVI_Sample!$A:$CC,$A116, C$1)))</f>
        <v/>
      </c>
      <c r="D116" s="45" t="str" cm="1">
        <f t="array" ref="D116">IF(ISBLANK($A116),"",TRIM(INDEX(MVI_Sample!C:C,$A116)))</f>
        <v/>
      </c>
      <c r="E116" s="45" t="e">
        <f>VLOOKUP(B116,Country_Info!C$2:F$30,3, FALSE)</f>
        <v>#N/A</v>
      </c>
      <c r="F116" s="45" t="str" cm="1">
        <f t="array" ref="F116">IF(ISBLANK($A116),"",TRIM(INDEX(MVI_Sample!$A:$CC,$A116, F$1)))</f>
        <v/>
      </c>
      <c r="G116" s="45" t="e">
        <f>IF(VLOOKUP(B116, Country_Info!C$2:F$30, 4, FALSE)="", "", VLOOKUP(B116, Country_Info!C$2:F$30, 4, FALSE))</f>
        <v>#N/A</v>
      </c>
      <c r="H116" s="45" t="str" cm="1">
        <f t="array" ref="H116">IF(ISBLANK($A116),"",TRIM(INDEX(MVI_Sample!$A:$CC,$A116, H$1)))</f>
        <v/>
      </c>
      <c r="I116" s="89" t="str" cm="1">
        <f t="array" ref="I116">IF(ISBLANK($A116),"",TRIM(INDEX(MVI_Sample!$A:$CC,$A116, I$1)))</f>
        <v/>
      </c>
      <c r="J116" s="89" t="str" cm="1">
        <f t="array" ref="J116">IF(ISBLANK($A116),"",TRIM(INDEX(MVI_Sample!$A:$CC,$A116, J$1)))</f>
        <v/>
      </c>
      <c r="K116" s="89" t="str" cm="1">
        <f t="array" ref="K116">IF(ISBLANK($A116),"",TRIM(INDEX(MVI_Sample!$A:$CC,$A116, K$1)))</f>
        <v/>
      </c>
      <c r="L116" s="89" t="str" cm="1">
        <f t="array" ref="L116">IF(ISBLANK($A116),"",TRIM(INDEX(MVI_Sample!$A:$CC,$A116, L$1)))</f>
        <v/>
      </c>
      <c r="M116" s="89" t="str" cm="1">
        <f t="array" ref="M116">IF(ISBLANK($A116),"",TRIM(INDEX(MVI_Sample!$A:$CC,$A116, M$1)))</f>
        <v/>
      </c>
      <c r="N116" s="89" t="str" cm="1">
        <f t="array" ref="N116">IF(ISBLANK($A116),"",TRIM(INDEX(MVI_Sample!$A:$CC,$A116, N$1)))</f>
        <v/>
      </c>
      <c r="O116" s="89" t="str" cm="1">
        <f t="array" ref="O116">IF(ISBLANK($A116),"",TRIM(INDEX(MVI_Sample!$A:$CC,$A116, O$1)))</f>
        <v/>
      </c>
      <c r="P116" s="65" t="str" cm="1">
        <f t="array" ref="P116">IF(ISBLANK($A116),"",TRIM(INDEX(MVI_Sample!$A:$CC,$A116, P$1)))</f>
        <v/>
      </c>
      <c r="Q116" s="65" t="str" cm="1">
        <f t="array" ref="Q116">IF(ISBLANK($A116),"",TRIM(INDEX(MVI_Sample!$A:$CC,$A116, Q$1)))</f>
        <v/>
      </c>
      <c r="R116" s="89" t="str" cm="1">
        <f t="array" ref="R116">IF(ISBLANK($A116),"",TRIM(INDEX(MVI_Sample!$A:$CC,$A116, R$1)))</f>
        <v/>
      </c>
    </row>
    <row r="117" spans="1:20" ht="15.75" x14ac:dyDescent="0.25">
      <c r="A117" s="45"/>
      <c r="B117" s="45" t="str" cm="1">
        <f t="array" ref="B117">IF(ISBLANK($A117), "", TRIM(IF(ISNUMBER(SEARCH("%)", INDEX(MVI_Sample!$A:$CC, $A117, B$1))), LEFT(INDEX(MVI_Sample!$A:$CC, $A117, B$1), FIND("(", INDEX(MVI_Sample!$A:$CC, $A117, B$1)) - 2), INDEX(MVI_Sample!$A:$CC, $A117, B$1))))</f>
        <v/>
      </c>
      <c r="C117" s="45" t="str" cm="1">
        <f t="array" ref="C117">IF(ISBLANK($A117),"",TRIM(INDEX(MVI_Sample!$A:$CC,$A117, C$1)))</f>
        <v/>
      </c>
      <c r="D117" s="45" t="str" cm="1">
        <f t="array" ref="D117">IF(ISBLANK($A117),"",TRIM(INDEX(MVI_Sample!C:C,$A117)))</f>
        <v/>
      </c>
      <c r="E117" s="45" t="e">
        <f>VLOOKUP(B117,Country_Info!C$2:F$30,3, FALSE)</f>
        <v>#N/A</v>
      </c>
      <c r="F117" s="45" t="str" cm="1">
        <f t="array" ref="F117">IF(ISBLANK($A117),"",TRIM(INDEX(MVI_Sample!$A:$CC,$A117, F$1)))</f>
        <v/>
      </c>
      <c r="G117" s="45" t="e">
        <f>IF(VLOOKUP(B117, Country_Info!C$2:F$30, 4, FALSE)="", "", VLOOKUP(B117, Country_Info!C$2:F$30, 4, FALSE))</f>
        <v>#N/A</v>
      </c>
      <c r="H117" s="45" t="str" cm="1">
        <f t="array" ref="H117">IF(ISBLANK($A117),"",TRIM(INDEX(MVI_Sample!$A:$CC,$A117, H$1)))</f>
        <v/>
      </c>
      <c r="I117" s="89" t="str" cm="1">
        <f t="array" ref="I117">IF(ISBLANK($A117),"",TRIM(INDEX(MVI_Sample!$A:$CC,$A117, I$1)))</f>
        <v/>
      </c>
      <c r="J117" s="89" t="str" cm="1">
        <f t="array" ref="J117">IF(ISBLANK($A117),"",TRIM(INDEX(MVI_Sample!$A:$CC,$A117, J$1)))</f>
        <v/>
      </c>
      <c r="K117" s="89" t="str" cm="1">
        <f t="array" ref="K117">IF(ISBLANK($A117),"",TRIM(INDEX(MVI_Sample!$A:$CC,$A117, K$1)))</f>
        <v/>
      </c>
      <c r="L117" s="89" t="str" cm="1">
        <f t="array" ref="L117">IF(ISBLANK($A117),"",TRIM(INDEX(MVI_Sample!$A:$CC,$A117, L$1)))</f>
        <v/>
      </c>
      <c r="M117" s="89" t="str" cm="1">
        <f t="array" ref="M117">IF(ISBLANK($A117),"",TRIM(INDEX(MVI_Sample!$A:$CC,$A117, M$1)))</f>
        <v/>
      </c>
      <c r="N117" s="89" t="str" cm="1">
        <f t="array" ref="N117">IF(ISBLANK($A117),"",TRIM(INDEX(MVI_Sample!$A:$CC,$A117, N$1)))</f>
        <v/>
      </c>
      <c r="O117" s="89" t="str" cm="1">
        <f t="array" ref="O117">IF(ISBLANK($A117),"",TRIM(INDEX(MVI_Sample!$A:$CC,$A117, O$1)))</f>
        <v/>
      </c>
      <c r="P117" s="65" t="str" cm="1">
        <f t="array" ref="P117">IF(ISBLANK($A117),"",TRIM(INDEX(MVI_Sample!$A:$CC,$A117, P$1)))</f>
        <v/>
      </c>
      <c r="Q117" s="65" t="str" cm="1">
        <f t="array" ref="Q117">IF(ISBLANK($A117),"",TRIM(INDEX(MVI_Sample!$A:$CC,$A117, Q$1)))</f>
        <v/>
      </c>
      <c r="R117" s="89" t="str" cm="1">
        <f t="array" ref="R117">IF(ISBLANK($A117),"",TRIM(INDEX(MVI_Sample!$A:$CC,$A117, R$1)))</f>
        <v/>
      </c>
    </row>
    <row r="118" spans="1:20" ht="15.75" x14ac:dyDescent="0.25">
      <c r="A118" s="45"/>
      <c r="B118" s="45" t="str" cm="1">
        <f t="array" ref="B118">IF(ISBLANK($A118), "", TRIM(IF(ISNUMBER(SEARCH("%)", INDEX(MVI_Sample!$A:$CC, $A118, B$1))), LEFT(INDEX(MVI_Sample!$A:$CC, $A118, B$1), FIND("(", INDEX(MVI_Sample!$A:$CC, $A118, B$1)) - 2), INDEX(MVI_Sample!$A:$CC, $A118, B$1))))</f>
        <v/>
      </c>
      <c r="C118" s="45" t="str" cm="1">
        <f t="array" ref="C118">IF(ISBLANK($A118),"",TRIM(INDEX(MVI_Sample!$A:$CC,$A118, C$1)))</f>
        <v/>
      </c>
      <c r="D118" s="45" t="str" cm="1">
        <f t="array" ref="D118">IF(ISBLANK($A118),"",TRIM(INDEX(MVI_Sample!C:C,$A118)))</f>
        <v/>
      </c>
      <c r="E118" s="45" t="e">
        <f>VLOOKUP(B118,Country_Info!C$2:F$30,3, FALSE)</f>
        <v>#N/A</v>
      </c>
      <c r="F118" s="45" t="str" cm="1">
        <f t="array" ref="F118">IF(ISBLANK($A118),"",TRIM(INDEX(MVI_Sample!$A:$CC,$A118, F$1)))</f>
        <v/>
      </c>
      <c r="G118" s="45" t="e">
        <f>IF(VLOOKUP(B118, Country_Info!C$2:F$30, 4, FALSE)="", "", VLOOKUP(B118, Country_Info!C$2:F$30, 4, FALSE))</f>
        <v>#N/A</v>
      </c>
      <c r="H118" s="45" t="str" cm="1">
        <f t="array" ref="H118">IF(ISBLANK($A118),"",TRIM(INDEX(MVI_Sample!$A:$CC,$A118, H$1)))</f>
        <v/>
      </c>
      <c r="I118" s="89" t="str" cm="1">
        <f t="array" ref="I118">IF(ISBLANK($A118),"",TRIM(INDEX(MVI_Sample!$A:$CC,$A118, I$1)))</f>
        <v/>
      </c>
      <c r="J118" s="89" t="str" cm="1">
        <f t="array" ref="J118">IF(ISBLANK($A118),"",TRIM(INDEX(MVI_Sample!$A:$CC,$A118, J$1)))</f>
        <v/>
      </c>
      <c r="K118" s="89" t="str" cm="1">
        <f t="array" ref="K118">IF(ISBLANK($A118),"",TRIM(INDEX(MVI_Sample!$A:$CC,$A118, K$1)))</f>
        <v/>
      </c>
      <c r="L118" s="89" t="str" cm="1">
        <f t="array" ref="L118">IF(ISBLANK($A118),"",TRIM(INDEX(MVI_Sample!$A:$CC,$A118, L$1)))</f>
        <v/>
      </c>
      <c r="M118" s="89" t="str" cm="1">
        <f t="array" ref="M118">IF(ISBLANK($A118),"",TRIM(INDEX(MVI_Sample!$A:$CC,$A118, M$1)))</f>
        <v/>
      </c>
      <c r="N118" s="89" t="str" cm="1">
        <f t="array" ref="N118">IF(ISBLANK($A118),"",TRIM(INDEX(MVI_Sample!$A:$CC,$A118, N$1)))</f>
        <v/>
      </c>
      <c r="O118" s="89" t="str" cm="1">
        <f t="array" ref="O118">IF(ISBLANK($A118),"",TRIM(INDEX(MVI_Sample!$A:$CC,$A118, O$1)))</f>
        <v/>
      </c>
      <c r="P118" s="65" t="str" cm="1">
        <f t="array" ref="P118">IF(ISBLANK($A118),"",TRIM(INDEX(MVI_Sample!$A:$CC,$A118, P$1)))</f>
        <v/>
      </c>
      <c r="Q118" s="65" t="str" cm="1">
        <f t="array" ref="Q118">IF(ISBLANK($A118),"",TRIM(INDEX(MVI_Sample!$A:$CC,$A118, Q$1)))</f>
        <v/>
      </c>
      <c r="R118" s="89" t="str" cm="1">
        <f t="array" ref="R118">IF(ISBLANK($A118),"",TRIM(INDEX(MVI_Sample!$A:$CC,$A118, R$1)))</f>
        <v/>
      </c>
    </row>
    <row r="119" spans="1:20" ht="15.75" x14ac:dyDescent="0.25">
      <c r="A119" s="45"/>
      <c r="B119" s="45" t="str" cm="1">
        <f t="array" ref="B119">IF(ISBLANK($A119), "", TRIM(IF(ISNUMBER(SEARCH("%)", INDEX(MVI_Sample!$A:$CC, $A119, B$1))), LEFT(INDEX(MVI_Sample!$A:$CC, $A119, B$1), FIND("(", INDEX(MVI_Sample!$A:$CC, $A119, B$1)) - 2), INDEX(MVI_Sample!$A:$CC, $A119, B$1))))</f>
        <v/>
      </c>
      <c r="C119" s="45" t="str" cm="1">
        <f t="array" ref="C119">IF(ISBLANK($A119),"",TRIM(INDEX(MVI_Sample!$A:$CC,$A119, C$1)))</f>
        <v/>
      </c>
      <c r="D119" s="45" t="str" cm="1">
        <f t="array" ref="D119">IF(ISBLANK($A119),"",TRIM(INDEX(MVI_Sample!C:C,$A119)))</f>
        <v/>
      </c>
      <c r="E119" s="45" t="e">
        <f>VLOOKUP(B119,Country_Info!C$2:F$30,3, FALSE)</f>
        <v>#N/A</v>
      </c>
      <c r="F119" s="45" t="str" cm="1">
        <f t="array" ref="F119">IF(ISBLANK($A119),"",TRIM(INDEX(MVI_Sample!$A:$CC,$A119, F$1)))</f>
        <v/>
      </c>
      <c r="G119" s="45" t="e">
        <f>IF(VLOOKUP(B119, Country_Info!C$2:F$30, 4, FALSE)="", "", VLOOKUP(B119, Country_Info!C$2:F$30, 4, FALSE))</f>
        <v>#N/A</v>
      </c>
      <c r="H119" s="45" t="str" cm="1">
        <f t="array" ref="H119">IF(ISBLANK($A119),"",TRIM(INDEX(MVI_Sample!$A:$CC,$A119, H$1)))</f>
        <v/>
      </c>
      <c r="I119" s="89" t="str" cm="1">
        <f t="array" ref="I119">IF(ISBLANK($A119),"",TRIM(INDEX(MVI_Sample!$A:$CC,$A119, I$1)))</f>
        <v/>
      </c>
      <c r="J119" s="89" t="str" cm="1">
        <f t="array" ref="J119">IF(ISBLANK($A119),"",TRIM(INDEX(MVI_Sample!$A:$CC,$A119, J$1)))</f>
        <v/>
      </c>
      <c r="K119" s="89" t="str" cm="1">
        <f t="array" ref="K119">IF(ISBLANK($A119),"",TRIM(INDEX(MVI_Sample!$A:$CC,$A119, K$1)))</f>
        <v/>
      </c>
      <c r="L119" s="89" t="str" cm="1">
        <f t="array" ref="L119">IF(ISBLANK($A119),"",TRIM(INDEX(MVI_Sample!$A:$CC,$A119, L$1)))</f>
        <v/>
      </c>
      <c r="M119" s="89" t="str" cm="1">
        <f t="array" ref="M119">IF(ISBLANK($A119),"",TRIM(INDEX(MVI_Sample!$A:$CC,$A119, M$1)))</f>
        <v/>
      </c>
      <c r="N119" s="89" t="str" cm="1">
        <f t="array" ref="N119">IF(ISBLANK($A119),"",TRIM(INDEX(MVI_Sample!$A:$CC,$A119, N$1)))</f>
        <v/>
      </c>
      <c r="O119" s="89" t="str" cm="1">
        <f t="array" ref="O119">IF(ISBLANK($A119),"",TRIM(INDEX(MVI_Sample!$A:$CC,$A119, O$1)))</f>
        <v/>
      </c>
      <c r="P119" s="65" t="str" cm="1">
        <f t="array" ref="P119">IF(ISBLANK($A119),"",TRIM(INDEX(MVI_Sample!$A:$CC,$A119, P$1)))</f>
        <v/>
      </c>
      <c r="Q119" s="65" t="str" cm="1">
        <f t="array" ref="Q119">IF(ISBLANK($A119),"",TRIM(INDEX(MVI_Sample!$A:$CC,$A119, Q$1)))</f>
        <v/>
      </c>
      <c r="R119" s="89" t="str" cm="1">
        <f t="array" ref="R119">IF(ISBLANK($A119),"",TRIM(INDEX(MVI_Sample!$A:$CC,$A119, R$1)))</f>
        <v/>
      </c>
    </row>
    <row r="120" spans="1:20" s="2" customFormat="1" ht="15.75" x14ac:dyDescent="0.25">
      <c r="A120" s="45"/>
      <c r="B120" s="45" t="str" cm="1">
        <f t="array" ref="B120">IF(ISBLANK($A120), "", TRIM(IF(ISNUMBER(SEARCH("%)", INDEX(MVI_Sample!$A:$CC, $A120, B$1))), LEFT(INDEX(MVI_Sample!$A:$CC, $A120, B$1), FIND("(", INDEX(MVI_Sample!$A:$CC, $A120, B$1)) - 2), INDEX(MVI_Sample!$A:$CC, $A120, B$1))))</f>
        <v/>
      </c>
      <c r="C120" s="45" t="str" cm="1">
        <f t="array" ref="C120">IF(ISBLANK($A120),"",TRIM(INDEX(MVI_Sample!$A:$CC,$A120, C$1)))</f>
        <v/>
      </c>
      <c r="D120" s="45" t="str" cm="1">
        <f t="array" ref="D120">IF(ISBLANK($A120),"",TRIM(INDEX(MVI_Sample!C:C,$A120)))</f>
        <v/>
      </c>
      <c r="E120" s="45" t="e">
        <f>VLOOKUP(B120,Country_Info!C$2:F$30,3, FALSE)</f>
        <v>#N/A</v>
      </c>
      <c r="F120" s="45" t="str" cm="1">
        <f t="array" ref="F120">IF(ISBLANK($A120),"",TRIM(INDEX(MVI_Sample!$A:$CC,$A120, F$1)))</f>
        <v/>
      </c>
      <c r="G120" s="45" t="e">
        <f>IF(VLOOKUP(B120, Country_Info!C$2:F$30, 4, FALSE)="", "", VLOOKUP(B120, Country_Info!C$2:F$30, 4, FALSE))</f>
        <v>#N/A</v>
      </c>
      <c r="H120" s="45" t="str" cm="1">
        <f t="array" ref="H120">IF(ISBLANK($A120),"",TRIM(INDEX(MVI_Sample!$A:$CC,$A120, H$1)))</f>
        <v/>
      </c>
      <c r="I120" s="89" t="str" cm="1">
        <f t="array" ref="I120">IF(ISBLANK($A120),"",TRIM(INDEX(MVI_Sample!$A:$CC,$A120, I$1)))</f>
        <v/>
      </c>
      <c r="J120" s="89" t="str" cm="1">
        <f t="array" ref="J120">IF(ISBLANK($A120),"",TRIM(INDEX(MVI_Sample!$A:$CC,$A120, J$1)))</f>
        <v/>
      </c>
      <c r="K120" s="89" t="str" cm="1">
        <f t="array" ref="K120">IF(ISBLANK($A120),"",TRIM(INDEX(MVI_Sample!$A:$CC,$A120, K$1)))</f>
        <v/>
      </c>
      <c r="L120" s="89" t="str" cm="1">
        <f t="array" ref="L120">IF(ISBLANK($A120),"",TRIM(INDEX(MVI_Sample!$A:$CC,$A120, L$1)))</f>
        <v/>
      </c>
      <c r="M120" s="89" t="str" cm="1">
        <f t="array" ref="M120">IF(ISBLANK($A120),"",TRIM(INDEX(MVI_Sample!$A:$CC,$A120, M$1)))</f>
        <v/>
      </c>
      <c r="N120" s="89" t="str" cm="1">
        <f t="array" ref="N120">IF(ISBLANK($A120),"",TRIM(INDEX(MVI_Sample!$A:$CC,$A120, N$1)))</f>
        <v/>
      </c>
      <c r="O120" s="89" t="str" cm="1">
        <f t="array" ref="O120">IF(ISBLANK($A120),"",TRIM(INDEX(MVI_Sample!$A:$CC,$A120, O$1)))</f>
        <v/>
      </c>
      <c r="P120" s="65" t="str" cm="1">
        <f t="array" ref="P120">IF(ISBLANK($A120),"",TRIM(INDEX(MVI_Sample!$A:$CC,$A120, P$1)))</f>
        <v/>
      </c>
      <c r="Q120" s="65" t="str" cm="1">
        <f t="array" ref="Q120">IF(ISBLANK($A120),"",TRIM(INDEX(MVI_Sample!$A:$CC,$A120, Q$1)))</f>
        <v/>
      </c>
      <c r="R120" s="89" t="str" cm="1">
        <f t="array" ref="R120">IF(ISBLANK($A120),"",TRIM(INDEX(MVI_Sample!$A:$CC,$A120, R$1)))</f>
        <v/>
      </c>
      <c r="T120"/>
    </row>
    <row r="121" spans="1:20" s="2" customFormat="1" ht="15.75" x14ac:dyDescent="0.25">
      <c r="A121" s="45"/>
      <c r="B121" s="45" t="str" cm="1">
        <f t="array" ref="B121">IF(ISBLANK($A121), "", TRIM(IF(ISNUMBER(SEARCH("%)", INDEX(MVI_Sample!$A:$CC, $A121, B$1))), LEFT(INDEX(MVI_Sample!$A:$CC, $A121, B$1), FIND("(", INDEX(MVI_Sample!$A:$CC, $A121, B$1)) - 2), INDEX(MVI_Sample!$A:$CC, $A121, B$1))))</f>
        <v/>
      </c>
      <c r="C121" s="45" t="str" cm="1">
        <f t="array" ref="C121">IF(ISBLANK($A121),"",TRIM(INDEX(MVI_Sample!$A:$CC,$A121, C$1)))</f>
        <v/>
      </c>
      <c r="D121" s="45" t="str" cm="1">
        <f t="array" ref="D121">IF(ISBLANK($A121),"",TRIM(INDEX(MVI_Sample!C:C,$A121)))</f>
        <v/>
      </c>
      <c r="E121" s="45" t="e">
        <f>VLOOKUP(B121,Country_Info!C$2:F$30,3, FALSE)</f>
        <v>#N/A</v>
      </c>
      <c r="F121" s="45" t="str" cm="1">
        <f t="array" ref="F121">IF(ISBLANK($A121),"",TRIM(INDEX(MVI_Sample!$A:$CC,$A121, F$1)))</f>
        <v/>
      </c>
      <c r="G121" s="45" t="e">
        <f>IF(VLOOKUP(B121, Country_Info!C$2:F$30, 4, FALSE)="", "", VLOOKUP(B121, Country_Info!C$2:F$30, 4, FALSE))</f>
        <v>#N/A</v>
      </c>
      <c r="H121" s="45" t="str" cm="1">
        <f t="array" ref="H121">IF(ISBLANK($A121),"",TRIM(INDEX(MVI_Sample!$A:$CC,$A121, H$1)))</f>
        <v/>
      </c>
      <c r="I121" s="89" t="str" cm="1">
        <f t="array" ref="I121">IF(ISBLANK($A121),"",TRIM(INDEX(MVI_Sample!$A:$CC,$A121, I$1)))</f>
        <v/>
      </c>
      <c r="J121" s="89" t="str" cm="1">
        <f t="array" ref="J121">IF(ISBLANK($A121),"",TRIM(INDEX(MVI_Sample!$A:$CC,$A121, J$1)))</f>
        <v/>
      </c>
      <c r="K121" s="89" t="str" cm="1">
        <f t="array" ref="K121">IF(ISBLANK($A121),"",TRIM(INDEX(MVI_Sample!$A:$CC,$A121, K$1)))</f>
        <v/>
      </c>
      <c r="L121" s="89" t="str" cm="1">
        <f t="array" ref="L121">IF(ISBLANK($A121),"",TRIM(INDEX(MVI_Sample!$A:$CC,$A121, L$1)))</f>
        <v/>
      </c>
      <c r="M121" s="89" t="str" cm="1">
        <f t="array" ref="M121">IF(ISBLANK($A121),"",TRIM(INDEX(MVI_Sample!$A:$CC,$A121, M$1)))</f>
        <v/>
      </c>
      <c r="N121" s="89" t="str" cm="1">
        <f t="array" ref="N121">IF(ISBLANK($A121),"",TRIM(INDEX(MVI_Sample!$A:$CC,$A121, N$1)))</f>
        <v/>
      </c>
      <c r="O121" s="89" t="str" cm="1">
        <f t="array" ref="O121">IF(ISBLANK($A121),"",TRIM(INDEX(MVI_Sample!$A:$CC,$A121, O$1)))</f>
        <v/>
      </c>
      <c r="P121" s="65" t="str" cm="1">
        <f t="array" ref="P121">IF(ISBLANK($A121),"",TRIM(INDEX(MVI_Sample!$A:$CC,$A121, P$1)))</f>
        <v/>
      </c>
      <c r="Q121" s="65" t="str" cm="1">
        <f t="array" ref="Q121">IF(ISBLANK($A121),"",TRIM(INDEX(MVI_Sample!$A:$CC,$A121, Q$1)))</f>
        <v/>
      </c>
      <c r="R121" s="89" t="str" cm="1">
        <f t="array" ref="R121">IF(ISBLANK($A121),"",TRIM(INDEX(MVI_Sample!$A:$CC,$A121, R$1)))</f>
        <v/>
      </c>
      <c r="T121"/>
    </row>
    <row r="122" spans="1:20" s="2" customFormat="1" ht="15.75" x14ac:dyDescent="0.25">
      <c r="A122" s="45"/>
      <c r="B122" s="45" t="str" cm="1">
        <f t="array" ref="B122">IF(ISBLANK($A122), "", TRIM(IF(ISNUMBER(SEARCH("%)", INDEX(MVI_Sample!$A:$CC, $A122, B$1))), LEFT(INDEX(MVI_Sample!$A:$CC, $A122, B$1), FIND("(", INDEX(MVI_Sample!$A:$CC, $A122, B$1)) - 2), INDEX(MVI_Sample!$A:$CC, $A122, B$1))))</f>
        <v/>
      </c>
      <c r="C122" s="45" t="str" cm="1">
        <f t="array" ref="C122">IF(ISBLANK($A122),"",TRIM(INDEX(MVI_Sample!$A:$CC,$A122, C$1)))</f>
        <v/>
      </c>
      <c r="D122" s="45" t="str" cm="1">
        <f t="array" ref="D122">IF(ISBLANK($A122),"",TRIM(INDEX(MVI_Sample!C:C,$A122)))</f>
        <v/>
      </c>
      <c r="E122" s="45" t="e">
        <f>VLOOKUP(B122,Country_Info!C$2:F$30,3, FALSE)</f>
        <v>#N/A</v>
      </c>
      <c r="F122" s="45" t="str" cm="1">
        <f t="array" ref="F122">IF(ISBLANK($A122),"",TRIM(INDEX(MVI_Sample!$A:$CC,$A122, F$1)))</f>
        <v/>
      </c>
      <c r="G122" s="45" t="e">
        <f>IF(VLOOKUP(B122, Country_Info!C$2:F$30, 4, FALSE)="", "", VLOOKUP(B122, Country_Info!C$2:F$30, 4, FALSE))</f>
        <v>#N/A</v>
      </c>
      <c r="H122" s="45" t="str" cm="1">
        <f t="array" ref="H122">IF(ISBLANK($A122),"",TRIM(INDEX(MVI_Sample!$A:$CC,$A122, H$1)))</f>
        <v/>
      </c>
      <c r="I122" s="89" t="str" cm="1">
        <f t="array" ref="I122">IF(ISBLANK($A122),"",TRIM(INDEX(MVI_Sample!$A:$CC,$A122, I$1)))</f>
        <v/>
      </c>
      <c r="J122" s="89" t="str" cm="1">
        <f t="array" ref="J122">IF(ISBLANK($A122),"",TRIM(INDEX(MVI_Sample!$A:$CC,$A122, J$1)))</f>
        <v/>
      </c>
      <c r="K122" s="89" t="str" cm="1">
        <f t="array" ref="K122">IF(ISBLANK($A122),"",TRIM(INDEX(MVI_Sample!$A:$CC,$A122, K$1)))</f>
        <v/>
      </c>
      <c r="L122" s="89" t="str" cm="1">
        <f t="array" ref="L122">IF(ISBLANK($A122),"",TRIM(INDEX(MVI_Sample!$A:$CC,$A122, L$1)))</f>
        <v/>
      </c>
      <c r="M122" s="89" t="str" cm="1">
        <f t="array" ref="M122">IF(ISBLANK($A122),"",TRIM(INDEX(MVI_Sample!$A:$CC,$A122, M$1)))</f>
        <v/>
      </c>
      <c r="N122" s="89" t="str" cm="1">
        <f t="array" ref="N122">IF(ISBLANK($A122),"",TRIM(INDEX(MVI_Sample!$A:$CC,$A122, N$1)))</f>
        <v/>
      </c>
      <c r="O122" s="89" t="str" cm="1">
        <f t="array" ref="O122">IF(ISBLANK($A122),"",TRIM(INDEX(MVI_Sample!$A:$CC,$A122, O$1)))</f>
        <v/>
      </c>
      <c r="P122" s="65" t="str" cm="1">
        <f t="array" ref="P122">IF(ISBLANK($A122),"",TRIM(INDEX(MVI_Sample!$A:$CC,$A122, P$1)))</f>
        <v/>
      </c>
      <c r="Q122" s="65" t="str" cm="1">
        <f t="array" ref="Q122">IF(ISBLANK($A122),"",TRIM(INDEX(MVI_Sample!$A:$CC,$A122, Q$1)))</f>
        <v/>
      </c>
      <c r="R122" s="89" t="str" cm="1">
        <f t="array" ref="R122">IF(ISBLANK($A122),"",TRIM(INDEX(MVI_Sample!$A:$CC,$A122, R$1)))</f>
        <v/>
      </c>
      <c r="T122"/>
    </row>
    <row r="123" spans="1:20" ht="15.75" x14ac:dyDescent="0.25">
      <c r="A123" s="45"/>
      <c r="B123" s="45" t="str" cm="1">
        <f t="array" ref="B123">IF(ISBLANK($A123), "", TRIM(IF(ISNUMBER(SEARCH("%)", INDEX(MVI_Sample!$A:$CC, $A123, B$1))), LEFT(INDEX(MVI_Sample!$A:$CC, $A123, B$1), FIND("(", INDEX(MVI_Sample!$A:$CC, $A123, B$1)) - 2), INDEX(MVI_Sample!$A:$CC, $A123, B$1))))</f>
        <v/>
      </c>
      <c r="C123" s="45" t="str" cm="1">
        <f t="array" ref="C123">IF(ISBLANK($A123),"",TRIM(INDEX(MVI_Sample!$A:$CC,$A123, C$1)))</f>
        <v/>
      </c>
      <c r="D123" s="45" t="str" cm="1">
        <f t="array" ref="D123">IF(ISBLANK($A123),"",TRIM(INDEX(MVI_Sample!C:C,$A123)))</f>
        <v/>
      </c>
      <c r="E123" s="45" t="e">
        <f>VLOOKUP(B123,Country_Info!C$2:F$30,3, FALSE)</f>
        <v>#N/A</v>
      </c>
      <c r="F123" s="45" t="str" cm="1">
        <f t="array" ref="F123">IF(ISBLANK($A123),"",TRIM(INDEX(MVI_Sample!$A:$CC,$A123, F$1)))</f>
        <v/>
      </c>
      <c r="G123" s="45" t="e">
        <f>IF(VLOOKUP(B123, Country_Info!C$2:F$30, 4, FALSE)="", "", VLOOKUP(B123, Country_Info!C$2:F$30, 4, FALSE))</f>
        <v>#N/A</v>
      </c>
      <c r="H123" s="45" t="str" cm="1">
        <f t="array" ref="H123">IF(ISBLANK($A123),"",TRIM(INDEX(MVI_Sample!$A:$CC,$A123, H$1)))</f>
        <v/>
      </c>
      <c r="I123" s="89" t="str" cm="1">
        <f t="array" ref="I123">IF(ISBLANK($A123),"",TRIM(INDEX(MVI_Sample!$A:$CC,$A123, I$1)))</f>
        <v/>
      </c>
      <c r="J123" s="89" t="str" cm="1">
        <f t="array" ref="J123">IF(ISBLANK($A123),"",TRIM(INDEX(MVI_Sample!$A:$CC,$A123, J$1)))</f>
        <v/>
      </c>
      <c r="K123" s="89" t="str" cm="1">
        <f t="array" ref="K123">IF(ISBLANK($A123),"",TRIM(INDEX(MVI_Sample!$A:$CC,$A123, K$1)))</f>
        <v/>
      </c>
      <c r="L123" s="89" t="str" cm="1">
        <f t="array" ref="L123">IF(ISBLANK($A123),"",TRIM(INDEX(MVI_Sample!$A:$CC,$A123, L$1)))</f>
        <v/>
      </c>
      <c r="M123" s="89" t="str" cm="1">
        <f t="array" ref="M123">IF(ISBLANK($A123),"",TRIM(INDEX(MVI_Sample!$A:$CC,$A123, M$1)))</f>
        <v/>
      </c>
      <c r="N123" s="89" t="str" cm="1">
        <f t="array" ref="N123">IF(ISBLANK($A123),"",TRIM(INDEX(MVI_Sample!$A:$CC,$A123, N$1)))</f>
        <v/>
      </c>
      <c r="O123" s="89" t="str" cm="1">
        <f t="array" ref="O123">IF(ISBLANK($A123),"",TRIM(INDEX(MVI_Sample!$A:$CC,$A123, O$1)))</f>
        <v/>
      </c>
      <c r="P123" s="65" t="str" cm="1">
        <f t="array" ref="P123">IF(ISBLANK($A123),"",TRIM(INDEX(MVI_Sample!$A:$CC,$A123, P$1)))</f>
        <v/>
      </c>
      <c r="Q123" s="65" t="str" cm="1">
        <f t="array" ref="Q123">IF(ISBLANK($A123),"",TRIM(INDEX(MVI_Sample!$A:$CC,$A123, Q$1)))</f>
        <v/>
      </c>
      <c r="R123" s="89" t="str" cm="1">
        <f t="array" ref="R123">IF(ISBLANK($A123),"",TRIM(INDEX(MVI_Sample!$A:$CC,$A123, R$1)))</f>
        <v/>
      </c>
    </row>
    <row r="124" spans="1:20" ht="15.75" x14ac:dyDescent="0.25">
      <c r="A124" s="45"/>
      <c r="B124" s="45" t="str" cm="1">
        <f t="array" ref="B124">IF(ISBLANK($A124), "", TRIM(IF(ISNUMBER(SEARCH("%)", INDEX(MVI_Sample!$A:$CC, $A124, B$1))), LEFT(INDEX(MVI_Sample!$A:$CC, $A124, B$1), FIND("(", INDEX(MVI_Sample!$A:$CC, $A124, B$1)) - 2), INDEX(MVI_Sample!$A:$CC, $A124, B$1))))</f>
        <v/>
      </c>
      <c r="C124" s="45" t="str" cm="1">
        <f t="array" ref="C124">IF(ISBLANK($A124),"",TRIM(INDEX(MVI_Sample!$A:$CC,$A124, C$1)))</f>
        <v/>
      </c>
      <c r="D124" s="45" t="str" cm="1">
        <f t="array" ref="D124">IF(ISBLANK($A124),"",TRIM(INDEX(MVI_Sample!C:C,$A124)))</f>
        <v/>
      </c>
      <c r="E124" s="45" t="e">
        <f>VLOOKUP(B124,Country_Info!C$2:F$30,3, FALSE)</f>
        <v>#N/A</v>
      </c>
      <c r="F124" s="45" t="str" cm="1">
        <f t="array" ref="F124">IF(ISBLANK($A124),"",TRIM(INDEX(MVI_Sample!$A:$CC,$A124, F$1)))</f>
        <v/>
      </c>
      <c r="G124" s="45" t="e">
        <f>IF(VLOOKUP(B124, Country_Info!C$2:F$30, 4, FALSE)="", "", VLOOKUP(B124, Country_Info!C$2:F$30, 4, FALSE))</f>
        <v>#N/A</v>
      </c>
      <c r="H124" s="45" t="str" cm="1">
        <f t="array" ref="H124">IF(ISBLANK($A124),"",TRIM(INDEX(MVI_Sample!$A:$CC,$A124, H$1)))</f>
        <v/>
      </c>
      <c r="I124" s="89" t="str" cm="1">
        <f t="array" ref="I124">IF(ISBLANK($A124),"",TRIM(INDEX(MVI_Sample!$A:$CC,$A124, I$1)))</f>
        <v/>
      </c>
      <c r="J124" s="89" t="str" cm="1">
        <f t="array" ref="J124">IF(ISBLANK($A124),"",TRIM(INDEX(MVI_Sample!$A:$CC,$A124, J$1)))</f>
        <v/>
      </c>
      <c r="K124" s="89" t="str" cm="1">
        <f t="array" ref="K124">IF(ISBLANK($A124),"",TRIM(INDEX(MVI_Sample!$A:$CC,$A124, K$1)))</f>
        <v/>
      </c>
      <c r="L124" s="89" t="str" cm="1">
        <f t="array" ref="L124">IF(ISBLANK($A124),"",TRIM(INDEX(MVI_Sample!$A:$CC,$A124, L$1)))</f>
        <v/>
      </c>
      <c r="M124" s="89" t="str" cm="1">
        <f t="array" ref="M124">IF(ISBLANK($A124),"",TRIM(INDEX(MVI_Sample!$A:$CC,$A124, M$1)))</f>
        <v/>
      </c>
      <c r="N124" s="89" t="str" cm="1">
        <f t="array" ref="N124">IF(ISBLANK($A124),"",TRIM(INDEX(MVI_Sample!$A:$CC,$A124, N$1)))</f>
        <v/>
      </c>
      <c r="O124" s="89" t="str" cm="1">
        <f t="array" ref="O124">IF(ISBLANK($A124),"",TRIM(INDEX(MVI_Sample!$A:$CC,$A124, O$1)))</f>
        <v/>
      </c>
      <c r="P124" s="65" t="str" cm="1">
        <f t="array" ref="P124">IF(ISBLANK($A124),"",TRIM(INDEX(MVI_Sample!$A:$CC,$A124, P$1)))</f>
        <v/>
      </c>
      <c r="Q124" s="65" t="str" cm="1">
        <f t="array" ref="Q124">IF(ISBLANK($A124),"",TRIM(INDEX(MVI_Sample!$A:$CC,$A124, Q$1)))</f>
        <v/>
      </c>
      <c r="R124" s="89" t="str" cm="1">
        <f t="array" ref="R124">IF(ISBLANK($A124),"",TRIM(INDEX(MVI_Sample!$A:$CC,$A124, R$1)))</f>
        <v/>
      </c>
    </row>
    <row r="125" spans="1:20" ht="15.75" x14ac:dyDescent="0.25">
      <c r="A125" s="45"/>
      <c r="B125" s="45" t="str" cm="1">
        <f t="array" ref="B125">IF(ISBLANK($A125), "", TRIM(IF(ISNUMBER(SEARCH("%)", INDEX(MVI_Sample!$A:$CC, $A125, B$1))), LEFT(INDEX(MVI_Sample!$A:$CC, $A125, B$1), FIND("(", INDEX(MVI_Sample!$A:$CC, $A125, B$1)) - 2), INDEX(MVI_Sample!$A:$CC, $A125, B$1))))</f>
        <v/>
      </c>
      <c r="C125" s="45" t="str" cm="1">
        <f t="array" ref="C125">IF(ISBLANK($A125),"",TRIM(INDEX(MVI_Sample!$A:$CC,$A125, C$1)))</f>
        <v/>
      </c>
      <c r="D125" s="45" t="str" cm="1">
        <f t="array" ref="D125">IF(ISBLANK($A125),"",TRIM(INDEX(MVI_Sample!C:C,$A125)))</f>
        <v/>
      </c>
      <c r="E125" s="45" t="e">
        <f>VLOOKUP(B125,Country_Info!C$2:F$30,3, FALSE)</f>
        <v>#N/A</v>
      </c>
      <c r="F125" s="45" t="str" cm="1">
        <f t="array" ref="F125">IF(ISBLANK($A125),"",TRIM(INDEX(MVI_Sample!$A:$CC,$A125, F$1)))</f>
        <v/>
      </c>
      <c r="G125" s="45" t="e">
        <f>IF(VLOOKUP(B125, Country_Info!C$2:F$30, 4, FALSE)="", "", VLOOKUP(B125, Country_Info!C$2:F$30, 4, FALSE))</f>
        <v>#N/A</v>
      </c>
      <c r="H125" s="45" t="str" cm="1">
        <f t="array" ref="H125">IF(ISBLANK($A125),"",TRIM(INDEX(MVI_Sample!$A:$CC,$A125, H$1)))</f>
        <v/>
      </c>
      <c r="I125" s="89" t="str" cm="1">
        <f t="array" ref="I125">IF(ISBLANK($A125),"",TRIM(INDEX(MVI_Sample!$A:$CC,$A125, I$1)))</f>
        <v/>
      </c>
      <c r="J125" s="89" t="str" cm="1">
        <f t="array" ref="J125">IF(ISBLANK($A125),"",TRIM(INDEX(MVI_Sample!$A:$CC,$A125, J$1)))</f>
        <v/>
      </c>
      <c r="K125" s="89" t="str" cm="1">
        <f t="array" ref="K125">IF(ISBLANK($A125),"",TRIM(INDEX(MVI_Sample!$A:$CC,$A125, K$1)))</f>
        <v/>
      </c>
      <c r="L125" s="89" t="str" cm="1">
        <f t="array" ref="L125">IF(ISBLANK($A125),"",TRIM(INDEX(MVI_Sample!$A:$CC,$A125, L$1)))</f>
        <v/>
      </c>
      <c r="M125" s="89" t="str" cm="1">
        <f t="array" ref="M125">IF(ISBLANK($A125),"",TRIM(INDEX(MVI_Sample!$A:$CC,$A125, M$1)))</f>
        <v/>
      </c>
      <c r="N125" s="89" t="str" cm="1">
        <f t="array" ref="N125">IF(ISBLANK($A125),"",TRIM(INDEX(MVI_Sample!$A:$CC,$A125, N$1)))</f>
        <v/>
      </c>
      <c r="O125" s="89" t="str" cm="1">
        <f t="array" ref="O125">IF(ISBLANK($A125),"",TRIM(INDEX(MVI_Sample!$A:$CC,$A125, O$1)))</f>
        <v/>
      </c>
      <c r="P125" s="65" t="str" cm="1">
        <f t="array" ref="P125">IF(ISBLANK($A125),"",TRIM(INDEX(MVI_Sample!$A:$CC,$A125, P$1)))</f>
        <v/>
      </c>
      <c r="Q125" s="65" t="str" cm="1">
        <f t="array" ref="Q125">IF(ISBLANK($A125),"",TRIM(INDEX(MVI_Sample!$A:$CC,$A125, Q$1)))</f>
        <v/>
      </c>
      <c r="R125" s="89" t="str" cm="1">
        <f t="array" ref="R125">IF(ISBLANK($A125),"",TRIM(INDEX(MVI_Sample!$A:$CC,$A125, R$1)))</f>
        <v/>
      </c>
    </row>
    <row r="126" spans="1:20" ht="15.75" x14ac:dyDescent="0.25">
      <c r="A126" s="45"/>
      <c r="B126" s="45" t="str" cm="1">
        <f t="array" ref="B126">IF(ISBLANK($A126), "", TRIM(IF(ISNUMBER(SEARCH("%)", INDEX(MVI_Sample!$A:$CC, $A126, B$1))), LEFT(INDEX(MVI_Sample!$A:$CC, $A126, B$1), FIND("(", INDEX(MVI_Sample!$A:$CC, $A126, B$1)) - 2), INDEX(MVI_Sample!$A:$CC, $A126, B$1))))</f>
        <v/>
      </c>
      <c r="C126" s="45" t="str" cm="1">
        <f t="array" ref="C126">IF(ISBLANK($A126),"",TRIM(INDEX(MVI_Sample!$A:$CC,$A126, C$1)))</f>
        <v/>
      </c>
      <c r="D126" s="45" t="str" cm="1">
        <f t="array" ref="D126">IF(ISBLANK($A126),"",TRIM(INDEX(MVI_Sample!C:C,$A126)))</f>
        <v/>
      </c>
      <c r="E126" s="45" t="e">
        <f>VLOOKUP(B126,Country_Info!C$2:F$30,3, FALSE)</f>
        <v>#N/A</v>
      </c>
      <c r="F126" s="45" t="str" cm="1">
        <f t="array" ref="F126">IF(ISBLANK($A126),"",TRIM(INDEX(MVI_Sample!$A:$CC,$A126, F$1)))</f>
        <v/>
      </c>
      <c r="G126" s="45" t="e">
        <f>IF(VLOOKUP(B126, Country_Info!C$2:F$30, 4, FALSE)="", "", VLOOKUP(B126, Country_Info!C$2:F$30, 4, FALSE))</f>
        <v>#N/A</v>
      </c>
      <c r="H126" s="45" t="str" cm="1">
        <f t="array" ref="H126">IF(ISBLANK($A126),"",TRIM(INDEX(MVI_Sample!$A:$CC,$A126, H$1)))</f>
        <v/>
      </c>
      <c r="I126" s="89" t="str" cm="1">
        <f t="array" ref="I126">IF(ISBLANK($A126),"",TRIM(INDEX(MVI_Sample!$A:$CC,$A126, I$1)))</f>
        <v/>
      </c>
      <c r="J126" s="89" t="str" cm="1">
        <f t="array" ref="J126">IF(ISBLANK($A126),"",TRIM(INDEX(MVI_Sample!$A:$CC,$A126, J$1)))</f>
        <v/>
      </c>
      <c r="K126" s="89" t="str" cm="1">
        <f t="array" ref="K126">IF(ISBLANK($A126),"",TRIM(INDEX(MVI_Sample!$A:$CC,$A126, K$1)))</f>
        <v/>
      </c>
      <c r="L126" s="89" t="str" cm="1">
        <f t="array" ref="L126">IF(ISBLANK($A126),"",TRIM(INDEX(MVI_Sample!$A:$CC,$A126, L$1)))</f>
        <v/>
      </c>
      <c r="M126" s="89" t="str" cm="1">
        <f t="array" ref="M126">IF(ISBLANK($A126),"",TRIM(INDEX(MVI_Sample!$A:$CC,$A126, M$1)))</f>
        <v/>
      </c>
      <c r="N126" s="89" t="str" cm="1">
        <f t="array" ref="N126">IF(ISBLANK($A126),"",TRIM(INDEX(MVI_Sample!$A:$CC,$A126, N$1)))</f>
        <v/>
      </c>
      <c r="O126" s="89" t="str" cm="1">
        <f t="array" ref="O126">IF(ISBLANK($A126),"",TRIM(INDEX(MVI_Sample!$A:$CC,$A126, O$1)))</f>
        <v/>
      </c>
      <c r="P126" s="65" t="str" cm="1">
        <f t="array" ref="P126">IF(ISBLANK($A126),"",TRIM(INDEX(MVI_Sample!$A:$CC,$A126, P$1)))</f>
        <v/>
      </c>
      <c r="Q126" s="65" t="str" cm="1">
        <f t="array" ref="Q126">IF(ISBLANK($A126),"",TRIM(INDEX(MVI_Sample!$A:$CC,$A126, Q$1)))</f>
        <v/>
      </c>
      <c r="R126" s="89" t="str" cm="1">
        <f t="array" ref="R126">IF(ISBLANK($A126),"",TRIM(INDEX(MVI_Sample!$A:$CC,$A126, R$1)))</f>
        <v/>
      </c>
    </row>
    <row r="127" spans="1:20" ht="15.75" x14ac:dyDescent="0.25">
      <c r="A127" s="45"/>
      <c r="B127" s="45" t="str" cm="1">
        <f t="array" ref="B127">IF(ISBLANK($A127), "", TRIM(IF(ISNUMBER(SEARCH("%)", INDEX(MVI_Sample!$A:$CC, $A127, B$1))), LEFT(INDEX(MVI_Sample!$A:$CC, $A127, B$1), FIND("(", INDEX(MVI_Sample!$A:$CC, $A127, B$1)) - 2), INDEX(MVI_Sample!$A:$CC, $A127, B$1))))</f>
        <v/>
      </c>
      <c r="C127" s="45" t="str" cm="1">
        <f t="array" ref="C127">IF(ISBLANK($A127),"",TRIM(INDEX(MVI_Sample!$A:$CC,$A127, C$1)))</f>
        <v/>
      </c>
      <c r="D127" s="45" t="str" cm="1">
        <f t="array" ref="D127">IF(ISBLANK($A127),"",TRIM(INDEX(MVI_Sample!C:C,$A127)))</f>
        <v/>
      </c>
      <c r="E127" s="45" t="e">
        <f>VLOOKUP(B127,Country_Info!C$2:F$30,3, FALSE)</f>
        <v>#N/A</v>
      </c>
      <c r="F127" s="45" t="str" cm="1">
        <f t="array" ref="F127">IF(ISBLANK($A127),"",TRIM(INDEX(MVI_Sample!$A:$CC,$A127, F$1)))</f>
        <v/>
      </c>
      <c r="G127" s="45" t="e">
        <f>IF(VLOOKUP(B127, Country_Info!C$2:F$30, 4, FALSE)="", "", VLOOKUP(B127, Country_Info!C$2:F$30, 4, FALSE))</f>
        <v>#N/A</v>
      </c>
      <c r="H127" s="45" t="str" cm="1">
        <f t="array" ref="H127">IF(ISBLANK($A127),"",TRIM(INDEX(MVI_Sample!$A:$CC,$A127, H$1)))</f>
        <v/>
      </c>
      <c r="I127" s="89" t="str" cm="1">
        <f t="array" ref="I127">IF(ISBLANK($A127),"",TRIM(INDEX(MVI_Sample!$A:$CC,$A127, I$1)))</f>
        <v/>
      </c>
      <c r="J127" s="89" t="str" cm="1">
        <f t="array" ref="J127">IF(ISBLANK($A127),"",TRIM(INDEX(MVI_Sample!$A:$CC,$A127, J$1)))</f>
        <v/>
      </c>
      <c r="K127" s="89" t="str" cm="1">
        <f t="array" ref="K127">IF(ISBLANK($A127),"",TRIM(INDEX(MVI_Sample!$A:$CC,$A127, K$1)))</f>
        <v/>
      </c>
      <c r="L127" s="89" t="str" cm="1">
        <f t="array" ref="L127">IF(ISBLANK($A127),"",TRIM(INDEX(MVI_Sample!$A:$CC,$A127, L$1)))</f>
        <v/>
      </c>
      <c r="M127" s="89" t="str" cm="1">
        <f t="array" ref="M127">IF(ISBLANK($A127),"",TRIM(INDEX(MVI_Sample!$A:$CC,$A127, M$1)))</f>
        <v/>
      </c>
      <c r="N127" s="89" t="str" cm="1">
        <f t="array" ref="N127">IF(ISBLANK($A127),"",TRIM(INDEX(MVI_Sample!$A:$CC,$A127, N$1)))</f>
        <v/>
      </c>
      <c r="O127" s="89" t="str" cm="1">
        <f t="array" ref="O127">IF(ISBLANK($A127),"",TRIM(INDEX(MVI_Sample!$A:$CC,$A127, O$1)))</f>
        <v/>
      </c>
      <c r="P127" s="65" t="str" cm="1">
        <f t="array" ref="P127">IF(ISBLANK($A127),"",TRIM(INDEX(MVI_Sample!$A:$CC,$A127, P$1)))</f>
        <v/>
      </c>
      <c r="Q127" s="65" t="str" cm="1">
        <f t="array" ref="Q127">IF(ISBLANK($A127),"",TRIM(INDEX(MVI_Sample!$A:$CC,$A127, Q$1)))</f>
        <v/>
      </c>
      <c r="R127" s="89" t="str" cm="1">
        <f t="array" ref="R127">IF(ISBLANK($A127),"",TRIM(INDEX(MVI_Sample!$A:$CC,$A127, R$1)))</f>
        <v/>
      </c>
    </row>
    <row r="128" spans="1:20" ht="15.75" x14ac:dyDescent="0.25">
      <c r="A128" s="45"/>
      <c r="B128" s="45" t="str" cm="1">
        <f t="array" ref="B128">IF(ISBLANK($A128), "", TRIM(IF(ISNUMBER(SEARCH("%)", INDEX(MVI_Sample!$A:$CC, $A128, B$1))), LEFT(INDEX(MVI_Sample!$A:$CC, $A128, B$1), FIND("(", INDEX(MVI_Sample!$A:$CC, $A128, B$1)) - 2), INDEX(MVI_Sample!$A:$CC, $A128, B$1))))</f>
        <v/>
      </c>
      <c r="C128" s="45" t="str" cm="1">
        <f t="array" ref="C128">IF(ISBLANK($A128),"",TRIM(INDEX(MVI_Sample!$A:$CC,$A128, C$1)))</f>
        <v/>
      </c>
      <c r="D128" s="45" t="str" cm="1">
        <f t="array" ref="D128">IF(ISBLANK($A128),"",TRIM(INDEX(MVI_Sample!C:C,$A128)))</f>
        <v/>
      </c>
      <c r="E128" s="45" t="e">
        <f>VLOOKUP(B128,Country_Info!C$2:F$30,3, FALSE)</f>
        <v>#N/A</v>
      </c>
      <c r="F128" s="45" t="str" cm="1">
        <f t="array" ref="F128">IF(ISBLANK($A128),"",TRIM(INDEX(MVI_Sample!$A:$CC,$A128, F$1)))</f>
        <v/>
      </c>
      <c r="G128" s="45" t="e">
        <f>IF(VLOOKUP(B128, Country_Info!C$2:F$30, 4, FALSE)="", "", VLOOKUP(B128, Country_Info!C$2:F$30, 4, FALSE))</f>
        <v>#N/A</v>
      </c>
      <c r="H128" s="45" t="str" cm="1">
        <f t="array" ref="H128">IF(ISBLANK($A128),"",TRIM(INDEX(MVI_Sample!$A:$CC,$A128, H$1)))</f>
        <v/>
      </c>
      <c r="I128" s="89" t="str" cm="1">
        <f t="array" ref="I128">IF(ISBLANK($A128),"",TRIM(INDEX(MVI_Sample!$A:$CC,$A128, I$1)))</f>
        <v/>
      </c>
      <c r="J128" s="89" t="str" cm="1">
        <f t="array" ref="J128">IF(ISBLANK($A128),"",TRIM(INDEX(MVI_Sample!$A:$CC,$A128, J$1)))</f>
        <v/>
      </c>
      <c r="K128" s="89" t="str" cm="1">
        <f t="array" ref="K128">IF(ISBLANK($A128),"",TRIM(INDEX(MVI_Sample!$A:$CC,$A128, K$1)))</f>
        <v/>
      </c>
      <c r="L128" s="89" t="str" cm="1">
        <f t="array" ref="L128">IF(ISBLANK($A128),"",TRIM(INDEX(MVI_Sample!$A:$CC,$A128, L$1)))</f>
        <v/>
      </c>
      <c r="M128" s="89" t="str" cm="1">
        <f t="array" ref="M128">IF(ISBLANK($A128),"",TRIM(INDEX(MVI_Sample!$A:$CC,$A128, M$1)))</f>
        <v/>
      </c>
      <c r="N128" s="89" t="str" cm="1">
        <f t="array" ref="N128">IF(ISBLANK($A128),"",TRIM(INDEX(MVI_Sample!$A:$CC,$A128, N$1)))</f>
        <v/>
      </c>
      <c r="O128" s="89" t="str" cm="1">
        <f t="array" ref="O128">IF(ISBLANK($A128),"",TRIM(INDEX(MVI_Sample!$A:$CC,$A128, O$1)))</f>
        <v/>
      </c>
      <c r="P128" s="65" t="str" cm="1">
        <f t="array" ref="P128">IF(ISBLANK($A128),"",TRIM(INDEX(MVI_Sample!$A:$CC,$A128, P$1)))</f>
        <v/>
      </c>
      <c r="Q128" s="65" t="str" cm="1">
        <f t="array" ref="Q128">IF(ISBLANK($A128),"",TRIM(INDEX(MVI_Sample!$A:$CC,$A128, Q$1)))</f>
        <v/>
      </c>
      <c r="R128" s="89" t="str" cm="1">
        <f t="array" ref="R128">IF(ISBLANK($A128),"",TRIM(INDEX(MVI_Sample!$A:$CC,$A128, R$1)))</f>
        <v/>
      </c>
    </row>
    <row r="129" spans="1:18" ht="15.75" x14ac:dyDescent="0.25">
      <c r="A129" s="45"/>
      <c r="B129" s="45" t="str" cm="1">
        <f t="array" ref="B129">IF(ISBLANK($A129), "", TRIM(IF(ISNUMBER(SEARCH("%)", INDEX(MVI_Sample!$A:$CC, $A129, B$1))), LEFT(INDEX(MVI_Sample!$A:$CC, $A129, B$1), FIND("(", INDEX(MVI_Sample!$A:$CC, $A129, B$1)) - 2), INDEX(MVI_Sample!$A:$CC, $A129, B$1))))</f>
        <v/>
      </c>
      <c r="C129" s="45" t="str" cm="1">
        <f t="array" ref="C129">IF(ISBLANK($A129),"",TRIM(INDEX(MVI_Sample!$A:$CC,$A129, C$1)))</f>
        <v/>
      </c>
      <c r="D129" s="45" t="str" cm="1">
        <f t="array" ref="D129">IF(ISBLANK($A129),"",TRIM(INDEX(MVI_Sample!C:C,$A129)))</f>
        <v/>
      </c>
      <c r="E129" s="45" t="e">
        <f>VLOOKUP(B129,Country_Info!C$2:F$30,3, FALSE)</f>
        <v>#N/A</v>
      </c>
      <c r="F129" s="45" t="str" cm="1">
        <f t="array" ref="F129">IF(ISBLANK($A129),"",TRIM(INDEX(MVI_Sample!$A:$CC,$A129, F$1)))</f>
        <v/>
      </c>
      <c r="G129" s="45" t="e">
        <f>IF(VLOOKUP(B129, Country_Info!C$2:F$30, 4, FALSE)="", "", VLOOKUP(B129, Country_Info!C$2:F$30, 4, FALSE))</f>
        <v>#N/A</v>
      </c>
      <c r="H129" s="45" t="str" cm="1">
        <f t="array" ref="H129">IF(ISBLANK($A129),"",TRIM(INDEX(MVI_Sample!$A:$CC,$A129, H$1)))</f>
        <v/>
      </c>
      <c r="I129" s="89" t="str" cm="1">
        <f t="array" ref="I129">IF(ISBLANK($A129),"",TRIM(INDEX(MVI_Sample!$A:$CC,$A129, I$1)))</f>
        <v/>
      </c>
      <c r="J129" s="89" t="str" cm="1">
        <f t="array" ref="J129">IF(ISBLANK($A129),"",TRIM(INDEX(MVI_Sample!$A:$CC,$A129, J$1)))</f>
        <v/>
      </c>
      <c r="K129" s="89" t="str" cm="1">
        <f t="array" ref="K129">IF(ISBLANK($A129),"",TRIM(INDEX(MVI_Sample!$A:$CC,$A129, K$1)))</f>
        <v/>
      </c>
      <c r="L129" s="89" t="str" cm="1">
        <f t="array" ref="L129">IF(ISBLANK($A129),"",TRIM(INDEX(MVI_Sample!$A:$CC,$A129, L$1)))</f>
        <v/>
      </c>
      <c r="M129" s="89" t="str" cm="1">
        <f t="array" ref="M129">IF(ISBLANK($A129),"",TRIM(INDEX(MVI_Sample!$A:$CC,$A129, M$1)))</f>
        <v/>
      </c>
      <c r="N129" s="89" t="str" cm="1">
        <f t="array" ref="N129">IF(ISBLANK($A129),"",TRIM(INDEX(MVI_Sample!$A:$CC,$A129, N$1)))</f>
        <v/>
      </c>
      <c r="O129" s="89" t="str" cm="1">
        <f t="array" ref="O129">IF(ISBLANK($A129),"",TRIM(INDEX(MVI_Sample!$A:$CC,$A129, O$1)))</f>
        <v/>
      </c>
      <c r="P129" s="65" t="str" cm="1">
        <f t="array" ref="P129">IF(ISBLANK($A129),"",TRIM(INDEX(MVI_Sample!$A:$CC,$A129, P$1)))</f>
        <v/>
      </c>
      <c r="Q129" s="65" t="str" cm="1">
        <f t="array" ref="Q129">IF(ISBLANK($A129),"",TRIM(INDEX(MVI_Sample!$A:$CC,$A129, Q$1)))</f>
        <v/>
      </c>
      <c r="R129" s="89" t="str" cm="1">
        <f t="array" ref="R129">IF(ISBLANK($A129),"",TRIM(INDEX(MVI_Sample!$A:$CC,$A129, R$1)))</f>
        <v/>
      </c>
    </row>
    <row r="130" spans="1:18" ht="15.75" x14ac:dyDescent="0.25">
      <c r="A130" s="45"/>
      <c r="B130" s="45" t="str" cm="1">
        <f t="array" ref="B130">IF(ISBLANK($A130), "", TRIM(IF(ISNUMBER(SEARCH("%)", INDEX(MVI_Sample!$A:$CC, $A130, B$1))), LEFT(INDEX(MVI_Sample!$A:$CC, $A130, B$1), FIND("(", INDEX(MVI_Sample!$A:$CC, $A130, B$1)) - 2), INDEX(MVI_Sample!$A:$CC, $A130, B$1))))</f>
        <v/>
      </c>
      <c r="C130" s="45" t="str" cm="1">
        <f t="array" ref="C130">IF(ISBLANK($A130),"",TRIM(INDEX(MVI_Sample!$A:$CC,$A130, C$1)))</f>
        <v/>
      </c>
      <c r="D130" s="45" t="str" cm="1">
        <f t="array" ref="D130">IF(ISBLANK($A130),"",TRIM(INDEX(MVI_Sample!C:C,$A130)))</f>
        <v/>
      </c>
      <c r="E130" s="45" t="e">
        <f>VLOOKUP(B130,Country_Info!C$2:F$30,3, FALSE)</f>
        <v>#N/A</v>
      </c>
      <c r="F130" s="45" t="str" cm="1">
        <f t="array" ref="F130">IF(ISBLANK($A130),"",TRIM(INDEX(MVI_Sample!$A:$CC,$A130, F$1)))</f>
        <v/>
      </c>
      <c r="G130" s="45" t="e">
        <f>IF(VLOOKUP(B130, Country_Info!C$2:F$30, 4, FALSE)="", "", VLOOKUP(B130, Country_Info!C$2:F$30, 4, FALSE))</f>
        <v>#N/A</v>
      </c>
      <c r="H130" s="45" t="str" cm="1">
        <f t="array" ref="H130">IF(ISBLANK($A130),"",TRIM(INDEX(MVI_Sample!$A:$CC,$A130, H$1)))</f>
        <v/>
      </c>
      <c r="I130" s="89" t="str" cm="1">
        <f t="array" ref="I130">IF(ISBLANK($A130),"",TRIM(INDEX(MVI_Sample!$A:$CC,$A130, I$1)))</f>
        <v/>
      </c>
      <c r="J130" s="89" t="str" cm="1">
        <f t="array" ref="J130">IF(ISBLANK($A130),"",TRIM(INDEX(MVI_Sample!$A:$CC,$A130, J$1)))</f>
        <v/>
      </c>
      <c r="K130" s="89" t="str" cm="1">
        <f t="array" ref="K130">IF(ISBLANK($A130),"",TRIM(INDEX(MVI_Sample!$A:$CC,$A130, K$1)))</f>
        <v/>
      </c>
      <c r="L130" s="89" t="str" cm="1">
        <f t="array" ref="L130">IF(ISBLANK($A130),"",TRIM(INDEX(MVI_Sample!$A:$CC,$A130, L$1)))</f>
        <v/>
      </c>
      <c r="M130" s="89" t="str" cm="1">
        <f t="array" ref="M130">IF(ISBLANK($A130),"",TRIM(INDEX(MVI_Sample!$A:$CC,$A130, M$1)))</f>
        <v/>
      </c>
      <c r="N130" s="89" t="str" cm="1">
        <f t="array" ref="N130">IF(ISBLANK($A130),"",TRIM(INDEX(MVI_Sample!$A:$CC,$A130, N$1)))</f>
        <v/>
      </c>
      <c r="O130" s="89" t="str" cm="1">
        <f t="array" ref="O130">IF(ISBLANK($A130),"",TRIM(INDEX(MVI_Sample!$A:$CC,$A130, O$1)))</f>
        <v/>
      </c>
      <c r="P130" s="65" t="str" cm="1">
        <f t="array" ref="P130">IF(ISBLANK($A130),"",TRIM(INDEX(MVI_Sample!$A:$CC,$A130, P$1)))</f>
        <v/>
      </c>
      <c r="Q130" s="65" t="str" cm="1">
        <f t="array" ref="Q130">IF(ISBLANK($A130),"",TRIM(INDEX(MVI_Sample!$A:$CC,$A130, Q$1)))</f>
        <v/>
      </c>
      <c r="R130" s="89" t="str" cm="1">
        <f t="array" ref="R130">IF(ISBLANK($A130),"",TRIM(INDEX(MVI_Sample!$A:$CC,$A130, R$1)))</f>
        <v/>
      </c>
    </row>
    <row r="131" spans="1:18" ht="15.75" x14ac:dyDescent="0.25">
      <c r="A131" s="45"/>
      <c r="B131" s="45" t="str" cm="1">
        <f t="array" ref="B131">IF(ISBLANK($A131), "", TRIM(IF(ISNUMBER(SEARCH("%)", INDEX(MVI_Sample!$A:$CC, $A131, B$1))), LEFT(INDEX(MVI_Sample!$A:$CC, $A131, B$1), FIND("(", INDEX(MVI_Sample!$A:$CC, $A131, B$1)) - 2), INDEX(MVI_Sample!$A:$CC, $A131, B$1))))</f>
        <v/>
      </c>
      <c r="C131" s="45" t="str" cm="1">
        <f t="array" ref="C131">IF(ISBLANK($A131),"",TRIM(INDEX(MVI_Sample!$A:$CC,$A131, C$1)))</f>
        <v/>
      </c>
      <c r="D131" s="45" t="str" cm="1">
        <f t="array" ref="D131">IF(ISBLANK($A131),"",TRIM(INDEX(MVI_Sample!C:C,$A131)))</f>
        <v/>
      </c>
      <c r="E131" s="45" t="e">
        <f>VLOOKUP(B131,Country_Info!C$2:F$30,3, FALSE)</f>
        <v>#N/A</v>
      </c>
      <c r="F131" s="45" t="str" cm="1">
        <f t="array" ref="F131">IF(ISBLANK($A131),"",TRIM(INDEX(MVI_Sample!$A:$CC,$A131, F$1)))</f>
        <v/>
      </c>
      <c r="G131" s="45" t="e">
        <f>IF(VLOOKUP(B131, Country_Info!C$2:F$30, 4, FALSE)="", "", VLOOKUP(B131, Country_Info!C$2:F$30, 4, FALSE))</f>
        <v>#N/A</v>
      </c>
      <c r="H131" s="45" t="str" cm="1">
        <f t="array" ref="H131">IF(ISBLANK($A131),"",TRIM(INDEX(MVI_Sample!$A:$CC,$A131, H$1)))</f>
        <v/>
      </c>
      <c r="I131" s="89" t="str" cm="1">
        <f t="array" ref="I131">IF(ISBLANK($A131),"",TRIM(INDEX(MVI_Sample!$A:$CC,$A131, I$1)))</f>
        <v/>
      </c>
      <c r="J131" s="89" t="str" cm="1">
        <f t="array" ref="J131">IF(ISBLANK($A131),"",TRIM(INDEX(MVI_Sample!$A:$CC,$A131, J$1)))</f>
        <v/>
      </c>
      <c r="K131" s="89" t="str" cm="1">
        <f t="array" ref="K131">IF(ISBLANK($A131),"",TRIM(INDEX(MVI_Sample!$A:$CC,$A131, K$1)))</f>
        <v/>
      </c>
      <c r="L131" s="89" t="str" cm="1">
        <f t="array" ref="L131">IF(ISBLANK($A131),"",TRIM(INDEX(MVI_Sample!$A:$CC,$A131, L$1)))</f>
        <v/>
      </c>
      <c r="M131" s="89" t="str" cm="1">
        <f t="array" ref="M131">IF(ISBLANK($A131),"",TRIM(INDEX(MVI_Sample!$A:$CC,$A131, M$1)))</f>
        <v/>
      </c>
      <c r="N131" s="89" t="str" cm="1">
        <f t="array" ref="N131">IF(ISBLANK($A131),"",TRIM(INDEX(MVI_Sample!$A:$CC,$A131, N$1)))</f>
        <v/>
      </c>
      <c r="O131" s="89" t="str" cm="1">
        <f t="array" ref="O131">IF(ISBLANK($A131),"",TRIM(INDEX(MVI_Sample!$A:$CC,$A131, O$1)))</f>
        <v/>
      </c>
      <c r="P131" s="65" t="str" cm="1">
        <f t="array" ref="P131">IF(ISBLANK($A131),"",TRIM(INDEX(MVI_Sample!$A:$CC,$A131, P$1)))</f>
        <v/>
      </c>
      <c r="Q131" s="65" t="str" cm="1">
        <f t="array" ref="Q131">IF(ISBLANK($A131),"",TRIM(INDEX(MVI_Sample!$A:$CC,$A131, Q$1)))</f>
        <v/>
      </c>
      <c r="R131" s="89" t="str" cm="1">
        <f t="array" ref="R131">IF(ISBLANK($A131),"",TRIM(INDEX(MVI_Sample!$A:$CC,$A131, R$1)))</f>
        <v/>
      </c>
    </row>
    <row r="132" spans="1:18" ht="15.75" x14ac:dyDescent="0.25">
      <c r="A132" s="45"/>
      <c r="B132" s="45" t="str" cm="1">
        <f t="array" ref="B132">IF(ISBLANK($A132), "", TRIM(IF(ISNUMBER(SEARCH("%)", INDEX(MVI_Sample!$A:$CC, $A132, B$1))), LEFT(INDEX(MVI_Sample!$A:$CC, $A132, B$1), FIND("(", INDEX(MVI_Sample!$A:$CC, $A132, B$1)) - 2), INDEX(MVI_Sample!$A:$CC, $A132, B$1))))</f>
        <v/>
      </c>
      <c r="C132" s="45" t="str" cm="1">
        <f t="array" ref="C132">IF(ISBLANK($A132),"",TRIM(INDEX(MVI_Sample!$A:$CC,$A132, C$1)))</f>
        <v/>
      </c>
      <c r="D132" s="45" t="str" cm="1">
        <f t="array" ref="D132">IF(ISBLANK($A132),"",TRIM(INDEX(MVI_Sample!C:C,$A132)))</f>
        <v/>
      </c>
      <c r="E132" s="45" t="e">
        <f>VLOOKUP(B132,Country_Info!C$2:F$30,3, FALSE)</f>
        <v>#N/A</v>
      </c>
      <c r="F132" s="45" t="str" cm="1">
        <f t="array" ref="F132">IF(ISBLANK($A132),"",TRIM(INDEX(MVI_Sample!$A:$CC,$A132, F$1)))</f>
        <v/>
      </c>
      <c r="G132" s="45" t="e">
        <f>IF(VLOOKUP(B132, Country_Info!C$2:F$30, 4, FALSE)="", "", VLOOKUP(B132, Country_Info!C$2:F$30, 4, FALSE))</f>
        <v>#N/A</v>
      </c>
      <c r="H132" s="45" t="str" cm="1">
        <f t="array" ref="H132">IF(ISBLANK($A132),"",TRIM(INDEX(MVI_Sample!$A:$CC,$A132, H$1)))</f>
        <v/>
      </c>
      <c r="I132" s="89" t="str" cm="1">
        <f t="array" ref="I132">IF(ISBLANK($A132),"",TRIM(INDEX(MVI_Sample!$A:$CC,$A132, I$1)))</f>
        <v/>
      </c>
      <c r="J132" s="89" t="str" cm="1">
        <f t="array" ref="J132">IF(ISBLANK($A132),"",TRIM(INDEX(MVI_Sample!$A:$CC,$A132, J$1)))</f>
        <v/>
      </c>
      <c r="K132" s="89" t="str" cm="1">
        <f t="array" ref="K132">IF(ISBLANK($A132),"",TRIM(INDEX(MVI_Sample!$A:$CC,$A132, K$1)))</f>
        <v/>
      </c>
      <c r="L132" s="89" t="str" cm="1">
        <f t="array" ref="L132">IF(ISBLANK($A132),"",TRIM(INDEX(MVI_Sample!$A:$CC,$A132, L$1)))</f>
        <v/>
      </c>
      <c r="M132" s="89" t="str" cm="1">
        <f t="array" ref="M132">IF(ISBLANK($A132),"",TRIM(INDEX(MVI_Sample!$A:$CC,$A132, M$1)))</f>
        <v/>
      </c>
      <c r="N132" s="89" t="str" cm="1">
        <f t="array" ref="N132">IF(ISBLANK($A132),"",TRIM(INDEX(MVI_Sample!$A:$CC,$A132, N$1)))</f>
        <v/>
      </c>
      <c r="O132" s="89" t="str" cm="1">
        <f t="array" ref="O132">IF(ISBLANK($A132),"",TRIM(INDEX(MVI_Sample!$A:$CC,$A132, O$1)))</f>
        <v/>
      </c>
      <c r="P132" s="65" t="str" cm="1">
        <f t="array" ref="P132">IF(ISBLANK($A132),"",TRIM(INDEX(MVI_Sample!$A:$CC,$A132, P$1)))</f>
        <v/>
      </c>
      <c r="Q132" s="65" t="str" cm="1">
        <f t="array" ref="Q132">IF(ISBLANK($A132),"",TRIM(INDEX(MVI_Sample!$A:$CC,$A132, Q$1)))</f>
        <v/>
      </c>
      <c r="R132" s="89" t="str" cm="1">
        <f t="array" ref="R132">IF(ISBLANK($A132),"",TRIM(INDEX(MVI_Sample!$A:$CC,$A132, R$1)))</f>
        <v/>
      </c>
    </row>
    <row r="133" spans="1:18" ht="15.75" x14ac:dyDescent="0.25">
      <c r="A133" s="45"/>
      <c r="B133" s="45" t="str" cm="1">
        <f t="array" ref="B133">IF(ISBLANK($A133), "", TRIM(IF(ISNUMBER(SEARCH("%)", INDEX(MVI_Sample!$A:$CC, $A133, B$1))), LEFT(INDEX(MVI_Sample!$A:$CC, $A133, B$1), FIND("(", INDEX(MVI_Sample!$A:$CC, $A133, B$1)) - 2), INDEX(MVI_Sample!$A:$CC, $A133, B$1))))</f>
        <v/>
      </c>
      <c r="C133" s="45" t="str" cm="1">
        <f t="array" ref="C133">IF(ISBLANK($A133),"",TRIM(INDEX(MVI_Sample!$A:$CC,$A133, C$1)))</f>
        <v/>
      </c>
      <c r="D133" s="45" t="str" cm="1">
        <f t="array" ref="D133">IF(ISBLANK($A133),"",TRIM(INDEX(MVI_Sample!C:C,$A133)))</f>
        <v/>
      </c>
      <c r="E133" s="45" t="e">
        <f>VLOOKUP(B133,Country_Info!C$2:F$30,3, FALSE)</f>
        <v>#N/A</v>
      </c>
      <c r="F133" s="45" t="str" cm="1">
        <f t="array" ref="F133">IF(ISBLANK($A133),"",TRIM(INDEX(MVI_Sample!$A:$CC,$A133, F$1)))</f>
        <v/>
      </c>
      <c r="G133" s="45" t="e">
        <f>IF(VLOOKUP(B133, Country_Info!C$2:F$30, 4, FALSE)="", "", VLOOKUP(B133, Country_Info!C$2:F$30, 4, FALSE))</f>
        <v>#N/A</v>
      </c>
      <c r="H133" s="45" t="str" cm="1">
        <f t="array" ref="H133">IF(ISBLANK($A133),"",TRIM(INDEX(MVI_Sample!$A:$CC,$A133, H$1)))</f>
        <v/>
      </c>
      <c r="I133" s="89" t="str" cm="1">
        <f t="array" ref="I133">IF(ISBLANK($A133),"",TRIM(INDEX(MVI_Sample!$A:$CC,$A133, I$1)))</f>
        <v/>
      </c>
      <c r="J133" s="89" t="str" cm="1">
        <f t="array" ref="J133">IF(ISBLANK($A133),"",TRIM(INDEX(MVI_Sample!$A:$CC,$A133, J$1)))</f>
        <v/>
      </c>
      <c r="K133" s="89" t="str" cm="1">
        <f t="array" ref="K133">IF(ISBLANK($A133),"",TRIM(INDEX(MVI_Sample!$A:$CC,$A133, K$1)))</f>
        <v/>
      </c>
      <c r="L133" s="89" t="str" cm="1">
        <f t="array" ref="L133">IF(ISBLANK($A133),"",TRIM(INDEX(MVI_Sample!$A:$CC,$A133, L$1)))</f>
        <v/>
      </c>
      <c r="M133" s="89" t="str" cm="1">
        <f t="array" ref="M133">IF(ISBLANK($A133),"",TRIM(INDEX(MVI_Sample!$A:$CC,$A133, M$1)))</f>
        <v/>
      </c>
      <c r="N133" s="89" t="str" cm="1">
        <f t="array" ref="N133">IF(ISBLANK($A133),"",TRIM(INDEX(MVI_Sample!$A:$CC,$A133, N$1)))</f>
        <v/>
      </c>
      <c r="O133" s="89" t="str" cm="1">
        <f t="array" ref="O133">IF(ISBLANK($A133),"",TRIM(INDEX(MVI_Sample!$A:$CC,$A133, O$1)))</f>
        <v/>
      </c>
      <c r="P133" s="65" t="str" cm="1">
        <f t="array" ref="P133">IF(ISBLANK($A133),"",TRIM(INDEX(MVI_Sample!$A:$CC,$A133, P$1)))</f>
        <v/>
      </c>
      <c r="Q133" s="65" t="str" cm="1">
        <f t="array" ref="Q133">IF(ISBLANK($A133),"",TRIM(INDEX(MVI_Sample!$A:$CC,$A133, Q$1)))</f>
        <v/>
      </c>
      <c r="R133" s="89" t="str" cm="1">
        <f t="array" ref="R133">IF(ISBLANK($A133),"",TRIM(INDEX(MVI_Sample!$A:$CC,$A133, R$1)))</f>
        <v/>
      </c>
    </row>
    <row r="134" spans="1:18" ht="15.75" x14ac:dyDescent="0.25">
      <c r="A134" s="45"/>
      <c r="B134" s="45" t="str" cm="1">
        <f t="array" ref="B134">IF(ISBLANK($A134), "", TRIM(IF(ISNUMBER(SEARCH("%)", INDEX(MVI_Sample!$A:$CC, $A134, B$1))), LEFT(INDEX(MVI_Sample!$A:$CC, $A134, B$1), FIND("(", INDEX(MVI_Sample!$A:$CC, $A134, B$1)) - 2), INDEX(MVI_Sample!$A:$CC, $A134, B$1))))</f>
        <v/>
      </c>
      <c r="C134" s="45" t="str" cm="1">
        <f t="array" ref="C134">IF(ISBLANK($A134),"",TRIM(INDEX(MVI_Sample!$A:$CC,$A134, C$1)))</f>
        <v/>
      </c>
      <c r="D134" s="45" t="str" cm="1">
        <f t="array" ref="D134">IF(ISBLANK($A134),"",TRIM(INDEX(MVI_Sample!C:C,$A134)))</f>
        <v/>
      </c>
      <c r="E134" s="45" t="e">
        <f>VLOOKUP(B134,Country_Info!C$2:F$30,3, FALSE)</f>
        <v>#N/A</v>
      </c>
      <c r="F134" s="45" t="str" cm="1">
        <f t="array" ref="F134">IF(ISBLANK($A134),"",TRIM(INDEX(MVI_Sample!$A:$CC,$A134, F$1)))</f>
        <v/>
      </c>
      <c r="G134" s="45" t="e">
        <f>IF(VLOOKUP(B134, Country_Info!C$2:F$30, 4, FALSE)="", "", VLOOKUP(B134, Country_Info!C$2:F$30, 4, FALSE))</f>
        <v>#N/A</v>
      </c>
      <c r="H134" s="45" t="str" cm="1">
        <f t="array" ref="H134">IF(ISBLANK($A134),"",TRIM(INDEX(MVI_Sample!$A:$CC,$A134, H$1)))</f>
        <v/>
      </c>
      <c r="I134" s="89" t="str" cm="1">
        <f t="array" ref="I134">IF(ISBLANK($A134),"",TRIM(INDEX(MVI_Sample!$A:$CC,$A134, I$1)))</f>
        <v/>
      </c>
      <c r="J134" s="89" t="str" cm="1">
        <f t="array" ref="J134">IF(ISBLANK($A134),"",TRIM(INDEX(MVI_Sample!$A:$CC,$A134, J$1)))</f>
        <v/>
      </c>
      <c r="K134" s="89" t="str" cm="1">
        <f t="array" ref="K134">IF(ISBLANK($A134),"",TRIM(INDEX(MVI_Sample!$A:$CC,$A134, K$1)))</f>
        <v/>
      </c>
      <c r="L134" s="89" t="str" cm="1">
        <f t="array" ref="L134">IF(ISBLANK($A134),"",TRIM(INDEX(MVI_Sample!$A:$CC,$A134, L$1)))</f>
        <v/>
      </c>
      <c r="M134" s="89" t="str" cm="1">
        <f t="array" ref="M134">IF(ISBLANK($A134),"",TRIM(INDEX(MVI_Sample!$A:$CC,$A134, M$1)))</f>
        <v/>
      </c>
      <c r="N134" s="89" t="str" cm="1">
        <f t="array" ref="N134">IF(ISBLANK($A134),"",TRIM(INDEX(MVI_Sample!$A:$CC,$A134, N$1)))</f>
        <v/>
      </c>
      <c r="O134" s="89" t="str" cm="1">
        <f t="array" ref="O134">IF(ISBLANK($A134),"",TRIM(INDEX(MVI_Sample!$A:$CC,$A134, O$1)))</f>
        <v/>
      </c>
      <c r="P134" s="65" t="str" cm="1">
        <f t="array" ref="P134">IF(ISBLANK($A134),"",TRIM(INDEX(MVI_Sample!$A:$CC,$A134, P$1)))</f>
        <v/>
      </c>
      <c r="Q134" s="65" t="str" cm="1">
        <f t="array" ref="Q134">IF(ISBLANK($A134),"",TRIM(INDEX(MVI_Sample!$A:$CC,$A134, Q$1)))</f>
        <v/>
      </c>
      <c r="R134" s="89" t="str" cm="1">
        <f t="array" ref="R134">IF(ISBLANK($A134),"",TRIM(INDEX(MVI_Sample!$A:$CC,$A134, R$1)))</f>
        <v/>
      </c>
    </row>
    <row r="135" spans="1:18" ht="15.75" x14ac:dyDescent="0.25">
      <c r="A135" s="45"/>
      <c r="B135" s="45" t="str" cm="1">
        <f t="array" ref="B135">IF(ISBLANK($A135), "", TRIM(IF(ISNUMBER(SEARCH("%)", INDEX(MVI_Sample!$A:$CC, $A135, B$1))), LEFT(INDEX(MVI_Sample!$A:$CC, $A135, B$1), FIND("(", INDEX(MVI_Sample!$A:$CC, $A135, B$1)) - 2), INDEX(MVI_Sample!$A:$CC, $A135, B$1))))</f>
        <v/>
      </c>
      <c r="C135" s="45" t="str" cm="1">
        <f t="array" ref="C135">IF(ISBLANK($A135),"",TRIM(INDEX(MVI_Sample!$A:$CC,$A135, C$1)))</f>
        <v/>
      </c>
      <c r="D135" s="45" t="str" cm="1">
        <f t="array" ref="D135">IF(ISBLANK($A135),"",TRIM(INDEX(MVI_Sample!C:C,$A135)))</f>
        <v/>
      </c>
      <c r="E135" s="45" t="e">
        <f>VLOOKUP(B135,Country_Info!C$2:F$30,3, FALSE)</f>
        <v>#N/A</v>
      </c>
      <c r="F135" s="45" t="str" cm="1">
        <f t="array" ref="F135">IF(ISBLANK($A135),"",TRIM(INDEX(MVI_Sample!$A:$CC,$A135, F$1)))</f>
        <v/>
      </c>
      <c r="G135" s="45" t="e">
        <f>IF(VLOOKUP(B135, Country_Info!C$2:F$30, 4, FALSE)="", "", VLOOKUP(B135, Country_Info!C$2:F$30, 4, FALSE))</f>
        <v>#N/A</v>
      </c>
      <c r="H135" s="45" t="str" cm="1">
        <f t="array" ref="H135">IF(ISBLANK($A135),"",TRIM(INDEX(MVI_Sample!$A:$CC,$A135, H$1)))</f>
        <v/>
      </c>
      <c r="I135" s="89" t="str" cm="1">
        <f t="array" ref="I135">IF(ISBLANK($A135),"",TRIM(INDEX(MVI_Sample!$A:$CC,$A135, I$1)))</f>
        <v/>
      </c>
      <c r="J135" s="89" t="str" cm="1">
        <f t="array" ref="J135">IF(ISBLANK($A135),"",TRIM(INDEX(MVI_Sample!$A:$CC,$A135, J$1)))</f>
        <v/>
      </c>
      <c r="K135" s="89" t="str" cm="1">
        <f t="array" ref="K135">IF(ISBLANK($A135),"",TRIM(INDEX(MVI_Sample!$A:$CC,$A135, K$1)))</f>
        <v/>
      </c>
      <c r="L135" s="89" t="str" cm="1">
        <f t="array" ref="L135">IF(ISBLANK($A135),"",TRIM(INDEX(MVI_Sample!$A:$CC,$A135, L$1)))</f>
        <v/>
      </c>
      <c r="M135" s="89" t="str" cm="1">
        <f t="array" ref="M135">IF(ISBLANK($A135),"",TRIM(INDEX(MVI_Sample!$A:$CC,$A135, M$1)))</f>
        <v/>
      </c>
      <c r="N135" s="89" t="str" cm="1">
        <f t="array" ref="N135">IF(ISBLANK($A135),"",TRIM(INDEX(MVI_Sample!$A:$CC,$A135, N$1)))</f>
        <v/>
      </c>
      <c r="O135" s="89" t="str" cm="1">
        <f t="array" ref="O135">IF(ISBLANK($A135),"",TRIM(INDEX(MVI_Sample!$A:$CC,$A135, O$1)))</f>
        <v/>
      </c>
      <c r="P135" s="65" t="str" cm="1">
        <f t="array" ref="P135">IF(ISBLANK($A135),"",TRIM(INDEX(MVI_Sample!$A:$CC,$A135, P$1)))</f>
        <v/>
      </c>
      <c r="Q135" s="65" t="str" cm="1">
        <f t="array" ref="Q135">IF(ISBLANK($A135),"",TRIM(INDEX(MVI_Sample!$A:$CC,$A135, Q$1)))</f>
        <v/>
      </c>
      <c r="R135" s="89" t="str" cm="1">
        <f t="array" ref="R135">IF(ISBLANK($A135),"",TRIM(INDEX(MVI_Sample!$A:$CC,$A135, R$1)))</f>
        <v/>
      </c>
    </row>
    <row r="136" spans="1:18" ht="15.75" x14ac:dyDescent="0.25">
      <c r="A136" s="45"/>
      <c r="B136" s="45" t="str" cm="1">
        <f t="array" ref="B136">IF(ISBLANK($A136), "", TRIM(IF(ISNUMBER(SEARCH("%)", INDEX(MVI_Sample!$A:$CC, $A136, B$1))), LEFT(INDEX(MVI_Sample!$A:$CC, $A136, B$1), FIND("(", INDEX(MVI_Sample!$A:$CC, $A136, B$1)) - 2), INDEX(MVI_Sample!$A:$CC, $A136, B$1))))</f>
        <v/>
      </c>
      <c r="C136" s="45" t="str" cm="1">
        <f t="array" ref="C136">IF(ISBLANK($A136),"",TRIM(INDEX(MVI_Sample!$A:$CC,$A136, C$1)))</f>
        <v/>
      </c>
      <c r="D136" s="45" t="str" cm="1">
        <f t="array" ref="D136">IF(ISBLANK($A136),"",TRIM(INDEX(MVI_Sample!C:C,$A136)))</f>
        <v/>
      </c>
      <c r="E136" s="45" t="e">
        <f>VLOOKUP(B136,Country_Info!C$2:F$30,3, FALSE)</f>
        <v>#N/A</v>
      </c>
      <c r="F136" s="45" t="str" cm="1">
        <f t="array" ref="F136">IF(ISBLANK($A136),"",TRIM(INDEX(MVI_Sample!$A:$CC,$A136, F$1)))</f>
        <v/>
      </c>
      <c r="G136" s="45" t="e">
        <f>IF(VLOOKUP(B136, Country_Info!C$2:F$30, 4, FALSE)="", "", VLOOKUP(B136, Country_Info!C$2:F$30, 4, FALSE))</f>
        <v>#N/A</v>
      </c>
      <c r="H136" s="45" t="str" cm="1">
        <f t="array" ref="H136">IF(ISBLANK($A136),"",TRIM(INDEX(MVI_Sample!$A:$CC,$A136, H$1)))</f>
        <v/>
      </c>
      <c r="I136" s="89" t="str" cm="1">
        <f t="array" ref="I136">IF(ISBLANK($A136),"",TRIM(INDEX(MVI_Sample!$A:$CC,$A136, I$1)))</f>
        <v/>
      </c>
      <c r="J136" s="89" t="str" cm="1">
        <f t="array" ref="J136">IF(ISBLANK($A136),"",TRIM(INDEX(MVI_Sample!$A:$CC,$A136, J$1)))</f>
        <v/>
      </c>
      <c r="K136" s="89" t="str" cm="1">
        <f t="array" ref="K136">IF(ISBLANK($A136),"",TRIM(INDEX(MVI_Sample!$A:$CC,$A136, K$1)))</f>
        <v/>
      </c>
      <c r="L136" s="89" t="str" cm="1">
        <f t="array" ref="L136">IF(ISBLANK($A136),"",TRIM(INDEX(MVI_Sample!$A:$CC,$A136, L$1)))</f>
        <v/>
      </c>
      <c r="M136" s="89" t="str" cm="1">
        <f t="array" ref="M136">IF(ISBLANK($A136),"",TRIM(INDEX(MVI_Sample!$A:$CC,$A136, M$1)))</f>
        <v/>
      </c>
      <c r="N136" s="89" t="str" cm="1">
        <f t="array" ref="N136">IF(ISBLANK($A136),"",TRIM(INDEX(MVI_Sample!$A:$CC,$A136, N$1)))</f>
        <v/>
      </c>
      <c r="O136" s="89" t="str" cm="1">
        <f t="array" ref="O136">IF(ISBLANK($A136),"",TRIM(INDEX(MVI_Sample!$A:$CC,$A136, O$1)))</f>
        <v/>
      </c>
      <c r="P136" s="65" t="str" cm="1">
        <f t="array" ref="P136">IF(ISBLANK($A136),"",TRIM(INDEX(MVI_Sample!$A:$CC,$A136, P$1)))</f>
        <v/>
      </c>
      <c r="Q136" s="65" t="str" cm="1">
        <f t="array" ref="Q136">IF(ISBLANK($A136),"",TRIM(INDEX(MVI_Sample!$A:$CC,$A136, Q$1)))</f>
        <v/>
      </c>
      <c r="R136" s="89" t="str" cm="1">
        <f t="array" ref="R136">IF(ISBLANK($A136),"",TRIM(INDEX(MVI_Sample!$A:$CC,$A136, R$1)))</f>
        <v/>
      </c>
    </row>
    <row r="137" spans="1:18" ht="15.75" x14ac:dyDescent="0.25">
      <c r="A137" s="45"/>
      <c r="B137" s="45" t="str" cm="1">
        <f t="array" ref="B137">IF(ISBLANK($A137), "", TRIM(IF(ISNUMBER(SEARCH("%)", INDEX(MVI_Sample!$A:$CC, $A137, B$1))), LEFT(INDEX(MVI_Sample!$A:$CC, $A137, B$1), FIND("(", INDEX(MVI_Sample!$A:$CC, $A137, B$1)) - 2), INDEX(MVI_Sample!$A:$CC, $A137, B$1))))</f>
        <v/>
      </c>
      <c r="C137" s="45" t="str" cm="1">
        <f t="array" ref="C137">IF(ISBLANK($A137),"",TRIM(INDEX(MVI_Sample!$A:$CC,$A137, C$1)))</f>
        <v/>
      </c>
      <c r="D137" s="45" t="str" cm="1">
        <f t="array" ref="D137">IF(ISBLANK($A137),"",TRIM(INDEX(MVI_Sample!C:C,$A137)))</f>
        <v/>
      </c>
      <c r="E137" s="45" t="e">
        <f>VLOOKUP(B137,Country_Info!C$2:F$30,3, FALSE)</f>
        <v>#N/A</v>
      </c>
      <c r="F137" s="45" t="str" cm="1">
        <f t="array" ref="F137">IF(ISBLANK($A137),"",TRIM(INDEX(MVI_Sample!$A:$CC,$A137, F$1)))</f>
        <v/>
      </c>
      <c r="G137" s="45" t="e">
        <f>IF(VLOOKUP(B137, Country_Info!C$2:F$30, 4, FALSE)="", "", VLOOKUP(B137, Country_Info!C$2:F$30, 4, FALSE))</f>
        <v>#N/A</v>
      </c>
      <c r="H137" s="45" t="str" cm="1">
        <f t="array" ref="H137">IF(ISBLANK($A137),"",TRIM(INDEX(MVI_Sample!$A:$CC,$A137, H$1)))</f>
        <v/>
      </c>
      <c r="I137" s="89" t="str" cm="1">
        <f t="array" ref="I137">IF(ISBLANK($A137),"",TRIM(INDEX(MVI_Sample!$A:$CC,$A137, I$1)))</f>
        <v/>
      </c>
      <c r="J137" s="89" t="str" cm="1">
        <f t="array" ref="J137">IF(ISBLANK($A137),"",TRIM(INDEX(MVI_Sample!$A:$CC,$A137, J$1)))</f>
        <v/>
      </c>
      <c r="K137" s="89" t="str" cm="1">
        <f t="array" ref="K137">IF(ISBLANK($A137),"",TRIM(INDEX(MVI_Sample!$A:$CC,$A137, K$1)))</f>
        <v/>
      </c>
      <c r="L137" s="89" t="str" cm="1">
        <f t="array" ref="L137">IF(ISBLANK($A137),"",TRIM(INDEX(MVI_Sample!$A:$CC,$A137, L$1)))</f>
        <v/>
      </c>
      <c r="M137" s="89" t="str" cm="1">
        <f t="array" ref="M137">IF(ISBLANK($A137),"",TRIM(INDEX(MVI_Sample!$A:$CC,$A137, M$1)))</f>
        <v/>
      </c>
      <c r="N137" s="89" t="str" cm="1">
        <f t="array" ref="N137">IF(ISBLANK($A137),"",TRIM(INDEX(MVI_Sample!$A:$CC,$A137, N$1)))</f>
        <v/>
      </c>
      <c r="O137" s="89" t="str" cm="1">
        <f t="array" ref="O137">IF(ISBLANK($A137),"",TRIM(INDEX(MVI_Sample!$A:$CC,$A137, O$1)))</f>
        <v/>
      </c>
      <c r="P137" s="65" t="str" cm="1">
        <f t="array" ref="P137">IF(ISBLANK($A137),"",TRIM(INDEX(MVI_Sample!$A:$CC,$A137, P$1)))</f>
        <v/>
      </c>
      <c r="Q137" s="65" t="str" cm="1">
        <f t="array" ref="Q137">IF(ISBLANK($A137),"",TRIM(INDEX(MVI_Sample!$A:$CC,$A137, Q$1)))</f>
        <v/>
      </c>
      <c r="R137" s="89" t="str" cm="1">
        <f t="array" ref="R137">IF(ISBLANK($A137),"",TRIM(INDEX(MVI_Sample!$A:$CC,$A137, R$1)))</f>
        <v/>
      </c>
    </row>
    <row r="138" spans="1:18" ht="15.75" x14ac:dyDescent="0.25">
      <c r="A138" s="45"/>
      <c r="B138" s="45" t="str" cm="1">
        <f t="array" ref="B138">IF(ISBLANK($A138), "", TRIM(IF(ISNUMBER(SEARCH("%)", INDEX(MVI_Sample!$A:$CC, $A138, B$1))), LEFT(INDEX(MVI_Sample!$A:$CC, $A138, B$1), FIND("(", INDEX(MVI_Sample!$A:$CC, $A138, B$1)) - 2), INDEX(MVI_Sample!$A:$CC, $A138, B$1))))</f>
        <v/>
      </c>
      <c r="C138" s="45" t="str" cm="1">
        <f t="array" ref="C138">IF(ISBLANK($A138),"",TRIM(INDEX(MVI_Sample!$A:$CC,$A138, C$1)))</f>
        <v/>
      </c>
      <c r="D138" s="45" t="str" cm="1">
        <f t="array" ref="D138">IF(ISBLANK($A138),"",TRIM(INDEX(MVI_Sample!C:C,$A138)))</f>
        <v/>
      </c>
      <c r="E138" s="45" t="e">
        <f>VLOOKUP(B138,Country_Info!C$2:F$30,3, FALSE)</f>
        <v>#N/A</v>
      </c>
      <c r="F138" s="45" t="str" cm="1">
        <f t="array" ref="F138">IF(ISBLANK($A138),"",TRIM(INDEX(MVI_Sample!$A:$CC,$A138, F$1)))</f>
        <v/>
      </c>
      <c r="G138" s="45" t="e">
        <f>IF(VLOOKUP(B138, Country_Info!C$2:F$30, 4, FALSE)="", "", VLOOKUP(B138, Country_Info!C$2:F$30, 4, FALSE))</f>
        <v>#N/A</v>
      </c>
      <c r="H138" s="45" t="str" cm="1">
        <f t="array" ref="H138">IF(ISBLANK($A138),"",TRIM(INDEX(MVI_Sample!$A:$CC,$A138, H$1)))</f>
        <v/>
      </c>
      <c r="I138" s="89" t="str" cm="1">
        <f t="array" ref="I138">IF(ISBLANK($A138),"",TRIM(INDEX(MVI_Sample!$A:$CC,$A138, I$1)))</f>
        <v/>
      </c>
      <c r="J138" s="89" t="str" cm="1">
        <f t="array" ref="J138">IF(ISBLANK($A138),"",TRIM(INDEX(MVI_Sample!$A:$CC,$A138, J$1)))</f>
        <v/>
      </c>
      <c r="K138" s="89" t="str" cm="1">
        <f t="array" ref="K138">IF(ISBLANK($A138),"",TRIM(INDEX(MVI_Sample!$A:$CC,$A138, K$1)))</f>
        <v/>
      </c>
      <c r="L138" s="89" t="str" cm="1">
        <f t="array" ref="L138">IF(ISBLANK($A138),"",TRIM(INDEX(MVI_Sample!$A:$CC,$A138, L$1)))</f>
        <v/>
      </c>
      <c r="M138" s="89" t="str" cm="1">
        <f t="array" ref="M138">IF(ISBLANK($A138),"",TRIM(INDEX(MVI_Sample!$A:$CC,$A138, M$1)))</f>
        <v/>
      </c>
      <c r="N138" s="89" t="str" cm="1">
        <f t="array" ref="N138">IF(ISBLANK($A138),"",TRIM(INDEX(MVI_Sample!$A:$CC,$A138, N$1)))</f>
        <v/>
      </c>
      <c r="O138" s="89" t="str" cm="1">
        <f t="array" ref="O138">IF(ISBLANK($A138),"",TRIM(INDEX(MVI_Sample!$A:$CC,$A138, O$1)))</f>
        <v/>
      </c>
      <c r="P138" s="65" t="str" cm="1">
        <f t="array" ref="P138">IF(ISBLANK($A138),"",TRIM(INDEX(MVI_Sample!$A:$CC,$A138, P$1)))</f>
        <v/>
      </c>
      <c r="Q138" s="65" t="str" cm="1">
        <f t="array" ref="Q138">IF(ISBLANK($A138),"",TRIM(INDEX(MVI_Sample!$A:$CC,$A138, Q$1)))</f>
        <v/>
      </c>
      <c r="R138" s="89" t="str" cm="1">
        <f t="array" ref="R138">IF(ISBLANK($A138),"",TRIM(INDEX(MVI_Sample!$A:$CC,$A138, R$1)))</f>
        <v/>
      </c>
    </row>
    <row r="139" spans="1:18" ht="15.75" x14ac:dyDescent="0.25">
      <c r="A139" s="45"/>
      <c r="B139" s="45" t="str" cm="1">
        <f t="array" ref="B139">IF(ISBLANK($A139), "", TRIM(IF(ISNUMBER(SEARCH("%)", INDEX(MVI_Sample!$A:$CC, $A139, B$1))), LEFT(INDEX(MVI_Sample!$A:$CC, $A139, B$1), FIND("(", INDEX(MVI_Sample!$A:$CC, $A139, B$1)) - 2), INDEX(MVI_Sample!$A:$CC, $A139, B$1))))</f>
        <v/>
      </c>
      <c r="C139" s="45" t="str" cm="1">
        <f t="array" ref="C139">IF(ISBLANK($A139),"",TRIM(INDEX(MVI_Sample!$A:$CC,$A139, C$1)))</f>
        <v/>
      </c>
      <c r="D139" s="45" t="str" cm="1">
        <f t="array" ref="D139">IF(ISBLANK($A139),"",TRIM(INDEX(MVI_Sample!C:C,$A139)))</f>
        <v/>
      </c>
      <c r="E139" s="45" t="e">
        <f>VLOOKUP(B139,Country_Info!C$2:F$30,3, FALSE)</f>
        <v>#N/A</v>
      </c>
      <c r="F139" s="45" t="str" cm="1">
        <f t="array" ref="F139">IF(ISBLANK($A139),"",TRIM(INDEX(MVI_Sample!$A:$CC,$A139, F$1)))</f>
        <v/>
      </c>
      <c r="G139" s="45" t="e">
        <f>IF(VLOOKUP(B139, Country_Info!C$2:F$30, 4, FALSE)="", "", VLOOKUP(B139, Country_Info!C$2:F$30, 4, FALSE))</f>
        <v>#N/A</v>
      </c>
      <c r="H139" s="45" t="str" cm="1">
        <f t="array" ref="H139">IF(ISBLANK($A139),"",TRIM(INDEX(MVI_Sample!$A:$CC,$A139, H$1)))</f>
        <v/>
      </c>
      <c r="I139" s="89" t="str" cm="1">
        <f t="array" ref="I139">IF(ISBLANK($A139),"",TRIM(INDEX(MVI_Sample!$A:$CC,$A139, I$1)))</f>
        <v/>
      </c>
      <c r="J139" s="89" t="str" cm="1">
        <f t="array" ref="J139">IF(ISBLANK($A139),"",TRIM(INDEX(MVI_Sample!$A:$CC,$A139, J$1)))</f>
        <v/>
      </c>
      <c r="K139" s="89" t="str" cm="1">
        <f t="array" ref="K139">IF(ISBLANK($A139),"",TRIM(INDEX(MVI_Sample!$A:$CC,$A139, K$1)))</f>
        <v/>
      </c>
      <c r="L139" s="89" t="str" cm="1">
        <f t="array" ref="L139">IF(ISBLANK($A139),"",TRIM(INDEX(MVI_Sample!$A:$CC,$A139, L$1)))</f>
        <v/>
      </c>
      <c r="M139" s="89" t="str" cm="1">
        <f t="array" ref="M139">IF(ISBLANK($A139),"",TRIM(INDEX(MVI_Sample!$A:$CC,$A139, M$1)))</f>
        <v/>
      </c>
      <c r="N139" s="89" t="str" cm="1">
        <f t="array" ref="N139">IF(ISBLANK($A139),"",TRIM(INDEX(MVI_Sample!$A:$CC,$A139, N$1)))</f>
        <v/>
      </c>
      <c r="O139" s="89" t="str" cm="1">
        <f t="array" ref="O139">IF(ISBLANK($A139),"",TRIM(INDEX(MVI_Sample!$A:$CC,$A139, O$1)))</f>
        <v/>
      </c>
      <c r="P139" s="65" t="str" cm="1">
        <f t="array" ref="P139">IF(ISBLANK($A139),"",TRIM(INDEX(MVI_Sample!$A:$CC,$A139, P$1)))</f>
        <v/>
      </c>
      <c r="Q139" s="65" t="str" cm="1">
        <f t="array" ref="Q139">IF(ISBLANK($A139),"",TRIM(INDEX(MVI_Sample!$A:$CC,$A139, Q$1)))</f>
        <v/>
      </c>
      <c r="R139" s="89" t="str" cm="1">
        <f t="array" ref="R139">IF(ISBLANK($A139),"",TRIM(INDEX(MVI_Sample!$A:$CC,$A139, R$1)))</f>
        <v/>
      </c>
    </row>
    <row r="140" spans="1:18" ht="15.75" x14ac:dyDescent="0.25">
      <c r="A140" s="45"/>
      <c r="B140" s="45" t="str" cm="1">
        <f t="array" ref="B140">IF(ISBLANK($A140), "", TRIM(IF(ISNUMBER(SEARCH("%)", INDEX(MVI_Sample!$A:$CC, $A140, B$1))), LEFT(INDEX(MVI_Sample!$A:$CC, $A140, B$1), FIND("(", INDEX(MVI_Sample!$A:$CC, $A140, B$1)) - 2), INDEX(MVI_Sample!$A:$CC, $A140, B$1))))</f>
        <v/>
      </c>
      <c r="C140" s="45" t="str" cm="1">
        <f t="array" ref="C140">IF(ISBLANK($A140),"",TRIM(INDEX(MVI_Sample!$A:$CC,$A140, C$1)))</f>
        <v/>
      </c>
      <c r="D140" s="45" t="str" cm="1">
        <f t="array" ref="D140">IF(ISBLANK($A140),"",TRIM(INDEX(MVI_Sample!C:C,$A140)))</f>
        <v/>
      </c>
      <c r="E140" s="45" t="e">
        <f>VLOOKUP(B140,Country_Info!C$2:F$30,3, FALSE)</f>
        <v>#N/A</v>
      </c>
      <c r="F140" s="45" t="str" cm="1">
        <f t="array" ref="F140">IF(ISBLANK($A140),"",TRIM(INDEX(MVI_Sample!$A:$CC,$A140, F$1)))</f>
        <v/>
      </c>
      <c r="G140" s="45" t="e">
        <f>IF(VLOOKUP(B140, Country_Info!C$2:F$30, 4, FALSE)="", "", VLOOKUP(B140, Country_Info!C$2:F$30, 4, FALSE))</f>
        <v>#N/A</v>
      </c>
      <c r="H140" s="45" t="str" cm="1">
        <f t="array" ref="H140">IF(ISBLANK($A140),"",TRIM(INDEX(MVI_Sample!$A:$CC,$A140, H$1)))</f>
        <v/>
      </c>
      <c r="I140" s="89" t="str" cm="1">
        <f t="array" ref="I140">IF(ISBLANK($A140),"",TRIM(INDEX(MVI_Sample!$A:$CC,$A140, I$1)))</f>
        <v/>
      </c>
      <c r="J140" s="89" t="str" cm="1">
        <f t="array" ref="J140">IF(ISBLANK($A140),"",TRIM(INDEX(MVI_Sample!$A:$CC,$A140, J$1)))</f>
        <v/>
      </c>
      <c r="K140" s="89" t="str" cm="1">
        <f t="array" ref="K140">IF(ISBLANK($A140),"",TRIM(INDEX(MVI_Sample!$A:$CC,$A140, K$1)))</f>
        <v/>
      </c>
      <c r="L140" s="89" t="str" cm="1">
        <f t="array" ref="L140">IF(ISBLANK($A140),"",TRIM(INDEX(MVI_Sample!$A:$CC,$A140, L$1)))</f>
        <v/>
      </c>
      <c r="M140" s="89" t="str" cm="1">
        <f t="array" ref="M140">IF(ISBLANK($A140),"",TRIM(INDEX(MVI_Sample!$A:$CC,$A140, M$1)))</f>
        <v/>
      </c>
      <c r="N140" s="89" t="str" cm="1">
        <f t="array" ref="N140">IF(ISBLANK($A140),"",TRIM(INDEX(MVI_Sample!$A:$CC,$A140, N$1)))</f>
        <v/>
      </c>
      <c r="O140" s="89" t="str" cm="1">
        <f t="array" ref="O140">IF(ISBLANK($A140),"",TRIM(INDEX(MVI_Sample!$A:$CC,$A140, O$1)))</f>
        <v/>
      </c>
      <c r="P140" s="65" t="str" cm="1">
        <f t="array" ref="P140">IF(ISBLANK($A140),"",TRIM(INDEX(MVI_Sample!$A:$CC,$A140, P$1)))</f>
        <v/>
      </c>
      <c r="Q140" s="65" t="str" cm="1">
        <f t="array" ref="Q140">IF(ISBLANK($A140),"",TRIM(INDEX(MVI_Sample!$A:$CC,$A140, Q$1)))</f>
        <v/>
      </c>
      <c r="R140" s="89" t="str" cm="1">
        <f t="array" ref="R140">IF(ISBLANK($A140),"",TRIM(INDEX(MVI_Sample!$A:$CC,$A140, R$1)))</f>
        <v/>
      </c>
    </row>
    <row r="141" spans="1:18" ht="15.75" x14ac:dyDescent="0.25">
      <c r="A141" s="45"/>
      <c r="B141" s="45" t="str" cm="1">
        <f t="array" ref="B141">IF(ISBLANK($A141), "", TRIM(IF(ISNUMBER(SEARCH("%)", INDEX(MVI_Sample!$A:$CC, $A141, B$1))), LEFT(INDEX(MVI_Sample!$A:$CC, $A141, B$1), FIND("(", INDEX(MVI_Sample!$A:$CC, $A141, B$1)) - 2), INDEX(MVI_Sample!$A:$CC, $A141, B$1))))</f>
        <v/>
      </c>
      <c r="C141" s="45" t="str" cm="1">
        <f t="array" ref="C141">IF(ISBLANK($A141),"",TRIM(INDEX(MVI_Sample!$A:$CC,$A141, C$1)))</f>
        <v/>
      </c>
      <c r="D141" s="45" t="str" cm="1">
        <f t="array" ref="D141">IF(ISBLANK($A141),"",TRIM(INDEX(MVI_Sample!C:C,$A141)))</f>
        <v/>
      </c>
      <c r="E141" s="45" t="e">
        <f>VLOOKUP(B141,Country_Info!C$2:F$30,3, FALSE)</f>
        <v>#N/A</v>
      </c>
      <c r="F141" s="45" t="str" cm="1">
        <f t="array" ref="F141">IF(ISBLANK($A141),"",TRIM(INDEX(MVI_Sample!$A:$CC,$A141, F$1)))</f>
        <v/>
      </c>
      <c r="G141" s="45" t="e">
        <f>IF(VLOOKUP(B141, Country_Info!C$2:F$30, 4, FALSE)="", "", VLOOKUP(B141, Country_Info!C$2:F$30, 4, FALSE))</f>
        <v>#N/A</v>
      </c>
      <c r="H141" s="45" t="str" cm="1">
        <f t="array" ref="H141">IF(ISBLANK($A141),"",TRIM(INDEX(MVI_Sample!$A:$CC,$A141, H$1)))</f>
        <v/>
      </c>
      <c r="I141" s="89" t="str" cm="1">
        <f t="array" ref="I141">IF(ISBLANK($A141),"",TRIM(INDEX(MVI_Sample!$A:$CC,$A141, I$1)))</f>
        <v/>
      </c>
      <c r="J141" s="89" t="str" cm="1">
        <f t="array" ref="J141">IF(ISBLANK($A141),"",TRIM(INDEX(MVI_Sample!$A:$CC,$A141, J$1)))</f>
        <v/>
      </c>
      <c r="K141" s="89" t="str" cm="1">
        <f t="array" ref="K141">IF(ISBLANK($A141),"",TRIM(INDEX(MVI_Sample!$A:$CC,$A141, K$1)))</f>
        <v/>
      </c>
      <c r="L141" s="89" t="str" cm="1">
        <f t="array" ref="L141">IF(ISBLANK($A141),"",TRIM(INDEX(MVI_Sample!$A:$CC,$A141, L$1)))</f>
        <v/>
      </c>
      <c r="M141" s="89" t="str" cm="1">
        <f t="array" ref="M141">IF(ISBLANK($A141),"",TRIM(INDEX(MVI_Sample!$A:$CC,$A141, M$1)))</f>
        <v/>
      </c>
      <c r="N141" s="89" t="str" cm="1">
        <f t="array" ref="N141">IF(ISBLANK($A141),"",TRIM(INDEX(MVI_Sample!$A:$CC,$A141, N$1)))</f>
        <v/>
      </c>
      <c r="O141" s="89" t="str" cm="1">
        <f t="array" ref="O141">IF(ISBLANK($A141),"",TRIM(INDEX(MVI_Sample!$A:$CC,$A141, O$1)))</f>
        <v/>
      </c>
      <c r="P141" s="65" t="str" cm="1">
        <f t="array" ref="P141">IF(ISBLANK($A141),"",TRIM(INDEX(MVI_Sample!$A:$CC,$A141, P$1)))</f>
        <v/>
      </c>
      <c r="Q141" s="65" t="str" cm="1">
        <f t="array" ref="Q141">IF(ISBLANK($A141),"",TRIM(INDEX(MVI_Sample!$A:$CC,$A141, Q$1)))</f>
        <v/>
      </c>
      <c r="R141" s="89" t="str" cm="1">
        <f t="array" ref="R141">IF(ISBLANK($A141),"",TRIM(INDEX(MVI_Sample!$A:$CC,$A141, R$1)))</f>
        <v/>
      </c>
    </row>
    <row r="142" spans="1:18" ht="15.75" x14ac:dyDescent="0.25">
      <c r="A142" s="45"/>
      <c r="B142" s="45" t="str" cm="1">
        <f t="array" ref="B142">IF(ISBLANK($A142), "", TRIM(IF(ISNUMBER(SEARCH("%)", INDEX(MVI_Sample!$A:$CC, $A142, B$1))), LEFT(INDEX(MVI_Sample!$A:$CC, $A142, B$1), FIND("(", INDEX(MVI_Sample!$A:$CC, $A142, B$1)) - 2), INDEX(MVI_Sample!$A:$CC, $A142, B$1))))</f>
        <v/>
      </c>
      <c r="C142" s="45" t="str" cm="1">
        <f t="array" ref="C142">IF(ISBLANK($A142),"",TRIM(INDEX(MVI_Sample!$A:$CC,$A142, C$1)))</f>
        <v/>
      </c>
      <c r="D142" s="45" t="str" cm="1">
        <f t="array" ref="D142">IF(ISBLANK($A142),"",TRIM(INDEX(MVI_Sample!C:C,$A142)))</f>
        <v/>
      </c>
      <c r="E142" s="45" t="e">
        <f>VLOOKUP(B142,Country_Info!C$2:F$30,3, FALSE)</f>
        <v>#N/A</v>
      </c>
      <c r="F142" s="45" t="str" cm="1">
        <f t="array" ref="F142">IF(ISBLANK($A142),"",TRIM(INDEX(MVI_Sample!$A:$CC,$A142, F$1)))</f>
        <v/>
      </c>
      <c r="G142" s="45" t="e">
        <f>IF(VLOOKUP(B142, Country_Info!C$2:F$30, 4, FALSE)="", "", VLOOKUP(B142, Country_Info!C$2:F$30, 4, FALSE))</f>
        <v>#N/A</v>
      </c>
      <c r="H142" s="45" t="str" cm="1">
        <f t="array" ref="H142">IF(ISBLANK($A142),"",TRIM(INDEX(MVI_Sample!$A:$CC,$A142, H$1)))</f>
        <v/>
      </c>
      <c r="I142" s="89" t="str" cm="1">
        <f t="array" ref="I142">IF(ISBLANK($A142),"",TRIM(INDEX(MVI_Sample!$A:$CC,$A142, I$1)))</f>
        <v/>
      </c>
      <c r="J142" s="89" t="str" cm="1">
        <f t="array" ref="J142">IF(ISBLANK($A142),"",TRIM(INDEX(MVI_Sample!$A:$CC,$A142, J$1)))</f>
        <v/>
      </c>
      <c r="K142" s="89" t="str" cm="1">
        <f t="array" ref="K142">IF(ISBLANK($A142),"",TRIM(INDEX(MVI_Sample!$A:$CC,$A142, K$1)))</f>
        <v/>
      </c>
      <c r="L142" s="89" t="str" cm="1">
        <f t="array" ref="L142">IF(ISBLANK($A142),"",TRIM(INDEX(MVI_Sample!$A:$CC,$A142, L$1)))</f>
        <v/>
      </c>
      <c r="M142" s="89" t="str" cm="1">
        <f t="array" ref="M142">IF(ISBLANK($A142),"",TRIM(INDEX(MVI_Sample!$A:$CC,$A142, M$1)))</f>
        <v/>
      </c>
      <c r="N142" s="89" t="str" cm="1">
        <f t="array" ref="N142">IF(ISBLANK($A142),"",TRIM(INDEX(MVI_Sample!$A:$CC,$A142, N$1)))</f>
        <v/>
      </c>
      <c r="O142" s="89" t="str" cm="1">
        <f t="array" ref="O142">IF(ISBLANK($A142),"",TRIM(INDEX(MVI_Sample!$A:$CC,$A142, O$1)))</f>
        <v/>
      </c>
      <c r="P142" s="65" t="str" cm="1">
        <f t="array" ref="P142">IF(ISBLANK($A142),"",TRIM(INDEX(MVI_Sample!$A:$CC,$A142, P$1)))</f>
        <v/>
      </c>
      <c r="Q142" s="65" t="str" cm="1">
        <f t="array" ref="Q142">IF(ISBLANK($A142),"",TRIM(INDEX(MVI_Sample!$A:$CC,$A142, Q$1)))</f>
        <v/>
      </c>
      <c r="R142" s="89" t="str" cm="1">
        <f t="array" ref="R142">IF(ISBLANK($A142),"",TRIM(INDEX(MVI_Sample!$A:$CC,$A142, R$1)))</f>
        <v/>
      </c>
    </row>
    <row r="143" spans="1:18" ht="15.75" x14ac:dyDescent="0.25">
      <c r="A143" s="45"/>
      <c r="B143" s="45" t="str" cm="1">
        <f t="array" ref="B143">IF(ISBLANK($A143), "", TRIM(IF(ISNUMBER(SEARCH("%)", INDEX(MVI_Sample!$A:$CC, $A143, B$1))), LEFT(INDEX(MVI_Sample!$A:$CC, $A143, B$1), FIND("(", INDEX(MVI_Sample!$A:$CC, $A143, B$1)) - 2), INDEX(MVI_Sample!$A:$CC, $A143, B$1))))</f>
        <v/>
      </c>
      <c r="C143" s="45" t="str" cm="1">
        <f t="array" ref="C143">IF(ISBLANK($A143),"",TRIM(INDEX(MVI_Sample!$A:$CC,$A143, C$1)))</f>
        <v/>
      </c>
      <c r="D143" s="45" t="str" cm="1">
        <f t="array" ref="D143">IF(ISBLANK($A143),"",TRIM(INDEX(MVI_Sample!C:C,$A143)))</f>
        <v/>
      </c>
      <c r="E143" s="45" t="e">
        <f>VLOOKUP(B143,Country_Info!C$2:F$30,3, FALSE)</f>
        <v>#N/A</v>
      </c>
      <c r="F143" s="45" t="str" cm="1">
        <f t="array" ref="F143">IF(ISBLANK($A143),"",TRIM(INDEX(MVI_Sample!$A:$CC,$A143, F$1)))</f>
        <v/>
      </c>
      <c r="G143" s="45" t="e">
        <f>IF(VLOOKUP(B143, Country_Info!C$2:F$30, 4, FALSE)="", "", VLOOKUP(B143, Country_Info!C$2:F$30, 4, FALSE))</f>
        <v>#N/A</v>
      </c>
      <c r="H143" s="45" t="str" cm="1">
        <f t="array" ref="H143">IF(ISBLANK($A143),"",TRIM(INDEX(MVI_Sample!$A:$CC,$A143, H$1)))</f>
        <v/>
      </c>
      <c r="I143" s="89" t="str" cm="1">
        <f t="array" ref="I143">IF(ISBLANK($A143),"",TRIM(INDEX(MVI_Sample!$A:$CC,$A143, I$1)))</f>
        <v/>
      </c>
      <c r="J143" s="89" t="str" cm="1">
        <f t="array" ref="J143">IF(ISBLANK($A143),"",TRIM(INDEX(MVI_Sample!$A:$CC,$A143, J$1)))</f>
        <v/>
      </c>
      <c r="K143" s="89" t="str" cm="1">
        <f t="array" ref="K143">IF(ISBLANK($A143),"",TRIM(INDEX(MVI_Sample!$A:$CC,$A143, K$1)))</f>
        <v/>
      </c>
      <c r="L143" s="89" t="str" cm="1">
        <f t="array" ref="L143">IF(ISBLANK($A143),"",TRIM(INDEX(MVI_Sample!$A:$CC,$A143, L$1)))</f>
        <v/>
      </c>
      <c r="M143" s="89" t="str" cm="1">
        <f t="array" ref="M143">IF(ISBLANK($A143),"",TRIM(INDEX(MVI_Sample!$A:$CC,$A143, M$1)))</f>
        <v/>
      </c>
      <c r="N143" s="89" t="str" cm="1">
        <f t="array" ref="N143">IF(ISBLANK($A143),"",TRIM(INDEX(MVI_Sample!$A:$CC,$A143, N$1)))</f>
        <v/>
      </c>
      <c r="O143" s="89" t="str" cm="1">
        <f t="array" ref="O143">IF(ISBLANK($A143),"",TRIM(INDEX(MVI_Sample!$A:$CC,$A143, O$1)))</f>
        <v/>
      </c>
      <c r="P143" s="65" t="str" cm="1">
        <f t="array" ref="P143">IF(ISBLANK($A143),"",TRIM(INDEX(MVI_Sample!$A:$CC,$A143, P$1)))</f>
        <v/>
      </c>
      <c r="Q143" s="65" t="str" cm="1">
        <f t="array" ref="Q143">IF(ISBLANK($A143),"",TRIM(INDEX(MVI_Sample!$A:$CC,$A143, Q$1)))</f>
        <v/>
      </c>
      <c r="R143" s="89" t="str" cm="1">
        <f t="array" ref="R143">IF(ISBLANK($A143),"",TRIM(INDEX(MVI_Sample!$A:$CC,$A143, R$1)))</f>
        <v/>
      </c>
    </row>
    <row r="144" spans="1:18" ht="15.75" x14ac:dyDescent="0.25">
      <c r="A144" s="45"/>
      <c r="B144" s="45" t="str" cm="1">
        <f t="array" ref="B144">IF(ISBLANK($A144), "", TRIM(IF(ISNUMBER(SEARCH("%)", INDEX(MVI_Sample!$A:$CC, $A144, B$1))), LEFT(INDEX(MVI_Sample!$A:$CC, $A144, B$1), FIND("(", INDEX(MVI_Sample!$A:$CC, $A144, B$1)) - 2), INDEX(MVI_Sample!$A:$CC, $A144, B$1))))</f>
        <v/>
      </c>
      <c r="C144" s="45" t="str" cm="1">
        <f t="array" ref="C144">IF(ISBLANK($A144),"",TRIM(INDEX(MVI_Sample!$A:$CC,$A144, C$1)))</f>
        <v/>
      </c>
      <c r="D144" s="45" t="str" cm="1">
        <f t="array" ref="D144">IF(ISBLANK($A144),"",TRIM(INDEX(MVI_Sample!C:C,$A144)))</f>
        <v/>
      </c>
      <c r="E144" s="45" t="e">
        <f>VLOOKUP(B144,Country_Info!C$2:F$30,3, FALSE)</f>
        <v>#N/A</v>
      </c>
      <c r="F144" s="45" t="str" cm="1">
        <f t="array" ref="F144">IF(ISBLANK($A144),"",TRIM(INDEX(MVI_Sample!$A:$CC,$A144, F$1)))</f>
        <v/>
      </c>
      <c r="G144" s="45" t="e">
        <f>IF(VLOOKUP(B144, Country_Info!C$2:F$30, 4, FALSE)="", "", VLOOKUP(B144, Country_Info!C$2:F$30, 4, FALSE))</f>
        <v>#N/A</v>
      </c>
      <c r="H144" s="45" t="str" cm="1">
        <f t="array" ref="H144">IF(ISBLANK($A144),"",TRIM(INDEX(MVI_Sample!$A:$CC,$A144, H$1)))</f>
        <v/>
      </c>
      <c r="I144" s="89" t="str" cm="1">
        <f t="array" ref="I144">IF(ISBLANK($A144),"",TRIM(INDEX(MVI_Sample!$A:$CC,$A144, I$1)))</f>
        <v/>
      </c>
      <c r="J144" s="89" t="str" cm="1">
        <f t="array" ref="J144">IF(ISBLANK($A144),"",TRIM(INDEX(MVI_Sample!$A:$CC,$A144, J$1)))</f>
        <v/>
      </c>
      <c r="K144" s="89" t="str" cm="1">
        <f t="array" ref="K144">IF(ISBLANK($A144),"",TRIM(INDEX(MVI_Sample!$A:$CC,$A144, K$1)))</f>
        <v/>
      </c>
      <c r="L144" s="89" t="str" cm="1">
        <f t="array" ref="L144">IF(ISBLANK($A144),"",TRIM(INDEX(MVI_Sample!$A:$CC,$A144, L$1)))</f>
        <v/>
      </c>
      <c r="M144" s="89" t="str" cm="1">
        <f t="array" ref="M144">IF(ISBLANK($A144),"",TRIM(INDEX(MVI_Sample!$A:$CC,$A144, M$1)))</f>
        <v/>
      </c>
      <c r="N144" s="89" t="str" cm="1">
        <f t="array" ref="N144">IF(ISBLANK($A144),"",TRIM(INDEX(MVI_Sample!$A:$CC,$A144, N$1)))</f>
        <v/>
      </c>
      <c r="O144" s="89" t="str" cm="1">
        <f t="array" ref="O144">IF(ISBLANK($A144),"",TRIM(INDEX(MVI_Sample!$A:$CC,$A144, O$1)))</f>
        <v/>
      </c>
      <c r="P144" s="65" t="str" cm="1">
        <f t="array" ref="P144">IF(ISBLANK($A144),"",TRIM(INDEX(MVI_Sample!$A:$CC,$A144, P$1)))</f>
        <v/>
      </c>
      <c r="Q144" s="65" t="str" cm="1">
        <f t="array" ref="Q144">IF(ISBLANK($A144),"",TRIM(INDEX(MVI_Sample!$A:$CC,$A144, Q$1)))</f>
        <v/>
      </c>
      <c r="R144" s="89" t="str" cm="1">
        <f t="array" ref="R144">IF(ISBLANK($A144),"",TRIM(INDEX(MVI_Sample!$A:$CC,$A144, R$1)))</f>
        <v/>
      </c>
    </row>
    <row r="145" spans="1:18" ht="15.75" x14ac:dyDescent="0.25">
      <c r="A145" s="45"/>
      <c r="B145" s="45" t="str" cm="1">
        <f t="array" ref="B145">IF(ISBLANK($A145), "", TRIM(IF(ISNUMBER(SEARCH("%)", INDEX(MVI_Sample!$A:$CC, $A145, B$1))), LEFT(INDEX(MVI_Sample!$A:$CC, $A145, B$1), FIND("(", INDEX(MVI_Sample!$A:$CC, $A145, B$1)) - 2), INDEX(MVI_Sample!$A:$CC, $A145, B$1))))</f>
        <v/>
      </c>
      <c r="C145" s="45" t="str" cm="1">
        <f t="array" ref="C145">IF(ISBLANK($A145),"",TRIM(INDEX(MVI_Sample!$A:$CC,$A145, C$1)))</f>
        <v/>
      </c>
      <c r="D145" s="45" t="str" cm="1">
        <f t="array" ref="D145">IF(ISBLANK($A145),"",TRIM(INDEX(MVI_Sample!C:C,$A145)))</f>
        <v/>
      </c>
      <c r="E145" s="45" t="e">
        <f>VLOOKUP(B145,Country_Info!C$2:F$30,3, FALSE)</f>
        <v>#N/A</v>
      </c>
      <c r="F145" s="45" t="str" cm="1">
        <f t="array" ref="F145">IF(ISBLANK($A145),"",TRIM(INDEX(MVI_Sample!$A:$CC,$A145, F$1)))</f>
        <v/>
      </c>
      <c r="G145" s="45" t="e">
        <f>IF(VLOOKUP(B145, Country_Info!C$2:F$30, 4, FALSE)="", "", VLOOKUP(B145, Country_Info!C$2:F$30, 4, FALSE))</f>
        <v>#N/A</v>
      </c>
      <c r="H145" s="45" t="str" cm="1">
        <f t="array" ref="H145">IF(ISBLANK($A145),"",TRIM(INDEX(MVI_Sample!$A:$CC,$A145, H$1)))</f>
        <v/>
      </c>
      <c r="I145" s="89" t="str" cm="1">
        <f t="array" ref="I145">IF(ISBLANK($A145),"",TRIM(INDEX(MVI_Sample!$A:$CC,$A145, I$1)))</f>
        <v/>
      </c>
      <c r="J145" s="89" t="str" cm="1">
        <f t="array" ref="J145">IF(ISBLANK($A145),"",TRIM(INDEX(MVI_Sample!$A:$CC,$A145, J$1)))</f>
        <v/>
      </c>
      <c r="K145" s="89" t="str" cm="1">
        <f t="array" ref="K145">IF(ISBLANK($A145),"",TRIM(INDEX(MVI_Sample!$A:$CC,$A145, K$1)))</f>
        <v/>
      </c>
      <c r="L145" s="89" t="str" cm="1">
        <f t="array" ref="L145">IF(ISBLANK($A145),"",TRIM(INDEX(MVI_Sample!$A:$CC,$A145, L$1)))</f>
        <v/>
      </c>
      <c r="M145" s="89" t="str" cm="1">
        <f t="array" ref="M145">IF(ISBLANK($A145),"",TRIM(INDEX(MVI_Sample!$A:$CC,$A145, M$1)))</f>
        <v/>
      </c>
      <c r="N145" s="89" t="str" cm="1">
        <f t="array" ref="N145">IF(ISBLANK($A145),"",TRIM(INDEX(MVI_Sample!$A:$CC,$A145, N$1)))</f>
        <v/>
      </c>
      <c r="O145" s="89" t="str" cm="1">
        <f t="array" ref="O145">IF(ISBLANK($A145),"",TRIM(INDEX(MVI_Sample!$A:$CC,$A145, O$1)))</f>
        <v/>
      </c>
      <c r="P145" s="65" t="str" cm="1">
        <f t="array" ref="P145">IF(ISBLANK($A145),"",TRIM(INDEX(MVI_Sample!$A:$CC,$A145, P$1)))</f>
        <v/>
      </c>
      <c r="Q145" s="65" t="str" cm="1">
        <f t="array" ref="Q145">IF(ISBLANK($A145),"",TRIM(INDEX(MVI_Sample!$A:$CC,$A145, Q$1)))</f>
        <v/>
      </c>
      <c r="R145" s="89" t="str" cm="1">
        <f t="array" ref="R145">IF(ISBLANK($A145),"",TRIM(INDEX(MVI_Sample!$A:$CC,$A145, R$1)))</f>
        <v/>
      </c>
    </row>
    <row r="146" spans="1:18" ht="15.75" x14ac:dyDescent="0.25">
      <c r="A146" s="45"/>
      <c r="B146" s="45" t="str" cm="1">
        <f t="array" ref="B146">IF(ISBLANK($A146), "", TRIM(IF(ISNUMBER(SEARCH("%)", INDEX(MVI_Sample!$A:$CC, $A146, B$1))), LEFT(INDEX(MVI_Sample!$A:$CC, $A146, B$1), FIND("(", INDEX(MVI_Sample!$A:$CC, $A146, B$1)) - 2), INDEX(MVI_Sample!$A:$CC, $A146, B$1))))</f>
        <v/>
      </c>
      <c r="C146" s="45" t="str" cm="1">
        <f t="array" ref="C146">IF(ISBLANK($A146),"",TRIM(INDEX(MVI_Sample!$A:$CC,$A146, C$1)))</f>
        <v/>
      </c>
      <c r="D146" s="45" t="str" cm="1">
        <f t="array" ref="D146">IF(ISBLANK($A146),"",TRIM(INDEX(MVI_Sample!C:C,$A146)))</f>
        <v/>
      </c>
      <c r="E146" s="45" t="e">
        <f>VLOOKUP(B146,Country_Info!C$2:F$30,3, FALSE)</f>
        <v>#N/A</v>
      </c>
      <c r="F146" s="45" t="str" cm="1">
        <f t="array" ref="F146">IF(ISBLANK($A146),"",TRIM(INDEX(MVI_Sample!$A:$CC,$A146, F$1)))</f>
        <v/>
      </c>
      <c r="G146" s="45" t="e">
        <f>IF(VLOOKUP(B146, Country_Info!C$2:F$30, 4, FALSE)="", "", VLOOKUP(B146, Country_Info!C$2:F$30, 4, FALSE))</f>
        <v>#N/A</v>
      </c>
      <c r="H146" s="45" t="str" cm="1">
        <f t="array" ref="H146">IF(ISBLANK($A146),"",TRIM(INDEX(MVI_Sample!$A:$CC,$A146, H$1)))</f>
        <v/>
      </c>
      <c r="I146" s="89" t="str" cm="1">
        <f t="array" ref="I146">IF(ISBLANK($A146),"",TRIM(INDEX(MVI_Sample!$A:$CC,$A146, I$1)))</f>
        <v/>
      </c>
      <c r="J146" s="89" t="str" cm="1">
        <f t="array" ref="J146">IF(ISBLANK($A146),"",TRIM(INDEX(MVI_Sample!$A:$CC,$A146, J$1)))</f>
        <v/>
      </c>
      <c r="K146" s="89" t="str" cm="1">
        <f t="array" ref="K146">IF(ISBLANK($A146),"",TRIM(INDEX(MVI_Sample!$A:$CC,$A146, K$1)))</f>
        <v/>
      </c>
      <c r="L146" s="89" t="str" cm="1">
        <f t="array" ref="L146">IF(ISBLANK($A146),"",TRIM(INDEX(MVI_Sample!$A:$CC,$A146, L$1)))</f>
        <v/>
      </c>
      <c r="M146" s="89" t="str" cm="1">
        <f t="array" ref="M146">IF(ISBLANK($A146),"",TRIM(INDEX(MVI_Sample!$A:$CC,$A146, M$1)))</f>
        <v/>
      </c>
      <c r="N146" s="89" t="str" cm="1">
        <f t="array" ref="N146">IF(ISBLANK($A146),"",TRIM(INDEX(MVI_Sample!$A:$CC,$A146, N$1)))</f>
        <v/>
      </c>
      <c r="O146" s="89" t="str" cm="1">
        <f t="array" ref="O146">IF(ISBLANK($A146),"",TRIM(INDEX(MVI_Sample!$A:$CC,$A146, O$1)))</f>
        <v/>
      </c>
      <c r="P146" s="65" t="str" cm="1">
        <f t="array" ref="P146">IF(ISBLANK($A146),"",TRIM(INDEX(MVI_Sample!$A:$CC,$A146, P$1)))</f>
        <v/>
      </c>
      <c r="Q146" s="65" t="str" cm="1">
        <f t="array" ref="Q146">IF(ISBLANK($A146),"",TRIM(INDEX(MVI_Sample!$A:$CC,$A146, Q$1)))</f>
        <v/>
      </c>
      <c r="R146" s="89" t="str" cm="1">
        <f t="array" ref="R146">IF(ISBLANK($A146),"",TRIM(INDEX(MVI_Sample!$A:$CC,$A146, R$1)))</f>
        <v/>
      </c>
    </row>
    <row r="147" spans="1:18" ht="15.75" x14ac:dyDescent="0.25">
      <c r="A147" s="45"/>
      <c r="B147" s="45" t="str" cm="1">
        <f t="array" ref="B147">IF(ISBLANK($A147), "", TRIM(IF(ISNUMBER(SEARCH("%)", INDEX(MVI_Sample!$A:$CC, $A147, B$1))), LEFT(INDEX(MVI_Sample!$A:$CC, $A147, B$1), FIND("(", INDEX(MVI_Sample!$A:$CC, $A147, B$1)) - 2), INDEX(MVI_Sample!$A:$CC, $A147, B$1))))</f>
        <v/>
      </c>
      <c r="C147" s="45" t="str" cm="1">
        <f t="array" ref="C147">IF(ISBLANK($A147),"",TRIM(INDEX(MVI_Sample!$A:$CC,$A147, C$1)))</f>
        <v/>
      </c>
      <c r="D147" s="45" t="str" cm="1">
        <f t="array" ref="D147">IF(ISBLANK($A147),"",TRIM(INDEX(MVI_Sample!C:C,$A147)))</f>
        <v/>
      </c>
      <c r="E147" s="45" t="e">
        <f>VLOOKUP(B147,Country_Info!C$2:F$30,3, FALSE)</f>
        <v>#N/A</v>
      </c>
      <c r="F147" s="45" t="str" cm="1">
        <f t="array" ref="F147">IF(ISBLANK($A147),"",TRIM(INDEX(MVI_Sample!$A:$CC,$A147, F$1)))</f>
        <v/>
      </c>
      <c r="G147" s="45" t="e">
        <f>IF(VLOOKUP(B147, Country_Info!C$2:F$30, 4, FALSE)="", "", VLOOKUP(B147, Country_Info!C$2:F$30, 4, FALSE))</f>
        <v>#N/A</v>
      </c>
      <c r="H147" s="45" t="str" cm="1">
        <f t="array" ref="H147">IF(ISBLANK($A147),"",TRIM(INDEX(MVI_Sample!$A:$CC,$A147, H$1)))</f>
        <v/>
      </c>
      <c r="I147" s="89" t="str" cm="1">
        <f t="array" ref="I147">IF(ISBLANK($A147),"",TRIM(INDEX(MVI_Sample!$A:$CC,$A147, I$1)))</f>
        <v/>
      </c>
      <c r="J147" s="89" t="str" cm="1">
        <f t="array" ref="J147">IF(ISBLANK($A147),"",TRIM(INDEX(MVI_Sample!$A:$CC,$A147, J$1)))</f>
        <v/>
      </c>
      <c r="K147" s="89" t="str" cm="1">
        <f t="array" ref="K147">IF(ISBLANK($A147),"",TRIM(INDEX(MVI_Sample!$A:$CC,$A147, K$1)))</f>
        <v/>
      </c>
      <c r="L147" s="89" t="str" cm="1">
        <f t="array" ref="L147">IF(ISBLANK($A147),"",TRIM(INDEX(MVI_Sample!$A:$CC,$A147, L$1)))</f>
        <v/>
      </c>
      <c r="M147" s="89" t="str" cm="1">
        <f t="array" ref="M147">IF(ISBLANK($A147),"",TRIM(INDEX(MVI_Sample!$A:$CC,$A147, M$1)))</f>
        <v/>
      </c>
      <c r="N147" s="89" t="str" cm="1">
        <f t="array" ref="N147">IF(ISBLANK($A147),"",TRIM(INDEX(MVI_Sample!$A:$CC,$A147, N$1)))</f>
        <v/>
      </c>
      <c r="O147" s="89" t="str" cm="1">
        <f t="array" ref="O147">IF(ISBLANK($A147),"",TRIM(INDEX(MVI_Sample!$A:$CC,$A147, O$1)))</f>
        <v/>
      </c>
      <c r="P147" s="65" t="str" cm="1">
        <f t="array" ref="P147">IF(ISBLANK($A147),"",TRIM(INDEX(MVI_Sample!$A:$CC,$A147, P$1)))</f>
        <v/>
      </c>
      <c r="Q147" s="65" t="str" cm="1">
        <f t="array" ref="Q147">IF(ISBLANK($A147),"",TRIM(INDEX(MVI_Sample!$A:$CC,$A147, Q$1)))</f>
        <v/>
      </c>
      <c r="R147" s="89" t="str" cm="1">
        <f t="array" ref="R147">IF(ISBLANK($A147),"",TRIM(INDEX(MVI_Sample!$A:$CC,$A147, R$1)))</f>
        <v/>
      </c>
    </row>
    <row r="148" spans="1:18" ht="15.75" x14ac:dyDescent="0.25">
      <c r="A148" s="45"/>
      <c r="B148" s="45" t="str" cm="1">
        <f t="array" ref="B148">IF(ISBLANK($A148), "", TRIM(IF(ISNUMBER(SEARCH("%)", INDEX(MVI_Sample!$A:$CC, $A148, B$1))), LEFT(INDEX(MVI_Sample!$A:$CC, $A148, B$1), FIND("(", INDEX(MVI_Sample!$A:$CC, $A148, B$1)) - 2), INDEX(MVI_Sample!$A:$CC, $A148, B$1))))</f>
        <v/>
      </c>
      <c r="C148" s="45" t="str" cm="1">
        <f t="array" ref="C148">IF(ISBLANK($A148),"",TRIM(INDEX(MVI_Sample!$A:$CC,$A148, C$1)))</f>
        <v/>
      </c>
      <c r="D148" s="45" t="str" cm="1">
        <f t="array" ref="D148">IF(ISBLANK($A148),"",TRIM(INDEX(MVI_Sample!C:C,$A148)))</f>
        <v/>
      </c>
      <c r="E148" s="45" t="e">
        <f>VLOOKUP(B148,Country_Info!C$2:F$30,3, FALSE)</f>
        <v>#N/A</v>
      </c>
      <c r="F148" s="45" t="str" cm="1">
        <f t="array" ref="F148">IF(ISBLANK($A148),"",TRIM(INDEX(MVI_Sample!$A:$CC,$A148, F$1)))</f>
        <v/>
      </c>
      <c r="G148" s="45" t="e">
        <f>IF(VLOOKUP(B148, Country_Info!C$2:F$30, 4, FALSE)="", "", VLOOKUP(B148, Country_Info!C$2:F$30, 4, FALSE))</f>
        <v>#N/A</v>
      </c>
      <c r="H148" s="45" t="str" cm="1">
        <f t="array" ref="H148">IF(ISBLANK($A148),"",TRIM(INDEX(MVI_Sample!$A:$CC,$A148, H$1)))</f>
        <v/>
      </c>
      <c r="I148" s="89" t="str" cm="1">
        <f t="array" ref="I148">IF(ISBLANK($A148),"",TRIM(INDEX(MVI_Sample!$A:$CC,$A148, I$1)))</f>
        <v/>
      </c>
      <c r="J148" s="89" t="str" cm="1">
        <f t="array" ref="J148">IF(ISBLANK($A148),"",TRIM(INDEX(MVI_Sample!$A:$CC,$A148, J$1)))</f>
        <v/>
      </c>
      <c r="K148" s="89" t="str" cm="1">
        <f t="array" ref="K148">IF(ISBLANK($A148),"",TRIM(INDEX(MVI_Sample!$A:$CC,$A148, K$1)))</f>
        <v/>
      </c>
      <c r="L148" s="89" t="str" cm="1">
        <f t="array" ref="L148">IF(ISBLANK($A148),"",TRIM(INDEX(MVI_Sample!$A:$CC,$A148, L$1)))</f>
        <v/>
      </c>
      <c r="M148" s="89" t="str" cm="1">
        <f t="array" ref="M148">IF(ISBLANK($A148),"",TRIM(INDEX(MVI_Sample!$A:$CC,$A148, M$1)))</f>
        <v/>
      </c>
      <c r="N148" s="89" t="str" cm="1">
        <f t="array" ref="N148">IF(ISBLANK($A148),"",TRIM(INDEX(MVI_Sample!$A:$CC,$A148, N$1)))</f>
        <v/>
      </c>
      <c r="O148" s="89" t="str" cm="1">
        <f t="array" ref="O148">IF(ISBLANK($A148),"",TRIM(INDEX(MVI_Sample!$A:$CC,$A148, O$1)))</f>
        <v/>
      </c>
      <c r="P148" s="65" t="str" cm="1">
        <f t="array" ref="P148">IF(ISBLANK($A148),"",TRIM(INDEX(MVI_Sample!$A:$CC,$A148, P$1)))</f>
        <v/>
      </c>
      <c r="Q148" s="65" t="str" cm="1">
        <f t="array" ref="Q148">IF(ISBLANK($A148),"",TRIM(INDEX(MVI_Sample!$A:$CC,$A148, Q$1)))</f>
        <v/>
      </c>
      <c r="R148" s="89" t="str" cm="1">
        <f t="array" ref="R148">IF(ISBLANK($A148),"",TRIM(INDEX(MVI_Sample!$A:$CC,$A148, R$1)))</f>
        <v/>
      </c>
    </row>
    <row r="149" spans="1:18" ht="15.75" x14ac:dyDescent="0.25">
      <c r="A149" s="45"/>
      <c r="B149" s="45" t="str" cm="1">
        <f t="array" ref="B149">IF(ISBLANK($A149), "", TRIM(IF(ISNUMBER(SEARCH("%)", INDEX(MVI_Sample!$A:$CC, $A149, B$1))), LEFT(INDEX(MVI_Sample!$A:$CC, $A149, B$1), FIND("(", INDEX(MVI_Sample!$A:$CC, $A149, B$1)) - 2), INDEX(MVI_Sample!$A:$CC, $A149, B$1))))</f>
        <v/>
      </c>
      <c r="C149" s="45" t="str" cm="1">
        <f t="array" ref="C149">IF(ISBLANK($A149),"",TRIM(INDEX(MVI_Sample!$A:$CC,$A149, C$1)))</f>
        <v/>
      </c>
      <c r="D149" s="45" t="str" cm="1">
        <f t="array" ref="D149">IF(ISBLANK($A149),"",TRIM(INDEX(MVI_Sample!C:C,$A149)))</f>
        <v/>
      </c>
      <c r="E149" s="45" t="e">
        <f>VLOOKUP(B149,Country_Info!C$2:F$30,3, FALSE)</f>
        <v>#N/A</v>
      </c>
      <c r="F149" s="45" t="str" cm="1">
        <f t="array" ref="F149">IF(ISBLANK($A149),"",TRIM(INDEX(MVI_Sample!$A:$CC,$A149, F$1)))</f>
        <v/>
      </c>
      <c r="G149" s="45" t="e">
        <f>IF(VLOOKUP(B149, Country_Info!C$2:F$30, 4, FALSE)="", "", VLOOKUP(B149, Country_Info!C$2:F$30, 4, FALSE))</f>
        <v>#N/A</v>
      </c>
      <c r="H149" s="45" t="str" cm="1">
        <f t="array" ref="H149">IF(ISBLANK($A149),"",TRIM(INDEX(MVI_Sample!$A:$CC,$A149, H$1)))</f>
        <v/>
      </c>
      <c r="I149" s="89" t="str" cm="1">
        <f t="array" ref="I149">IF(ISBLANK($A149),"",TRIM(INDEX(MVI_Sample!$A:$CC,$A149, I$1)))</f>
        <v/>
      </c>
      <c r="J149" s="89" t="str" cm="1">
        <f t="array" ref="J149">IF(ISBLANK($A149),"",TRIM(INDEX(MVI_Sample!$A:$CC,$A149, J$1)))</f>
        <v/>
      </c>
      <c r="K149" s="89" t="str" cm="1">
        <f t="array" ref="K149">IF(ISBLANK($A149),"",TRIM(INDEX(MVI_Sample!$A:$CC,$A149, K$1)))</f>
        <v/>
      </c>
      <c r="L149" s="89" t="str" cm="1">
        <f t="array" ref="L149">IF(ISBLANK($A149),"",TRIM(INDEX(MVI_Sample!$A:$CC,$A149, L$1)))</f>
        <v/>
      </c>
      <c r="M149" s="89" t="str" cm="1">
        <f t="array" ref="M149">IF(ISBLANK($A149),"",TRIM(INDEX(MVI_Sample!$A:$CC,$A149, M$1)))</f>
        <v/>
      </c>
      <c r="N149" s="89" t="str" cm="1">
        <f t="array" ref="N149">IF(ISBLANK($A149),"",TRIM(INDEX(MVI_Sample!$A:$CC,$A149, N$1)))</f>
        <v/>
      </c>
      <c r="O149" s="89" t="str" cm="1">
        <f t="array" ref="O149">IF(ISBLANK($A149),"",TRIM(INDEX(MVI_Sample!$A:$CC,$A149, O$1)))</f>
        <v/>
      </c>
      <c r="P149" s="65" t="str" cm="1">
        <f t="array" ref="P149">IF(ISBLANK($A149),"",TRIM(INDEX(MVI_Sample!$A:$CC,$A149, P$1)))</f>
        <v/>
      </c>
      <c r="Q149" s="65" t="str" cm="1">
        <f t="array" ref="Q149">IF(ISBLANK($A149),"",TRIM(INDEX(MVI_Sample!$A:$CC,$A149, Q$1)))</f>
        <v/>
      </c>
      <c r="R149" s="89" t="str" cm="1">
        <f t="array" ref="R149">IF(ISBLANK($A149),"",TRIM(INDEX(MVI_Sample!$A:$CC,$A149, R$1)))</f>
        <v/>
      </c>
    </row>
    <row r="150" spans="1:18" ht="15.75" x14ac:dyDescent="0.25">
      <c r="A150" s="45"/>
      <c r="B150" s="45" t="str" cm="1">
        <f t="array" ref="B150">IF(ISBLANK($A150), "", TRIM(IF(ISNUMBER(SEARCH("%)", INDEX(MVI_Sample!$A:$CC, $A150, B$1))), LEFT(INDEX(MVI_Sample!$A:$CC, $A150, B$1), FIND("(", INDEX(MVI_Sample!$A:$CC, $A150, B$1)) - 2), INDEX(MVI_Sample!$A:$CC, $A150, B$1))))</f>
        <v/>
      </c>
      <c r="C150" s="45" t="str" cm="1">
        <f t="array" ref="C150">IF(ISBLANK($A150),"",TRIM(INDEX(MVI_Sample!$A:$CC,$A150, C$1)))</f>
        <v/>
      </c>
      <c r="D150" s="45" t="str" cm="1">
        <f t="array" ref="D150">IF(ISBLANK($A150),"",TRIM(INDEX(MVI_Sample!C:C,$A150)))</f>
        <v/>
      </c>
      <c r="E150" s="45" t="e">
        <f>VLOOKUP(B150,Country_Info!C$2:F$30,3, FALSE)</f>
        <v>#N/A</v>
      </c>
      <c r="F150" s="45" t="str" cm="1">
        <f t="array" ref="F150">IF(ISBLANK($A150),"",TRIM(INDEX(MVI_Sample!$A:$CC,$A150, F$1)))</f>
        <v/>
      </c>
      <c r="G150" s="45" t="e">
        <f>IF(VLOOKUP(B150, Country_Info!C$2:F$30, 4, FALSE)="", "", VLOOKUP(B150, Country_Info!C$2:F$30, 4, FALSE))</f>
        <v>#N/A</v>
      </c>
      <c r="H150" s="45" t="str" cm="1">
        <f t="array" ref="H150">IF(ISBLANK($A150),"",TRIM(INDEX(MVI_Sample!$A:$CC,$A150, H$1)))</f>
        <v/>
      </c>
      <c r="I150" s="89" t="str" cm="1">
        <f t="array" ref="I150">IF(ISBLANK($A150),"",TRIM(INDEX(MVI_Sample!$A:$CC,$A150, I$1)))</f>
        <v/>
      </c>
      <c r="J150" s="89" t="str" cm="1">
        <f t="array" ref="J150">IF(ISBLANK($A150),"",TRIM(INDEX(MVI_Sample!$A:$CC,$A150, J$1)))</f>
        <v/>
      </c>
      <c r="K150" s="89" t="str" cm="1">
        <f t="array" ref="K150">IF(ISBLANK($A150),"",TRIM(INDEX(MVI_Sample!$A:$CC,$A150, K$1)))</f>
        <v/>
      </c>
      <c r="L150" s="89" t="str" cm="1">
        <f t="array" ref="L150">IF(ISBLANK($A150),"",TRIM(INDEX(MVI_Sample!$A:$CC,$A150, L$1)))</f>
        <v/>
      </c>
      <c r="M150" s="89" t="str" cm="1">
        <f t="array" ref="M150">IF(ISBLANK($A150),"",TRIM(INDEX(MVI_Sample!$A:$CC,$A150, M$1)))</f>
        <v/>
      </c>
      <c r="N150" s="89" t="str" cm="1">
        <f t="array" ref="N150">IF(ISBLANK($A150),"",TRIM(INDEX(MVI_Sample!$A:$CC,$A150, N$1)))</f>
        <v/>
      </c>
      <c r="O150" s="89" t="str" cm="1">
        <f t="array" ref="O150">IF(ISBLANK($A150),"",TRIM(INDEX(MVI_Sample!$A:$CC,$A150, O$1)))</f>
        <v/>
      </c>
      <c r="P150" s="65" t="str" cm="1">
        <f t="array" ref="P150">IF(ISBLANK($A150),"",TRIM(INDEX(MVI_Sample!$A:$CC,$A150, P$1)))</f>
        <v/>
      </c>
      <c r="Q150" s="65" t="str" cm="1">
        <f t="array" ref="Q150">IF(ISBLANK($A150),"",TRIM(INDEX(MVI_Sample!$A:$CC,$A150, Q$1)))</f>
        <v/>
      </c>
      <c r="R150" s="89" t="str" cm="1">
        <f t="array" ref="R150">IF(ISBLANK($A150),"",TRIM(INDEX(MVI_Sample!$A:$CC,$A150, R$1)))</f>
        <v/>
      </c>
    </row>
    <row r="151" spans="1:18" ht="15.75" x14ac:dyDescent="0.25">
      <c r="A151" s="45"/>
      <c r="B151" s="45" t="str" cm="1">
        <f t="array" ref="B151">IF(ISBLANK($A151), "", TRIM(IF(ISNUMBER(SEARCH("%)", INDEX(MVI_Sample!$A:$CC, $A151, B$1))), LEFT(INDEX(MVI_Sample!$A:$CC, $A151, B$1), FIND("(", INDEX(MVI_Sample!$A:$CC, $A151, B$1)) - 2), INDEX(MVI_Sample!$A:$CC, $A151, B$1))))</f>
        <v/>
      </c>
      <c r="C151" s="45" t="str" cm="1">
        <f t="array" ref="C151">IF(ISBLANK($A151),"",TRIM(INDEX(MVI_Sample!$A:$CC,$A151, C$1)))</f>
        <v/>
      </c>
      <c r="D151" s="45" t="str" cm="1">
        <f t="array" ref="D151">IF(ISBLANK($A151),"",TRIM(INDEX(MVI_Sample!C:C,$A151)))</f>
        <v/>
      </c>
      <c r="E151" s="45" t="e">
        <f>VLOOKUP(B151,Country_Info!C$2:F$30,3, FALSE)</f>
        <v>#N/A</v>
      </c>
      <c r="F151" s="45" t="str" cm="1">
        <f t="array" ref="F151">IF(ISBLANK($A151),"",TRIM(INDEX(MVI_Sample!$A:$CC,$A151, F$1)))</f>
        <v/>
      </c>
      <c r="G151" s="45" t="e">
        <f>IF(VLOOKUP(B151, Country_Info!C$2:F$30, 4, FALSE)="", "", VLOOKUP(B151, Country_Info!C$2:F$30, 4, FALSE))</f>
        <v>#N/A</v>
      </c>
      <c r="H151" s="45" t="str" cm="1">
        <f t="array" ref="H151">IF(ISBLANK($A151),"",TRIM(INDEX(MVI_Sample!$A:$CC,$A151, H$1)))</f>
        <v/>
      </c>
      <c r="I151" s="89" t="str" cm="1">
        <f t="array" ref="I151">IF(ISBLANK($A151),"",TRIM(INDEX(MVI_Sample!$A:$CC,$A151, I$1)))</f>
        <v/>
      </c>
      <c r="J151" s="89" t="str" cm="1">
        <f t="array" ref="J151">IF(ISBLANK($A151),"",TRIM(INDEX(MVI_Sample!$A:$CC,$A151, J$1)))</f>
        <v/>
      </c>
      <c r="K151" s="89" t="str" cm="1">
        <f t="array" ref="K151">IF(ISBLANK($A151),"",TRIM(INDEX(MVI_Sample!$A:$CC,$A151, K$1)))</f>
        <v/>
      </c>
      <c r="L151" s="89" t="str" cm="1">
        <f t="array" ref="L151">IF(ISBLANK($A151),"",TRIM(INDEX(MVI_Sample!$A:$CC,$A151, L$1)))</f>
        <v/>
      </c>
      <c r="M151" s="89" t="str" cm="1">
        <f t="array" ref="M151">IF(ISBLANK($A151),"",TRIM(INDEX(MVI_Sample!$A:$CC,$A151, M$1)))</f>
        <v/>
      </c>
      <c r="N151" s="89" t="str" cm="1">
        <f t="array" ref="N151">IF(ISBLANK($A151),"",TRIM(INDEX(MVI_Sample!$A:$CC,$A151, N$1)))</f>
        <v/>
      </c>
      <c r="O151" s="89" t="str" cm="1">
        <f t="array" ref="O151">IF(ISBLANK($A151),"",TRIM(INDEX(MVI_Sample!$A:$CC,$A151, O$1)))</f>
        <v/>
      </c>
      <c r="P151" s="65" t="str" cm="1">
        <f t="array" ref="P151">IF(ISBLANK($A151),"",TRIM(INDEX(MVI_Sample!$A:$CC,$A151, P$1)))</f>
        <v/>
      </c>
      <c r="Q151" s="65" t="str" cm="1">
        <f t="array" ref="Q151">IF(ISBLANK($A151),"",TRIM(INDEX(MVI_Sample!$A:$CC,$A151, Q$1)))</f>
        <v/>
      </c>
      <c r="R151" s="89" t="str" cm="1">
        <f t="array" ref="R151">IF(ISBLANK($A151),"",TRIM(INDEX(MVI_Sample!$A:$CC,$A151, R$1)))</f>
        <v/>
      </c>
    </row>
    <row r="152" spans="1:18" ht="15.75" x14ac:dyDescent="0.25">
      <c r="A152" s="45"/>
      <c r="B152" s="45" t="str" cm="1">
        <f t="array" ref="B152">IF(ISBLANK($A152), "", TRIM(IF(ISNUMBER(SEARCH("%)", INDEX(MVI_Sample!$A:$CC, $A152, B$1))), LEFT(INDEX(MVI_Sample!$A:$CC, $A152, B$1), FIND("(", INDEX(MVI_Sample!$A:$CC, $A152, B$1)) - 2), INDEX(MVI_Sample!$A:$CC, $A152, B$1))))</f>
        <v/>
      </c>
      <c r="C152" s="45" t="str" cm="1">
        <f t="array" ref="C152">IF(ISBLANK($A152),"",TRIM(INDEX(MVI_Sample!$A:$CC,$A152, C$1)))</f>
        <v/>
      </c>
      <c r="D152" s="45" t="str" cm="1">
        <f t="array" ref="D152">IF(ISBLANK($A152),"",TRIM(INDEX(MVI_Sample!C:C,$A152)))</f>
        <v/>
      </c>
      <c r="E152" s="45" t="e">
        <f>VLOOKUP(B152,Country_Info!C$2:F$30,3, FALSE)</f>
        <v>#N/A</v>
      </c>
      <c r="F152" s="45" t="str" cm="1">
        <f t="array" ref="F152">IF(ISBLANK($A152),"",TRIM(INDEX(MVI_Sample!$A:$CC,$A152, F$1)))</f>
        <v/>
      </c>
      <c r="G152" s="45" t="e">
        <f>IF(VLOOKUP(B152, Country_Info!C$2:F$30, 4, FALSE)="", "", VLOOKUP(B152, Country_Info!C$2:F$30, 4, FALSE))</f>
        <v>#N/A</v>
      </c>
      <c r="H152" s="45" t="str" cm="1">
        <f t="array" ref="H152">IF(ISBLANK($A152),"",TRIM(INDEX(MVI_Sample!$A:$CC,$A152, H$1)))</f>
        <v/>
      </c>
      <c r="I152" s="89" t="str" cm="1">
        <f t="array" ref="I152">IF(ISBLANK($A152),"",TRIM(INDEX(MVI_Sample!$A:$CC,$A152, I$1)))</f>
        <v/>
      </c>
      <c r="J152" s="89" t="str" cm="1">
        <f t="array" ref="J152">IF(ISBLANK($A152),"",TRIM(INDEX(MVI_Sample!$A:$CC,$A152, J$1)))</f>
        <v/>
      </c>
      <c r="K152" s="89" t="str" cm="1">
        <f t="array" ref="K152">IF(ISBLANK($A152),"",TRIM(INDEX(MVI_Sample!$A:$CC,$A152, K$1)))</f>
        <v/>
      </c>
      <c r="L152" s="89" t="str" cm="1">
        <f t="array" ref="L152">IF(ISBLANK($A152),"",TRIM(INDEX(MVI_Sample!$A:$CC,$A152, L$1)))</f>
        <v/>
      </c>
      <c r="M152" s="89" t="str" cm="1">
        <f t="array" ref="M152">IF(ISBLANK($A152),"",TRIM(INDEX(MVI_Sample!$A:$CC,$A152, M$1)))</f>
        <v/>
      </c>
      <c r="N152" s="89" t="str" cm="1">
        <f t="array" ref="N152">IF(ISBLANK($A152),"",TRIM(INDEX(MVI_Sample!$A:$CC,$A152, N$1)))</f>
        <v/>
      </c>
      <c r="O152" s="89" t="str" cm="1">
        <f t="array" ref="O152">IF(ISBLANK($A152),"",TRIM(INDEX(MVI_Sample!$A:$CC,$A152, O$1)))</f>
        <v/>
      </c>
      <c r="P152" s="65" t="str" cm="1">
        <f t="array" ref="P152">IF(ISBLANK($A152),"",TRIM(INDEX(MVI_Sample!$A:$CC,$A152, P$1)))</f>
        <v/>
      </c>
      <c r="Q152" s="65" t="str" cm="1">
        <f t="array" ref="Q152">IF(ISBLANK($A152),"",TRIM(INDEX(MVI_Sample!$A:$CC,$A152, Q$1)))</f>
        <v/>
      </c>
      <c r="R152" s="89" t="str" cm="1">
        <f t="array" ref="R152">IF(ISBLANK($A152),"",TRIM(INDEX(MVI_Sample!$A:$CC,$A152, R$1)))</f>
        <v/>
      </c>
    </row>
    <row r="153" spans="1:18" ht="15.75" x14ac:dyDescent="0.25">
      <c r="A153" s="45"/>
      <c r="B153" s="45" t="str" cm="1">
        <f t="array" ref="B153">IF(ISBLANK($A153), "", TRIM(IF(ISNUMBER(SEARCH("%)", INDEX(MVI_Sample!$A:$CC, $A153, B$1))), LEFT(INDEX(MVI_Sample!$A:$CC, $A153, B$1), FIND("(", INDEX(MVI_Sample!$A:$CC, $A153, B$1)) - 2), INDEX(MVI_Sample!$A:$CC, $A153, B$1))))</f>
        <v/>
      </c>
      <c r="C153" s="45" t="str" cm="1">
        <f t="array" ref="C153">IF(ISBLANK($A153),"",TRIM(INDEX(MVI_Sample!$A:$CC,$A153, C$1)))</f>
        <v/>
      </c>
      <c r="D153" s="45" t="str" cm="1">
        <f t="array" ref="D153">IF(ISBLANK($A153),"",TRIM(INDEX(MVI_Sample!C:C,$A153)))</f>
        <v/>
      </c>
      <c r="E153" s="45" t="e">
        <f>VLOOKUP(B153,Country_Info!C$2:F$30,3, FALSE)</f>
        <v>#N/A</v>
      </c>
      <c r="F153" s="45" t="str" cm="1">
        <f t="array" ref="F153">IF(ISBLANK($A153),"",TRIM(INDEX(MVI_Sample!$A:$CC,$A153, F$1)))</f>
        <v/>
      </c>
      <c r="G153" s="45" t="e">
        <f>IF(VLOOKUP(B153, Country_Info!C$2:F$30, 4, FALSE)="", "", VLOOKUP(B153, Country_Info!C$2:F$30, 4, FALSE))</f>
        <v>#N/A</v>
      </c>
      <c r="H153" s="45" t="str" cm="1">
        <f t="array" ref="H153">IF(ISBLANK($A153),"",TRIM(INDEX(MVI_Sample!$A:$CC,$A153, H$1)))</f>
        <v/>
      </c>
      <c r="I153" s="89" t="str" cm="1">
        <f t="array" ref="I153">IF(ISBLANK($A153),"",TRIM(INDEX(MVI_Sample!$A:$CC,$A153, I$1)))</f>
        <v/>
      </c>
      <c r="J153" s="89" t="str" cm="1">
        <f t="array" ref="J153">IF(ISBLANK($A153),"",TRIM(INDEX(MVI_Sample!$A:$CC,$A153, J$1)))</f>
        <v/>
      </c>
      <c r="K153" s="89" t="str" cm="1">
        <f t="array" ref="K153">IF(ISBLANK($A153),"",TRIM(INDEX(MVI_Sample!$A:$CC,$A153, K$1)))</f>
        <v/>
      </c>
      <c r="L153" s="89" t="str" cm="1">
        <f t="array" ref="L153">IF(ISBLANK($A153),"",TRIM(INDEX(MVI_Sample!$A:$CC,$A153, L$1)))</f>
        <v/>
      </c>
      <c r="M153" s="89" t="str" cm="1">
        <f t="array" ref="M153">IF(ISBLANK($A153),"",TRIM(INDEX(MVI_Sample!$A:$CC,$A153, M$1)))</f>
        <v/>
      </c>
      <c r="N153" s="89" t="str" cm="1">
        <f t="array" ref="N153">IF(ISBLANK($A153),"",TRIM(INDEX(MVI_Sample!$A:$CC,$A153, N$1)))</f>
        <v/>
      </c>
      <c r="O153" s="89" t="str" cm="1">
        <f t="array" ref="O153">IF(ISBLANK($A153),"",TRIM(INDEX(MVI_Sample!$A:$CC,$A153, O$1)))</f>
        <v/>
      </c>
      <c r="P153" s="65" t="str" cm="1">
        <f t="array" ref="P153">IF(ISBLANK($A153),"",TRIM(INDEX(MVI_Sample!$A:$CC,$A153, P$1)))</f>
        <v/>
      </c>
      <c r="Q153" s="65" t="str" cm="1">
        <f t="array" ref="Q153">IF(ISBLANK($A153),"",TRIM(INDEX(MVI_Sample!$A:$CC,$A153, Q$1)))</f>
        <v/>
      </c>
      <c r="R153" s="89" t="str" cm="1">
        <f t="array" ref="R153">IF(ISBLANK($A153),"",TRIM(INDEX(MVI_Sample!$A:$CC,$A153, R$1)))</f>
        <v/>
      </c>
    </row>
    <row r="154" spans="1:18" ht="15.75" x14ac:dyDescent="0.25">
      <c r="A154" s="45"/>
      <c r="B154" s="45" t="str" cm="1">
        <f t="array" ref="B154">IF(ISBLANK($A154), "", TRIM(IF(ISNUMBER(SEARCH("%)", INDEX(MVI_Sample!$A:$CC, $A154, B$1))), LEFT(INDEX(MVI_Sample!$A:$CC, $A154, B$1), FIND("(", INDEX(MVI_Sample!$A:$CC, $A154, B$1)) - 2), INDEX(MVI_Sample!$A:$CC, $A154, B$1))))</f>
        <v/>
      </c>
      <c r="C154" s="45" t="str" cm="1">
        <f t="array" ref="C154">IF(ISBLANK($A154),"",TRIM(INDEX(MVI_Sample!$A:$CC,$A154, C$1)))</f>
        <v/>
      </c>
      <c r="D154" s="45" t="str" cm="1">
        <f t="array" ref="D154">IF(ISBLANK($A154),"",TRIM(INDEX(MVI_Sample!C:C,$A154)))</f>
        <v/>
      </c>
      <c r="E154" s="45" t="e">
        <f>VLOOKUP(B154,Country_Info!C$2:F$30,3, FALSE)</f>
        <v>#N/A</v>
      </c>
      <c r="F154" s="45" t="str" cm="1">
        <f t="array" ref="F154">IF(ISBLANK($A154),"",TRIM(INDEX(MVI_Sample!$A:$CC,$A154, F$1)))</f>
        <v/>
      </c>
      <c r="G154" s="45" t="e">
        <f>IF(VLOOKUP(B154, Country_Info!C$2:F$30, 4, FALSE)="", "", VLOOKUP(B154, Country_Info!C$2:F$30, 4, FALSE))</f>
        <v>#N/A</v>
      </c>
      <c r="H154" s="45" t="str" cm="1">
        <f t="array" ref="H154">IF(ISBLANK($A154),"",TRIM(INDEX(MVI_Sample!$A:$CC,$A154, H$1)))</f>
        <v/>
      </c>
      <c r="I154" s="89" t="str" cm="1">
        <f t="array" ref="I154">IF(ISBLANK($A154),"",TRIM(INDEX(MVI_Sample!$A:$CC,$A154, I$1)))</f>
        <v/>
      </c>
      <c r="J154" s="89" t="str" cm="1">
        <f t="array" ref="J154">IF(ISBLANK($A154),"",TRIM(INDEX(MVI_Sample!$A:$CC,$A154, J$1)))</f>
        <v/>
      </c>
      <c r="K154" s="89" t="str" cm="1">
        <f t="array" ref="K154">IF(ISBLANK($A154),"",TRIM(INDEX(MVI_Sample!$A:$CC,$A154, K$1)))</f>
        <v/>
      </c>
      <c r="L154" s="89" t="str" cm="1">
        <f t="array" ref="L154">IF(ISBLANK($A154),"",TRIM(INDEX(MVI_Sample!$A:$CC,$A154, L$1)))</f>
        <v/>
      </c>
      <c r="M154" s="89" t="str" cm="1">
        <f t="array" ref="M154">IF(ISBLANK($A154),"",TRIM(INDEX(MVI_Sample!$A:$CC,$A154, M$1)))</f>
        <v/>
      </c>
      <c r="N154" s="89" t="str" cm="1">
        <f t="array" ref="N154">IF(ISBLANK($A154),"",TRIM(INDEX(MVI_Sample!$A:$CC,$A154, N$1)))</f>
        <v/>
      </c>
      <c r="O154" s="89" t="str" cm="1">
        <f t="array" ref="O154">IF(ISBLANK($A154),"",TRIM(INDEX(MVI_Sample!$A:$CC,$A154, O$1)))</f>
        <v/>
      </c>
      <c r="P154" s="65" t="str" cm="1">
        <f t="array" ref="P154">IF(ISBLANK($A154),"",TRIM(INDEX(MVI_Sample!$A:$CC,$A154, P$1)))</f>
        <v/>
      </c>
      <c r="Q154" s="65" t="str" cm="1">
        <f t="array" ref="Q154">IF(ISBLANK($A154),"",TRIM(INDEX(MVI_Sample!$A:$CC,$A154, Q$1)))</f>
        <v/>
      </c>
      <c r="R154" s="89" t="str" cm="1">
        <f t="array" ref="R154">IF(ISBLANK($A154),"",TRIM(INDEX(MVI_Sample!$A:$CC,$A154, R$1)))</f>
        <v/>
      </c>
    </row>
    <row r="155" spans="1:18" ht="15.75" x14ac:dyDescent="0.25">
      <c r="A155" s="45"/>
      <c r="B155" s="45" t="str" cm="1">
        <f t="array" ref="B155">IF(ISBLANK($A155), "", TRIM(IF(ISNUMBER(SEARCH("%)", INDEX(MVI_Sample!$A:$CC, $A155, B$1))), LEFT(INDEX(MVI_Sample!$A:$CC, $A155, B$1), FIND("(", INDEX(MVI_Sample!$A:$CC, $A155, B$1)) - 2), INDEX(MVI_Sample!$A:$CC, $A155, B$1))))</f>
        <v/>
      </c>
      <c r="C155" s="45" t="str" cm="1">
        <f t="array" ref="C155">IF(ISBLANK($A155),"",TRIM(INDEX(MVI_Sample!$A:$CC,$A155, C$1)))</f>
        <v/>
      </c>
      <c r="D155" s="45" t="str" cm="1">
        <f t="array" ref="D155">IF(ISBLANK($A155),"",TRIM(INDEX(MVI_Sample!C:C,$A155)))</f>
        <v/>
      </c>
      <c r="E155" s="45" t="e">
        <f>VLOOKUP(B155,Country_Info!C$2:F$30,3, FALSE)</f>
        <v>#N/A</v>
      </c>
      <c r="F155" s="45" t="str" cm="1">
        <f t="array" ref="F155">IF(ISBLANK($A155),"",TRIM(INDEX(MVI_Sample!$A:$CC,$A155, F$1)))</f>
        <v/>
      </c>
      <c r="G155" s="45" t="e">
        <f>IF(VLOOKUP(B155, Country_Info!C$2:F$30, 4, FALSE)="", "", VLOOKUP(B155, Country_Info!C$2:F$30, 4, FALSE))</f>
        <v>#N/A</v>
      </c>
      <c r="H155" s="45" t="str" cm="1">
        <f t="array" ref="H155">IF(ISBLANK($A155),"",TRIM(INDEX(MVI_Sample!$A:$CC,$A155, H$1)))</f>
        <v/>
      </c>
      <c r="I155" s="89" t="str" cm="1">
        <f t="array" ref="I155">IF(ISBLANK($A155),"",TRIM(INDEX(MVI_Sample!$A:$CC,$A155, I$1)))</f>
        <v/>
      </c>
      <c r="J155" s="89" t="str" cm="1">
        <f t="array" ref="J155">IF(ISBLANK($A155),"",TRIM(INDEX(MVI_Sample!$A:$CC,$A155, J$1)))</f>
        <v/>
      </c>
      <c r="K155" s="89" t="str" cm="1">
        <f t="array" ref="K155">IF(ISBLANK($A155),"",TRIM(INDEX(MVI_Sample!$A:$CC,$A155, K$1)))</f>
        <v/>
      </c>
      <c r="L155" s="89" t="str" cm="1">
        <f t="array" ref="L155">IF(ISBLANK($A155),"",TRIM(INDEX(MVI_Sample!$A:$CC,$A155, L$1)))</f>
        <v/>
      </c>
      <c r="M155" s="89" t="str" cm="1">
        <f t="array" ref="M155">IF(ISBLANK($A155),"",TRIM(INDEX(MVI_Sample!$A:$CC,$A155, M$1)))</f>
        <v/>
      </c>
      <c r="N155" s="89" t="str" cm="1">
        <f t="array" ref="N155">IF(ISBLANK($A155),"",TRIM(INDEX(MVI_Sample!$A:$CC,$A155, N$1)))</f>
        <v/>
      </c>
      <c r="O155" s="89" t="str" cm="1">
        <f t="array" ref="O155">IF(ISBLANK($A155),"",TRIM(INDEX(MVI_Sample!$A:$CC,$A155, O$1)))</f>
        <v/>
      </c>
      <c r="P155" s="65" t="str" cm="1">
        <f t="array" ref="P155">IF(ISBLANK($A155),"",TRIM(INDEX(MVI_Sample!$A:$CC,$A155, P$1)))</f>
        <v/>
      </c>
      <c r="Q155" s="65" t="str" cm="1">
        <f t="array" ref="Q155">IF(ISBLANK($A155),"",TRIM(INDEX(MVI_Sample!$A:$CC,$A155, Q$1)))</f>
        <v/>
      </c>
      <c r="R155" s="89" t="str" cm="1">
        <f t="array" ref="R155">IF(ISBLANK($A155),"",TRIM(INDEX(MVI_Sample!$A:$CC,$A155, R$1)))</f>
        <v/>
      </c>
    </row>
    <row r="156" spans="1:18" ht="15.75" x14ac:dyDescent="0.25">
      <c r="A156" s="45"/>
      <c r="B156" s="45" t="str" cm="1">
        <f t="array" ref="B156">IF(ISBLANK($A156), "", TRIM(IF(ISNUMBER(SEARCH("%)", INDEX(MVI_Sample!$A:$CC, $A156, B$1))), LEFT(INDEX(MVI_Sample!$A:$CC, $A156, B$1), FIND("(", INDEX(MVI_Sample!$A:$CC, $A156, B$1)) - 2), INDEX(MVI_Sample!$A:$CC, $A156, B$1))))</f>
        <v/>
      </c>
      <c r="C156" s="45" t="str" cm="1">
        <f t="array" ref="C156">IF(ISBLANK($A156),"",TRIM(INDEX(MVI_Sample!$A:$CC,$A156, C$1)))</f>
        <v/>
      </c>
      <c r="D156" s="45" t="str" cm="1">
        <f t="array" ref="D156">IF(ISBLANK($A156),"",TRIM(INDEX(MVI_Sample!C:C,$A156)))</f>
        <v/>
      </c>
      <c r="E156" s="45" t="e">
        <f>VLOOKUP(B156,Country_Info!C$2:F$30,3, FALSE)</f>
        <v>#N/A</v>
      </c>
      <c r="F156" s="45" t="str" cm="1">
        <f t="array" ref="F156">IF(ISBLANK($A156),"",TRIM(INDEX(MVI_Sample!$A:$CC,$A156, F$1)))</f>
        <v/>
      </c>
      <c r="G156" s="45" t="e">
        <f>IF(VLOOKUP(B156, Country_Info!C$2:F$30, 4, FALSE)="", "", VLOOKUP(B156, Country_Info!C$2:F$30, 4, FALSE))</f>
        <v>#N/A</v>
      </c>
      <c r="H156" s="45" t="str" cm="1">
        <f t="array" ref="H156">IF(ISBLANK($A156),"",TRIM(INDEX(MVI_Sample!$A:$CC,$A156, H$1)))</f>
        <v/>
      </c>
      <c r="I156" s="89" t="str" cm="1">
        <f t="array" ref="I156">IF(ISBLANK($A156),"",TRIM(INDEX(MVI_Sample!$A:$CC,$A156, I$1)))</f>
        <v/>
      </c>
      <c r="J156" s="89" t="str" cm="1">
        <f t="array" ref="J156">IF(ISBLANK($A156),"",TRIM(INDEX(MVI_Sample!$A:$CC,$A156, J$1)))</f>
        <v/>
      </c>
      <c r="K156" s="89" t="str" cm="1">
        <f t="array" ref="K156">IF(ISBLANK($A156),"",TRIM(INDEX(MVI_Sample!$A:$CC,$A156, K$1)))</f>
        <v/>
      </c>
      <c r="L156" s="89" t="str" cm="1">
        <f t="array" ref="L156">IF(ISBLANK($A156),"",TRIM(INDEX(MVI_Sample!$A:$CC,$A156, L$1)))</f>
        <v/>
      </c>
      <c r="M156" s="89" t="str" cm="1">
        <f t="array" ref="M156">IF(ISBLANK($A156),"",TRIM(INDEX(MVI_Sample!$A:$CC,$A156, M$1)))</f>
        <v/>
      </c>
      <c r="N156" s="89" t="str" cm="1">
        <f t="array" ref="N156">IF(ISBLANK($A156),"",TRIM(INDEX(MVI_Sample!$A:$CC,$A156, N$1)))</f>
        <v/>
      </c>
      <c r="O156" s="89" t="str" cm="1">
        <f t="array" ref="O156">IF(ISBLANK($A156),"",TRIM(INDEX(MVI_Sample!$A:$CC,$A156, O$1)))</f>
        <v/>
      </c>
      <c r="P156" s="65" t="str" cm="1">
        <f t="array" ref="P156">IF(ISBLANK($A156),"",TRIM(INDEX(MVI_Sample!$A:$CC,$A156, P$1)))</f>
        <v/>
      </c>
      <c r="Q156" s="65" t="str" cm="1">
        <f t="array" ref="Q156">IF(ISBLANK($A156),"",TRIM(INDEX(MVI_Sample!$A:$CC,$A156, Q$1)))</f>
        <v/>
      </c>
      <c r="R156" s="89" t="str" cm="1">
        <f t="array" ref="R156">IF(ISBLANK($A156),"",TRIM(INDEX(MVI_Sample!$A:$CC,$A156, R$1)))</f>
        <v/>
      </c>
    </row>
    <row r="157" spans="1:18" ht="15.75" x14ac:dyDescent="0.25">
      <c r="A157" s="45"/>
      <c r="B157" s="45" t="str" cm="1">
        <f t="array" ref="B157">IF(ISBLANK($A157), "", TRIM(IF(ISNUMBER(SEARCH("%)", INDEX(MVI_Sample!$A:$CC, $A157, B$1))), LEFT(INDEX(MVI_Sample!$A:$CC, $A157, B$1), FIND("(", INDEX(MVI_Sample!$A:$CC, $A157, B$1)) - 2), INDEX(MVI_Sample!$A:$CC, $A157, B$1))))</f>
        <v/>
      </c>
      <c r="C157" s="45" t="str" cm="1">
        <f t="array" ref="C157">IF(ISBLANK($A157),"",TRIM(INDEX(MVI_Sample!$A:$CC,$A157, C$1)))</f>
        <v/>
      </c>
      <c r="D157" s="45" t="str" cm="1">
        <f t="array" ref="D157">IF(ISBLANK($A157),"",TRIM(INDEX(MVI_Sample!C:C,$A157)))</f>
        <v/>
      </c>
      <c r="E157" s="45" t="e">
        <f>VLOOKUP(B157,Country_Info!C$2:F$30,3, FALSE)</f>
        <v>#N/A</v>
      </c>
      <c r="F157" s="45" t="str" cm="1">
        <f t="array" ref="F157">IF(ISBLANK($A157),"",TRIM(INDEX(MVI_Sample!$A:$CC,$A157, F$1)))</f>
        <v/>
      </c>
      <c r="G157" s="45" t="e">
        <f>IF(VLOOKUP(B157, Country_Info!C$2:F$30, 4, FALSE)="", "", VLOOKUP(B157, Country_Info!C$2:F$30, 4, FALSE))</f>
        <v>#N/A</v>
      </c>
      <c r="H157" s="45" t="str" cm="1">
        <f t="array" ref="H157">IF(ISBLANK($A157),"",TRIM(INDEX(MVI_Sample!$A:$CC,$A157, H$1)))</f>
        <v/>
      </c>
      <c r="I157" s="89" t="str" cm="1">
        <f t="array" ref="I157">IF(ISBLANK($A157),"",TRIM(INDEX(MVI_Sample!$A:$CC,$A157, I$1)))</f>
        <v/>
      </c>
      <c r="J157" s="89" t="str" cm="1">
        <f t="array" ref="J157">IF(ISBLANK($A157),"",TRIM(INDEX(MVI_Sample!$A:$CC,$A157, J$1)))</f>
        <v/>
      </c>
      <c r="K157" s="89" t="str" cm="1">
        <f t="array" ref="K157">IF(ISBLANK($A157),"",TRIM(INDEX(MVI_Sample!$A:$CC,$A157, K$1)))</f>
        <v/>
      </c>
      <c r="L157" s="89" t="str" cm="1">
        <f t="array" ref="L157">IF(ISBLANK($A157),"",TRIM(INDEX(MVI_Sample!$A:$CC,$A157, L$1)))</f>
        <v/>
      </c>
      <c r="M157" s="89" t="str" cm="1">
        <f t="array" ref="M157">IF(ISBLANK($A157),"",TRIM(INDEX(MVI_Sample!$A:$CC,$A157, M$1)))</f>
        <v/>
      </c>
      <c r="N157" s="89" t="str" cm="1">
        <f t="array" ref="N157">IF(ISBLANK($A157),"",TRIM(INDEX(MVI_Sample!$A:$CC,$A157, N$1)))</f>
        <v/>
      </c>
      <c r="O157" s="89" t="str" cm="1">
        <f t="array" ref="O157">IF(ISBLANK($A157),"",TRIM(INDEX(MVI_Sample!$A:$CC,$A157, O$1)))</f>
        <v/>
      </c>
      <c r="P157" s="65" t="str" cm="1">
        <f t="array" ref="P157">IF(ISBLANK($A157),"",TRIM(INDEX(MVI_Sample!$A:$CC,$A157, P$1)))</f>
        <v/>
      </c>
      <c r="Q157" s="65" t="str" cm="1">
        <f t="array" ref="Q157">IF(ISBLANK($A157),"",TRIM(INDEX(MVI_Sample!$A:$CC,$A157, Q$1)))</f>
        <v/>
      </c>
      <c r="R157" s="89" t="str" cm="1">
        <f t="array" ref="R157">IF(ISBLANK($A157),"",TRIM(INDEX(MVI_Sample!$A:$CC,$A157, R$1)))</f>
        <v/>
      </c>
    </row>
    <row r="158" spans="1:18" ht="15.75" x14ac:dyDescent="0.25">
      <c r="A158" s="45"/>
      <c r="B158" s="45" t="str" cm="1">
        <f t="array" ref="B158">IF(ISBLANK($A158), "", TRIM(IF(ISNUMBER(SEARCH("%)", INDEX(MVI_Sample!$A:$CC, $A158, B$1))), LEFT(INDEX(MVI_Sample!$A:$CC, $A158, B$1), FIND("(", INDEX(MVI_Sample!$A:$CC, $A158, B$1)) - 2), INDEX(MVI_Sample!$A:$CC, $A158, B$1))))</f>
        <v/>
      </c>
      <c r="C158" s="45" t="str" cm="1">
        <f t="array" ref="C158">IF(ISBLANK($A158),"",TRIM(INDEX(MVI_Sample!$A:$CC,$A158, C$1)))</f>
        <v/>
      </c>
      <c r="D158" s="45" t="str" cm="1">
        <f t="array" ref="D158">IF(ISBLANK($A158),"",TRIM(INDEX(MVI_Sample!C:C,$A158)))</f>
        <v/>
      </c>
      <c r="E158" s="45" t="e">
        <f>VLOOKUP(B158,Country_Info!C$2:F$30,3, FALSE)</f>
        <v>#N/A</v>
      </c>
      <c r="F158" s="45" t="str" cm="1">
        <f t="array" ref="F158">IF(ISBLANK($A158),"",TRIM(INDEX(MVI_Sample!$A:$CC,$A158, F$1)))</f>
        <v/>
      </c>
      <c r="G158" s="45" t="e">
        <f>IF(VLOOKUP(B158, Country_Info!C$2:F$30, 4, FALSE)="", "", VLOOKUP(B158, Country_Info!C$2:F$30, 4, FALSE))</f>
        <v>#N/A</v>
      </c>
      <c r="H158" s="45" t="str" cm="1">
        <f t="array" ref="H158">IF(ISBLANK($A158),"",TRIM(INDEX(MVI_Sample!$A:$CC,$A158, H$1)))</f>
        <v/>
      </c>
      <c r="I158" s="89" t="str" cm="1">
        <f t="array" ref="I158">IF(ISBLANK($A158),"",TRIM(INDEX(MVI_Sample!$A:$CC,$A158, I$1)))</f>
        <v/>
      </c>
      <c r="J158" s="89" t="str" cm="1">
        <f t="array" ref="J158">IF(ISBLANK($A158),"",TRIM(INDEX(MVI_Sample!$A:$CC,$A158, J$1)))</f>
        <v/>
      </c>
      <c r="K158" s="89" t="str" cm="1">
        <f t="array" ref="K158">IF(ISBLANK($A158),"",TRIM(INDEX(MVI_Sample!$A:$CC,$A158, K$1)))</f>
        <v/>
      </c>
      <c r="L158" s="89" t="str" cm="1">
        <f t="array" ref="L158">IF(ISBLANK($A158),"",TRIM(INDEX(MVI_Sample!$A:$CC,$A158, L$1)))</f>
        <v/>
      </c>
      <c r="M158" s="89" t="str" cm="1">
        <f t="array" ref="M158">IF(ISBLANK($A158),"",TRIM(INDEX(MVI_Sample!$A:$CC,$A158, M$1)))</f>
        <v/>
      </c>
      <c r="N158" s="89" t="str" cm="1">
        <f t="array" ref="N158">IF(ISBLANK($A158),"",TRIM(INDEX(MVI_Sample!$A:$CC,$A158, N$1)))</f>
        <v/>
      </c>
      <c r="O158" s="89" t="str" cm="1">
        <f t="array" ref="O158">IF(ISBLANK($A158),"",TRIM(INDEX(MVI_Sample!$A:$CC,$A158, O$1)))</f>
        <v/>
      </c>
      <c r="P158" s="65" t="str" cm="1">
        <f t="array" ref="P158">IF(ISBLANK($A158),"",TRIM(INDEX(MVI_Sample!$A:$CC,$A158, P$1)))</f>
        <v/>
      </c>
      <c r="Q158" s="65" t="str" cm="1">
        <f t="array" ref="Q158">IF(ISBLANK($A158),"",TRIM(INDEX(MVI_Sample!$A:$CC,$A158, Q$1)))</f>
        <v/>
      </c>
      <c r="R158" s="89" t="str" cm="1">
        <f t="array" ref="R158">IF(ISBLANK($A158),"",TRIM(INDEX(MVI_Sample!$A:$CC,$A158, R$1)))</f>
        <v/>
      </c>
    </row>
    <row r="159" spans="1:18" ht="15.75" x14ac:dyDescent="0.25">
      <c r="A159" s="45"/>
      <c r="B159" s="45" t="str" cm="1">
        <f t="array" ref="B159">IF(ISBLANK($A159), "", TRIM(IF(ISNUMBER(SEARCH("%)", INDEX(MVI_Sample!$A:$CC, $A159, B$1))), LEFT(INDEX(MVI_Sample!$A:$CC, $A159, B$1), FIND("(", INDEX(MVI_Sample!$A:$CC, $A159, B$1)) - 2), INDEX(MVI_Sample!$A:$CC, $A159, B$1))))</f>
        <v/>
      </c>
      <c r="C159" s="45" t="str" cm="1">
        <f t="array" ref="C159">IF(ISBLANK($A159),"",TRIM(INDEX(MVI_Sample!$A:$CC,$A159, C$1)))</f>
        <v/>
      </c>
      <c r="D159" s="45" t="str" cm="1">
        <f t="array" ref="D159">IF(ISBLANK($A159),"",TRIM(INDEX(MVI_Sample!C:C,$A159)))</f>
        <v/>
      </c>
      <c r="E159" s="45" t="e">
        <f>VLOOKUP(B159,Country_Info!C$2:F$30,3, FALSE)</f>
        <v>#N/A</v>
      </c>
      <c r="F159" s="45" t="str" cm="1">
        <f t="array" ref="F159">IF(ISBLANK($A159),"",TRIM(INDEX(MVI_Sample!$A:$CC,$A159, F$1)))</f>
        <v/>
      </c>
      <c r="G159" s="45" t="e">
        <f>IF(VLOOKUP(B159, Country_Info!C$2:F$30, 4, FALSE)="", "", VLOOKUP(B159, Country_Info!C$2:F$30, 4, FALSE))</f>
        <v>#N/A</v>
      </c>
      <c r="H159" s="45" t="str" cm="1">
        <f t="array" ref="H159">IF(ISBLANK($A159),"",TRIM(INDEX(MVI_Sample!$A:$CC,$A159, H$1)))</f>
        <v/>
      </c>
      <c r="I159" s="89" t="str" cm="1">
        <f t="array" ref="I159">IF(ISBLANK($A159),"",TRIM(INDEX(MVI_Sample!$A:$CC,$A159, I$1)))</f>
        <v/>
      </c>
      <c r="J159" s="89" t="str" cm="1">
        <f t="array" ref="J159">IF(ISBLANK($A159),"",TRIM(INDEX(MVI_Sample!$A:$CC,$A159, J$1)))</f>
        <v/>
      </c>
      <c r="K159" s="89" t="str" cm="1">
        <f t="array" ref="K159">IF(ISBLANK($A159),"",TRIM(INDEX(MVI_Sample!$A:$CC,$A159, K$1)))</f>
        <v/>
      </c>
      <c r="L159" s="89" t="str" cm="1">
        <f t="array" ref="L159">IF(ISBLANK($A159),"",TRIM(INDEX(MVI_Sample!$A:$CC,$A159, L$1)))</f>
        <v/>
      </c>
      <c r="M159" s="89" t="str" cm="1">
        <f t="array" ref="M159">IF(ISBLANK($A159),"",TRIM(INDEX(MVI_Sample!$A:$CC,$A159, M$1)))</f>
        <v/>
      </c>
      <c r="N159" s="89" t="str" cm="1">
        <f t="array" ref="N159">IF(ISBLANK($A159),"",TRIM(INDEX(MVI_Sample!$A:$CC,$A159, N$1)))</f>
        <v/>
      </c>
      <c r="O159" s="89" t="str" cm="1">
        <f t="array" ref="O159">IF(ISBLANK($A159),"",TRIM(INDEX(MVI_Sample!$A:$CC,$A159, O$1)))</f>
        <v/>
      </c>
      <c r="P159" s="65" t="str" cm="1">
        <f t="array" ref="P159">IF(ISBLANK($A159),"",TRIM(INDEX(MVI_Sample!$A:$CC,$A159, P$1)))</f>
        <v/>
      </c>
      <c r="Q159" s="65" t="str" cm="1">
        <f t="array" ref="Q159">IF(ISBLANK($A159),"",TRIM(INDEX(MVI_Sample!$A:$CC,$A159, Q$1)))</f>
        <v/>
      </c>
      <c r="R159" s="89" t="str" cm="1">
        <f t="array" ref="R159">IF(ISBLANK($A159),"",TRIM(INDEX(MVI_Sample!$A:$CC,$A159, R$1)))</f>
        <v/>
      </c>
    </row>
    <row r="160" spans="1:18" ht="15.75" x14ac:dyDescent="0.25">
      <c r="A160" s="45"/>
      <c r="B160" s="45" t="str" cm="1">
        <f t="array" ref="B160">IF(ISBLANK($A160), "", TRIM(IF(ISNUMBER(SEARCH("%)", INDEX(MVI_Sample!$A:$CC, $A160, B$1))), LEFT(INDEX(MVI_Sample!$A:$CC, $A160, B$1), FIND("(", INDEX(MVI_Sample!$A:$CC, $A160, B$1)) - 2), INDEX(MVI_Sample!$A:$CC, $A160, B$1))))</f>
        <v/>
      </c>
      <c r="C160" s="45" t="str" cm="1">
        <f t="array" ref="C160">IF(ISBLANK($A160),"",TRIM(INDEX(MVI_Sample!$A:$CC,$A160, C$1)))</f>
        <v/>
      </c>
      <c r="D160" s="45" t="str" cm="1">
        <f t="array" ref="D160">IF(ISBLANK($A160),"",TRIM(INDEX(MVI_Sample!C:C,$A160)))</f>
        <v/>
      </c>
      <c r="E160" s="45" t="e">
        <f>VLOOKUP(B160,Country_Info!C$2:F$30,3, FALSE)</f>
        <v>#N/A</v>
      </c>
      <c r="F160" s="45" t="str" cm="1">
        <f t="array" ref="F160">IF(ISBLANK($A160),"",TRIM(INDEX(MVI_Sample!$A:$CC,$A160, F$1)))</f>
        <v/>
      </c>
      <c r="G160" s="45" t="e">
        <f>IF(VLOOKUP(B160, Country_Info!C$2:F$30, 4, FALSE)="", "", VLOOKUP(B160, Country_Info!C$2:F$30, 4, FALSE))</f>
        <v>#N/A</v>
      </c>
      <c r="H160" s="45" t="str" cm="1">
        <f t="array" ref="H160">IF(ISBLANK($A160),"",TRIM(INDEX(MVI_Sample!$A:$CC,$A160, H$1)))</f>
        <v/>
      </c>
      <c r="I160" s="89" t="str" cm="1">
        <f t="array" ref="I160">IF(ISBLANK($A160),"",TRIM(INDEX(MVI_Sample!$A:$CC,$A160, I$1)))</f>
        <v/>
      </c>
      <c r="J160" s="89" t="str" cm="1">
        <f t="array" ref="J160">IF(ISBLANK($A160),"",TRIM(INDEX(MVI_Sample!$A:$CC,$A160, J$1)))</f>
        <v/>
      </c>
      <c r="K160" s="89" t="str" cm="1">
        <f t="array" ref="K160">IF(ISBLANK($A160),"",TRIM(INDEX(MVI_Sample!$A:$CC,$A160, K$1)))</f>
        <v/>
      </c>
      <c r="L160" s="89" t="str" cm="1">
        <f t="array" ref="L160">IF(ISBLANK($A160),"",TRIM(INDEX(MVI_Sample!$A:$CC,$A160, L$1)))</f>
        <v/>
      </c>
      <c r="M160" s="89" t="str" cm="1">
        <f t="array" ref="M160">IF(ISBLANK($A160),"",TRIM(INDEX(MVI_Sample!$A:$CC,$A160, M$1)))</f>
        <v/>
      </c>
      <c r="N160" s="89" t="str" cm="1">
        <f t="array" ref="N160">IF(ISBLANK($A160),"",TRIM(INDEX(MVI_Sample!$A:$CC,$A160, N$1)))</f>
        <v/>
      </c>
      <c r="O160" s="89" t="str" cm="1">
        <f t="array" ref="O160">IF(ISBLANK($A160),"",TRIM(INDEX(MVI_Sample!$A:$CC,$A160, O$1)))</f>
        <v/>
      </c>
      <c r="P160" s="65" t="str" cm="1">
        <f t="array" ref="P160">IF(ISBLANK($A160),"",TRIM(INDEX(MVI_Sample!$A:$CC,$A160, P$1)))</f>
        <v/>
      </c>
      <c r="Q160" s="65" t="str" cm="1">
        <f t="array" ref="Q160">IF(ISBLANK($A160),"",TRIM(INDEX(MVI_Sample!$A:$CC,$A160, Q$1)))</f>
        <v/>
      </c>
      <c r="R160" s="89" t="str" cm="1">
        <f t="array" ref="R160">IF(ISBLANK($A160),"",TRIM(INDEX(MVI_Sample!$A:$CC,$A160, R$1)))</f>
        <v/>
      </c>
    </row>
    <row r="161" spans="1:18" ht="15.75" x14ac:dyDescent="0.25">
      <c r="A161" s="45"/>
      <c r="B161" s="45" t="str" cm="1">
        <f t="array" ref="B161">IF(ISBLANK($A161), "", TRIM(IF(ISNUMBER(SEARCH("%)", INDEX(MVI_Sample!$A:$CC, $A161, B$1))), LEFT(INDEX(MVI_Sample!$A:$CC, $A161, B$1), FIND("(", INDEX(MVI_Sample!$A:$CC, $A161, B$1)) - 2), INDEX(MVI_Sample!$A:$CC, $A161, B$1))))</f>
        <v/>
      </c>
      <c r="C161" s="45" t="str" cm="1">
        <f t="array" ref="C161">IF(ISBLANK($A161),"",TRIM(INDEX(MVI_Sample!$A:$CC,$A161, C$1)))</f>
        <v/>
      </c>
      <c r="D161" s="45" t="str" cm="1">
        <f t="array" ref="D161">IF(ISBLANK($A161),"",TRIM(INDEX(MVI_Sample!C:C,$A161)))</f>
        <v/>
      </c>
      <c r="E161" s="45" t="e">
        <f>VLOOKUP(B161,Country_Info!C$2:F$30,3, FALSE)</f>
        <v>#N/A</v>
      </c>
      <c r="F161" s="45" t="str" cm="1">
        <f t="array" ref="F161">IF(ISBLANK($A161),"",TRIM(INDEX(MVI_Sample!$A:$CC,$A161, F$1)))</f>
        <v/>
      </c>
      <c r="G161" s="45" t="e">
        <f>IF(VLOOKUP(B161, Country_Info!C$2:F$30, 4, FALSE)="", "", VLOOKUP(B161, Country_Info!C$2:F$30, 4, FALSE))</f>
        <v>#N/A</v>
      </c>
      <c r="H161" s="45" t="str" cm="1">
        <f t="array" ref="H161">IF(ISBLANK($A161),"",TRIM(INDEX(MVI_Sample!$A:$CC,$A161, H$1)))</f>
        <v/>
      </c>
      <c r="I161" s="89" t="str" cm="1">
        <f t="array" ref="I161">IF(ISBLANK($A161),"",TRIM(INDEX(MVI_Sample!$A:$CC,$A161, I$1)))</f>
        <v/>
      </c>
      <c r="J161" s="89" t="str" cm="1">
        <f t="array" ref="J161">IF(ISBLANK($A161),"",TRIM(INDEX(MVI_Sample!$A:$CC,$A161, J$1)))</f>
        <v/>
      </c>
      <c r="K161" s="89" t="str" cm="1">
        <f t="array" ref="K161">IF(ISBLANK($A161),"",TRIM(INDEX(MVI_Sample!$A:$CC,$A161, K$1)))</f>
        <v/>
      </c>
      <c r="L161" s="89" t="str" cm="1">
        <f t="array" ref="L161">IF(ISBLANK($A161),"",TRIM(INDEX(MVI_Sample!$A:$CC,$A161, L$1)))</f>
        <v/>
      </c>
      <c r="M161" s="89" t="str" cm="1">
        <f t="array" ref="M161">IF(ISBLANK($A161),"",TRIM(INDEX(MVI_Sample!$A:$CC,$A161, M$1)))</f>
        <v/>
      </c>
      <c r="N161" s="89" t="str" cm="1">
        <f t="array" ref="N161">IF(ISBLANK($A161),"",TRIM(INDEX(MVI_Sample!$A:$CC,$A161, N$1)))</f>
        <v/>
      </c>
      <c r="O161" s="89" t="str" cm="1">
        <f t="array" ref="O161">IF(ISBLANK($A161),"",TRIM(INDEX(MVI_Sample!$A:$CC,$A161, O$1)))</f>
        <v/>
      </c>
      <c r="P161" s="65" t="str" cm="1">
        <f t="array" ref="P161">IF(ISBLANK($A161),"",TRIM(INDEX(MVI_Sample!$A:$CC,$A161, P$1)))</f>
        <v/>
      </c>
      <c r="Q161" s="65" t="str" cm="1">
        <f t="array" ref="Q161">IF(ISBLANK($A161),"",TRIM(INDEX(MVI_Sample!$A:$CC,$A161, Q$1)))</f>
        <v/>
      </c>
      <c r="R161" s="89" t="str" cm="1">
        <f t="array" ref="R161">IF(ISBLANK($A161),"",TRIM(INDEX(MVI_Sample!$A:$CC,$A161, R$1)))</f>
        <v/>
      </c>
    </row>
    <row r="162" spans="1:18" ht="15.75" x14ac:dyDescent="0.25">
      <c r="A162" s="45"/>
      <c r="B162" s="45" t="str" cm="1">
        <f t="array" ref="B162">IF(ISBLANK($A162), "", TRIM(IF(ISNUMBER(SEARCH("%)", INDEX(MVI_Sample!$A:$CC, $A162, B$1))), LEFT(INDEX(MVI_Sample!$A:$CC, $A162, B$1), FIND("(", INDEX(MVI_Sample!$A:$CC, $A162, B$1)) - 2), INDEX(MVI_Sample!$A:$CC, $A162, B$1))))</f>
        <v/>
      </c>
      <c r="C162" s="45" t="str" cm="1">
        <f t="array" ref="C162">IF(ISBLANK($A162),"",TRIM(INDEX(MVI_Sample!$A:$CC,$A162, C$1)))</f>
        <v/>
      </c>
      <c r="D162" s="45" t="str" cm="1">
        <f t="array" ref="D162">IF(ISBLANK($A162),"",TRIM(INDEX(MVI_Sample!C:C,$A162)))</f>
        <v/>
      </c>
      <c r="E162" s="45" t="e">
        <f>VLOOKUP(B162,Country_Info!C$2:F$30,3, FALSE)</f>
        <v>#N/A</v>
      </c>
      <c r="F162" s="45" t="str" cm="1">
        <f t="array" ref="F162">IF(ISBLANK($A162),"",TRIM(INDEX(MVI_Sample!$A:$CC,$A162, F$1)))</f>
        <v/>
      </c>
      <c r="G162" s="45" t="e">
        <f>IF(VLOOKUP(B162, Country_Info!C$2:F$30, 4, FALSE)="", "", VLOOKUP(B162, Country_Info!C$2:F$30, 4, FALSE))</f>
        <v>#N/A</v>
      </c>
      <c r="H162" s="45" t="str" cm="1">
        <f t="array" ref="H162">IF(ISBLANK($A162),"",TRIM(INDEX(MVI_Sample!$A:$CC,$A162, H$1)))</f>
        <v/>
      </c>
      <c r="I162" s="89" t="str" cm="1">
        <f t="array" ref="I162">IF(ISBLANK($A162),"",TRIM(INDEX(MVI_Sample!$A:$CC,$A162, I$1)))</f>
        <v/>
      </c>
      <c r="J162" s="89" t="str" cm="1">
        <f t="array" ref="J162">IF(ISBLANK($A162),"",TRIM(INDEX(MVI_Sample!$A:$CC,$A162, J$1)))</f>
        <v/>
      </c>
      <c r="K162" s="89" t="str" cm="1">
        <f t="array" ref="K162">IF(ISBLANK($A162),"",TRIM(INDEX(MVI_Sample!$A:$CC,$A162, K$1)))</f>
        <v/>
      </c>
      <c r="L162" s="89" t="str" cm="1">
        <f t="array" ref="L162">IF(ISBLANK($A162),"",TRIM(INDEX(MVI_Sample!$A:$CC,$A162, L$1)))</f>
        <v/>
      </c>
      <c r="M162" s="89" t="str" cm="1">
        <f t="array" ref="M162">IF(ISBLANK($A162),"",TRIM(INDEX(MVI_Sample!$A:$CC,$A162, M$1)))</f>
        <v/>
      </c>
      <c r="N162" s="89" t="str" cm="1">
        <f t="array" ref="N162">IF(ISBLANK($A162),"",TRIM(INDEX(MVI_Sample!$A:$CC,$A162, N$1)))</f>
        <v/>
      </c>
      <c r="O162" s="89" t="str" cm="1">
        <f t="array" ref="O162">IF(ISBLANK($A162),"",TRIM(INDEX(MVI_Sample!$A:$CC,$A162, O$1)))</f>
        <v/>
      </c>
      <c r="P162" s="65" t="str" cm="1">
        <f t="array" ref="P162">IF(ISBLANK($A162),"",TRIM(INDEX(MVI_Sample!$A:$CC,$A162, P$1)))</f>
        <v/>
      </c>
      <c r="Q162" s="65" t="str" cm="1">
        <f t="array" ref="Q162">IF(ISBLANK($A162),"",TRIM(INDEX(MVI_Sample!$A:$CC,$A162, Q$1)))</f>
        <v/>
      </c>
      <c r="R162" s="89" t="str" cm="1">
        <f t="array" ref="R162">IF(ISBLANK($A162),"",TRIM(INDEX(MVI_Sample!$A:$CC,$A162, R$1)))</f>
        <v/>
      </c>
    </row>
    <row r="163" spans="1:18" ht="15.75" x14ac:dyDescent="0.25">
      <c r="A163" s="45"/>
      <c r="B163" s="45" t="str" cm="1">
        <f t="array" ref="B163">IF(ISBLANK($A163), "", TRIM(IF(ISNUMBER(SEARCH("%)", INDEX(MVI_Sample!$A:$CC, $A163, B$1))), LEFT(INDEX(MVI_Sample!$A:$CC, $A163, B$1), FIND("(", INDEX(MVI_Sample!$A:$CC, $A163, B$1)) - 2), INDEX(MVI_Sample!$A:$CC, $A163, B$1))))</f>
        <v/>
      </c>
      <c r="C163" s="45" t="str" cm="1">
        <f t="array" ref="C163">IF(ISBLANK($A163),"",TRIM(INDEX(MVI_Sample!$A:$CC,$A163, C$1)))</f>
        <v/>
      </c>
      <c r="D163" s="45" t="str" cm="1">
        <f t="array" ref="D163">IF(ISBLANK($A163),"",TRIM(INDEX(MVI_Sample!C:C,$A163)))</f>
        <v/>
      </c>
      <c r="E163" s="45" t="e">
        <f>VLOOKUP(B163,Country_Info!C$2:F$30,3, FALSE)</f>
        <v>#N/A</v>
      </c>
      <c r="F163" s="45" t="str" cm="1">
        <f t="array" ref="F163">IF(ISBLANK($A163),"",TRIM(INDEX(MVI_Sample!$A:$CC,$A163, F$1)))</f>
        <v/>
      </c>
      <c r="G163" s="45" t="e">
        <f>IF(VLOOKUP(B163, Country_Info!C$2:F$30, 4, FALSE)="", "", VLOOKUP(B163, Country_Info!C$2:F$30, 4, FALSE))</f>
        <v>#N/A</v>
      </c>
      <c r="H163" s="45" t="str" cm="1">
        <f t="array" ref="H163">IF(ISBLANK($A163),"",TRIM(INDEX(MVI_Sample!$A:$CC,$A163, H$1)))</f>
        <v/>
      </c>
      <c r="I163" s="89" t="str" cm="1">
        <f t="array" ref="I163">IF(ISBLANK($A163),"",TRIM(INDEX(MVI_Sample!$A:$CC,$A163, I$1)))</f>
        <v/>
      </c>
      <c r="J163" s="89" t="str" cm="1">
        <f t="array" ref="J163">IF(ISBLANK($A163),"",TRIM(INDEX(MVI_Sample!$A:$CC,$A163, J$1)))</f>
        <v/>
      </c>
      <c r="K163" s="89" t="str" cm="1">
        <f t="array" ref="K163">IF(ISBLANK($A163),"",TRIM(INDEX(MVI_Sample!$A:$CC,$A163, K$1)))</f>
        <v/>
      </c>
      <c r="L163" s="89" t="str" cm="1">
        <f t="array" ref="L163">IF(ISBLANK($A163),"",TRIM(INDEX(MVI_Sample!$A:$CC,$A163, L$1)))</f>
        <v/>
      </c>
      <c r="M163" s="89" t="str" cm="1">
        <f t="array" ref="M163">IF(ISBLANK($A163),"",TRIM(INDEX(MVI_Sample!$A:$CC,$A163, M$1)))</f>
        <v/>
      </c>
      <c r="N163" s="89" t="str" cm="1">
        <f t="array" ref="N163">IF(ISBLANK($A163),"",TRIM(INDEX(MVI_Sample!$A:$CC,$A163, N$1)))</f>
        <v/>
      </c>
      <c r="O163" s="89" t="str" cm="1">
        <f t="array" ref="O163">IF(ISBLANK($A163),"",TRIM(INDEX(MVI_Sample!$A:$CC,$A163, O$1)))</f>
        <v/>
      </c>
      <c r="P163" s="65" t="str" cm="1">
        <f t="array" ref="P163">IF(ISBLANK($A163),"",TRIM(INDEX(MVI_Sample!$A:$CC,$A163, P$1)))</f>
        <v/>
      </c>
      <c r="Q163" s="65" t="str" cm="1">
        <f t="array" ref="Q163">IF(ISBLANK($A163),"",TRIM(INDEX(MVI_Sample!$A:$CC,$A163, Q$1)))</f>
        <v/>
      </c>
      <c r="R163" s="89" t="str" cm="1">
        <f t="array" ref="R163">IF(ISBLANK($A163),"",TRIM(INDEX(MVI_Sample!$A:$CC,$A163, R$1)))</f>
        <v/>
      </c>
    </row>
    <row r="164" spans="1:18" ht="15.75" x14ac:dyDescent="0.25">
      <c r="A164" s="45"/>
      <c r="B164" s="45" t="str" cm="1">
        <f t="array" ref="B164">IF(ISBLANK($A164), "", TRIM(IF(ISNUMBER(SEARCH("%)", INDEX(MVI_Sample!$A:$CC, $A164, B$1))), LEFT(INDEX(MVI_Sample!$A:$CC, $A164, B$1), FIND("(", INDEX(MVI_Sample!$A:$CC, $A164, B$1)) - 2), INDEX(MVI_Sample!$A:$CC, $A164, B$1))))</f>
        <v/>
      </c>
      <c r="C164" s="45" t="str" cm="1">
        <f t="array" ref="C164">IF(ISBLANK($A164),"",TRIM(INDEX(MVI_Sample!$A:$CC,$A164, C$1)))</f>
        <v/>
      </c>
      <c r="D164" s="45" t="str" cm="1">
        <f t="array" ref="D164">IF(ISBLANK($A164),"",TRIM(INDEX(MVI_Sample!C:C,$A164)))</f>
        <v/>
      </c>
      <c r="E164" s="45" t="e">
        <f>VLOOKUP(B164,Country_Info!C$2:F$30,3, FALSE)</f>
        <v>#N/A</v>
      </c>
      <c r="F164" s="45" t="str" cm="1">
        <f t="array" ref="F164">IF(ISBLANK($A164),"",TRIM(INDEX(MVI_Sample!$A:$CC,$A164, F$1)))</f>
        <v/>
      </c>
      <c r="G164" s="45" t="e">
        <f>IF(VLOOKUP(B164, Country_Info!C$2:F$30, 4, FALSE)="", "", VLOOKUP(B164, Country_Info!C$2:F$30, 4, FALSE))</f>
        <v>#N/A</v>
      </c>
      <c r="H164" s="45" t="str" cm="1">
        <f t="array" ref="H164">IF(ISBLANK($A164),"",TRIM(INDEX(MVI_Sample!$A:$CC,$A164, H$1)))</f>
        <v/>
      </c>
      <c r="I164" s="89" t="str" cm="1">
        <f t="array" ref="I164">IF(ISBLANK($A164),"",TRIM(INDEX(MVI_Sample!$A:$CC,$A164, I$1)))</f>
        <v/>
      </c>
      <c r="J164" s="89" t="str" cm="1">
        <f t="array" ref="J164">IF(ISBLANK($A164),"",TRIM(INDEX(MVI_Sample!$A:$CC,$A164, J$1)))</f>
        <v/>
      </c>
      <c r="K164" s="89" t="str" cm="1">
        <f t="array" ref="K164">IF(ISBLANK($A164),"",TRIM(INDEX(MVI_Sample!$A:$CC,$A164, K$1)))</f>
        <v/>
      </c>
      <c r="L164" s="89" t="str" cm="1">
        <f t="array" ref="L164">IF(ISBLANK($A164),"",TRIM(INDEX(MVI_Sample!$A:$CC,$A164, L$1)))</f>
        <v/>
      </c>
      <c r="M164" s="89" t="str" cm="1">
        <f t="array" ref="M164">IF(ISBLANK($A164),"",TRIM(INDEX(MVI_Sample!$A:$CC,$A164, M$1)))</f>
        <v/>
      </c>
      <c r="N164" s="89" t="str" cm="1">
        <f t="array" ref="N164">IF(ISBLANK($A164),"",TRIM(INDEX(MVI_Sample!$A:$CC,$A164, N$1)))</f>
        <v/>
      </c>
      <c r="O164" s="89" t="str" cm="1">
        <f t="array" ref="O164">IF(ISBLANK($A164),"",TRIM(INDEX(MVI_Sample!$A:$CC,$A164, O$1)))</f>
        <v/>
      </c>
      <c r="P164" s="65" t="str" cm="1">
        <f t="array" ref="P164">IF(ISBLANK($A164),"",TRIM(INDEX(MVI_Sample!$A:$CC,$A164, P$1)))</f>
        <v/>
      </c>
      <c r="Q164" s="65" t="str" cm="1">
        <f t="array" ref="Q164">IF(ISBLANK($A164),"",TRIM(INDEX(MVI_Sample!$A:$CC,$A164, Q$1)))</f>
        <v/>
      </c>
      <c r="R164" s="89" t="str" cm="1">
        <f t="array" ref="R164">IF(ISBLANK($A164),"",TRIM(INDEX(MVI_Sample!$A:$CC,$A164, R$1)))</f>
        <v/>
      </c>
    </row>
    <row r="165" spans="1:18" ht="15.75" x14ac:dyDescent="0.25">
      <c r="A165" s="45"/>
      <c r="B165" s="45" t="str" cm="1">
        <f t="array" ref="B165">IF(ISBLANK($A165), "", TRIM(IF(ISNUMBER(SEARCH("%)", INDEX(MVI_Sample!$A:$CC, $A165, B$1))), LEFT(INDEX(MVI_Sample!$A:$CC, $A165, B$1), FIND("(", INDEX(MVI_Sample!$A:$CC, $A165, B$1)) - 2), INDEX(MVI_Sample!$A:$CC, $A165, B$1))))</f>
        <v/>
      </c>
      <c r="C165" s="45" t="str" cm="1">
        <f t="array" ref="C165">IF(ISBLANK($A165),"",TRIM(INDEX(MVI_Sample!$A:$CC,$A165, C$1)))</f>
        <v/>
      </c>
      <c r="D165" s="45" t="str" cm="1">
        <f t="array" ref="D165">IF(ISBLANK($A165),"",TRIM(INDEX(MVI_Sample!C:C,$A165)))</f>
        <v/>
      </c>
      <c r="E165" s="45" t="e">
        <f>VLOOKUP(B165,Country_Info!C$2:F$30,3, FALSE)</f>
        <v>#N/A</v>
      </c>
      <c r="F165" s="45" t="str" cm="1">
        <f t="array" ref="F165">IF(ISBLANK($A165),"",TRIM(INDEX(MVI_Sample!$A:$CC,$A165, F$1)))</f>
        <v/>
      </c>
      <c r="G165" s="45" t="e">
        <f>IF(VLOOKUP(B165, Country_Info!C$2:F$30, 4, FALSE)="", "", VLOOKUP(B165, Country_Info!C$2:F$30, 4, FALSE))</f>
        <v>#N/A</v>
      </c>
      <c r="H165" s="45" t="str" cm="1">
        <f t="array" ref="H165">IF(ISBLANK($A165),"",TRIM(INDEX(MVI_Sample!$A:$CC,$A165, H$1)))</f>
        <v/>
      </c>
      <c r="I165" s="89" t="str" cm="1">
        <f t="array" ref="I165">IF(ISBLANK($A165),"",TRIM(INDEX(MVI_Sample!$A:$CC,$A165, I$1)))</f>
        <v/>
      </c>
      <c r="J165" s="89" t="str" cm="1">
        <f t="array" ref="J165">IF(ISBLANK($A165),"",TRIM(INDEX(MVI_Sample!$A:$CC,$A165, J$1)))</f>
        <v/>
      </c>
      <c r="K165" s="89" t="str" cm="1">
        <f t="array" ref="K165">IF(ISBLANK($A165),"",TRIM(INDEX(MVI_Sample!$A:$CC,$A165, K$1)))</f>
        <v/>
      </c>
      <c r="L165" s="89" t="str" cm="1">
        <f t="array" ref="L165">IF(ISBLANK($A165),"",TRIM(INDEX(MVI_Sample!$A:$CC,$A165, L$1)))</f>
        <v/>
      </c>
      <c r="M165" s="89" t="str" cm="1">
        <f t="array" ref="M165">IF(ISBLANK($A165),"",TRIM(INDEX(MVI_Sample!$A:$CC,$A165, M$1)))</f>
        <v/>
      </c>
      <c r="N165" s="89" t="str" cm="1">
        <f t="array" ref="N165">IF(ISBLANK($A165),"",TRIM(INDEX(MVI_Sample!$A:$CC,$A165, N$1)))</f>
        <v/>
      </c>
      <c r="O165" s="89" t="str" cm="1">
        <f t="array" ref="O165">IF(ISBLANK($A165),"",TRIM(INDEX(MVI_Sample!$A:$CC,$A165, O$1)))</f>
        <v/>
      </c>
      <c r="P165" s="65" t="str" cm="1">
        <f t="array" ref="P165">IF(ISBLANK($A165),"",TRIM(INDEX(MVI_Sample!$A:$CC,$A165, P$1)))</f>
        <v/>
      </c>
      <c r="Q165" s="65" t="str" cm="1">
        <f t="array" ref="Q165">IF(ISBLANK($A165),"",TRIM(INDEX(MVI_Sample!$A:$CC,$A165, Q$1)))</f>
        <v/>
      </c>
      <c r="R165" s="89" t="str" cm="1">
        <f t="array" ref="R165">IF(ISBLANK($A165),"",TRIM(INDEX(MVI_Sample!$A:$CC,$A165, R$1)))</f>
        <v/>
      </c>
    </row>
    <row r="166" spans="1:18" ht="15.75" x14ac:dyDescent="0.25">
      <c r="A166" s="45"/>
      <c r="B166" s="45" t="str" cm="1">
        <f t="array" ref="B166">IF(ISBLANK($A166), "", TRIM(IF(ISNUMBER(SEARCH("%)", INDEX(MVI_Sample!$A:$CC, $A166, B$1))), LEFT(INDEX(MVI_Sample!$A:$CC, $A166, B$1), FIND("(", INDEX(MVI_Sample!$A:$CC, $A166, B$1)) - 2), INDEX(MVI_Sample!$A:$CC, $A166, B$1))))</f>
        <v/>
      </c>
      <c r="C166" s="45" t="str" cm="1">
        <f t="array" ref="C166">IF(ISBLANK($A166),"",TRIM(INDEX(MVI_Sample!$A:$CC,$A166, C$1)))</f>
        <v/>
      </c>
      <c r="D166" s="45" t="str" cm="1">
        <f t="array" ref="D166">IF(ISBLANK($A166),"",TRIM(INDEX(MVI_Sample!C:C,$A166)))</f>
        <v/>
      </c>
      <c r="E166" s="45" t="e">
        <f>VLOOKUP(B166,Country_Info!C$2:F$30,3, FALSE)</f>
        <v>#N/A</v>
      </c>
      <c r="F166" s="45" t="str" cm="1">
        <f t="array" ref="F166">IF(ISBLANK($A166),"",TRIM(INDEX(MVI_Sample!$A:$CC,$A166, F$1)))</f>
        <v/>
      </c>
      <c r="G166" s="45" t="e">
        <f>IF(VLOOKUP(B166, Country_Info!C$2:F$30, 4, FALSE)="", "", VLOOKUP(B166, Country_Info!C$2:F$30, 4, FALSE))</f>
        <v>#N/A</v>
      </c>
      <c r="H166" s="45" t="str" cm="1">
        <f t="array" ref="H166">IF(ISBLANK($A166),"",TRIM(INDEX(MVI_Sample!$A:$CC,$A166, H$1)))</f>
        <v/>
      </c>
      <c r="I166" s="89" t="str" cm="1">
        <f t="array" ref="I166">IF(ISBLANK($A166),"",TRIM(INDEX(MVI_Sample!$A:$CC,$A166, I$1)))</f>
        <v/>
      </c>
      <c r="J166" s="89" t="str" cm="1">
        <f t="array" ref="J166">IF(ISBLANK($A166),"",TRIM(INDEX(MVI_Sample!$A:$CC,$A166, J$1)))</f>
        <v/>
      </c>
      <c r="K166" s="89" t="str" cm="1">
        <f t="array" ref="K166">IF(ISBLANK($A166),"",TRIM(INDEX(MVI_Sample!$A:$CC,$A166, K$1)))</f>
        <v/>
      </c>
      <c r="L166" s="89" t="str" cm="1">
        <f t="array" ref="L166">IF(ISBLANK($A166),"",TRIM(INDEX(MVI_Sample!$A:$CC,$A166, L$1)))</f>
        <v/>
      </c>
      <c r="M166" s="89" t="str" cm="1">
        <f t="array" ref="M166">IF(ISBLANK($A166),"",TRIM(INDEX(MVI_Sample!$A:$CC,$A166, M$1)))</f>
        <v/>
      </c>
      <c r="N166" s="89" t="str" cm="1">
        <f t="array" ref="N166">IF(ISBLANK($A166),"",TRIM(INDEX(MVI_Sample!$A:$CC,$A166, N$1)))</f>
        <v/>
      </c>
      <c r="O166" s="89" t="str" cm="1">
        <f t="array" ref="O166">IF(ISBLANK($A166),"",TRIM(INDEX(MVI_Sample!$A:$CC,$A166, O$1)))</f>
        <v/>
      </c>
      <c r="P166" s="65" t="str" cm="1">
        <f t="array" ref="P166">IF(ISBLANK($A166),"",TRIM(INDEX(MVI_Sample!$A:$CC,$A166, P$1)))</f>
        <v/>
      </c>
      <c r="Q166" s="65" t="str" cm="1">
        <f t="array" ref="Q166">IF(ISBLANK($A166),"",TRIM(INDEX(MVI_Sample!$A:$CC,$A166, Q$1)))</f>
        <v/>
      </c>
      <c r="R166" s="89" t="str" cm="1">
        <f t="array" ref="R166">IF(ISBLANK($A166),"",TRIM(INDEX(MVI_Sample!$A:$CC,$A166, R$1)))</f>
        <v/>
      </c>
    </row>
    <row r="167" spans="1:18" ht="15.75" x14ac:dyDescent="0.25">
      <c r="A167" s="45"/>
      <c r="B167" s="45" t="str" cm="1">
        <f t="array" ref="B167">IF(ISBLANK($A167), "", TRIM(IF(ISNUMBER(SEARCH("%)", INDEX(MVI_Sample!$A:$CC, $A167, B$1))), LEFT(INDEX(MVI_Sample!$A:$CC, $A167, B$1), FIND("(", INDEX(MVI_Sample!$A:$CC, $A167, B$1)) - 2), INDEX(MVI_Sample!$A:$CC, $A167, B$1))))</f>
        <v/>
      </c>
      <c r="C167" s="45" t="str" cm="1">
        <f t="array" ref="C167">IF(ISBLANK($A167),"",TRIM(INDEX(MVI_Sample!$A:$CC,$A167, C$1)))</f>
        <v/>
      </c>
      <c r="D167" s="45" t="str" cm="1">
        <f t="array" ref="D167">IF(ISBLANK($A167),"",TRIM(INDEX(MVI_Sample!C:C,$A167)))</f>
        <v/>
      </c>
      <c r="E167" s="45" t="e">
        <f>VLOOKUP(B167,Country_Info!C$2:F$30,3, FALSE)</f>
        <v>#N/A</v>
      </c>
      <c r="F167" s="45" t="str" cm="1">
        <f t="array" ref="F167">IF(ISBLANK($A167),"",TRIM(INDEX(MVI_Sample!$A:$CC,$A167, F$1)))</f>
        <v/>
      </c>
      <c r="G167" s="45" t="e">
        <f>IF(VLOOKUP(B167, Country_Info!C$2:F$30, 4, FALSE)="", "", VLOOKUP(B167, Country_Info!C$2:F$30, 4, FALSE))</f>
        <v>#N/A</v>
      </c>
      <c r="H167" s="45" t="str" cm="1">
        <f t="array" ref="H167">IF(ISBLANK($A167),"",TRIM(INDEX(MVI_Sample!$A:$CC,$A167, H$1)))</f>
        <v/>
      </c>
      <c r="I167" s="89" t="str" cm="1">
        <f t="array" ref="I167">IF(ISBLANK($A167),"",TRIM(INDEX(MVI_Sample!$A:$CC,$A167, I$1)))</f>
        <v/>
      </c>
      <c r="J167" s="89" t="str" cm="1">
        <f t="array" ref="J167">IF(ISBLANK($A167),"",TRIM(INDEX(MVI_Sample!$A:$CC,$A167, J$1)))</f>
        <v/>
      </c>
      <c r="K167" s="89" t="str" cm="1">
        <f t="array" ref="K167">IF(ISBLANK($A167),"",TRIM(INDEX(MVI_Sample!$A:$CC,$A167, K$1)))</f>
        <v/>
      </c>
      <c r="L167" s="89" t="str" cm="1">
        <f t="array" ref="L167">IF(ISBLANK($A167),"",TRIM(INDEX(MVI_Sample!$A:$CC,$A167, L$1)))</f>
        <v/>
      </c>
      <c r="M167" s="89" t="str" cm="1">
        <f t="array" ref="M167">IF(ISBLANK($A167),"",TRIM(INDEX(MVI_Sample!$A:$CC,$A167, M$1)))</f>
        <v/>
      </c>
      <c r="N167" s="89" t="str" cm="1">
        <f t="array" ref="N167">IF(ISBLANK($A167),"",TRIM(INDEX(MVI_Sample!$A:$CC,$A167, N$1)))</f>
        <v/>
      </c>
      <c r="O167" s="89" t="str" cm="1">
        <f t="array" ref="O167">IF(ISBLANK($A167),"",TRIM(INDEX(MVI_Sample!$A:$CC,$A167, O$1)))</f>
        <v/>
      </c>
      <c r="P167" s="65" t="str" cm="1">
        <f t="array" ref="P167">IF(ISBLANK($A167),"",TRIM(INDEX(MVI_Sample!$A:$CC,$A167, P$1)))</f>
        <v/>
      </c>
      <c r="Q167" s="65" t="str" cm="1">
        <f t="array" ref="Q167">IF(ISBLANK($A167),"",TRIM(INDEX(MVI_Sample!$A:$CC,$A167, Q$1)))</f>
        <v/>
      </c>
      <c r="R167" s="89" t="str" cm="1">
        <f t="array" ref="R167">IF(ISBLANK($A167),"",TRIM(INDEX(MVI_Sample!$A:$CC,$A167, R$1)))</f>
        <v/>
      </c>
    </row>
    <row r="168" spans="1:18" ht="15.75" x14ac:dyDescent="0.25">
      <c r="A168" s="45"/>
      <c r="B168" s="45" t="str" cm="1">
        <f t="array" ref="B168">IF(ISBLANK($A168), "", TRIM(IF(ISNUMBER(SEARCH("%)", INDEX(MVI_Sample!$A:$CC, $A168, B$1))), LEFT(INDEX(MVI_Sample!$A:$CC, $A168, B$1), FIND("(", INDEX(MVI_Sample!$A:$CC, $A168, B$1)) - 2), INDEX(MVI_Sample!$A:$CC, $A168, B$1))))</f>
        <v/>
      </c>
      <c r="C168" s="45" t="str" cm="1">
        <f t="array" ref="C168">IF(ISBLANK($A168),"",TRIM(INDEX(MVI_Sample!$A:$CC,$A168, C$1)))</f>
        <v/>
      </c>
      <c r="D168" s="45" t="str" cm="1">
        <f t="array" ref="D168">IF(ISBLANK($A168),"",TRIM(INDEX(MVI_Sample!C:C,$A168)))</f>
        <v/>
      </c>
      <c r="E168" s="45" t="e">
        <f>VLOOKUP(B168,Country_Info!C$2:F$30,3, FALSE)</f>
        <v>#N/A</v>
      </c>
      <c r="F168" s="45" t="str" cm="1">
        <f t="array" ref="F168">IF(ISBLANK($A168),"",TRIM(INDEX(MVI_Sample!$A:$CC,$A168, F$1)))</f>
        <v/>
      </c>
      <c r="G168" s="45" t="e">
        <f>IF(VLOOKUP(B168, Country_Info!C$2:F$30, 4, FALSE)="", "", VLOOKUP(B168, Country_Info!C$2:F$30, 4, FALSE))</f>
        <v>#N/A</v>
      </c>
      <c r="H168" s="45" t="str" cm="1">
        <f t="array" ref="H168">IF(ISBLANK($A168),"",TRIM(INDEX(MVI_Sample!$A:$CC,$A168, H$1)))</f>
        <v/>
      </c>
      <c r="I168" s="89" t="str" cm="1">
        <f t="array" ref="I168">IF(ISBLANK($A168),"",TRIM(INDEX(MVI_Sample!$A:$CC,$A168, I$1)))</f>
        <v/>
      </c>
      <c r="J168" s="89" t="str" cm="1">
        <f t="array" ref="J168">IF(ISBLANK($A168),"",TRIM(INDEX(MVI_Sample!$A:$CC,$A168, J$1)))</f>
        <v/>
      </c>
      <c r="K168" s="89" t="str" cm="1">
        <f t="array" ref="K168">IF(ISBLANK($A168),"",TRIM(INDEX(MVI_Sample!$A:$CC,$A168, K$1)))</f>
        <v/>
      </c>
      <c r="L168" s="89" t="str" cm="1">
        <f t="array" ref="L168">IF(ISBLANK($A168),"",TRIM(INDEX(MVI_Sample!$A:$CC,$A168, L$1)))</f>
        <v/>
      </c>
      <c r="M168" s="89" t="str" cm="1">
        <f t="array" ref="M168">IF(ISBLANK($A168),"",TRIM(INDEX(MVI_Sample!$A:$CC,$A168, M$1)))</f>
        <v/>
      </c>
      <c r="N168" s="89" t="str" cm="1">
        <f t="array" ref="N168">IF(ISBLANK($A168),"",TRIM(INDEX(MVI_Sample!$A:$CC,$A168, N$1)))</f>
        <v/>
      </c>
      <c r="O168" s="89" t="str" cm="1">
        <f t="array" ref="O168">IF(ISBLANK($A168),"",TRIM(INDEX(MVI_Sample!$A:$CC,$A168, O$1)))</f>
        <v/>
      </c>
      <c r="P168" s="65" t="str" cm="1">
        <f t="array" ref="P168">IF(ISBLANK($A168),"",TRIM(INDEX(MVI_Sample!$A:$CC,$A168, P$1)))</f>
        <v/>
      </c>
      <c r="Q168" s="65" t="str" cm="1">
        <f t="array" ref="Q168">IF(ISBLANK($A168),"",TRIM(INDEX(MVI_Sample!$A:$CC,$A168, Q$1)))</f>
        <v/>
      </c>
      <c r="R168" s="89" t="str" cm="1">
        <f t="array" ref="R168">IF(ISBLANK($A168),"",TRIM(INDEX(MVI_Sample!$A:$CC,$A168, R$1)))</f>
        <v/>
      </c>
    </row>
    <row r="169" spans="1:18" ht="15.75" x14ac:dyDescent="0.25">
      <c r="A169" s="45"/>
      <c r="B169" s="45" t="str" cm="1">
        <f t="array" ref="B169">IF(ISBLANK($A169), "", TRIM(IF(ISNUMBER(SEARCH("%)", INDEX(MVI_Sample!$A:$CC, $A169, B$1))), LEFT(INDEX(MVI_Sample!$A:$CC, $A169, B$1), FIND("(", INDEX(MVI_Sample!$A:$CC, $A169, B$1)) - 2), INDEX(MVI_Sample!$A:$CC, $A169, B$1))))</f>
        <v/>
      </c>
      <c r="C169" s="45" t="str" cm="1">
        <f t="array" ref="C169">IF(ISBLANK($A169),"",TRIM(INDEX(MVI_Sample!$A:$CC,$A169, C$1)))</f>
        <v/>
      </c>
      <c r="D169" s="45" t="str" cm="1">
        <f t="array" ref="D169">IF(ISBLANK($A169),"",TRIM(INDEX(MVI_Sample!C:C,$A169)))</f>
        <v/>
      </c>
      <c r="E169" s="45" t="e">
        <f>VLOOKUP(B169,Country_Info!C$2:F$30,3, FALSE)</f>
        <v>#N/A</v>
      </c>
      <c r="F169" s="45" t="str" cm="1">
        <f t="array" ref="F169">IF(ISBLANK($A169),"",TRIM(INDEX(MVI_Sample!$A:$CC,$A169, F$1)))</f>
        <v/>
      </c>
      <c r="G169" s="45" t="e">
        <f>IF(VLOOKUP(B169, Country_Info!C$2:F$30, 4, FALSE)="", "", VLOOKUP(B169, Country_Info!C$2:F$30, 4, FALSE))</f>
        <v>#N/A</v>
      </c>
      <c r="H169" s="45" t="str" cm="1">
        <f t="array" ref="H169">IF(ISBLANK($A169),"",TRIM(INDEX(MVI_Sample!$A:$CC,$A169, H$1)))</f>
        <v/>
      </c>
      <c r="I169" s="89" t="str" cm="1">
        <f t="array" ref="I169">IF(ISBLANK($A169),"",TRIM(INDEX(MVI_Sample!$A:$CC,$A169, I$1)))</f>
        <v/>
      </c>
      <c r="J169" s="89" t="str" cm="1">
        <f t="array" ref="J169">IF(ISBLANK($A169),"",TRIM(INDEX(MVI_Sample!$A:$CC,$A169, J$1)))</f>
        <v/>
      </c>
      <c r="K169" s="89" t="str" cm="1">
        <f t="array" ref="K169">IF(ISBLANK($A169),"",TRIM(INDEX(MVI_Sample!$A:$CC,$A169, K$1)))</f>
        <v/>
      </c>
      <c r="L169" s="89" t="str" cm="1">
        <f t="array" ref="L169">IF(ISBLANK($A169),"",TRIM(INDEX(MVI_Sample!$A:$CC,$A169, L$1)))</f>
        <v/>
      </c>
      <c r="M169" s="89" t="str" cm="1">
        <f t="array" ref="M169">IF(ISBLANK($A169),"",TRIM(INDEX(MVI_Sample!$A:$CC,$A169, M$1)))</f>
        <v/>
      </c>
      <c r="N169" s="89" t="str" cm="1">
        <f t="array" ref="N169">IF(ISBLANK($A169),"",TRIM(INDEX(MVI_Sample!$A:$CC,$A169, N$1)))</f>
        <v/>
      </c>
      <c r="O169" s="89" t="str" cm="1">
        <f t="array" ref="O169">IF(ISBLANK($A169),"",TRIM(INDEX(MVI_Sample!$A:$CC,$A169, O$1)))</f>
        <v/>
      </c>
      <c r="P169" s="65" t="str" cm="1">
        <f t="array" ref="P169">IF(ISBLANK($A169),"",TRIM(INDEX(MVI_Sample!$A:$CC,$A169, P$1)))</f>
        <v/>
      </c>
      <c r="Q169" s="65" t="str" cm="1">
        <f t="array" ref="Q169">IF(ISBLANK($A169),"",TRIM(INDEX(MVI_Sample!$A:$CC,$A169, Q$1)))</f>
        <v/>
      </c>
      <c r="R169" s="89" t="str" cm="1">
        <f t="array" ref="R169">IF(ISBLANK($A169),"",TRIM(INDEX(MVI_Sample!$A:$CC,$A169, R$1)))</f>
        <v/>
      </c>
    </row>
    <row r="170" spans="1:18" ht="15.75" x14ac:dyDescent="0.25">
      <c r="A170" s="45"/>
      <c r="B170" s="45" t="str" cm="1">
        <f t="array" ref="B170">IF(ISBLANK($A170), "", TRIM(IF(ISNUMBER(SEARCH("%)", INDEX(MVI_Sample!$A:$CC, $A170, B$1))), LEFT(INDEX(MVI_Sample!$A:$CC, $A170, B$1), FIND("(", INDEX(MVI_Sample!$A:$CC, $A170, B$1)) - 2), INDEX(MVI_Sample!$A:$CC, $A170, B$1))))</f>
        <v/>
      </c>
      <c r="C170" s="45" t="str" cm="1">
        <f t="array" ref="C170">IF(ISBLANK($A170),"",TRIM(INDEX(MVI_Sample!$A:$CC,$A170, C$1)))</f>
        <v/>
      </c>
      <c r="D170" s="45" t="str" cm="1">
        <f t="array" ref="D170">IF(ISBLANK($A170),"",TRIM(INDEX(MVI_Sample!C:C,$A170)))</f>
        <v/>
      </c>
      <c r="E170" s="45" t="e">
        <f>VLOOKUP(B170,Country_Info!C$2:F$30,3, FALSE)</f>
        <v>#N/A</v>
      </c>
      <c r="F170" s="45" t="str" cm="1">
        <f t="array" ref="F170">IF(ISBLANK($A170),"",TRIM(INDEX(MVI_Sample!$A:$CC,$A170, F$1)))</f>
        <v/>
      </c>
      <c r="G170" s="45" t="e">
        <f>IF(VLOOKUP(B170, Country_Info!C$2:F$30, 4, FALSE)="", "", VLOOKUP(B170, Country_Info!C$2:F$30, 4, FALSE))</f>
        <v>#N/A</v>
      </c>
      <c r="H170" s="45" t="str" cm="1">
        <f t="array" ref="H170">IF(ISBLANK($A170),"",TRIM(INDEX(MVI_Sample!$A:$CC,$A170, H$1)))</f>
        <v/>
      </c>
      <c r="I170" s="89" t="str" cm="1">
        <f t="array" ref="I170">IF(ISBLANK($A170),"",TRIM(INDEX(MVI_Sample!$A:$CC,$A170, I$1)))</f>
        <v/>
      </c>
      <c r="J170" s="89" t="str" cm="1">
        <f t="array" ref="J170">IF(ISBLANK($A170),"",TRIM(INDEX(MVI_Sample!$A:$CC,$A170, J$1)))</f>
        <v/>
      </c>
      <c r="K170" s="89" t="str" cm="1">
        <f t="array" ref="K170">IF(ISBLANK($A170),"",TRIM(INDEX(MVI_Sample!$A:$CC,$A170, K$1)))</f>
        <v/>
      </c>
      <c r="L170" s="89" t="str" cm="1">
        <f t="array" ref="L170">IF(ISBLANK($A170),"",TRIM(INDEX(MVI_Sample!$A:$CC,$A170, L$1)))</f>
        <v/>
      </c>
      <c r="M170" s="89" t="str" cm="1">
        <f t="array" ref="M170">IF(ISBLANK($A170),"",TRIM(INDEX(MVI_Sample!$A:$CC,$A170, M$1)))</f>
        <v/>
      </c>
      <c r="N170" s="89" t="str" cm="1">
        <f t="array" ref="N170">IF(ISBLANK($A170),"",TRIM(INDEX(MVI_Sample!$A:$CC,$A170, N$1)))</f>
        <v/>
      </c>
      <c r="O170" s="89" t="str" cm="1">
        <f t="array" ref="O170">IF(ISBLANK($A170),"",TRIM(INDEX(MVI_Sample!$A:$CC,$A170, O$1)))</f>
        <v/>
      </c>
      <c r="P170" s="65" t="str" cm="1">
        <f t="array" ref="P170">IF(ISBLANK($A170),"",TRIM(INDEX(MVI_Sample!$A:$CC,$A170, P$1)))</f>
        <v/>
      </c>
      <c r="Q170" s="65" t="str" cm="1">
        <f t="array" ref="Q170">IF(ISBLANK($A170),"",TRIM(INDEX(MVI_Sample!$A:$CC,$A170, Q$1)))</f>
        <v/>
      </c>
      <c r="R170" s="89" t="str" cm="1">
        <f t="array" ref="R170">IF(ISBLANK($A170),"",TRIM(INDEX(MVI_Sample!$A:$CC,$A170, R$1)))</f>
        <v/>
      </c>
    </row>
    <row r="171" spans="1:18" ht="15.75" x14ac:dyDescent="0.25">
      <c r="A171" s="45"/>
      <c r="B171" s="45" t="str" cm="1">
        <f t="array" ref="B171">IF(ISBLANK($A171), "", TRIM(IF(ISNUMBER(SEARCH("%)", INDEX(MVI_Sample!$A:$CC, $A171, B$1))), LEFT(INDEX(MVI_Sample!$A:$CC, $A171, B$1), FIND("(", INDEX(MVI_Sample!$A:$CC, $A171, B$1)) - 2), INDEX(MVI_Sample!$A:$CC, $A171, B$1))))</f>
        <v/>
      </c>
      <c r="C171" s="45" t="str" cm="1">
        <f t="array" ref="C171">IF(ISBLANK($A171),"",TRIM(INDEX(MVI_Sample!$A:$CC,$A171, C$1)))</f>
        <v/>
      </c>
      <c r="D171" s="45" t="str" cm="1">
        <f t="array" ref="D171">IF(ISBLANK($A171),"",TRIM(INDEX(MVI_Sample!C:C,$A171)))</f>
        <v/>
      </c>
      <c r="E171" s="45" t="e">
        <f>VLOOKUP(B171,Country_Info!C$2:F$30,3, FALSE)</f>
        <v>#N/A</v>
      </c>
      <c r="F171" s="45" t="str" cm="1">
        <f t="array" ref="F171">IF(ISBLANK($A171),"",TRIM(INDEX(MVI_Sample!$A:$CC,$A171, F$1)))</f>
        <v/>
      </c>
      <c r="G171" s="45" t="e">
        <f>IF(VLOOKUP(B171, Country_Info!C$2:F$30, 4, FALSE)="", "", VLOOKUP(B171, Country_Info!C$2:F$30, 4, FALSE))</f>
        <v>#N/A</v>
      </c>
      <c r="H171" s="45" t="str" cm="1">
        <f t="array" ref="H171">IF(ISBLANK($A171),"",TRIM(INDEX(MVI_Sample!$A:$CC,$A171, H$1)))</f>
        <v/>
      </c>
      <c r="I171" s="89" t="str" cm="1">
        <f t="array" ref="I171">IF(ISBLANK($A171),"",TRIM(INDEX(MVI_Sample!$A:$CC,$A171, I$1)))</f>
        <v/>
      </c>
      <c r="J171" s="89" t="str" cm="1">
        <f t="array" ref="J171">IF(ISBLANK($A171),"",TRIM(INDEX(MVI_Sample!$A:$CC,$A171, J$1)))</f>
        <v/>
      </c>
      <c r="K171" s="89" t="str" cm="1">
        <f t="array" ref="K171">IF(ISBLANK($A171),"",TRIM(INDEX(MVI_Sample!$A:$CC,$A171, K$1)))</f>
        <v/>
      </c>
      <c r="L171" s="89" t="str" cm="1">
        <f t="array" ref="L171">IF(ISBLANK($A171),"",TRIM(INDEX(MVI_Sample!$A:$CC,$A171, L$1)))</f>
        <v/>
      </c>
      <c r="M171" s="89" t="str" cm="1">
        <f t="array" ref="M171">IF(ISBLANK($A171),"",TRIM(INDEX(MVI_Sample!$A:$CC,$A171, M$1)))</f>
        <v/>
      </c>
      <c r="N171" s="89" t="str" cm="1">
        <f t="array" ref="N171">IF(ISBLANK($A171),"",TRIM(INDEX(MVI_Sample!$A:$CC,$A171, N$1)))</f>
        <v/>
      </c>
      <c r="O171" s="89" t="str" cm="1">
        <f t="array" ref="O171">IF(ISBLANK($A171),"",TRIM(INDEX(MVI_Sample!$A:$CC,$A171, O$1)))</f>
        <v/>
      </c>
      <c r="P171" s="65" t="str" cm="1">
        <f t="array" ref="P171">IF(ISBLANK($A171),"",TRIM(INDEX(MVI_Sample!$A:$CC,$A171, P$1)))</f>
        <v/>
      </c>
      <c r="Q171" s="65" t="str" cm="1">
        <f t="array" ref="Q171">IF(ISBLANK($A171),"",TRIM(INDEX(MVI_Sample!$A:$CC,$A171, Q$1)))</f>
        <v/>
      </c>
      <c r="R171" s="89" t="str" cm="1">
        <f t="array" ref="R171">IF(ISBLANK($A171),"",TRIM(INDEX(MVI_Sample!$A:$CC,$A171, R$1)))</f>
        <v/>
      </c>
    </row>
    <row r="172" spans="1:18" ht="15.75" x14ac:dyDescent="0.25">
      <c r="A172" s="45"/>
      <c r="B172" s="45" t="str" cm="1">
        <f t="array" ref="B172">IF(ISBLANK($A172), "", TRIM(IF(ISNUMBER(SEARCH("%)", INDEX(MVI_Sample!$A:$CC, $A172, B$1))), LEFT(INDEX(MVI_Sample!$A:$CC, $A172, B$1), FIND("(", INDEX(MVI_Sample!$A:$CC, $A172, B$1)) - 2), INDEX(MVI_Sample!$A:$CC, $A172, B$1))))</f>
        <v/>
      </c>
      <c r="C172" s="45" t="str" cm="1">
        <f t="array" ref="C172">IF(ISBLANK($A172),"",TRIM(INDEX(MVI_Sample!$A:$CC,$A172, C$1)))</f>
        <v/>
      </c>
      <c r="D172" s="45" t="str" cm="1">
        <f t="array" ref="D172">IF(ISBLANK($A172),"",TRIM(INDEX(MVI_Sample!C:C,$A172)))</f>
        <v/>
      </c>
      <c r="E172" s="45" t="e">
        <f>VLOOKUP(B172,Country_Info!C$2:F$30,3, FALSE)</f>
        <v>#N/A</v>
      </c>
      <c r="F172" s="45" t="str" cm="1">
        <f t="array" ref="F172">IF(ISBLANK($A172),"",TRIM(INDEX(MVI_Sample!$A:$CC,$A172, F$1)))</f>
        <v/>
      </c>
      <c r="G172" s="45" t="e">
        <f>IF(VLOOKUP(B172, Country_Info!C$2:F$30, 4, FALSE)="", "", VLOOKUP(B172, Country_Info!C$2:F$30, 4, FALSE))</f>
        <v>#N/A</v>
      </c>
      <c r="H172" s="45" t="str" cm="1">
        <f t="array" ref="H172">IF(ISBLANK($A172),"",TRIM(INDEX(MVI_Sample!$A:$CC,$A172, H$1)))</f>
        <v/>
      </c>
      <c r="I172" s="89" t="str" cm="1">
        <f t="array" ref="I172">IF(ISBLANK($A172),"",TRIM(INDEX(MVI_Sample!$A:$CC,$A172, I$1)))</f>
        <v/>
      </c>
      <c r="J172" s="89" t="str" cm="1">
        <f t="array" ref="J172">IF(ISBLANK($A172),"",TRIM(INDEX(MVI_Sample!$A:$CC,$A172, J$1)))</f>
        <v/>
      </c>
      <c r="K172" s="89" t="str" cm="1">
        <f t="array" ref="K172">IF(ISBLANK($A172),"",TRIM(INDEX(MVI_Sample!$A:$CC,$A172, K$1)))</f>
        <v/>
      </c>
      <c r="L172" s="89" t="str" cm="1">
        <f t="array" ref="L172">IF(ISBLANK($A172),"",TRIM(INDEX(MVI_Sample!$A:$CC,$A172, L$1)))</f>
        <v/>
      </c>
      <c r="M172" s="89" t="str" cm="1">
        <f t="array" ref="M172">IF(ISBLANK($A172),"",TRIM(INDEX(MVI_Sample!$A:$CC,$A172, M$1)))</f>
        <v/>
      </c>
      <c r="N172" s="89" t="str" cm="1">
        <f t="array" ref="N172">IF(ISBLANK($A172),"",TRIM(INDEX(MVI_Sample!$A:$CC,$A172, N$1)))</f>
        <v/>
      </c>
      <c r="O172" s="89" t="str" cm="1">
        <f t="array" ref="O172">IF(ISBLANK($A172),"",TRIM(INDEX(MVI_Sample!$A:$CC,$A172, O$1)))</f>
        <v/>
      </c>
      <c r="P172" s="65" t="str" cm="1">
        <f t="array" ref="P172">IF(ISBLANK($A172),"",TRIM(INDEX(MVI_Sample!$A:$CC,$A172, P$1)))</f>
        <v/>
      </c>
      <c r="Q172" s="65" t="str" cm="1">
        <f t="array" ref="Q172">IF(ISBLANK($A172),"",TRIM(INDEX(MVI_Sample!$A:$CC,$A172, Q$1)))</f>
        <v/>
      </c>
      <c r="R172" s="89" t="str" cm="1">
        <f t="array" ref="R172">IF(ISBLANK($A172),"",TRIM(INDEX(MVI_Sample!$A:$CC,$A172, R$1)))</f>
        <v/>
      </c>
    </row>
    <row r="173" spans="1:18" ht="15.75" x14ac:dyDescent="0.25">
      <c r="A173" s="45"/>
      <c r="B173" s="45" t="str" cm="1">
        <f t="array" ref="B173">IF(ISBLANK($A173), "", TRIM(IF(ISNUMBER(SEARCH("%)", INDEX(MVI_Sample!$A:$CC, $A173, B$1))), LEFT(INDEX(MVI_Sample!$A:$CC, $A173, B$1), FIND("(", INDEX(MVI_Sample!$A:$CC, $A173, B$1)) - 2), INDEX(MVI_Sample!$A:$CC, $A173, B$1))))</f>
        <v/>
      </c>
      <c r="C173" s="45" t="str" cm="1">
        <f t="array" ref="C173">IF(ISBLANK($A173),"",TRIM(INDEX(MVI_Sample!$A:$CC,$A173, C$1)))</f>
        <v/>
      </c>
      <c r="D173" s="45" t="str" cm="1">
        <f t="array" ref="D173">IF(ISBLANK($A173),"",TRIM(INDEX(MVI_Sample!C:C,$A173)))</f>
        <v/>
      </c>
      <c r="E173" s="45" t="e">
        <f>VLOOKUP(B173,Country_Info!C$2:F$30,3, FALSE)</f>
        <v>#N/A</v>
      </c>
      <c r="F173" s="45" t="str" cm="1">
        <f t="array" ref="F173">IF(ISBLANK($A173),"",TRIM(INDEX(MVI_Sample!$A:$CC,$A173, F$1)))</f>
        <v/>
      </c>
      <c r="G173" s="45" t="e">
        <f>IF(VLOOKUP(B173, Country_Info!C$2:F$30, 4, FALSE)="", "", VLOOKUP(B173, Country_Info!C$2:F$30, 4, FALSE))</f>
        <v>#N/A</v>
      </c>
      <c r="H173" s="45" t="str" cm="1">
        <f t="array" ref="H173">IF(ISBLANK($A173),"",TRIM(INDEX(MVI_Sample!$A:$CC,$A173, H$1)))</f>
        <v/>
      </c>
      <c r="I173" s="89" t="str" cm="1">
        <f t="array" ref="I173">IF(ISBLANK($A173),"",TRIM(INDEX(MVI_Sample!$A:$CC,$A173, I$1)))</f>
        <v/>
      </c>
      <c r="J173" s="89" t="str" cm="1">
        <f t="array" ref="J173">IF(ISBLANK($A173),"",TRIM(INDEX(MVI_Sample!$A:$CC,$A173, J$1)))</f>
        <v/>
      </c>
      <c r="K173" s="89" t="str" cm="1">
        <f t="array" ref="K173">IF(ISBLANK($A173),"",TRIM(INDEX(MVI_Sample!$A:$CC,$A173, K$1)))</f>
        <v/>
      </c>
      <c r="L173" s="89" t="str" cm="1">
        <f t="array" ref="L173">IF(ISBLANK($A173),"",TRIM(INDEX(MVI_Sample!$A:$CC,$A173, L$1)))</f>
        <v/>
      </c>
      <c r="M173" s="89" t="str" cm="1">
        <f t="array" ref="M173">IF(ISBLANK($A173),"",TRIM(INDEX(MVI_Sample!$A:$CC,$A173, M$1)))</f>
        <v/>
      </c>
      <c r="N173" s="89" t="str" cm="1">
        <f t="array" ref="N173">IF(ISBLANK($A173),"",TRIM(INDEX(MVI_Sample!$A:$CC,$A173, N$1)))</f>
        <v/>
      </c>
      <c r="O173" s="89" t="str" cm="1">
        <f t="array" ref="O173">IF(ISBLANK($A173),"",TRIM(INDEX(MVI_Sample!$A:$CC,$A173, O$1)))</f>
        <v/>
      </c>
      <c r="P173" s="65" t="str" cm="1">
        <f t="array" ref="P173">IF(ISBLANK($A173),"",TRIM(INDEX(MVI_Sample!$A:$CC,$A173, P$1)))</f>
        <v/>
      </c>
      <c r="Q173" s="65" t="str" cm="1">
        <f t="array" ref="Q173">IF(ISBLANK($A173),"",TRIM(INDEX(MVI_Sample!$A:$CC,$A173, Q$1)))</f>
        <v/>
      </c>
      <c r="R173" s="89" t="str" cm="1">
        <f t="array" ref="R173">IF(ISBLANK($A173),"",TRIM(INDEX(MVI_Sample!$A:$CC,$A173, R$1)))</f>
        <v/>
      </c>
    </row>
    <row r="174" spans="1:18" ht="15.75" x14ac:dyDescent="0.25">
      <c r="A174" s="45"/>
      <c r="B174" s="45" t="str" cm="1">
        <f t="array" ref="B174">IF(ISBLANK($A174), "", TRIM(IF(ISNUMBER(SEARCH("%)", INDEX(MVI_Sample!$A:$CC, $A174, B$1))), LEFT(INDEX(MVI_Sample!$A:$CC, $A174, B$1), FIND("(", INDEX(MVI_Sample!$A:$CC, $A174, B$1)) - 2), INDEX(MVI_Sample!$A:$CC, $A174, B$1))))</f>
        <v/>
      </c>
      <c r="C174" s="45" t="str" cm="1">
        <f t="array" ref="C174">IF(ISBLANK($A174),"",TRIM(INDEX(MVI_Sample!$A:$CC,$A174, C$1)))</f>
        <v/>
      </c>
      <c r="D174" s="45" t="str" cm="1">
        <f t="array" ref="D174">IF(ISBLANK($A174),"",TRIM(INDEX(MVI_Sample!C:C,$A174)))</f>
        <v/>
      </c>
      <c r="E174" s="45" t="e">
        <f>VLOOKUP(B174,Country_Info!C$2:F$30,3, FALSE)</f>
        <v>#N/A</v>
      </c>
      <c r="F174" s="45" t="str" cm="1">
        <f t="array" ref="F174">IF(ISBLANK($A174),"",TRIM(INDEX(MVI_Sample!$A:$CC,$A174, F$1)))</f>
        <v/>
      </c>
      <c r="G174" s="45" t="e">
        <f>IF(VLOOKUP(B174, Country_Info!C$2:F$30, 4, FALSE)="", "", VLOOKUP(B174, Country_Info!C$2:F$30, 4, FALSE))</f>
        <v>#N/A</v>
      </c>
      <c r="H174" s="45" t="str" cm="1">
        <f t="array" ref="H174">IF(ISBLANK($A174),"",TRIM(INDEX(MVI_Sample!$A:$CC,$A174, H$1)))</f>
        <v/>
      </c>
      <c r="I174" s="89" t="str" cm="1">
        <f t="array" ref="I174">IF(ISBLANK($A174),"",TRIM(INDEX(MVI_Sample!$A:$CC,$A174, I$1)))</f>
        <v/>
      </c>
      <c r="J174" s="89" t="str" cm="1">
        <f t="array" ref="J174">IF(ISBLANK($A174),"",TRIM(INDEX(MVI_Sample!$A:$CC,$A174, J$1)))</f>
        <v/>
      </c>
      <c r="K174" s="89" t="str" cm="1">
        <f t="array" ref="K174">IF(ISBLANK($A174),"",TRIM(INDEX(MVI_Sample!$A:$CC,$A174, K$1)))</f>
        <v/>
      </c>
      <c r="L174" s="89" t="str" cm="1">
        <f t="array" ref="L174">IF(ISBLANK($A174),"",TRIM(INDEX(MVI_Sample!$A:$CC,$A174, L$1)))</f>
        <v/>
      </c>
      <c r="M174" s="89" t="str" cm="1">
        <f t="array" ref="M174">IF(ISBLANK($A174),"",TRIM(INDEX(MVI_Sample!$A:$CC,$A174, M$1)))</f>
        <v/>
      </c>
      <c r="N174" s="89" t="str" cm="1">
        <f t="array" ref="N174">IF(ISBLANK($A174),"",TRIM(INDEX(MVI_Sample!$A:$CC,$A174, N$1)))</f>
        <v/>
      </c>
      <c r="O174" s="89" t="str" cm="1">
        <f t="array" ref="O174">IF(ISBLANK($A174),"",TRIM(INDEX(MVI_Sample!$A:$CC,$A174, O$1)))</f>
        <v/>
      </c>
      <c r="P174" s="65" t="str" cm="1">
        <f t="array" ref="P174">IF(ISBLANK($A174),"",TRIM(INDEX(MVI_Sample!$A:$CC,$A174, P$1)))</f>
        <v/>
      </c>
      <c r="Q174" s="65" t="str" cm="1">
        <f t="array" ref="Q174">IF(ISBLANK($A174),"",TRIM(INDEX(MVI_Sample!$A:$CC,$A174, Q$1)))</f>
        <v/>
      </c>
      <c r="R174" s="89" t="str" cm="1">
        <f t="array" ref="R174">IF(ISBLANK($A174),"",TRIM(INDEX(MVI_Sample!$A:$CC,$A174, R$1)))</f>
        <v/>
      </c>
    </row>
    <row r="175" spans="1:18" ht="15.75" x14ac:dyDescent="0.25">
      <c r="A175" s="45"/>
      <c r="B175" s="45" t="str" cm="1">
        <f t="array" ref="B175">IF(ISBLANK($A175), "", TRIM(IF(ISNUMBER(SEARCH("%)", INDEX(MVI_Sample!$A:$CC, $A175, B$1))), LEFT(INDEX(MVI_Sample!$A:$CC, $A175, B$1), FIND("(", INDEX(MVI_Sample!$A:$CC, $A175, B$1)) - 2), INDEX(MVI_Sample!$A:$CC, $A175, B$1))))</f>
        <v/>
      </c>
      <c r="C175" s="45" t="str" cm="1">
        <f t="array" ref="C175">IF(ISBLANK($A175),"",TRIM(INDEX(MVI_Sample!$A:$CC,$A175, C$1)))</f>
        <v/>
      </c>
      <c r="D175" s="45" t="str" cm="1">
        <f t="array" ref="D175">IF(ISBLANK($A175),"",TRIM(INDEX(MVI_Sample!C:C,$A175)))</f>
        <v/>
      </c>
      <c r="E175" s="45" t="e">
        <f>VLOOKUP(B175,Country_Info!C$2:F$30,3, FALSE)</f>
        <v>#N/A</v>
      </c>
      <c r="F175" s="45" t="str" cm="1">
        <f t="array" ref="F175">IF(ISBLANK($A175),"",TRIM(INDEX(MVI_Sample!$A:$CC,$A175, F$1)))</f>
        <v/>
      </c>
      <c r="G175" s="45" t="e">
        <f>IF(VLOOKUP(B175, Country_Info!C$2:F$30, 4, FALSE)="", "", VLOOKUP(B175, Country_Info!C$2:F$30, 4, FALSE))</f>
        <v>#N/A</v>
      </c>
      <c r="H175" s="45" t="str" cm="1">
        <f t="array" ref="H175">IF(ISBLANK($A175),"",TRIM(INDEX(MVI_Sample!$A:$CC,$A175, H$1)))</f>
        <v/>
      </c>
      <c r="I175" s="89" t="str" cm="1">
        <f t="array" ref="I175">IF(ISBLANK($A175),"",TRIM(INDEX(MVI_Sample!$A:$CC,$A175, I$1)))</f>
        <v/>
      </c>
      <c r="J175" s="89" t="str" cm="1">
        <f t="array" ref="J175">IF(ISBLANK($A175),"",TRIM(INDEX(MVI_Sample!$A:$CC,$A175, J$1)))</f>
        <v/>
      </c>
      <c r="K175" s="89" t="str" cm="1">
        <f t="array" ref="K175">IF(ISBLANK($A175),"",TRIM(INDEX(MVI_Sample!$A:$CC,$A175, K$1)))</f>
        <v/>
      </c>
      <c r="L175" s="89" t="str" cm="1">
        <f t="array" ref="L175">IF(ISBLANK($A175),"",TRIM(INDEX(MVI_Sample!$A:$CC,$A175, L$1)))</f>
        <v/>
      </c>
      <c r="M175" s="89" t="str" cm="1">
        <f t="array" ref="M175">IF(ISBLANK($A175),"",TRIM(INDEX(MVI_Sample!$A:$CC,$A175, M$1)))</f>
        <v/>
      </c>
      <c r="N175" s="89" t="str" cm="1">
        <f t="array" ref="N175">IF(ISBLANK($A175),"",TRIM(INDEX(MVI_Sample!$A:$CC,$A175, N$1)))</f>
        <v/>
      </c>
      <c r="O175" s="89" t="str" cm="1">
        <f t="array" ref="O175">IF(ISBLANK($A175),"",TRIM(INDEX(MVI_Sample!$A:$CC,$A175, O$1)))</f>
        <v/>
      </c>
      <c r="P175" s="65" t="str" cm="1">
        <f t="array" ref="P175">IF(ISBLANK($A175),"",TRIM(INDEX(MVI_Sample!$A:$CC,$A175, P$1)))</f>
        <v/>
      </c>
      <c r="Q175" s="65" t="str" cm="1">
        <f t="array" ref="Q175">IF(ISBLANK($A175),"",TRIM(INDEX(MVI_Sample!$A:$CC,$A175, Q$1)))</f>
        <v/>
      </c>
      <c r="R175" s="89" t="str" cm="1">
        <f t="array" ref="R175">IF(ISBLANK($A175),"",TRIM(INDEX(MVI_Sample!$A:$CC,$A175, R$1)))</f>
        <v/>
      </c>
    </row>
    <row r="176" spans="1:18" ht="15.75" x14ac:dyDescent="0.25">
      <c r="A176" s="45"/>
      <c r="B176" s="45" t="str" cm="1">
        <f t="array" ref="B176">IF(ISBLANK($A176), "", TRIM(IF(ISNUMBER(SEARCH("%)", INDEX(MVI_Sample!$A:$CC, $A176, B$1))), LEFT(INDEX(MVI_Sample!$A:$CC, $A176, B$1), FIND("(", INDEX(MVI_Sample!$A:$CC, $A176, B$1)) - 2), INDEX(MVI_Sample!$A:$CC, $A176, B$1))))</f>
        <v/>
      </c>
      <c r="C176" s="45" t="str" cm="1">
        <f t="array" ref="C176">IF(ISBLANK($A176),"",TRIM(INDEX(MVI_Sample!$A:$CC,$A176, C$1)))</f>
        <v/>
      </c>
      <c r="D176" s="45" t="str" cm="1">
        <f t="array" ref="D176">IF(ISBLANK($A176),"",TRIM(INDEX(MVI_Sample!C:C,$A176)))</f>
        <v/>
      </c>
      <c r="E176" s="45" t="e">
        <f>VLOOKUP(B176,Country_Info!C$2:F$30,3, FALSE)</f>
        <v>#N/A</v>
      </c>
      <c r="F176" s="45" t="str" cm="1">
        <f t="array" ref="F176">IF(ISBLANK($A176),"",TRIM(INDEX(MVI_Sample!$A:$CC,$A176, F$1)))</f>
        <v/>
      </c>
      <c r="G176" s="45" t="e">
        <f>IF(VLOOKUP(B176, Country_Info!C$2:F$30, 4, FALSE)="", "", VLOOKUP(B176, Country_Info!C$2:F$30, 4, FALSE))</f>
        <v>#N/A</v>
      </c>
      <c r="H176" s="45" t="str" cm="1">
        <f t="array" ref="H176">IF(ISBLANK($A176),"",TRIM(INDEX(MVI_Sample!$A:$CC,$A176, H$1)))</f>
        <v/>
      </c>
      <c r="I176" s="89" t="str" cm="1">
        <f t="array" ref="I176">IF(ISBLANK($A176),"",TRIM(INDEX(MVI_Sample!$A:$CC,$A176, I$1)))</f>
        <v/>
      </c>
      <c r="J176" s="89" t="str" cm="1">
        <f t="array" ref="J176">IF(ISBLANK($A176),"",TRIM(INDEX(MVI_Sample!$A:$CC,$A176, J$1)))</f>
        <v/>
      </c>
      <c r="K176" s="89" t="str" cm="1">
        <f t="array" ref="K176">IF(ISBLANK($A176),"",TRIM(INDEX(MVI_Sample!$A:$CC,$A176, K$1)))</f>
        <v/>
      </c>
      <c r="L176" s="89" t="str" cm="1">
        <f t="array" ref="L176">IF(ISBLANK($A176),"",TRIM(INDEX(MVI_Sample!$A:$CC,$A176, L$1)))</f>
        <v/>
      </c>
      <c r="M176" s="89" t="str" cm="1">
        <f t="array" ref="M176">IF(ISBLANK($A176),"",TRIM(INDEX(MVI_Sample!$A:$CC,$A176, M$1)))</f>
        <v/>
      </c>
      <c r="N176" s="89" t="str" cm="1">
        <f t="array" ref="N176">IF(ISBLANK($A176),"",TRIM(INDEX(MVI_Sample!$A:$CC,$A176, N$1)))</f>
        <v/>
      </c>
      <c r="O176" s="89" t="str" cm="1">
        <f t="array" ref="O176">IF(ISBLANK($A176),"",TRIM(INDEX(MVI_Sample!$A:$CC,$A176, O$1)))</f>
        <v/>
      </c>
      <c r="P176" s="65" t="str" cm="1">
        <f t="array" ref="P176">IF(ISBLANK($A176),"",TRIM(INDEX(MVI_Sample!$A:$CC,$A176, P$1)))</f>
        <v/>
      </c>
      <c r="Q176" s="65" t="str" cm="1">
        <f t="array" ref="Q176">IF(ISBLANK($A176),"",TRIM(INDEX(MVI_Sample!$A:$CC,$A176, Q$1)))</f>
        <v/>
      </c>
      <c r="R176" s="89" t="str" cm="1">
        <f t="array" ref="R176">IF(ISBLANK($A176),"",TRIM(INDEX(MVI_Sample!$A:$CC,$A176, R$1)))</f>
        <v/>
      </c>
    </row>
    <row r="177" spans="1:18" ht="15.75" x14ac:dyDescent="0.25">
      <c r="A177" s="45"/>
      <c r="B177" s="45" t="str" cm="1">
        <f t="array" ref="B177">IF(ISBLANK($A177), "", TRIM(IF(ISNUMBER(SEARCH("%)", INDEX(MVI_Sample!$A:$CC, $A177, B$1))), LEFT(INDEX(MVI_Sample!$A:$CC, $A177, B$1), FIND("(", INDEX(MVI_Sample!$A:$CC, $A177, B$1)) - 2), INDEX(MVI_Sample!$A:$CC, $A177, B$1))))</f>
        <v/>
      </c>
      <c r="C177" s="45" t="str" cm="1">
        <f t="array" ref="C177">IF(ISBLANK($A177),"",TRIM(INDEX(MVI_Sample!$A:$CC,$A177, C$1)))</f>
        <v/>
      </c>
      <c r="D177" s="45" t="str" cm="1">
        <f t="array" ref="D177">IF(ISBLANK($A177),"",TRIM(INDEX(MVI_Sample!C:C,$A177)))</f>
        <v/>
      </c>
      <c r="E177" s="45" t="e">
        <f>VLOOKUP(B177,Country_Info!C$2:F$30,3, FALSE)</f>
        <v>#N/A</v>
      </c>
      <c r="F177" s="45" t="str" cm="1">
        <f t="array" ref="F177">IF(ISBLANK($A177),"",TRIM(INDEX(MVI_Sample!$A:$CC,$A177, F$1)))</f>
        <v/>
      </c>
      <c r="G177" s="45" t="e">
        <f>IF(VLOOKUP(B177, Country_Info!C$2:F$30, 4, FALSE)="", "", VLOOKUP(B177, Country_Info!C$2:F$30, 4, FALSE))</f>
        <v>#N/A</v>
      </c>
      <c r="H177" s="45" t="str" cm="1">
        <f t="array" ref="H177">IF(ISBLANK($A177),"",TRIM(INDEX(MVI_Sample!$A:$CC,$A177, H$1)))</f>
        <v/>
      </c>
      <c r="I177" s="89" t="str" cm="1">
        <f t="array" ref="I177">IF(ISBLANK($A177),"",TRIM(INDEX(MVI_Sample!$A:$CC,$A177, I$1)))</f>
        <v/>
      </c>
      <c r="J177" s="89" t="str" cm="1">
        <f t="array" ref="J177">IF(ISBLANK($A177),"",TRIM(INDEX(MVI_Sample!$A:$CC,$A177, J$1)))</f>
        <v/>
      </c>
      <c r="K177" s="89" t="str" cm="1">
        <f t="array" ref="K177">IF(ISBLANK($A177),"",TRIM(INDEX(MVI_Sample!$A:$CC,$A177, K$1)))</f>
        <v/>
      </c>
      <c r="L177" s="89" t="str" cm="1">
        <f t="array" ref="L177">IF(ISBLANK($A177),"",TRIM(INDEX(MVI_Sample!$A:$CC,$A177, L$1)))</f>
        <v/>
      </c>
      <c r="M177" s="89" t="str" cm="1">
        <f t="array" ref="M177">IF(ISBLANK($A177),"",TRIM(INDEX(MVI_Sample!$A:$CC,$A177, M$1)))</f>
        <v/>
      </c>
      <c r="N177" s="89" t="str" cm="1">
        <f t="array" ref="N177">IF(ISBLANK($A177),"",TRIM(INDEX(MVI_Sample!$A:$CC,$A177, N$1)))</f>
        <v/>
      </c>
      <c r="O177" s="89" t="str" cm="1">
        <f t="array" ref="O177">IF(ISBLANK($A177),"",TRIM(INDEX(MVI_Sample!$A:$CC,$A177, O$1)))</f>
        <v/>
      </c>
      <c r="P177" s="65" t="str" cm="1">
        <f t="array" ref="P177">IF(ISBLANK($A177),"",TRIM(INDEX(MVI_Sample!$A:$CC,$A177, P$1)))</f>
        <v/>
      </c>
      <c r="Q177" s="65" t="str" cm="1">
        <f t="array" ref="Q177">IF(ISBLANK($A177),"",TRIM(INDEX(MVI_Sample!$A:$CC,$A177, Q$1)))</f>
        <v/>
      </c>
      <c r="R177" s="89" t="str" cm="1">
        <f t="array" ref="R177">IF(ISBLANK($A177),"",TRIM(INDEX(MVI_Sample!$A:$CC,$A177, R$1)))</f>
        <v/>
      </c>
    </row>
    <row r="178" spans="1:18" ht="15.75" x14ac:dyDescent="0.25">
      <c r="A178" s="45"/>
      <c r="B178" s="45" t="str" cm="1">
        <f t="array" ref="B178">IF(ISBLANK($A178), "", TRIM(IF(ISNUMBER(SEARCH("%)", INDEX(MVI_Sample!$A:$CC, $A178, B$1))), LEFT(INDEX(MVI_Sample!$A:$CC, $A178, B$1), FIND("(", INDEX(MVI_Sample!$A:$CC, $A178, B$1)) - 2), INDEX(MVI_Sample!$A:$CC, $A178, B$1))))</f>
        <v/>
      </c>
      <c r="C178" s="45" t="str" cm="1">
        <f t="array" ref="C178">IF(ISBLANK($A178),"",TRIM(INDEX(MVI_Sample!$A:$CC,$A178, C$1)))</f>
        <v/>
      </c>
      <c r="D178" s="45" t="str" cm="1">
        <f t="array" ref="D178">IF(ISBLANK($A178),"",TRIM(INDEX(MVI_Sample!C:C,$A178)))</f>
        <v/>
      </c>
      <c r="E178" s="45" t="e">
        <f>VLOOKUP(B178,Country_Info!C$2:F$30,3, FALSE)</f>
        <v>#N/A</v>
      </c>
      <c r="F178" s="45" t="str" cm="1">
        <f t="array" ref="F178">IF(ISBLANK($A178),"",TRIM(INDEX(MVI_Sample!$A:$CC,$A178, F$1)))</f>
        <v/>
      </c>
      <c r="G178" s="45" t="e">
        <f>IF(VLOOKUP(B178, Country_Info!C$2:F$30, 4, FALSE)="", "", VLOOKUP(B178, Country_Info!C$2:F$30, 4, FALSE))</f>
        <v>#N/A</v>
      </c>
      <c r="H178" s="45" t="str" cm="1">
        <f t="array" ref="H178">IF(ISBLANK($A178),"",TRIM(INDEX(MVI_Sample!$A:$CC,$A178, H$1)))</f>
        <v/>
      </c>
      <c r="I178" s="89" t="str" cm="1">
        <f t="array" ref="I178">IF(ISBLANK($A178),"",TRIM(INDEX(MVI_Sample!$A:$CC,$A178, I$1)))</f>
        <v/>
      </c>
      <c r="J178" s="89" t="str" cm="1">
        <f t="array" ref="J178">IF(ISBLANK($A178),"",TRIM(INDEX(MVI_Sample!$A:$CC,$A178, J$1)))</f>
        <v/>
      </c>
      <c r="K178" s="89" t="str" cm="1">
        <f t="array" ref="K178">IF(ISBLANK($A178),"",TRIM(INDEX(MVI_Sample!$A:$CC,$A178, K$1)))</f>
        <v/>
      </c>
      <c r="L178" s="89" t="str" cm="1">
        <f t="array" ref="L178">IF(ISBLANK($A178),"",TRIM(INDEX(MVI_Sample!$A:$CC,$A178, L$1)))</f>
        <v/>
      </c>
      <c r="M178" s="89" t="str" cm="1">
        <f t="array" ref="M178">IF(ISBLANK($A178),"",TRIM(INDEX(MVI_Sample!$A:$CC,$A178, M$1)))</f>
        <v/>
      </c>
      <c r="N178" s="89" t="str" cm="1">
        <f t="array" ref="N178">IF(ISBLANK($A178),"",TRIM(INDEX(MVI_Sample!$A:$CC,$A178, N$1)))</f>
        <v/>
      </c>
      <c r="O178" s="89" t="str" cm="1">
        <f t="array" ref="O178">IF(ISBLANK($A178),"",TRIM(INDEX(MVI_Sample!$A:$CC,$A178, O$1)))</f>
        <v/>
      </c>
      <c r="P178" s="65" t="str" cm="1">
        <f t="array" ref="P178">IF(ISBLANK($A178),"",TRIM(INDEX(MVI_Sample!$A:$CC,$A178, P$1)))</f>
        <v/>
      </c>
      <c r="Q178" s="65" t="str" cm="1">
        <f t="array" ref="Q178">IF(ISBLANK($A178),"",TRIM(INDEX(MVI_Sample!$A:$CC,$A178, Q$1)))</f>
        <v/>
      </c>
      <c r="R178" s="89" t="str" cm="1">
        <f t="array" ref="R178">IF(ISBLANK($A178),"",TRIM(INDEX(MVI_Sample!$A:$CC,$A178, R$1)))</f>
        <v/>
      </c>
    </row>
    <row r="179" spans="1:18" ht="15.75" x14ac:dyDescent="0.25">
      <c r="A179" s="45"/>
      <c r="B179" s="45" t="str" cm="1">
        <f t="array" ref="B179">IF(ISBLANK($A179), "", TRIM(IF(ISNUMBER(SEARCH("%)", INDEX(MVI_Sample!$A:$CC, $A179, B$1))), LEFT(INDEX(MVI_Sample!$A:$CC, $A179, B$1), FIND("(", INDEX(MVI_Sample!$A:$CC, $A179, B$1)) - 2), INDEX(MVI_Sample!$A:$CC, $A179, B$1))))</f>
        <v/>
      </c>
      <c r="C179" s="45" t="str" cm="1">
        <f t="array" ref="C179">IF(ISBLANK($A179),"",TRIM(INDEX(MVI_Sample!$A:$CC,$A179, C$1)))</f>
        <v/>
      </c>
      <c r="D179" s="45" t="str" cm="1">
        <f t="array" ref="D179">IF(ISBLANK($A179),"",TRIM(INDEX(MVI_Sample!C:C,$A179)))</f>
        <v/>
      </c>
      <c r="E179" s="45" t="e">
        <f>VLOOKUP(B179,Country_Info!C$2:F$30,3, FALSE)</f>
        <v>#N/A</v>
      </c>
      <c r="F179" s="45" t="str" cm="1">
        <f t="array" ref="F179">IF(ISBLANK($A179),"",TRIM(INDEX(MVI_Sample!$A:$CC,$A179, F$1)))</f>
        <v/>
      </c>
      <c r="G179" s="45" t="e">
        <f>IF(VLOOKUP(B179, Country_Info!C$2:F$30, 4, FALSE)="", "", VLOOKUP(B179, Country_Info!C$2:F$30, 4, FALSE))</f>
        <v>#N/A</v>
      </c>
      <c r="H179" s="45" t="str" cm="1">
        <f t="array" ref="H179">IF(ISBLANK($A179),"",TRIM(INDEX(MVI_Sample!$A:$CC,$A179, H$1)))</f>
        <v/>
      </c>
      <c r="I179" s="89" t="str" cm="1">
        <f t="array" ref="I179">IF(ISBLANK($A179),"",TRIM(INDEX(MVI_Sample!$A:$CC,$A179, I$1)))</f>
        <v/>
      </c>
      <c r="J179" s="89" t="str" cm="1">
        <f t="array" ref="J179">IF(ISBLANK($A179),"",TRIM(INDEX(MVI_Sample!$A:$CC,$A179, J$1)))</f>
        <v/>
      </c>
      <c r="K179" s="89" t="str" cm="1">
        <f t="array" ref="K179">IF(ISBLANK($A179),"",TRIM(INDEX(MVI_Sample!$A:$CC,$A179, K$1)))</f>
        <v/>
      </c>
      <c r="L179" s="89" t="str" cm="1">
        <f t="array" ref="L179">IF(ISBLANK($A179),"",TRIM(INDEX(MVI_Sample!$A:$CC,$A179, L$1)))</f>
        <v/>
      </c>
      <c r="M179" s="89" t="str" cm="1">
        <f t="array" ref="M179">IF(ISBLANK($A179),"",TRIM(INDEX(MVI_Sample!$A:$CC,$A179, M$1)))</f>
        <v/>
      </c>
      <c r="N179" s="89" t="str" cm="1">
        <f t="array" ref="N179">IF(ISBLANK($A179),"",TRIM(INDEX(MVI_Sample!$A:$CC,$A179, N$1)))</f>
        <v/>
      </c>
      <c r="O179" s="89" t="str" cm="1">
        <f t="array" ref="O179">IF(ISBLANK($A179),"",TRIM(INDEX(MVI_Sample!$A:$CC,$A179, O$1)))</f>
        <v/>
      </c>
      <c r="P179" s="65" t="str" cm="1">
        <f t="array" ref="P179">IF(ISBLANK($A179),"",TRIM(INDEX(MVI_Sample!$A:$CC,$A179, P$1)))</f>
        <v/>
      </c>
      <c r="Q179" s="65" t="str" cm="1">
        <f t="array" ref="Q179">IF(ISBLANK($A179),"",TRIM(INDEX(MVI_Sample!$A:$CC,$A179, Q$1)))</f>
        <v/>
      </c>
      <c r="R179" s="89" t="str" cm="1">
        <f t="array" ref="R179">IF(ISBLANK($A179),"",TRIM(INDEX(MVI_Sample!$A:$CC,$A179, R$1)))</f>
        <v/>
      </c>
    </row>
    <row r="180" spans="1:18" ht="15.75" x14ac:dyDescent="0.25">
      <c r="A180" s="45"/>
      <c r="B180" s="45" t="str" cm="1">
        <f t="array" ref="B180">IF(ISBLANK($A180), "", TRIM(IF(ISNUMBER(SEARCH("%)", INDEX(MVI_Sample!$A:$CC, $A180, B$1))), LEFT(INDEX(MVI_Sample!$A:$CC, $A180, B$1), FIND("(", INDEX(MVI_Sample!$A:$CC, $A180, B$1)) - 2), INDEX(MVI_Sample!$A:$CC, $A180, B$1))))</f>
        <v/>
      </c>
      <c r="C180" s="45" t="str" cm="1">
        <f t="array" ref="C180">IF(ISBLANK($A180),"",TRIM(INDEX(MVI_Sample!$A:$CC,$A180, C$1)))</f>
        <v/>
      </c>
      <c r="D180" s="45" t="str" cm="1">
        <f t="array" ref="D180">IF(ISBLANK($A180),"",TRIM(INDEX(MVI_Sample!C:C,$A180)))</f>
        <v/>
      </c>
      <c r="E180" s="45" t="e">
        <f>VLOOKUP(B180,Country_Info!C$2:F$30,3, FALSE)</f>
        <v>#N/A</v>
      </c>
      <c r="F180" s="45" t="str" cm="1">
        <f t="array" ref="F180">IF(ISBLANK($A180),"",TRIM(INDEX(MVI_Sample!$A:$CC,$A180, F$1)))</f>
        <v/>
      </c>
      <c r="G180" s="45" t="e">
        <f>IF(VLOOKUP(B180, Country_Info!C$2:F$30, 4, FALSE)="", "", VLOOKUP(B180, Country_Info!C$2:F$30, 4, FALSE))</f>
        <v>#N/A</v>
      </c>
      <c r="H180" s="45" t="str" cm="1">
        <f t="array" ref="H180">IF(ISBLANK($A180),"",TRIM(INDEX(MVI_Sample!$A:$CC,$A180, H$1)))</f>
        <v/>
      </c>
      <c r="I180" s="89" t="str" cm="1">
        <f t="array" ref="I180">IF(ISBLANK($A180),"",TRIM(INDEX(MVI_Sample!$A:$CC,$A180, I$1)))</f>
        <v/>
      </c>
      <c r="J180" s="89" t="str" cm="1">
        <f t="array" ref="J180">IF(ISBLANK($A180),"",TRIM(INDEX(MVI_Sample!$A:$CC,$A180, J$1)))</f>
        <v/>
      </c>
      <c r="K180" s="89" t="str" cm="1">
        <f t="array" ref="K180">IF(ISBLANK($A180),"",TRIM(INDEX(MVI_Sample!$A:$CC,$A180, K$1)))</f>
        <v/>
      </c>
      <c r="L180" s="89" t="str" cm="1">
        <f t="array" ref="L180">IF(ISBLANK($A180),"",TRIM(INDEX(MVI_Sample!$A:$CC,$A180, L$1)))</f>
        <v/>
      </c>
      <c r="M180" s="89" t="str" cm="1">
        <f t="array" ref="M180">IF(ISBLANK($A180),"",TRIM(INDEX(MVI_Sample!$A:$CC,$A180, M$1)))</f>
        <v/>
      </c>
      <c r="N180" s="89" t="str" cm="1">
        <f t="array" ref="N180">IF(ISBLANK($A180),"",TRIM(INDEX(MVI_Sample!$A:$CC,$A180, N$1)))</f>
        <v/>
      </c>
      <c r="O180" s="89" t="str" cm="1">
        <f t="array" ref="O180">IF(ISBLANK($A180),"",TRIM(INDEX(MVI_Sample!$A:$CC,$A180, O$1)))</f>
        <v/>
      </c>
      <c r="P180" s="65" t="str" cm="1">
        <f t="array" ref="P180">IF(ISBLANK($A180),"",TRIM(INDEX(MVI_Sample!$A:$CC,$A180, P$1)))</f>
        <v/>
      </c>
      <c r="Q180" s="65" t="str" cm="1">
        <f t="array" ref="Q180">IF(ISBLANK($A180),"",TRIM(INDEX(MVI_Sample!$A:$CC,$A180, Q$1)))</f>
        <v/>
      </c>
      <c r="R180" s="89" t="str" cm="1">
        <f t="array" ref="R180">IF(ISBLANK($A180),"",TRIM(INDEX(MVI_Sample!$A:$CC,$A180, R$1)))</f>
        <v/>
      </c>
    </row>
    <row r="181" spans="1:18" ht="15.75" x14ac:dyDescent="0.25">
      <c r="A181" s="45"/>
      <c r="B181" s="45" t="str" cm="1">
        <f t="array" ref="B181">IF(ISBLANK($A181), "", TRIM(IF(ISNUMBER(SEARCH("%)", INDEX(MVI_Sample!$A:$CC, $A181, B$1))), LEFT(INDEX(MVI_Sample!$A:$CC, $A181, B$1), FIND("(", INDEX(MVI_Sample!$A:$CC, $A181, B$1)) - 2), INDEX(MVI_Sample!$A:$CC, $A181, B$1))))</f>
        <v/>
      </c>
      <c r="C181" s="45" t="str" cm="1">
        <f t="array" ref="C181">IF(ISBLANK($A181),"",TRIM(INDEX(MVI_Sample!$A:$CC,$A181, C$1)))</f>
        <v/>
      </c>
      <c r="D181" s="45" t="str" cm="1">
        <f t="array" ref="D181">IF(ISBLANK($A181),"",TRIM(INDEX(MVI_Sample!C:C,$A181)))</f>
        <v/>
      </c>
      <c r="E181" s="45" t="e">
        <f>VLOOKUP(B181,Country_Info!C$2:F$30,3, FALSE)</f>
        <v>#N/A</v>
      </c>
      <c r="F181" s="45" t="str" cm="1">
        <f t="array" ref="F181">IF(ISBLANK($A181),"",TRIM(INDEX(MVI_Sample!$A:$CC,$A181, F$1)))</f>
        <v/>
      </c>
      <c r="G181" s="45" t="e">
        <f>IF(VLOOKUP(B181, Country_Info!C$2:F$30, 4, FALSE)="", "", VLOOKUP(B181, Country_Info!C$2:F$30, 4, FALSE))</f>
        <v>#N/A</v>
      </c>
      <c r="H181" s="45" t="str" cm="1">
        <f t="array" ref="H181">IF(ISBLANK($A181),"",TRIM(INDEX(MVI_Sample!$A:$CC,$A181, H$1)))</f>
        <v/>
      </c>
      <c r="I181" s="89" t="str" cm="1">
        <f t="array" ref="I181">IF(ISBLANK($A181),"",TRIM(INDEX(MVI_Sample!$A:$CC,$A181, I$1)))</f>
        <v/>
      </c>
      <c r="J181" s="89" t="str" cm="1">
        <f t="array" ref="J181">IF(ISBLANK($A181),"",TRIM(INDEX(MVI_Sample!$A:$CC,$A181, J$1)))</f>
        <v/>
      </c>
      <c r="K181" s="89" t="str" cm="1">
        <f t="array" ref="K181">IF(ISBLANK($A181),"",TRIM(INDEX(MVI_Sample!$A:$CC,$A181, K$1)))</f>
        <v/>
      </c>
      <c r="L181" s="89" t="str" cm="1">
        <f t="array" ref="L181">IF(ISBLANK($A181),"",TRIM(INDEX(MVI_Sample!$A:$CC,$A181, L$1)))</f>
        <v/>
      </c>
      <c r="M181" s="89" t="str" cm="1">
        <f t="array" ref="M181">IF(ISBLANK($A181),"",TRIM(INDEX(MVI_Sample!$A:$CC,$A181, M$1)))</f>
        <v/>
      </c>
      <c r="N181" s="89" t="str" cm="1">
        <f t="array" ref="N181">IF(ISBLANK($A181),"",TRIM(INDEX(MVI_Sample!$A:$CC,$A181, N$1)))</f>
        <v/>
      </c>
      <c r="O181" s="89" t="str" cm="1">
        <f t="array" ref="O181">IF(ISBLANK($A181),"",TRIM(INDEX(MVI_Sample!$A:$CC,$A181, O$1)))</f>
        <v/>
      </c>
      <c r="P181" s="65" t="str" cm="1">
        <f t="array" ref="P181">IF(ISBLANK($A181),"",TRIM(INDEX(MVI_Sample!$A:$CC,$A181, P$1)))</f>
        <v/>
      </c>
      <c r="Q181" s="65" t="str" cm="1">
        <f t="array" ref="Q181">IF(ISBLANK($A181),"",TRIM(INDEX(MVI_Sample!$A:$CC,$A181, Q$1)))</f>
        <v/>
      </c>
      <c r="R181" s="89" t="str" cm="1">
        <f t="array" ref="R181">IF(ISBLANK($A181),"",TRIM(INDEX(MVI_Sample!$A:$CC,$A181, R$1)))</f>
        <v/>
      </c>
    </row>
    <row r="182" spans="1:18" ht="15.75" x14ac:dyDescent="0.25">
      <c r="A182" s="45"/>
      <c r="B182" s="45" t="str" cm="1">
        <f t="array" ref="B182">IF(ISBLANK($A182), "", TRIM(IF(ISNUMBER(SEARCH("%)", INDEX(MVI_Sample!$A:$CC, $A182, B$1))), LEFT(INDEX(MVI_Sample!$A:$CC, $A182, B$1), FIND("(", INDEX(MVI_Sample!$A:$CC, $A182, B$1)) - 2), INDEX(MVI_Sample!$A:$CC, $A182, B$1))))</f>
        <v/>
      </c>
      <c r="C182" s="45" t="str" cm="1">
        <f t="array" ref="C182">IF(ISBLANK($A182),"",TRIM(INDEX(MVI_Sample!$A:$CC,$A182, C$1)))</f>
        <v/>
      </c>
      <c r="D182" s="45" t="str" cm="1">
        <f t="array" ref="D182">IF(ISBLANK($A182),"",TRIM(INDEX(MVI_Sample!C:C,$A182)))</f>
        <v/>
      </c>
      <c r="E182" s="45" t="e">
        <f>VLOOKUP(B182,Country_Info!C$2:F$30,3, FALSE)</f>
        <v>#N/A</v>
      </c>
      <c r="F182" s="45" t="str" cm="1">
        <f t="array" ref="F182">IF(ISBLANK($A182),"",TRIM(INDEX(MVI_Sample!$A:$CC,$A182, F$1)))</f>
        <v/>
      </c>
      <c r="G182" s="45" t="e">
        <f>IF(VLOOKUP(B182, Country_Info!C$2:F$30, 4, FALSE)="", "", VLOOKUP(B182, Country_Info!C$2:F$30, 4, FALSE))</f>
        <v>#N/A</v>
      </c>
      <c r="H182" s="45" t="str" cm="1">
        <f t="array" ref="H182">IF(ISBLANK($A182),"",TRIM(INDEX(MVI_Sample!$A:$CC,$A182, H$1)))</f>
        <v/>
      </c>
      <c r="I182" s="89" t="str" cm="1">
        <f t="array" ref="I182">IF(ISBLANK($A182),"",TRIM(INDEX(MVI_Sample!$A:$CC,$A182, I$1)))</f>
        <v/>
      </c>
      <c r="J182" s="89" t="str" cm="1">
        <f t="array" ref="J182">IF(ISBLANK($A182),"",TRIM(INDEX(MVI_Sample!$A:$CC,$A182, J$1)))</f>
        <v/>
      </c>
      <c r="K182" s="89" t="str" cm="1">
        <f t="array" ref="K182">IF(ISBLANK($A182),"",TRIM(INDEX(MVI_Sample!$A:$CC,$A182, K$1)))</f>
        <v/>
      </c>
      <c r="L182" s="89" t="str" cm="1">
        <f t="array" ref="L182">IF(ISBLANK($A182),"",TRIM(INDEX(MVI_Sample!$A:$CC,$A182, L$1)))</f>
        <v/>
      </c>
      <c r="M182" s="89" t="str" cm="1">
        <f t="array" ref="M182">IF(ISBLANK($A182),"",TRIM(INDEX(MVI_Sample!$A:$CC,$A182, M$1)))</f>
        <v/>
      </c>
      <c r="N182" s="89" t="str" cm="1">
        <f t="array" ref="N182">IF(ISBLANK($A182),"",TRIM(INDEX(MVI_Sample!$A:$CC,$A182, N$1)))</f>
        <v/>
      </c>
      <c r="O182" s="89" t="str" cm="1">
        <f t="array" ref="O182">IF(ISBLANK($A182),"",TRIM(INDEX(MVI_Sample!$A:$CC,$A182, O$1)))</f>
        <v/>
      </c>
      <c r="P182" s="65" t="str" cm="1">
        <f t="array" ref="P182">IF(ISBLANK($A182),"",TRIM(INDEX(MVI_Sample!$A:$CC,$A182, P$1)))</f>
        <v/>
      </c>
      <c r="Q182" s="65" t="str" cm="1">
        <f t="array" ref="Q182">IF(ISBLANK($A182),"",TRIM(INDEX(MVI_Sample!$A:$CC,$A182, Q$1)))</f>
        <v/>
      </c>
      <c r="R182" s="89" t="str" cm="1">
        <f t="array" ref="R182">IF(ISBLANK($A182),"",TRIM(INDEX(MVI_Sample!$A:$CC,$A182, R$1)))</f>
        <v/>
      </c>
    </row>
    <row r="183" spans="1:18" ht="15.75" x14ac:dyDescent="0.25">
      <c r="A183" s="45"/>
      <c r="B183" s="45" t="str" cm="1">
        <f t="array" ref="B183">IF(ISBLANK($A183), "", TRIM(IF(ISNUMBER(SEARCH("%)", INDEX(MVI_Sample!$A:$CC, $A183, B$1))), LEFT(INDEX(MVI_Sample!$A:$CC, $A183, B$1), FIND("(", INDEX(MVI_Sample!$A:$CC, $A183, B$1)) - 2), INDEX(MVI_Sample!$A:$CC, $A183, B$1))))</f>
        <v/>
      </c>
      <c r="C183" s="45" t="str" cm="1">
        <f t="array" ref="C183">IF(ISBLANK($A183),"",TRIM(INDEX(MVI_Sample!$A:$CC,$A183, C$1)))</f>
        <v/>
      </c>
      <c r="D183" s="45" t="str" cm="1">
        <f t="array" ref="D183">IF(ISBLANK($A183),"",TRIM(INDEX(MVI_Sample!C:C,$A183)))</f>
        <v/>
      </c>
      <c r="E183" s="45" t="e">
        <f>VLOOKUP(B183,Country_Info!C$2:F$30,3, FALSE)</f>
        <v>#N/A</v>
      </c>
      <c r="F183" s="45" t="str" cm="1">
        <f t="array" ref="F183">IF(ISBLANK($A183),"",TRIM(INDEX(MVI_Sample!$A:$CC,$A183, F$1)))</f>
        <v/>
      </c>
      <c r="G183" s="45" t="e">
        <f>IF(VLOOKUP(B183, Country_Info!C$2:F$30, 4, FALSE)="", "", VLOOKUP(B183, Country_Info!C$2:F$30, 4, FALSE))</f>
        <v>#N/A</v>
      </c>
      <c r="H183" s="45" t="str" cm="1">
        <f t="array" ref="H183">IF(ISBLANK($A183),"",TRIM(INDEX(MVI_Sample!$A:$CC,$A183, H$1)))</f>
        <v/>
      </c>
      <c r="I183" s="89" t="str" cm="1">
        <f t="array" ref="I183">IF(ISBLANK($A183),"",TRIM(INDEX(MVI_Sample!$A:$CC,$A183, I$1)))</f>
        <v/>
      </c>
      <c r="J183" s="89" t="str" cm="1">
        <f t="array" ref="J183">IF(ISBLANK($A183),"",TRIM(INDEX(MVI_Sample!$A:$CC,$A183, J$1)))</f>
        <v/>
      </c>
      <c r="K183" s="89" t="str" cm="1">
        <f t="array" ref="K183">IF(ISBLANK($A183),"",TRIM(INDEX(MVI_Sample!$A:$CC,$A183, K$1)))</f>
        <v/>
      </c>
      <c r="L183" s="89" t="str" cm="1">
        <f t="array" ref="L183">IF(ISBLANK($A183),"",TRIM(INDEX(MVI_Sample!$A:$CC,$A183, L$1)))</f>
        <v/>
      </c>
      <c r="M183" s="89" t="str" cm="1">
        <f t="array" ref="M183">IF(ISBLANK($A183),"",TRIM(INDEX(MVI_Sample!$A:$CC,$A183, M$1)))</f>
        <v/>
      </c>
      <c r="N183" s="89" t="str" cm="1">
        <f t="array" ref="N183">IF(ISBLANK($A183),"",TRIM(INDEX(MVI_Sample!$A:$CC,$A183, N$1)))</f>
        <v/>
      </c>
      <c r="O183" s="89" t="str" cm="1">
        <f t="array" ref="O183">IF(ISBLANK($A183),"",TRIM(INDEX(MVI_Sample!$A:$CC,$A183, O$1)))</f>
        <v/>
      </c>
      <c r="P183" s="65" t="str" cm="1">
        <f t="array" ref="P183">IF(ISBLANK($A183),"",TRIM(INDEX(MVI_Sample!$A:$CC,$A183, P$1)))</f>
        <v/>
      </c>
      <c r="Q183" s="65" t="str" cm="1">
        <f t="array" ref="Q183">IF(ISBLANK($A183),"",TRIM(INDEX(MVI_Sample!$A:$CC,$A183, Q$1)))</f>
        <v/>
      </c>
      <c r="R183" s="89" t="str" cm="1">
        <f t="array" ref="R183">IF(ISBLANK($A183),"",TRIM(INDEX(MVI_Sample!$A:$CC,$A183, R$1)))</f>
        <v/>
      </c>
    </row>
    <row r="184" spans="1:18" ht="15.75" x14ac:dyDescent="0.25">
      <c r="A184" s="45"/>
      <c r="B184" s="45" t="str" cm="1">
        <f t="array" ref="B184">IF(ISBLANK($A184), "", TRIM(IF(ISNUMBER(SEARCH("%)", INDEX(MVI_Sample!$A:$CC, $A184, B$1))), LEFT(INDEX(MVI_Sample!$A:$CC, $A184, B$1), FIND("(", INDEX(MVI_Sample!$A:$CC, $A184, B$1)) - 2), INDEX(MVI_Sample!$A:$CC, $A184, B$1))))</f>
        <v/>
      </c>
      <c r="C184" s="45" t="str" cm="1">
        <f t="array" ref="C184">IF(ISBLANK($A184),"",TRIM(INDEX(MVI_Sample!$A:$CC,$A184, C$1)))</f>
        <v/>
      </c>
      <c r="D184" s="45" t="str" cm="1">
        <f t="array" ref="D184">IF(ISBLANK($A184),"",TRIM(INDEX(MVI_Sample!C:C,$A184)))</f>
        <v/>
      </c>
      <c r="E184" s="45" t="e">
        <f>VLOOKUP(B184,Country_Info!C$2:F$30,3, FALSE)</f>
        <v>#N/A</v>
      </c>
      <c r="F184" s="45" t="str" cm="1">
        <f t="array" ref="F184">IF(ISBLANK($A184),"",TRIM(INDEX(MVI_Sample!$A:$CC,$A184, F$1)))</f>
        <v/>
      </c>
      <c r="G184" s="45" t="e">
        <f>IF(VLOOKUP(B184, Country_Info!C$2:F$30, 4, FALSE)="", "", VLOOKUP(B184, Country_Info!C$2:F$30, 4, FALSE))</f>
        <v>#N/A</v>
      </c>
      <c r="H184" s="45" t="str" cm="1">
        <f t="array" ref="H184">IF(ISBLANK($A184),"",TRIM(INDEX(MVI_Sample!$A:$CC,$A184, H$1)))</f>
        <v/>
      </c>
      <c r="I184" s="89" t="str" cm="1">
        <f t="array" ref="I184">IF(ISBLANK($A184),"",TRIM(INDEX(MVI_Sample!$A:$CC,$A184, I$1)))</f>
        <v/>
      </c>
      <c r="J184" s="89" t="str" cm="1">
        <f t="array" ref="J184">IF(ISBLANK($A184),"",TRIM(INDEX(MVI_Sample!$A:$CC,$A184, J$1)))</f>
        <v/>
      </c>
      <c r="K184" s="89" t="str" cm="1">
        <f t="array" ref="K184">IF(ISBLANK($A184),"",TRIM(INDEX(MVI_Sample!$A:$CC,$A184, K$1)))</f>
        <v/>
      </c>
      <c r="L184" s="89" t="str" cm="1">
        <f t="array" ref="L184">IF(ISBLANK($A184),"",TRIM(INDEX(MVI_Sample!$A:$CC,$A184, L$1)))</f>
        <v/>
      </c>
      <c r="M184" s="89" t="str" cm="1">
        <f t="array" ref="M184">IF(ISBLANK($A184),"",TRIM(INDEX(MVI_Sample!$A:$CC,$A184, M$1)))</f>
        <v/>
      </c>
      <c r="N184" s="89" t="str" cm="1">
        <f t="array" ref="N184">IF(ISBLANK($A184),"",TRIM(INDEX(MVI_Sample!$A:$CC,$A184, N$1)))</f>
        <v/>
      </c>
      <c r="O184" s="89" t="str" cm="1">
        <f t="array" ref="O184">IF(ISBLANK($A184),"",TRIM(INDEX(MVI_Sample!$A:$CC,$A184, O$1)))</f>
        <v/>
      </c>
      <c r="P184" s="65" t="str" cm="1">
        <f t="array" ref="P184">IF(ISBLANK($A184),"",TRIM(INDEX(MVI_Sample!$A:$CC,$A184, P$1)))</f>
        <v/>
      </c>
      <c r="Q184" s="65" t="str" cm="1">
        <f t="array" ref="Q184">IF(ISBLANK($A184),"",TRIM(INDEX(MVI_Sample!$A:$CC,$A184, Q$1)))</f>
        <v/>
      </c>
      <c r="R184" s="89" t="str" cm="1">
        <f t="array" ref="R184">IF(ISBLANK($A184),"",TRIM(INDEX(MVI_Sample!$A:$CC,$A184, R$1)))</f>
        <v/>
      </c>
    </row>
    <row r="185" spans="1:18" ht="15.75" x14ac:dyDescent="0.25">
      <c r="A185" s="45"/>
      <c r="B185" s="45" t="str" cm="1">
        <f t="array" ref="B185">IF(ISBLANK($A185), "", TRIM(IF(ISNUMBER(SEARCH("%)", INDEX(MVI_Sample!$A:$CC, $A185, B$1))), LEFT(INDEX(MVI_Sample!$A:$CC, $A185, B$1), FIND("(", INDEX(MVI_Sample!$A:$CC, $A185, B$1)) - 2), INDEX(MVI_Sample!$A:$CC, $A185, B$1))))</f>
        <v/>
      </c>
      <c r="C185" s="45" t="str" cm="1">
        <f t="array" ref="C185">IF(ISBLANK($A185),"",TRIM(INDEX(MVI_Sample!$A:$CC,$A185, C$1)))</f>
        <v/>
      </c>
      <c r="D185" s="45" t="str" cm="1">
        <f t="array" ref="D185">IF(ISBLANK($A185),"",TRIM(INDEX(MVI_Sample!C:C,$A185)))</f>
        <v/>
      </c>
      <c r="E185" s="45" t="e">
        <f>VLOOKUP(B185,Country_Info!C$2:F$30,3, FALSE)</f>
        <v>#N/A</v>
      </c>
      <c r="F185" s="45" t="str" cm="1">
        <f t="array" ref="F185">IF(ISBLANK($A185),"",TRIM(INDEX(MVI_Sample!$A:$CC,$A185, F$1)))</f>
        <v/>
      </c>
      <c r="G185" s="45" t="e">
        <f>IF(VLOOKUP(B185, Country_Info!C$2:F$30, 4, FALSE)="", "", VLOOKUP(B185, Country_Info!C$2:F$30, 4, FALSE))</f>
        <v>#N/A</v>
      </c>
      <c r="H185" s="45" t="str" cm="1">
        <f t="array" ref="H185">IF(ISBLANK($A185),"",TRIM(INDEX(MVI_Sample!$A:$CC,$A185, H$1)))</f>
        <v/>
      </c>
      <c r="I185" s="89" t="str" cm="1">
        <f t="array" ref="I185">IF(ISBLANK($A185),"",TRIM(INDEX(MVI_Sample!$A:$CC,$A185, I$1)))</f>
        <v/>
      </c>
      <c r="J185" s="89" t="str" cm="1">
        <f t="array" ref="J185">IF(ISBLANK($A185),"",TRIM(INDEX(MVI_Sample!$A:$CC,$A185, J$1)))</f>
        <v/>
      </c>
      <c r="K185" s="89" t="str" cm="1">
        <f t="array" ref="K185">IF(ISBLANK($A185),"",TRIM(INDEX(MVI_Sample!$A:$CC,$A185, K$1)))</f>
        <v/>
      </c>
      <c r="L185" s="89" t="str" cm="1">
        <f t="array" ref="L185">IF(ISBLANK($A185),"",TRIM(INDEX(MVI_Sample!$A:$CC,$A185, L$1)))</f>
        <v/>
      </c>
      <c r="M185" s="89" t="str" cm="1">
        <f t="array" ref="M185">IF(ISBLANK($A185),"",TRIM(INDEX(MVI_Sample!$A:$CC,$A185, M$1)))</f>
        <v/>
      </c>
      <c r="N185" s="89" t="str" cm="1">
        <f t="array" ref="N185">IF(ISBLANK($A185),"",TRIM(INDEX(MVI_Sample!$A:$CC,$A185, N$1)))</f>
        <v/>
      </c>
      <c r="O185" s="89" t="str" cm="1">
        <f t="array" ref="O185">IF(ISBLANK($A185),"",TRIM(INDEX(MVI_Sample!$A:$CC,$A185, O$1)))</f>
        <v/>
      </c>
      <c r="P185" s="65" t="str" cm="1">
        <f t="array" ref="P185">IF(ISBLANK($A185),"",TRIM(INDEX(MVI_Sample!$A:$CC,$A185, P$1)))</f>
        <v/>
      </c>
      <c r="Q185" s="65" t="str" cm="1">
        <f t="array" ref="Q185">IF(ISBLANK($A185),"",TRIM(INDEX(MVI_Sample!$A:$CC,$A185, Q$1)))</f>
        <v/>
      </c>
      <c r="R185" s="89" t="str" cm="1">
        <f t="array" ref="R185">IF(ISBLANK($A185),"",TRIM(INDEX(MVI_Sample!$A:$CC,$A185, R$1)))</f>
        <v/>
      </c>
    </row>
    <row r="186" spans="1:18" ht="15.75" x14ac:dyDescent="0.25">
      <c r="A186" s="45"/>
      <c r="B186" s="45" t="str" cm="1">
        <f t="array" ref="B186">IF(ISBLANK($A186), "", TRIM(IF(ISNUMBER(SEARCH("%)", INDEX(MVI_Sample!$A:$CC, $A186, B$1))), LEFT(INDEX(MVI_Sample!$A:$CC, $A186, B$1), FIND("(", INDEX(MVI_Sample!$A:$CC, $A186, B$1)) - 2), INDEX(MVI_Sample!$A:$CC, $A186, B$1))))</f>
        <v/>
      </c>
      <c r="C186" s="45" t="str" cm="1">
        <f t="array" ref="C186">IF(ISBLANK($A186),"",TRIM(INDEX(MVI_Sample!$A:$CC,$A186, C$1)))</f>
        <v/>
      </c>
      <c r="D186" s="45" t="str" cm="1">
        <f t="array" ref="D186">IF(ISBLANK($A186),"",TRIM(INDEX(MVI_Sample!C:C,$A186)))</f>
        <v/>
      </c>
      <c r="E186" s="45" t="e">
        <f>VLOOKUP(B186,Country_Info!C$2:F$30,3, FALSE)</f>
        <v>#N/A</v>
      </c>
      <c r="F186" s="45" t="str" cm="1">
        <f t="array" ref="F186">IF(ISBLANK($A186),"",TRIM(INDEX(MVI_Sample!$A:$CC,$A186, F$1)))</f>
        <v/>
      </c>
      <c r="G186" s="45" t="e">
        <f>IF(VLOOKUP(B186, Country_Info!C$2:F$30, 4, FALSE)="", "", VLOOKUP(B186, Country_Info!C$2:F$30, 4, FALSE))</f>
        <v>#N/A</v>
      </c>
      <c r="H186" s="45" t="str" cm="1">
        <f t="array" ref="H186">IF(ISBLANK($A186),"",TRIM(INDEX(MVI_Sample!$A:$CC,$A186, H$1)))</f>
        <v/>
      </c>
      <c r="I186" s="89" t="str" cm="1">
        <f t="array" ref="I186">IF(ISBLANK($A186),"",TRIM(INDEX(MVI_Sample!$A:$CC,$A186, I$1)))</f>
        <v/>
      </c>
      <c r="J186" s="89" t="str" cm="1">
        <f t="array" ref="J186">IF(ISBLANK($A186),"",TRIM(INDEX(MVI_Sample!$A:$CC,$A186, J$1)))</f>
        <v/>
      </c>
      <c r="K186" s="89" t="str" cm="1">
        <f t="array" ref="K186">IF(ISBLANK($A186),"",TRIM(INDEX(MVI_Sample!$A:$CC,$A186, K$1)))</f>
        <v/>
      </c>
      <c r="L186" s="89" t="str" cm="1">
        <f t="array" ref="L186">IF(ISBLANK($A186),"",TRIM(INDEX(MVI_Sample!$A:$CC,$A186, L$1)))</f>
        <v/>
      </c>
      <c r="M186" s="89" t="str" cm="1">
        <f t="array" ref="M186">IF(ISBLANK($A186),"",TRIM(INDEX(MVI_Sample!$A:$CC,$A186, M$1)))</f>
        <v/>
      </c>
      <c r="N186" s="89" t="str" cm="1">
        <f t="array" ref="N186">IF(ISBLANK($A186),"",TRIM(INDEX(MVI_Sample!$A:$CC,$A186, N$1)))</f>
        <v/>
      </c>
      <c r="O186" s="89" t="str" cm="1">
        <f t="array" ref="O186">IF(ISBLANK($A186),"",TRIM(INDEX(MVI_Sample!$A:$CC,$A186, O$1)))</f>
        <v/>
      </c>
      <c r="P186" s="65" t="str" cm="1">
        <f t="array" ref="P186">IF(ISBLANK($A186),"",TRIM(INDEX(MVI_Sample!$A:$CC,$A186, P$1)))</f>
        <v/>
      </c>
      <c r="Q186" s="65" t="str" cm="1">
        <f t="array" ref="Q186">IF(ISBLANK($A186),"",TRIM(INDEX(MVI_Sample!$A:$CC,$A186, Q$1)))</f>
        <v/>
      </c>
      <c r="R186" s="89" t="str" cm="1">
        <f t="array" ref="R186">IF(ISBLANK($A186),"",TRIM(INDEX(MVI_Sample!$A:$CC,$A186, R$1)))</f>
        <v/>
      </c>
    </row>
    <row r="187" spans="1:18" ht="15.75" x14ac:dyDescent="0.25">
      <c r="A187" s="45"/>
      <c r="B187" s="45" t="str" cm="1">
        <f t="array" ref="B187">IF(ISBLANK($A187), "", TRIM(IF(ISNUMBER(SEARCH("%)", INDEX(MVI_Sample!$A:$CC, $A187, B$1))), LEFT(INDEX(MVI_Sample!$A:$CC, $A187, B$1), FIND("(", INDEX(MVI_Sample!$A:$CC, $A187, B$1)) - 2), INDEX(MVI_Sample!$A:$CC, $A187, B$1))))</f>
        <v/>
      </c>
      <c r="C187" s="45" t="str" cm="1">
        <f t="array" ref="C187">IF(ISBLANK($A187),"",TRIM(INDEX(MVI_Sample!$A:$CC,$A187, C$1)))</f>
        <v/>
      </c>
      <c r="D187" s="45" t="str" cm="1">
        <f t="array" ref="D187">IF(ISBLANK($A187),"",TRIM(INDEX(MVI_Sample!C:C,$A187)))</f>
        <v/>
      </c>
      <c r="E187" s="45" t="e">
        <f>VLOOKUP(B187,Country_Info!C$2:F$30,3, FALSE)</f>
        <v>#N/A</v>
      </c>
      <c r="F187" s="45" t="str" cm="1">
        <f t="array" ref="F187">IF(ISBLANK($A187),"",TRIM(INDEX(MVI_Sample!$A:$CC,$A187, F$1)))</f>
        <v/>
      </c>
      <c r="G187" s="45" t="e">
        <f>IF(VLOOKUP(B187, Country_Info!C$2:F$30, 4, FALSE)="", "", VLOOKUP(B187, Country_Info!C$2:F$30, 4, FALSE))</f>
        <v>#N/A</v>
      </c>
      <c r="H187" s="45" t="str" cm="1">
        <f t="array" ref="H187">IF(ISBLANK($A187),"",TRIM(INDEX(MVI_Sample!$A:$CC,$A187, H$1)))</f>
        <v/>
      </c>
      <c r="I187" s="89" t="str" cm="1">
        <f t="array" ref="I187">IF(ISBLANK($A187),"",TRIM(INDEX(MVI_Sample!$A:$CC,$A187, I$1)))</f>
        <v/>
      </c>
      <c r="J187" s="89" t="str" cm="1">
        <f t="array" ref="J187">IF(ISBLANK($A187),"",TRIM(INDEX(MVI_Sample!$A:$CC,$A187, J$1)))</f>
        <v/>
      </c>
      <c r="K187" s="89" t="str" cm="1">
        <f t="array" ref="K187">IF(ISBLANK($A187),"",TRIM(INDEX(MVI_Sample!$A:$CC,$A187, K$1)))</f>
        <v/>
      </c>
      <c r="L187" s="89" t="str" cm="1">
        <f t="array" ref="L187">IF(ISBLANK($A187),"",TRIM(INDEX(MVI_Sample!$A:$CC,$A187, L$1)))</f>
        <v/>
      </c>
      <c r="M187" s="89" t="str" cm="1">
        <f t="array" ref="M187">IF(ISBLANK($A187),"",TRIM(INDEX(MVI_Sample!$A:$CC,$A187, M$1)))</f>
        <v/>
      </c>
      <c r="N187" s="89" t="str" cm="1">
        <f t="array" ref="N187">IF(ISBLANK($A187),"",TRIM(INDEX(MVI_Sample!$A:$CC,$A187, N$1)))</f>
        <v/>
      </c>
      <c r="O187" s="89" t="str" cm="1">
        <f t="array" ref="O187">IF(ISBLANK($A187),"",TRIM(INDEX(MVI_Sample!$A:$CC,$A187, O$1)))</f>
        <v/>
      </c>
      <c r="P187" s="65" t="str" cm="1">
        <f t="array" ref="P187">IF(ISBLANK($A187),"",TRIM(INDEX(MVI_Sample!$A:$CC,$A187, P$1)))</f>
        <v/>
      </c>
      <c r="Q187" s="65" t="str" cm="1">
        <f t="array" ref="Q187">IF(ISBLANK($A187),"",TRIM(INDEX(MVI_Sample!$A:$CC,$A187, Q$1)))</f>
        <v/>
      </c>
      <c r="R187" s="89" t="str" cm="1">
        <f t="array" ref="R187">IF(ISBLANK($A187),"",TRIM(INDEX(MVI_Sample!$A:$CC,$A187, R$1)))</f>
        <v/>
      </c>
    </row>
    <row r="188" spans="1:18" ht="15.75" x14ac:dyDescent="0.25">
      <c r="A188" s="45"/>
      <c r="B188" s="45" t="str" cm="1">
        <f t="array" ref="B188">IF(ISBLANK($A188), "", TRIM(IF(ISNUMBER(SEARCH("%)", INDEX(MVI_Sample!$A:$CC, $A188, B$1))), LEFT(INDEX(MVI_Sample!$A:$CC, $A188, B$1), FIND("(", INDEX(MVI_Sample!$A:$CC, $A188, B$1)) - 2), INDEX(MVI_Sample!$A:$CC, $A188, B$1))))</f>
        <v/>
      </c>
      <c r="C188" s="45" t="str" cm="1">
        <f t="array" ref="C188">IF(ISBLANK($A188),"",TRIM(INDEX(MVI_Sample!$A:$CC,$A188, C$1)))</f>
        <v/>
      </c>
      <c r="D188" s="45" t="str" cm="1">
        <f t="array" ref="D188">IF(ISBLANK($A188),"",TRIM(INDEX(MVI_Sample!C:C,$A188)))</f>
        <v/>
      </c>
      <c r="E188" s="45" t="e">
        <f>VLOOKUP(B188,Country_Info!C$2:F$30,3, FALSE)</f>
        <v>#N/A</v>
      </c>
      <c r="F188" s="45" t="str" cm="1">
        <f t="array" ref="F188">IF(ISBLANK($A188),"",TRIM(INDEX(MVI_Sample!$A:$CC,$A188, F$1)))</f>
        <v/>
      </c>
      <c r="G188" s="45" t="e">
        <f>IF(VLOOKUP(B188, Country_Info!C$2:F$30, 4, FALSE)="", "", VLOOKUP(B188, Country_Info!C$2:F$30, 4, FALSE))</f>
        <v>#N/A</v>
      </c>
      <c r="H188" s="45" t="str" cm="1">
        <f t="array" ref="H188">IF(ISBLANK($A188),"",TRIM(INDEX(MVI_Sample!$A:$CC,$A188, H$1)))</f>
        <v/>
      </c>
      <c r="I188" s="89" t="str" cm="1">
        <f t="array" ref="I188">IF(ISBLANK($A188),"",TRIM(INDEX(MVI_Sample!$A:$CC,$A188, I$1)))</f>
        <v/>
      </c>
      <c r="J188" s="89" t="str" cm="1">
        <f t="array" ref="J188">IF(ISBLANK($A188),"",TRIM(INDEX(MVI_Sample!$A:$CC,$A188, J$1)))</f>
        <v/>
      </c>
      <c r="K188" s="89" t="str" cm="1">
        <f t="array" ref="K188">IF(ISBLANK($A188),"",TRIM(INDEX(MVI_Sample!$A:$CC,$A188, K$1)))</f>
        <v/>
      </c>
      <c r="L188" s="89" t="str" cm="1">
        <f t="array" ref="L188">IF(ISBLANK($A188),"",TRIM(INDEX(MVI_Sample!$A:$CC,$A188, L$1)))</f>
        <v/>
      </c>
      <c r="M188" s="89" t="str" cm="1">
        <f t="array" ref="M188">IF(ISBLANK($A188),"",TRIM(INDEX(MVI_Sample!$A:$CC,$A188, M$1)))</f>
        <v/>
      </c>
      <c r="N188" s="89" t="str" cm="1">
        <f t="array" ref="N188">IF(ISBLANK($A188),"",TRIM(INDEX(MVI_Sample!$A:$CC,$A188, N$1)))</f>
        <v/>
      </c>
      <c r="O188" s="89" t="str" cm="1">
        <f t="array" ref="O188">IF(ISBLANK($A188),"",TRIM(INDEX(MVI_Sample!$A:$CC,$A188, O$1)))</f>
        <v/>
      </c>
      <c r="P188" s="65" t="str" cm="1">
        <f t="array" ref="P188">IF(ISBLANK($A188),"",TRIM(INDEX(MVI_Sample!$A:$CC,$A188, P$1)))</f>
        <v/>
      </c>
      <c r="Q188" s="65" t="str" cm="1">
        <f t="array" ref="Q188">IF(ISBLANK($A188),"",TRIM(INDEX(MVI_Sample!$A:$CC,$A188, Q$1)))</f>
        <v/>
      </c>
      <c r="R188" s="89" t="str" cm="1">
        <f t="array" ref="R188">IF(ISBLANK($A188),"",TRIM(INDEX(MVI_Sample!$A:$CC,$A188, R$1)))</f>
        <v/>
      </c>
    </row>
    <row r="189" spans="1:18" ht="15.75" x14ac:dyDescent="0.25">
      <c r="A189" s="45"/>
      <c r="B189" s="45" t="str" cm="1">
        <f t="array" ref="B189">IF(ISBLANK($A189), "", TRIM(IF(ISNUMBER(SEARCH("%)", INDEX(MVI_Sample!$A:$CC, $A189, B$1))), LEFT(INDEX(MVI_Sample!$A:$CC, $A189, B$1), FIND("(", INDEX(MVI_Sample!$A:$CC, $A189, B$1)) - 2), INDEX(MVI_Sample!$A:$CC, $A189, B$1))))</f>
        <v/>
      </c>
      <c r="C189" s="45" t="str" cm="1">
        <f t="array" ref="C189">IF(ISBLANK($A189),"",TRIM(INDEX(MVI_Sample!$A:$CC,$A189, C$1)))</f>
        <v/>
      </c>
      <c r="D189" s="45" t="str" cm="1">
        <f t="array" ref="D189">IF(ISBLANK($A189),"",TRIM(INDEX(MVI_Sample!C:C,$A189)))</f>
        <v/>
      </c>
      <c r="E189" s="45" t="e">
        <f>VLOOKUP(B189,Country_Info!C$2:F$30,3, FALSE)</f>
        <v>#N/A</v>
      </c>
      <c r="F189" s="45" t="str" cm="1">
        <f t="array" ref="F189">IF(ISBLANK($A189),"",TRIM(INDEX(MVI_Sample!$A:$CC,$A189, F$1)))</f>
        <v/>
      </c>
      <c r="G189" s="45" t="e">
        <f>IF(VLOOKUP(B189, Country_Info!C$2:F$30, 4, FALSE)="", "", VLOOKUP(B189, Country_Info!C$2:F$30, 4, FALSE))</f>
        <v>#N/A</v>
      </c>
      <c r="H189" s="45" t="str" cm="1">
        <f t="array" ref="H189">IF(ISBLANK($A189),"",TRIM(INDEX(MVI_Sample!$A:$CC,$A189, H$1)))</f>
        <v/>
      </c>
      <c r="I189" s="89" t="str" cm="1">
        <f t="array" ref="I189">IF(ISBLANK($A189),"",TRIM(INDEX(MVI_Sample!$A:$CC,$A189, I$1)))</f>
        <v/>
      </c>
      <c r="J189" s="89" t="str" cm="1">
        <f t="array" ref="J189">IF(ISBLANK($A189),"",TRIM(INDEX(MVI_Sample!$A:$CC,$A189, J$1)))</f>
        <v/>
      </c>
      <c r="K189" s="89" t="str" cm="1">
        <f t="array" ref="K189">IF(ISBLANK($A189),"",TRIM(INDEX(MVI_Sample!$A:$CC,$A189, K$1)))</f>
        <v/>
      </c>
      <c r="L189" s="89" t="str" cm="1">
        <f t="array" ref="L189">IF(ISBLANK($A189),"",TRIM(INDEX(MVI_Sample!$A:$CC,$A189, L$1)))</f>
        <v/>
      </c>
      <c r="M189" s="89" t="str" cm="1">
        <f t="array" ref="M189">IF(ISBLANK($A189),"",TRIM(INDEX(MVI_Sample!$A:$CC,$A189, M$1)))</f>
        <v/>
      </c>
      <c r="N189" s="89" t="str" cm="1">
        <f t="array" ref="N189">IF(ISBLANK($A189),"",TRIM(INDEX(MVI_Sample!$A:$CC,$A189, N$1)))</f>
        <v/>
      </c>
      <c r="O189" s="89" t="str" cm="1">
        <f t="array" ref="O189">IF(ISBLANK($A189),"",TRIM(INDEX(MVI_Sample!$A:$CC,$A189, O$1)))</f>
        <v/>
      </c>
      <c r="P189" s="65" t="str" cm="1">
        <f t="array" ref="P189">IF(ISBLANK($A189),"",TRIM(INDEX(MVI_Sample!$A:$CC,$A189, P$1)))</f>
        <v/>
      </c>
      <c r="Q189" s="65" t="str" cm="1">
        <f t="array" ref="Q189">IF(ISBLANK($A189),"",TRIM(INDEX(MVI_Sample!$A:$CC,$A189, Q$1)))</f>
        <v/>
      </c>
      <c r="R189" s="89" t="str" cm="1">
        <f t="array" ref="R189">IF(ISBLANK($A189),"",TRIM(INDEX(MVI_Sample!$A:$CC,$A189, R$1)))</f>
        <v/>
      </c>
    </row>
    <row r="190" spans="1:18" ht="15.75" x14ac:dyDescent="0.25">
      <c r="A190" s="45"/>
      <c r="B190" s="45" t="str" cm="1">
        <f t="array" ref="B190">IF(ISBLANK($A190), "", TRIM(IF(ISNUMBER(SEARCH("%)", INDEX(MVI_Sample!$A:$CC, $A190, B$1))), LEFT(INDEX(MVI_Sample!$A:$CC, $A190, B$1), FIND("(", INDEX(MVI_Sample!$A:$CC, $A190, B$1)) - 2), INDEX(MVI_Sample!$A:$CC, $A190, B$1))))</f>
        <v/>
      </c>
      <c r="C190" s="45" t="str" cm="1">
        <f t="array" ref="C190">IF(ISBLANK($A190),"",TRIM(INDEX(MVI_Sample!$A:$CC,$A190, C$1)))</f>
        <v/>
      </c>
      <c r="D190" s="45" t="str" cm="1">
        <f t="array" ref="D190">IF(ISBLANK($A190),"",TRIM(INDEX(MVI_Sample!C:C,$A190)))</f>
        <v/>
      </c>
      <c r="E190" s="45" t="e">
        <f>VLOOKUP(B190,Country_Info!C$2:F$30,3, FALSE)</f>
        <v>#N/A</v>
      </c>
      <c r="F190" s="45" t="str" cm="1">
        <f t="array" ref="F190">IF(ISBLANK($A190),"",TRIM(INDEX(MVI_Sample!$A:$CC,$A190, F$1)))</f>
        <v/>
      </c>
      <c r="G190" s="45" t="e">
        <f>IF(VLOOKUP(B190, Country_Info!C$2:F$30, 4, FALSE)="", "", VLOOKUP(B190, Country_Info!C$2:F$30, 4, FALSE))</f>
        <v>#N/A</v>
      </c>
      <c r="H190" s="45" t="str" cm="1">
        <f t="array" ref="H190">IF(ISBLANK($A190),"",TRIM(INDEX(MVI_Sample!$A:$CC,$A190, H$1)))</f>
        <v/>
      </c>
      <c r="I190" s="89" t="str" cm="1">
        <f t="array" ref="I190">IF(ISBLANK($A190),"",TRIM(INDEX(MVI_Sample!$A:$CC,$A190, I$1)))</f>
        <v/>
      </c>
      <c r="J190" s="89" t="str" cm="1">
        <f t="array" ref="J190">IF(ISBLANK($A190),"",TRIM(INDEX(MVI_Sample!$A:$CC,$A190, J$1)))</f>
        <v/>
      </c>
      <c r="K190" s="89" t="str" cm="1">
        <f t="array" ref="K190">IF(ISBLANK($A190),"",TRIM(INDEX(MVI_Sample!$A:$CC,$A190, K$1)))</f>
        <v/>
      </c>
      <c r="L190" s="89" t="str" cm="1">
        <f t="array" ref="L190">IF(ISBLANK($A190),"",TRIM(INDEX(MVI_Sample!$A:$CC,$A190, L$1)))</f>
        <v/>
      </c>
      <c r="M190" s="89" t="str" cm="1">
        <f t="array" ref="M190">IF(ISBLANK($A190),"",TRIM(INDEX(MVI_Sample!$A:$CC,$A190, M$1)))</f>
        <v/>
      </c>
      <c r="N190" s="89" t="str" cm="1">
        <f t="array" ref="N190">IF(ISBLANK($A190),"",TRIM(INDEX(MVI_Sample!$A:$CC,$A190, N$1)))</f>
        <v/>
      </c>
      <c r="O190" s="89" t="str" cm="1">
        <f t="array" ref="O190">IF(ISBLANK($A190),"",TRIM(INDEX(MVI_Sample!$A:$CC,$A190, O$1)))</f>
        <v/>
      </c>
      <c r="P190" s="65" t="str" cm="1">
        <f t="array" ref="P190">IF(ISBLANK($A190),"",TRIM(INDEX(MVI_Sample!$A:$CC,$A190, P$1)))</f>
        <v/>
      </c>
      <c r="Q190" s="65" t="str" cm="1">
        <f t="array" ref="Q190">IF(ISBLANK($A190),"",TRIM(INDEX(MVI_Sample!$A:$CC,$A190, Q$1)))</f>
        <v/>
      </c>
      <c r="R190" s="89" t="str" cm="1">
        <f t="array" ref="R190">IF(ISBLANK($A190),"",TRIM(INDEX(MVI_Sample!$A:$CC,$A190, R$1)))</f>
        <v/>
      </c>
    </row>
    <row r="191" spans="1:18" ht="15.75" x14ac:dyDescent="0.25">
      <c r="A191" s="45"/>
      <c r="B191" s="45" t="str" cm="1">
        <f t="array" ref="B191">IF(ISBLANK($A191), "", TRIM(IF(ISNUMBER(SEARCH("%)", INDEX(MVI_Sample!$A:$CC, $A191, B$1))), LEFT(INDEX(MVI_Sample!$A:$CC, $A191, B$1), FIND("(", INDEX(MVI_Sample!$A:$CC, $A191, B$1)) - 2), INDEX(MVI_Sample!$A:$CC, $A191, B$1))))</f>
        <v/>
      </c>
      <c r="C191" s="45" t="str" cm="1">
        <f t="array" ref="C191">IF(ISBLANK($A191),"",TRIM(INDEX(MVI_Sample!$A:$CC,$A191, C$1)))</f>
        <v/>
      </c>
      <c r="D191" s="45" t="str" cm="1">
        <f t="array" ref="D191">IF(ISBLANK($A191),"",TRIM(INDEX(MVI_Sample!C:C,$A191)))</f>
        <v/>
      </c>
      <c r="E191" s="45" t="e">
        <f>VLOOKUP(B191,Country_Info!C$2:F$30,3, FALSE)</f>
        <v>#N/A</v>
      </c>
      <c r="F191" s="45" t="str" cm="1">
        <f t="array" ref="F191">IF(ISBLANK($A191),"",TRIM(INDEX(MVI_Sample!$A:$CC,$A191, F$1)))</f>
        <v/>
      </c>
      <c r="G191" s="45" t="e">
        <f>IF(VLOOKUP(B191, Country_Info!C$2:F$30, 4, FALSE)="", "", VLOOKUP(B191, Country_Info!C$2:F$30, 4, FALSE))</f>
        <v>#N/A</v>
      </c>
      <c r="H191" s="45" t="str" cm="1">
        <f t="array" ref="H191">IF(ISBLANK($A191),"",TRIM(INDEX(MVI_Sample!$A:$CC,$A191, H$1)))</f>
        <v/>
      </c>
      <c r="I191" s="89" t="str" cm="1">
        <f t="array" ref="I191">IF(ISBLANK($A191),"",TRIM(INDEX(MVI_Sample!$A:$CC,$A191, I$1)))</f>
        <v/>
      </c>
      <c r="J191" s="89" t="str" cm="1">
        <f t="array" ref="J191">IF(ISBLANK($A191),"",TRIM(INDEX(MVI_Sample!$A:$CC,$A191, J$1)))</f>
        <v/>
      </c>
      <c r="K191" s="89" t="str" cm="1">
        <f t="array" ref="K191">IF(ISBLANK($A191),"",TRIM(INDEX(MVI_Sample!$A:$CC,$A191, K$1)))</f>
        <v/>
      </c>
      <c r="L191" s="89" t="str" cm="1">
        <f t="array" ref="L191">IF(ISBLANK($A191),"",TRIM(INDEX(MVI_Sample!$A:$CC,$A191, L$1)))</f>
        <v/>
      </c>
      <c r="M191" s="89" t="str" cm="1">
        <f t="array" ref="M191">IF(ISBLANK($A191),"",TRIM(INDEX(MVI_Sample!$A:$CC,$A191, M$1)))</f>
        <v/>
      </c>
      <c r="N191" s="89" t="str" cm="1">
        <f t="array" ref="N191">IF(ISBLANK($A191),"",TRIM(INDEX(MVI_Sample!$A:$CC,$A191, N$1)))</f>
        <v/>
      </c>
      <c r="O191" s="89" t="str" cm="1">
        <f t="array" ref="O191">IF(ISBLANK($A191),"",TRIM(INDEX(MVI_Sample!$A:$CC,$A191, O$1)))</f>
        <v/>
      </c>
      <c r="P191" s="65" t="str" cm="1">
        <f t="array" ref="P191">IF(ISBLANK($A191),"",TRIM(INDEX(MVI_Sample!$A:$CC,$A191, P$1)))</f>
        <v/>
      </c>
      <c r="Q191" s="65" t="str" cm="1">
        <f t="array" ref="Q191">IF(ISBLANK($A191),"",TRIM(INDEX(MVI_Sample!$A:$CC,$A191, Q$1)))</f>
        <v/>
      </c>
      <c r="R191" s="89" t="str" cm="1">
        <f t="array" ref="R191">IF(ISBLANK($A191),"",TRIM(INDEX(MVI_Sample!$A:$CC,$A191, R$1)))</f>
        <v/>
      </c>
    </row>
    <row r="192" spans="1:18" ht="15.75" x14ac:dyDescent="0.25">
      <c r="A192" s="45"/>
      <c r="B192" s="45" t="str" cm="1">
        <f t="array" ref="B192">IF(ISBLANK($A192), "", TRIM(IF(ISNUMBER(SEARCH("%)", INDEX(MVI_Sample!$A:$CC, $A192, B$1))), LEFT(INDEX(MVI_Sample!$A:$CC, $A192, B$1), FIND("(", INDEX(MVI_Sample!$A:$CC, $A192, B$1)) - 2), INDEX(MVI_Sample!$A:$CC, $A192, B$1))))</f>
        <v/>
      </c>
      <c r="C192" s="45" t="str" cm="1">
        <f t="array" ref="C192">IF(ISBLANK($A192),"",TRIM(INDEX(MVI_Sample!$A:$CC,$A192, C$1)))</f>
        <v/>
      </c>
      <c r="D192" s="45" t="str" cm="1">
        <f t="array" ref="D192">IF(ISBLANK($A192),"",TRIM(INDEX(MVI_Sample!C:C,$A192)))</f>
        <v/>
      </c>
      <c r="E192" s="45" t="e">
        <f>VLOOKUP(B192,Country_Info!C$2:F$30,3, FALSE)</f>
        <v>#N/A</v>
      </c>
      <c r="F192" s="45" t="str" cm="1">
        <f t="array" ref="F192">IF(ISBLANK($A192),"",TRIM(INDEX(MVI_Sample!$A:$CC,$A192, F$1)))</f>
        <v/>
      </c>
      <c r="G192" s="45" t="e">
        <f>IF(VLOOKUP(B192, Country_Info!C$2:F$30, 4, FALSE)="", "", VLOOKUP(B192, Country_Info!C$2:F$30, 4, FALSE))</f>
        <v>#N/A</v>
      </c>
      <c r="H192" s="45" t="str" cm="1">
        <f t="array" ref="H192">IF(ISBLANK($A192),"",TRIM(INDEX(MVI_Sample!$A:$CC,$A192, H$1)))</f>
        <v/>
      </c>
      <c r="I192" s="89" t="str" cm="1">
        <f t="array" ref="I192">IF(ISBLANK($A192),"",TRIM(INDEX(MVI_Sample!$A:$CC,$A192, I$1)))</f>
        <v/>
      </c>
      <c r="J192" s="89" t="str" cm="1">
        <f t="array" ref="J192">IF(ISBLANK($A192),"",TRIM(INDEX(MVI_Sample!$A:$CC,$A192, J$1)))</f>
        <v/>
      </c>
      <c r="K192" s="89" t="str" cm="1">
        <f t="array" ref="K192">IF(ISBLANK($A192),"",TRIM(INDEX(MVI_Sample!$A:$CC,$A192, K$1)))</f>
        <v/>
      </c>
      <c r="L192" s="89" t="str" cm="1">
        <f t="array" ref="L192">IF(ISBLANK($A192),"",TRIM(INDEX(MVI_Sample!$A:$CC,$A192, L$1)))</f>
        <v/>
      </c>
      <c r="M192" s="89" t="str" cm="1">
        <f t="array" ref="M192">IF(ISBLANK($A192),"",TRIM(INDEX(MVI_Sample!$A:$CC,$A192, M$1)))</f>
        <v/>
      </c>
      <c r="N192" s="89" t="str" cm="1">
        <f t="array" ref="N192">IF(ISBLANK($A192),"",TRIM(INDEX(MVI_Sample!$A:$CC,$A192, N$1)))</f>
        <v/>
      </c>
      <c r="O192" s="89" t="str" cm="1">
        <f t="array" ref="O192">IF(ISBLANK($A192),"",TRIM(INDEX(MVI_Sample!$A:$CC,$A192, O$1)))</f>
        <v/>
      </c>
      <c r="P192" s="65" t="str" cm="1">
        <f t="array" ref="P192">IF(ISBLANK($A192),"",TRIM(INDEX(MVI_Sample!$A:$CC,$A192, P$1)))</f>
        <v/>
      </c>
      <c r="Q192" s="65" t="str" cm="1">
        <f t="array" ref="Q192">IF(ISBLANK($A192),"",TRIM(INDEX(MVI_Sample!$A:$CC,$A192, Q$1)))</f>
        <v/>
      </c>
      <c r="R192" s="89" t="str" cm="1">
        <f t="array" ref="R192">IF(ISBLANK($A192),"",TRIM(INDEX(MVI_Sample!$A:$CC,$A192, R$1)))</f>
        <v/>
      </c>
    </row>
    <row r="193" spans="1:18" ht="15.75" x14ac:dyDescent="0.25">
      <c r="A193" s="45"/>
      <c r="B193" s="45" t="str" cm="1">
        <f t="array" ref="B193">IF(ISBLANK($A193), "", TRIM(IF(ISNUMBER(SEARCH("%)", INDEX(MVI_Sample!$A:$CC, $A193, B$1))), LEFT(INDEX(MVI_Sample!$A:$CC, $A193, B$1), FIND("(", INDEX(MVI_Sample!$A:$CC, $A193, B$1)) - 2), INDEX(MVI_Sample!$A:$CC, $A193, B$1))))</f>
        <v/>
      </c>
      <c r="C193" s="45" t="str" cm="1">
        <f t="array" ref="C193">IF(ISBLANK($A193),"",TRIM(INDEX(MVI_Sample!$A:$CC,$A193, C$1)))</f>
        <v/>
      </c>
      <c r="D193" s="45" t="str" cm="1">
        <f t="array" ref="D193">IF(ISBLANK($A193),"",TRIM(INDEX(MVI_Sample!C:C,$A193)))</f>
        <v/>
      </c>
      <c r="E193" s="45" t="e">
        <f>VLOOKUP(B193,Country_Info!C$2:F$30,3, FALSE)</f>
        <v>#N/A</v>
      </c>
      <c r="F193" s="45" t="str" cm="1">
        <f t="array" ref="F193">IF(ISBLANK($A193),"",TRIM(INDEX(MVI_Sample!$A:$CC,$A193, F$1)))</f>
        <v/>
      </c>
      <c r="G193" s="45" t="e">
        <f>IF(VLOOKUP(B193, Country_Info!C$2:F$30, 4, FALSE)="", "", VLOOKUP(B193, Country_Info!C$2:F$30, 4, FALSE))</f>
        <v>#N/A</v>
      </c>
      <c r="H193" s="45" t="str" cm="1">
        <f t="array" ref="H193">IF(ISBLANK($A193),"",TRIM(INDEX(MVI_Sample!$A:$CC,$A193, H$1)))</f>
        <v/>
      </c>
      <c r="I193" s="89" t="str" cm="1">
        <f t="array" ref="I193">IF(ISBLANK($A193),"",TRIM(INDEX(MVI_Sample!$A:$CC,$A193, I$1)))</f>
        <v/>
      </c>
      <c r="J193" s="89" t="str" cm="1">
        <f t="array" ref="J193">IF(ISBLANK($A193),"",TRIM(INDEX(MVI_Sample!$A:$CC,$A193, J$1)))</f>
        <v/>
      </c>
      <c r="K193" s="89" t="str" cm="1">
        <f t="array" ref="K193">IF(ISBLANK($A193),"",TRIM(INDEX(MVI_Sample!$A:$CC,$A193, K$1)))</f>
        <v/>
      </c>
      <c r="L193" s="89" t="str" cm="1">
        <f t="array" ref="L193">IF(ISBLANK($A193),"",TRIM(INDEX(MVI_Sample!$A:$CC,$A193, L$1)))</f>
        <v/>
      </c>
      <c r="M193" s="89" t="str" cm="1">
        <f t="array" ref="M193">IF(ISBLANK($A193),"",TRIM(INDEX(MVI_Sample!$A:$CC,$A193, M$1)))</f>
        <v/>
      </c>
      <c r="N193" s="89" t="str" cm="1">
        <f t="array" ref="N193">IF(ISBLANK($A193),"",TRIM(INDEX(MVI_Sample!$A:$CC,$A193, N$1)))</f>
        <v/>
      </c>
      <c r="O193" s="89" t="str" cm="1">
        <f t="array" ref="O193">IF(ISBLANK($A193),"",TRIM(INDEX(MVI_Sample!$A:$CC,$A193, O$1)))</f>
        <v/>
      </c>
      <c r="P193" s="65" t="str" cm="1">
        <f t="array" ref="P193">IF(ISBLANK($A193),"",TRIM(INDEX(MVI_Sample!$A:$CC,$A193, P$1)))</f>
        <v/>
      </c>
      <c r="Q193" s="65" t="str" cm="1">
        <f t="array" ref="Q193">IF(ISBLANK($A193),"",TRIM(INDEX(MVI_Sample!$A:$CC,$A193, Q$1)))</f>
        <v/>
      </c>
      <c r="R193" s="89" t="str" cm="1">
        <f t="array" ref="R193">IF(ISBLANK($A193),"",TRIM(INDEX(MVI_Sample!$A:$CC,$A193, R$1)))</f>
        <v/>
      </c>
    </row>
    <row r="194" spans="1:18" ht="15.75" x14ac:dyDescent="0.25">
      <c r="A194" s="45"/>
      <c r="B194" s="45" t="str" cm="1">
        <f t="array" ref="B194">IF(ISBLANK($A194), "", TRIM(IF(ISNUMBER(SEARCH("%)", INDEX(MVI_Sample!$A:$CC, $A194, B$1))), LEFT(INDEX(MVI_Sample!$A:$CC, $A194, B$1), FIND("(", INDEX(MVI_Sample!$A:$CC, $A194, B$1)) - 2), INDEX(MVI_Sample!$A:$CC, $A194, B$1))))</f>
        <v/>
      </c>
      <c r="C194" s="45" t="str" cm="1">
        <f t="array" ref="C194">IF(ISBLANK($A194),"",TRIM(INDEX(MVI_Sample!$A:$CC,$A194, C$1)))</f>
        <v/>
      </c>
      <c r="D194" s="45" t="str" cm="1">
        <f t="array" ref="D194">IF(ISBLANK($A194),"",TRIM(INDEX(MVI_Sample!C:C,$A194)))</f>
        <v/>
      </c>
      <c r="E194" s="45" t="e">
        <f>VLOOKUP(B194,Country_Info!C$2:F$30,3, FALSE)</f>
        <v>#N/A</v>
      </c>
      <c r="F194" s="45" t="str" cm="1">
        <f t="array" ref="F194">IF(ISBLANK($A194),"",TRIM(INDEX(MVI_Sample!$A:$CC,$A194, F$1)))</f>
        <v/>
      </c>
      <c r="G194" s="45" t="e">
        <f>IF(VLOOKUP(B194, Country_Info!C$2:F$30, 4, FALSE)="", "", VLOOKUP(B194, Country_Info!C$2:F$30, 4, FALSE))</f>
        <v>#N/A</v>
      </c>
      <c r="H194" s="45" t="str" cm="1">
        <f t="array" ref="H194">IF(ISBLANK($A194),"",TRIM(INDEX(MVI_Sample!$A:$CC,$A194, H$1)))</f>
        <v/>
      </c>
      <c r="I194" s="89" t="str" cm="1">
        <f t="array" ref="I194">IF(ISBLANK($A194),"",TRIM(INDEX(MVI_Sample!$A:$CC,$A194, I$1)))</f>
        <v/>
      </c>
      <c r="J194" s="89" t="str" cm="1">
        <f t="array" ref="J194">IF(ISBLANK($A194),"",TRIM(INDEX(MVI_Sample!$A:$CC,$A194, J$1)))</f>
        <v/>
      </c>
      <c r="K194" s="89" t="str" cm="1">
        <f t="array" ref="K194">IF(ISBLANK($A194),"",TRIM(INDEX(MVI_Sample!$A:$CC,$A194, K$1)))</f>
        <v/>
      </c>
      <c r="L194" s="89" t="str" cm="1">
        <f t="array" ref="L194">IF(ISBLANK($A194),"",TRIM(INDEX(MVI_Sample!$A:$CC,$A194, L$1)))</f>
        <v/>
      </c>
      <c r="M194" s="89" t="str" cm="1">
        <f t="array" ref="M194">IF(ISBLANK($A194),"",TRIM(INDEX(MVI_Sample!$A:$CC,$A194, M$1)))</f>
        <v/>
      </c>
      <c r="N194" s="89" t="str" cm="1">
        <f t="array" ref="N194">IF(ISBLANK($A194),"",TRIM(INDEX(MVI_Sample!$A:$CC,$A194, N$1)))</f>
        <v/>
      </c>
      <c r="O194" s="89" t="str" cm="1">
        <f t="array" ref="O194">IF(ISBLANK($A194),"",TRIM(INDEX(MVI_Sample!$A:$CC,$A194, O$1)))</f>
        <v/>
      </c>
      <c r="P194" s="65" t="str" cm="1">
        <f t="array" ref="P194">IF(ISBLANK($A194),"",TRIM(INDEX(MVI_Sample!$A:$CC,$A194, P$1)))</f>
        <v/>
      </c>
      <c r="Q194" s="65" t="str" cm="1">
        <f t="array" ref="Q194">IF(ISBLANK($A194),"",TRIM(INDEX(MVI_Sample!$A:$CC,$A194, Q$1)))</f>
        <v/>
      </c>
      <c r="R194" s="89" t="str" cm="1">
        <f t="array" ref="R194">IF(ISBLANK($A194),"",TRIM(INDEX(MVI_Sample!$A:$CC,$A194, R$1)))</f>
        <v/>
      </c>
    </row>
    <row r="195" spans="1:18" ht="15.75" x14ac:dyDescent="0.25">
      <c r="A195" s="45"/>
      <c r="B195" s="45" t="str" cm="1">
        <f t="array" ref="B195">IF(ISBLANK($A195), "", TRIM(IF(ISNUMBER(SEARCH("%)", INDEX(MVI_Sample!$A:$CC, $A195, B$1))), LEFT(INDEX(MVI_Sample!$A:$CC, $A195, B$1), FIND("(", INDEX(MVI_Sample!$A:$CC, $A195, B$1)) - 2), INDEX(MVI_Sample!$A:$CC, $A195, B$1))))</f>
        <v/>
      </c>
      <c r="C195" s="45" t="str" cm="1">
        <f t="array" ref="C195">IF(ISBLANK($A195),"",TRIM(INDEX(MVI_Sample!$A:$CC,$A195, C$1)))</f>
        <v/>
      </c>
      <c r="D195" s="45" t="str" cm="1">
        <f t="array" ref="D195">IF(ISBLANK($A195),"",TRIM(INDEX(MVI_Sample!C:C,$A195)))</f>
        <v/>
      </c>
      <c r="E195" s="45" t="e">
        <f>VLOOKUP(B195,Country_Info!C$2:F$30,3, FALSE)</f>
        <v>#N/A</v>
      </c>
      <c r="F195" s="45" t="str" cm="1">
        <f t="array" ref="F195">IF(ISBLANK($A195),"",TRIM(INDEX(MVI_Sample!$A:$CC,$A195, F$1)))</f>
        <v/>
      </c>
      <c r="G195" s="45" t="e">
        <f>IF(VLOOKUP(B195, Country_Info!C$2:F$30, 4, FALSE)="", "", VLOOKUP(B195, Country_Info!C$2:F$30, 4, FALSE))</f>
        <v>#N/A</v>
      </c>
      <c r="H195" s="45" t="str" cm="1">
        <f t="array" ref="H195">IF(ISBLANK($A195),"",TRIM(INDEX(MVI_Sample!$A:$CC,$A195, H$1)))</f>
        <v/>
      </c>
      <c r="I195" s="89" t="str" cm="1">
        <f t="array" ref="I195">IF(ISBLANK($A195),"",TRIM(INDEX(MVI_Sample!$A:$CC,$A195, I$1)))</f>
        <v/>
      </c>
      <c r="J195" s="89" t="str" cm="1">
        <f t="array" ref="J195">IF(ISBLANK($A195),"",TRIM(INDEX(MVI_Sample!$A:$CC,$A195, J$1)))</f>
        <v/>
      </c>
      <c r="K195" s="89" t="str" cm="1">
        <f t="array" ref="K195">IF(ISBLANK($A195),"",TRIM(INDEX(MVI_Sample!$A:$CC,$A195, K$1)))</f>
        <v/>
      </c>
      <c r="L195" s="89" t="str" cm="1">
        <f t="array" ref="L195">IF(ISBLANK($A195),"",TRIM(INDEX(MVI_Sample!$A:$CC,$A195, L$1)))</f>
        <v/>
      </c>
      <c r="M195" s="89" t="str" cm="1">
        <f t="array" ref="M195">IF(ISBLANK($A195),"",TRIM(INDEX(MVI_Sample!$A:$CC,$A195, M$1)))</f>
        <v/>
      </c>
      <c r="N195" s="89" t="str" cm="1">
        <f t="array" ref="N195">IF(ISBLANK($A195),"",TRIM(INDEX(MVI_Sample!$A:$CC,$A195, N$1)))</f>
        <v/>
      </c>
      <c r="O195" s="89" t="str" cm="1">
        <f t="array" ref="O195">IF(ISBLANK($A195),"",TRIM(INDEX(MVI_Sample!$A:$CC,$A195, O$1)))</f>
        <v/>
      </c>
      <c r="P195" s="65" t="str" cm="1">
        <f t="array" ref="P195">IF(ISBLANK($A195),"",TRIM(INDEX(MVI_Sample!$A:$CC,$A195, P$1)))</f>
        <v/>
      </c>
      <c r="Q195" s="65" t="str" cm="1">
        <f t="array" ref="Q195">IF(ISBLANK($A195),"",TRIM(INDEX(MVI_Sample!$A:$CC,$A195, Q$1)))</f>
        <v/>
      </c>
      <c r="R195" s="89" t="str" cm="1">
        <f t="array" ref="R195">IF(ISBLANK($A195),"",TRIM(INDEX(MVI_Sample!$A:$CC,$A195, R$1)))</f>
        <v/>
      </c>
    </row>
    <row r="196" spans="1:18" ht="15.75" x14ac:dyDescent="0.25">
      <c r="A196" s="45"/>
      <c r="B196" s="45" t="str" cm="1">
        <f t="array" ref="B196">IF(ISBLANK($A196), "", TRIM(IF(ISNUMBER(SEARCH("%)", INDEX(MVI_Sample!$A:$CC, $A196, B$1))), LEFT(INDEX(MVI_Sample!$A:$CC, $A196, B$1), FIND("(", INDEX(MVI_Sample!$A:$CC, $A196, B$1)) - 2), INDEX(MVI_Sample!$A:$CC, $A196, B$1))))</f>
        <v/>
      </c>
      <c r="C196" s="45" t="str" cm="1">
        <f t="array" ref="C196">IF(ISBLANK($A196),"",TRIM(INDEX(MVI_Sample!$A:$CC,$A196, C$1)))</f>
        <v/>
      </c>
      <c r="D196" s="45" t="str" cm="1">
        <f t="array" ref="D196">IF(ISBLANK($A196),"",TRIM(INDEX(MVI_Sample!C:C,$A196)))</f>
        <v/>
      </c>
      <c r="E196" s="45" t="e">
        <f>VLOOKUP(B196,Country_Info!C$2:F$30,3, FALSE)</f>
        <v>#N/A</v>
      </c>
      <c r="F196" s="45" t="str" cm="1">
        <f t="array" ref="F196">IF(ISBLANK($A196),"",TRIM(INDEX(MVI_Sample!$A:$CC,$A196, F$1)))</f>
        <v/>
      </c>
      <c r="G196" s="45" t="e">
        <f>IF(VLOOKUP(B196, Country_Info!C$2:F$30, 4, FALSE)="", "", VLOOKUP(B196, Country_Info!C$2:F$30, 4, FALSE))</f>
        <v>#N/A</v>
      </c>
      <c r="H196" s="45" t="str" cm="1">
        <f t="array" ref="H196">IF(ISBLANK($A196),"",TRIM(INDEX(MVI_Sample!$A:$CC,$A196, H$1)))</f>
        <v/>
      </c>
      <c r="I196" s="89" t="str" cm="1">
        <f t="array" ref="I196">IF(ISBLANK($A196),"",TRIM(INDEX(MVI_Sample!$A:$CC,$A196, I$1)))</f>
        <v/>
      </c>
      <c r="J196" s="89" t="str" cm="1">
        <f t="array" ref="J196">IF(ISBLANK($A196),"",TRIM(INDEX(MVI_Sample!$A:$CC,$A196, J$1)))</f>
        <v/>
      </c>
      <c r="K196" s="89" t="str" cm="1">
        <f t="array" ref="K196">IF(ISBLANK($A196),"",TRIM(INDEX(MVI_Sample!$A:$CC,$A196, K$1)))</f>
        <v/>
      </c>
      <c r="L196" s="89" t="str" cm="1">
        <f t="array" ref="L196">IF(ISBLANK($A196),"",TRIM(INDEX(MVI_Sample!$A:$CC,$A196, L$1)))</f>
        <v/>
      </c>
      <c r="M196" s="89" t="str" cm="1">
        <f t="array" ref="M196">IF(ISBLANK($A196),"",TRIM(INDEX(MVI_Sample!$A:$CC,$A196, M$1)))</f>
        <v/>
      </c>
      <c r="N196" s="89" t="str" cm="1">
        <f t="array" ref="N196">IF(ISBLANK($A196),"",TRIM(INDEX(MVI_Sample!$A:$CC,$A196, N$1)))</f>
        <v/>
      </c>
      <c r="O196" s="89" t="str" cm="1">
        <f t="array" ref="O196">IF(ISBLANK($A196),"",TRIM(INDEX(MVI_Sample!$A:$CC,$A196, O$1)))</f>
        <v/>
      </c>
      <c r="P196" s="65" t="str" cm="1">
        <f t="array" ref="P196">IF(ISBLANK($A196),"",TRIM(INDEX(MVI_Sample!$A:$CC,$A196, P$1)))</f>
        <v/>
      </c>
      <c r="Q196" s="65" t="str" cm="1">
        <f t="array" ref="Q196">IF(ISBLANK($A196),"",TRIM(INDEX(MVI_Sample!$A:$CC,$A196, Q$1)))</f>
        <v/>
      </c>
      <c r="R196" s="89" t="str" cm="1">
        <f t="array" ref="R196">IF(ISBLANK($A196),"",TRIM(INDEX(MVI_Sample!$A:$CC,$A196, R$1)))</f>
        <v/>
      </c>
    </row>
    <row r="197" spans="1:18" ht="15.75" x14ac:dyDescent="0.25">
      <c r="A197" s="45"/>
      <c r="B197" s="45" t="str" cm="1">
        <f t="array" ref="B197">IF(ISBLANK($A197), "", TRIM(IF(ISNUMBER(SEARCH("%)", INDEX(MVI_Sample!$A:$CC, $A197, B$1))), LEFT(INDEX(MVI_Sample!$A:$CC, $A197, B$1), FIND("(", INDEX(MVI_Sample!$A:$CC, $A197, B$1)) - 2), INDEX(MVI_Sample!$A:$CC, $A197, B$1))))</f>
        <v/>
      </c>
      <c r="C197" s="45" t="str" cm="1">
        <f t="array" ref="C197">IF(ISBLANK($A197),"",TRIM(INDEX(MVI_Sample!$A:$CC,$A197, C$1)))</f>
        <v/>
      </c>
      <c r="D197" s="45" t="str" cm="1">
        <f t="array" ref="D197">IF(ISBLANK($A197),"",TRIM(INDEX(MVI_Sample!C:C,$A197)))</f>
        <v/>
      </c>
      <c r="E197" s="45" t="e">
        <f>VLOOKUP(B197,Country_Info!C$2:F$30,3, FALSE)</f>
        <v>#N/A</v>
      </c>
      <c r="F197" s="45" t="str" cm="1">
        <f t="array" ref="F197">IF(ISBLANK($A197),"",TRIM(INDEX(MVI_Sample!$A:$CC,$A197, F$1)))</f>
        <v/>
      </c>
      <c r="G197" s="45" t="e">
        <f>IF(VLOOKUP(B197, Country_Info!C$2:F$30, 4, FALSE)="", "", VLOOKUP(B197, Country_Info!C$2:F$30, 4, FALSE))</f>
        <v>#N/A</v>
      </c>
      <c r="H197" s="45" t="str" cm="1">
        <f t="array" ref="H197">IF(ISBLANK($A197),"",TRIM(INDEX(MVI_Sample!$A:$CC,$A197, H$1)))</f>
        <v/>
      </c>
      <c r="I197" s="89" t="str" cm="1">
        <f t="array" ref="I197">IF(ISBLANK($A197),"",TRIM(INDEX(MVI_Sample!$A:$CC,$A197, I$1)))</f>
        <v/>
      </c>
      <c r="J197" s="89" t="str" cm="1">
        <f t="array" ref="J197">IF(ISBLANK($A197),"",TRIM(INDEX(MVI_Sample!$A:$CC,$A197, J$1)))</f>
        <v/>
      </c>
      <c r="K197" s="89" t="str" cm="1">
        <f t="array" ref="K197">IF(ISBLANK($A197),"",TRIM(INDEX(MVI_Sample!$A:$CC,$A197, K$1)))</f>
        <v/>
      </c>
      <c r="L197" s="89" t="str" cm="1">
        <f t="array" ref="L197">IF(ISBLANK($A197),"",TRIM(INDEX(MVI_Sample!$A:$CC,$A197, L$1)))</f>
        <v/>
      </c>
      <c r="M197" s="89" t="str" cm="1">
        <f t="array" ref="M197">IF(ISBLANK($A197),"",TRIM(INDEX(MVI_Sample!$A:$CC,$A197, M$1)))</f>
        <v/>
      </c>
      <c r="N197" s="89" t="str" cm="1">
        <f t="array" ref="N197">IF(ISBLANK($A197),"",TRIM(INDEX(MVI_Sample!$A:$CC,$A197, N$1)))</f>
        <v/>
      </c>
      <c r="O197" s="89" t="str" cm="1">
        <f t="array" ref="O197">IF(ISBLANK($A197),"",TRIM(INDEX(MVI_Sample!$A:$CC,$A197, O$1)))</f>
        <v/>
      </c>
      <c r="P197" s="65" t="str" cm="1">
        <f t="array" ref="P197">IF(ISBLANK($A197),"",TRIM(INDEX(MVI_Sample!$A:$CC,$A197, P$1)))</f>
        <v/>
      </c>
      <c r="Q197" s="65" t="str" cm="1">
        <f t="array" ref="Q197">IF(ISBLANK($A197),"",TRIM(INDEX(MVI_Sample!$A:$CC,$A197, Q$1)))</f>
        <v/>
      </c>
      <c r="R197" s="89" t="str" cm="1">
        <f t="array" ref="R197">IF(ISBLANK($A197),"",TRIM(INDEX(MVI_Sample!$A:$CC,$A197, R$1)))</f>
        <v/>
      </c>
    </row>
    <row r="198" spans="1:18" ht="15.75" x14ac:dyDescent="0.25">
      <c r="A198" s="45"/>
      <c r="B198" s="45" t="str" cm="1">
        <f t="array" ref="B198">IF(ISBLANK($A198), "", TRIM(IF(ISNUMBER(SEARCH("%)", INDEX(MVI_Sample!$A:$CC, $A198, B$1))), LEFT(INDEX(MVI_Sample!$A:$CC, $A198, B$1), FIND("(", INDEX(MVI_Sample!$A:$CC, $A198, B$1)) - 2), INDEX(MVI_Sample!$A:$CC, $A198, B$1))))</f>
        <v/>
      </c>
      <c r="C198" s="45" t="str" cm="1">
        <f t="array" ref="C198">IF(ISBLANK($A198),"",TRIM(INDEX(MVI_Sample!$A:$CC,$A198, C$1)))</f>
        <v/>
      </c>
      <c r="D198" s="45" t="str" cm="1">
        <f t="array" ref="D198">IF(ISBLANK($A198),"",TRIM(INDEX(MVI_Sample!C:C,$A198)))</f>
        <v/>
      </c>
      <c r="E198" s="45" t="e">
        <f>VLOOKUP(B198,Country_Info!C$2:F$30,3, FALSE)</f>
        <v>#N/A</v>
      </c>
      <c r="F198" s="45" t="str" cm="1">
        <f t="array" ref="F198">IF(ISBLANK($A198),"",TRIM(INDEX(MVI_Sample!$A:$CC,$A198, F$1)))</f>
        <v/>
      </c>
      <c r="G198" s="45" t="e">
        <f>IF(VLOOKUP(B198, Country_Info!C$2:F$30, 4, FALSE)="", "", VLOOKUP(B198, Country_Info!C$2:F$30, 4, FALSE))</f>
        <v>#N/A</v>
      </c>
      <c r="H198" s="45" t="str" cm="1">
        <f t="array" ref="H198">IF(ISBLANK($A198),"",TRIM(INDEX(MVI_Sample!$A:$CC,$A198, H$1)))</f>
        <v/>
      </c>
      <c r="I198" s="89" t="str" cm="1">
        <f t="array" ref="I198">IF(ISBLANK($A198),"",TRIM(INDEX(MVI_Sample!$A:$CC,$A198, I$1)))</f>
        <v/>
      </c>
      <c r="J198" s="89" t="str" cm="1">
        <f t="array" ref="J198">IF(ISBLANK($A198),"",TRIM(INDEX(MVI_Sample!$A:$CC,$A198, J$1)))</f>
        <v/>
      </c>
      <c r="K198" s="89" t="str" cm="1">
        <f t="array" ref="K198">IF(ISBLANK($A198),"",TRIM(INDEX(MVI_Sample!$A:$CC,$A198, K$1)))</f>
        <v/>
      </c>
      <c r="L198" s="89" t="str" cm="1">
        <f t="array" ref="L198">IF(ISBLANK($A198),"",TRIM(INDEX(MVI_Sample!$A:$CC,$A198, L$1)))</f>
        <v/>
      </c>
      <c r="M198" s="89" t="str" cm="1">
        <f t="array" ref="M198">IF(ISBLANK($A198),"",TRIM(INDEX(MVI_Sample!$A:$CC,$A198, M$1)))</f>
        <v/>
      </c>
      <c r="N198" s="89" t="str" cm="1">
        <f t="array" ref="N198">IF(ISBLANK($A198),"",TRIM(INDEX(MVI_Sample!$A:$CC,$A198, N$1)))</f>
        <v/>
      </c>
      <c r="O198" s="89" t="str" cm="1">
        <f t="array" ref="O198">IF(ISBLANK($A198),"",TRIM(INDEX(MVI_Sample!$A:$CC,$A198, O$1)))</f>
        <v/>
      </c>
      <c r="P198" s="65" t="str" cm="1">
        <f t="array" ref="P198">IF(ISBLANK($A198),"",TRIM(INDEX(MVI_Sample!$A:$CC,$A198, P$1)))</f>
        <v/>
      </c>
      <c r="Q198" s="65" t="str" cm="1">
        <f t="array" ref="Q198">IF(ISBLANK($A198),"",TRIM(INDEX(MVI_Sample!$A:$CC,$A198, Q$1)))</f>
        <v/>
      </c>
      <c r="R198" s="89" t="str" cm="1">
        <f t="array" ref="R198">IF(ISBLANK($A198),"",TRIM(INDEX(MVI_Sample!$A:$CC,$A198, R$1)))</f>
        <v/>
      </c>
    </row>
    <row r="199" spans="1:18" ht="15.75" x14ac:dyDescent="0.25">
      <c r="A199" s="45"/>
      <c r="B199" s="45" t="str" cm="1">
        <f t="array" ref="B199">IF(ISBLANK($A199), "", TRIM(IF(ISNUMBER(SEARCH("%)", INDEX(MVI_Sample!$A:$CC, $A199, B$1))), LEFT(INDEX(MVI_Sample!$A:$CC, $A199, B$1), FIND("(", INDEX(MVI_Sample!$A:$CC, $A199, B$1)) - 2), INDEX(MVI_Sample!$A:$CC, $A199, B$1))))</f>
        <v/>
      </c>
      <c r="C199" s="45" t="str" cm="1">
        <f t="array" ref="C199">IF(ISBLANK($A199),"",TRIM(INDEX(MVI_Sample!$A:$CC,$A199, C$1)))</f>
        <v/>
      </c>
      <c r="D199" s="45" t="str" cm="1">
        <f t="array" ref="D199">IF(ISBLANK($A199),"",TRIM(INDEX(MVI_Sample!C:C,$A199)))</f>
        <v/>
      </c>
      <c r="E199" s="45" t="e">
        <f>VLOOKUP(B199,Country_Info!C$2:F$30,3, FALSE)</f>
        <v>#N/A</v>
      </c>
      <c r="F199" s="45" t="str" cm="1">
        <f t="array" ref="F199">IF(ISBLANK($A199),"",TRIM(INDEX(MVI_Sample!$A:$CC,$A199, F$1)))</f>
        <v/>
      </c>
      <c r="G199" s="45" t="e">
        <f>IF(VLOOKUP(B199, Country_Info!C$2:F$30, 4, FALSE)="", "", VLOOKUP(B199, Country_Info!C$2:F$30, 4, FALSE))</f>
        <v>#N/A</v>
      </c>
      <c r="H199" s="45" t="str" cm="1">
        <f t="array" ref="H199">IF(ISBLANK($A199),"",TRIM(INDEX(MVI_Sample!$A:$CC,$A199, H$1)))</f>
        <v/>
      </c>
      <c r="I199" s="89" t="str" cm="1">
        <f t="array" ref="I199">IF(ISBLANK($A199),"",TRIM(INDEX(MVI_Sample!$A:$CC,$A199, I$1)))</f>
        <v/>
      </c>
      <c r="J199" s="89" t="str" cm="1">
        <f t="array" ref="J199">IF(ISBLANK($A199),"",TRIM(INDEX(MVI_Sample!$A:$CC,$A199, J$1)))</f>
        <v/>
      </c>
      <c r="K199" s="89" t="str" cm="1">
        <f t="array" ref="K199">IF(ISBLANK($A199),"",TRIM(INDEX(MVI_Sample!$A:$CC,$A199, K$1)))</f>
        <v/>
      </c>
      <c r="L199" s="89" t="str" cm="1">
        <f t="array" ref="L199">IF(ISBLANK($A199),"",TRIM(INDEX(MVI_Sample!$A:$CC,$A199, L$1)))</f>
        <v/>
      </c>
      <c r="M199" s="89" t="str" cm="1">
        <f t="array" ref="M199">IF(ISBLANK($A199),"",TRIM(INDEX(MVI_Sample!$A:$CC,$A199, M$1)))</f>
        <v/>
      </c>
      <c r="N199" s="89" t="str" cm="1">
        <f t="array" ref="N199">IF(ISBLANK($A199),"",TRIM(INDEX(MVI_Sample!$A:$CC,$A199, N$1)))</f>
        <v/>
      </c>
      <c r="O199" s="89" t="str" cm="1">
        <f t="array" ref="O199">IF(ISBLANK($A199),"",TRIM(INDEX(MVI_Sample!$A:$CC,$A199, O$1)))</f>
        <v/>
      </c>
      <c r="P199" s="65" t="str" cm="1">
        <f t="array" ref="P199">IF(ISBLANK($A199),"",TRIM(INDEX(MVI_Sample!$A:$CC,$A199, P$1)))</f>
        <v/>
      </c>
      <c r="Q199" s="65" t="str" cm="1">
        <f t="array" ref="Q199">IF(ISBLANK($A199),"",TRIM(INDEX(MVI_Sample!$A:$CC,$A199, Q$1)))</f>
        <v/>
      </c>
      <c r="R199" s="89" t="str" cm="1">
        <f t="array" ref="R199">IF(ISBLANK($A199),"",TRIM(INDEX(MVI_Sample!$A:$CC,$A199, R$1)))</f>
        <v/>
      </c>
    </row>
    <row r="200" spans="1:18" ht="15.75" x14ac:dyDescent="0.25">
      <c r="A200" s="45"/>
      <c r="B200" s="45" t="str" cm="1">
        <f t="array" ref="B200">IF(ISBLANK($A200), "", TRIM(IF(ISNUMBER(SEARCH("%)", INDEX(MVI_Sample!$A:$CC, $A200, B$1))), LEFT(INDEX(MVI_Sample!$A:$CC, $A200, B$1), FIND("(", INDEX(MVI_Sample!$A:$CC, $A200, B$1)) - 2), INDEX(MVI_Sample!$A:$CC, $A200, B$1))))</f>
        <v/>
      </c>
      <c r="C200" s="45" t="str" cm="1">
        <f t="array" ref="C200">IF(ISBLANK($A200),"",TRIM(INDEX(MVI_Sample!$A:$CC,$A200, C$1)))</f>
        <v/>
      </c>
      <c r="D200" s="45" t="str" cm="1">
        <f t="array" ref="D200">IF(ISBLANK($A200),"",TRIM(INDEX(MVI_Sample!C:C,$A200)))</f>
        <v/>
      </c>
      <c r="E200" s="45" t="e">
        <f>VLOOKUP(B200,Country_Info!C$2:F$30,3, FALSE)</f>
        <v>#N/A</v>
      </c>
      <c r="F200" s="45" t="str" cm="1">
        <f t="array" ref="F200">IF(ISBLANK($A200),"",TRIM(INDEX(MVI_Sample!$A:$CC,$A200, F$1)))</f>
        <v/>
      </c>
      <c r="G200" s="45" t="e">
        <f>IF(VLOOKUP(B200, Country_Info!C$2:F$30, 4, FALSE)="", "", VLOOKUP(B200, Country_Info!C$2:F$30, 4, FALSE))</f>
        <v>#N/A</v>
      </c>
      <c r="H200" s="45" t="str" cm="1">
        <f t="array" ref="H200">IF(ISBLANK($A200),"",TRIM(INDEX(MVI_Sample!$A:$CC,$A200, H$1)))</f>
        <v/>
      </c>
      <c r="I200" s="89" t="str" cm="1">
        <f t="array" ref="I200">IF(ISBLANK($A200),"",TRIM(INDEX(MVI_Sample!$A:$CC,$A200, I$1)))</f>
        <v/>
      </c>
      <c r="J200" s="89" t="str" cm="1">
        <f t="array" ref="J200">IF(ISBLANK($A200),"",TRIM(INDEX(MVI_Sample!$A:$CC,$A200, J$1)))</f>
        <v/>
      </c>
      <c r="K200" s="89" t="str" cm="1">
        <f t="array" ref="K200">IF(ISBLANK($A200),"",TRIM(INDEX(MVI_Sample!$A:$CC,$A200, K$1)))</f>
        <v/>
      </c>
      <c r="L200" s="89" t="str" cm="1">
        <f t="array" ref="L200">IF(ISBLANK($A200),"",TRIM(INDEX(MVI_Sample!$A:$CC,$A200, L$1)))</f>
        <v/>
      </c>
      <c r="M200" s="89" t="str" cm="1">
        <f t="array" ref="M200">IF(ISBLANK($A200),"",TRIM(INDEX(MVI_Sample!$A:$CC,$A200, M$1)))</f>
        <v/>
      </c>
      <c r="N200" s="89" t="str" cm="1">
        <f t="array" ref="N200">IF(ISBLANK($A200),"",TRIM(INDEX(MVI_Sample!$A:$CC,$A200, N$1)))</f>
        <v/>
      </c>
      <c r="O200" s="89" t="str" cm="1">
        <f t="array" ref="O200">IF(ISBLANK($A200),"",TRIM(INDEX(MVI_Sample!$A:$CC,$A200, O$1)))</f>
        <v/>
      </c>
      <c r="P200" s="65" t="str" cm="1">
        <f t="array" ref="P200">IF(ISBLANK($A200),"",TRIM(INDEX(MVI_Sample!$A:$CC,$A200, P$1)))</f>
        <v/>
      </c>
      <c r="Q200" s="65" t="str" cm="1">
        <f t="array" ref="Q200">IF(ISBLANK($A200),"",TRIM(INDEX(MVI_Sample!$A:$CC,$A200, Q$1)))</f>
        <v/>
      </c>
      <c r="R200" s="89" t="str" cm="1">
        <f t="array" ref="R200">IF(ISBLANK($A200),"",TRIM(INDEX(MVI_Sample!$A:$CC,$A200, R$1)))</f>
        <v/>
      </c>
    </row>
    <row r="201" spans="1:18" ht="15.75" x14ac:dyDescent="0.25">
      <c r="A201" s="45"/>
      <c r="B201" s="45" t="str" cm="1">
        <f t="array" ref="B201">IF(ISBLANK($A201), "", TRIM(IF(ISNUMBER(SEARCH("%)", INDEX(MVI_Sample!$A:$CC, $A201, B$1))), LEFT(INDEX(MVI_Sample!$A:$CC, $A201, B$1), FIND("(", INDEX(MVI_Sample!$A:$CC, $A201, B$1)) - 2), INDEX(MVI_Sample!$A:$CC, $A201, B$1))))</f>
        <v/>
      </c>
      <c r="C201" s="45" t="str" cm="1">
        <f t="array" ref="C201">IF(ISBLANK($A201),"",TRIM(INDEX(MVI_Sample!$A:$CC,$A201, C$1)))</f>
        <v/>
      </c>
      <c r="D201" s="45" t="str" cm="1">
        <f t="array" ref="D201">IF(ISBLANK($A201),"",TRIM(INDEX(MVI_Sample!C:C,$A201)))</f>
        <v/>
      </c>
      <c r="E201" s="45" t="e">
        <f>VLOOKUP(B201,Country_Info!C$2:F$30,3, FALSE)</f>
        <v>#N/A</v>
      </c>
      <c r="F201" s="45" t="str" cm="1">
        <f t="array" ref="F201">IF(ISBLANK($A201),"",TRIM(INDEX(MVI_Sample!$A:$CC,$A201, F$1)))</f>
        <v/>
      </c>
      <c r="G201" s="45" t="e">
        <f>IF(VLOOKUP(B201, Country_Info!C$2:F$30, 4, FALSE)="", "", VLOOKUP(B201, Country_Info!C$2:F$30, 4, FALSE))</f>
        <v>#N/A</v>
      </c>
      <c r="H201" s="45" t="str" cm="1">
        <f t="array" ref="H201">IF(ISBLANK($A201),"",TRIM(INDEX(MVI_Sample!$A:$CC,$A201, H$1)))</f>
        <v/>
      </c>
      <c r="I201" s="89" t="str" cm="1">
        <f t="array" ref="I201">IF(ISBLANK($A201),"",TRIM(INDEX(MVI_Sample!$A:$CC,$A201, I$1)))</f>
        <v/>
      </c>
      <c r="J201" s="89" t="str" cm="1">
        <f t="array" ref="J201">IF(ISBLANK($A201),"",TRIM(INDEX(MVI_Sample!$A:$CC,$A201, J$1)))</f>
        <v/>
      </c>
      <c r="K201" s="89" t="str" cm="1">
        <f t="array" ref="K201">IF(ISBLANK($A201),"",TRIM(INDEX(MVI_Sample!$A:$CC,$A201, K$1)))</f>
        <v/>
      </c>
      <c r="L201" s="89" t="str" cm="1">
        <f t="array" ref="L201">IF(ISBLANK($A201),"",TRIM(INDEX(MVI_Sample!$A:$CC,$A201, L$1)))</f>
        <v/>
      </c>
      <c r="M201" s="89" t="str" cm="1">
        <f t="array" ref="M201">IF(ISBLANK($A201),"",TRIM(INDEX(MVI_Sample!$A:$CC,$A201, M$1)))</f>
        <v/>
      </c>
      <c r="N201" s="89" t="str" cm="1">
        <f t="array" ref="N201">IF(ISBLANK($A201),"",TRIM(INDEX(MVI_Sample!$A:$CC,$A201, N$1)))</f>
        <v/>
      </c>
      <c r="O201" s="89" t="str" cm="1">
        <f t="array" ref="O201">IF(ISBLANK($A201),"",TRIM(INDEX(MVI_Sample!$A:$CC,$A201, O$1)))</f>
        <v/>
      </c>
      <c r="P201" s="65" t="str" cm="1">
        <f t="array" ref="P201">IF(ISBLANK($A201),"",TRIM(INDEX(MVI_Sample!$A:$CC,$A201, P$1)))</f>
        <v/>
      </c>
      <c r="Q201" s="65" t="str" cm="1">
        <f t="array" ref="Q201">IF(ISBLANK($A201),"",TRIM(INDEX(MVI_Sample!$A:$CC,$A201, Q$1)))</f>
        <v/>
      </c>
      <c r="R201" s="89" t="str" cm="1">
        <f t="array" ref="R201">IF(ISBLANK($A201),"",TRIM(INDEX(MVI_Sample!$A:$CC,$A201, R$1)))</f>
        <v/>
      </c>
    </row>
    <row r="202" spans="1:18" ht="15.75" x14ac:dyDescent="0.25">
      <c r="A202" s="45"/>
      <c r="B202" s="45" t="str" cm="1">
        <f t="array" ref="B202">IF(ISBLANK($A202), "", TRIM(IF(ISNUMBER(SEARCH("%)", INDEX(MVI_Sample!$A:$CC, $A202, B$1))), LEFT(INDEX(MVI_Sample!$A:$CC, $A202, B$1), FIND("(", INDEX(MVI_Sample!$A:$CC, $A202, B$1)) - 2), INDEX(MVI_Sample!$A:$CC, $A202, B$1))))</f>
        <v/>
      </c>
      <c r="C202" s="45" t="str" cm="1">
        <f t="array" ref="C202">IF(ISBLANK($A202),"",TRIM(INDEX(MVI_Sample!$A:$CC,$A202, C$1)))</f>
        <v/>
      </c>
      <c r="D202" s="45" t="str" cm="1">
        <f t="array" ref="D202">IF(ISBLANK($A202),"",TRIM(INDEX(MVI_Sample!C:C,$A202)))</f>
        <v/>
      </c>
      <c r="E202" s="45" t="e">
        <f>VLOOKUP(B202,Country_Info!C$2:F$30,3, FALSE)</f>
        <v>#N/A</v>
      </c>
      <c r="F202" s="45" t="str" cm="1">
        <f t="array" ref="F202">IF(ISBLANK($A202),"",TRIM(INDEX(MVI_Sample!$A:$CC,$A202, F$1)))</f>
        <v/>
      </c>
      <c r="G202" s="45" t="e">
        <f>IF(VLOOKUP(B202, Country_Info!C$2:F$30, 4, FALSE)="", "", VLOOKUP(B202, Country_Info!C$2:F$30, 4, FALSE))</f>
        <v>#N/A</v>
      </c>
      <c r="H202" s="45" t="str" cm="1">
        <f t="array" ref="H202">IF(ISBLANK($A202),"",TRIM(INDEX(MVI_Sample!$A:$CC,$A202, H$1)))</f>
        <v/>
      </c>
      <c r="I202" s="89" t="str" cm="1">
        <f t="array" ref="I202">IF(ISBLANK($A202),"",TRIM(INDEX(MVI_Sample!$A:$CC,$A202, I$1)))</f>
        <v/>
      </c>
      <c r="J202" s="89" t="str" cm="1">
        <f t="array" ref="J202">IF(ISBLANK($A202),"",TRIM(INDEX(MVI_Sample!$A:$CC,$A202, J$1)))</f>
        <v/>
      </c>
      <c r="K202" s="89" t="str" cm="1">
        <f t="array" ref="K202">IF(ISBLANK($A202),"",TRIM(INDEX(MVI_Sample!$A:$CC,$A202, K$1)))</f>
        <v/>
      </c>
      <c r="L202" s="89" t="str" cm="1">
        <f t="array" ref="L202">IF(ISBLANK($A202),"",TRIM(INDEX(MVI_Sample!$A:$CC,$A202, L$1)))</f>
        <v/>
      </c>
      <c r="M202" s="89" t="str" cm="1">
        <f t="array" ref="M202">IF(ISBLANK($A202),"",TRIM(INDEX(MVI_Sample!$A:$CC,$A202, M$1)))</f>
        <v/>
      </c>
      <c r="N202" s="89" t="str" cm="1">
        <f t="array" ref="N202">IF(ISBLANK($A202),"",TRIM(INDEX(MVI_Sample!$A:$CC,$A202, N$1)))</f>
        <v/>
      </c>
      <c r="O202" s="89" t="str" cm="1">
        <f t="array" ref="O202">IF(ISBLANK($A202),"",TRIM(INDEX(MVI_Sample!$A:$CC,$A202, O$1)))</f>
        <v/>
      </c>
      <c r="P202" s="65" t="str" cm="1">
        <f t="array" ref="P202">IF(ISBLANK($A202),"",TRIM(INDEX(MVI_Sample!$A:$CC,$A202, P$1)))</f>
        <v/>
      </c>
      <c r="Q202" s="65" t="str" cm="1">
        <f t="array" ref="Q202">IF(ISBLANK($A202),"",TRIM(INDEX(MVI_Sample!$A:$CC,$A202, Q$1)))</f>
        <v/>
      </c>
      <c r="R202" s="89" t="str" cm="1">
        <f t="array" ref="R202">IF(ISBLANK($A202),"",TRIM(INDEX(MVI_Sample!$A:$CC,$A202, R$1)))</f>
        <v/>
      </c>
    </row>
    <row r="203" spans="1:18" ht="15.75" x14ac:dyDescent="0.25">
      <c r="A203" s="45"/>
      <c r="B203" s="45" t="str" cm="1">
        <f t="array" ref="B203">IF(ISBLANK($A203), "", TRIM(IF(ISNUMBER(SEARCH("%)", INDEX(MVI_Sample!$A:$CC, $A203, B$1))), LEFT(INDEX(MVI_Sample!$A:$CC, $A203, B$1), FIND("(", INDEX(MVI_Sample!$A:$CC, $A203, B$1)) - 2), INDEX(MVI_Sample!$A:$CC, $A203, B$1))))</f>
        <v/>
      </c>
      <c r="C203" s="45" t="str" cm="1">
        <f t="array" ref="C203">IF(ISBLANK($A203),"",TRIM(INDEX(MVI_Sample!$A:$CC,$A203, C$1)))</f>
        <v/>
      </c>
      <c r="D203" s="45" t="str" cm="1">
        <f t="array" ref="D203">IF(ISBLANK($A203),"",TRIM(INDEX(MVI_Sample!C:C,$A203)))</f>
        <v/>
      </c>
      <c r="E203" s="45" t="e">
        <f>VLOOKUP(B203,Country_Info!C$2:F$30,3, FALSE)</f>
        <v>#N/A</v>
      </c>
      <c r="F203" s="45" t="str" cm="1">
        <f t="array" ref="F203">IF(ISBLANK($A203),"",TRIM(INDEX(MVI_Sample!$A:$CC,$A203, F$1)))</f>
        <v/>
      </c>
      <c r="G203" s="45" t="e">
        <f>IF(VLOOKUP(B203, Country_Info!C$2:F$30, 4, FALSE)="", "", VLOOKUP(B203, Country_Info!C$2:F$30, 4, FALSE))</f>
        <v>#N/A</v>
      </c>
      <c r="H203" s="45" t="str" cm="1">
        <f t="array" ref="H203">IF(ISBLANK($A203),"",TRIM(INDEX(MVI_Sample!$A:$CC,$A203, H$1)))</f>
        <v/>
      </c>
      <c r="I203" s="89" t="str" cm="1">
        <f t="array" ref="I203">IF(ISBLANK($A203),"",TRIM(INDEX(MVI_Sample!$A:$CC,$A203, I$1)))</f>
        <v/>
      </c>
      <c r="J203" s="89" t="str" cm="1">
        <f t="array" ref="J203">IF(ISBLANK($A203),"",TRIM(INDEX(MVI_Sample!$A:$CC,$A203, J$1)))</f>
        <v/>
      </c>
      <c r="K203" s="89" t="str" cm="1">
        <f t="array" ref="K203">IF(ISBLANK($A203),"",TRIM(INDEX(MVI_Sample!$A:$CC,$A203, K$1)))</f>
        <v/>
      </c>
      <c r="L203" s="89" t="str" cm="1">
        <f t="array" ref="L203">IF(ISBLANK($A203),"",TRIM(INDEX(MVI_Sample!$A:$CC,$A203, L$1)))</f>
        <v/>
      </c>
      <c r="M203" s="89" t="str" cm="1">
        <f t="array" ref="M203">IF(ISBLANK($A203),"",TRIM(INDEX(MVI_Sample!$A:$CC,$A203, M$1)))</f>
        <v/>
      </c>
      <c r="N203" s="89" t="str" cm="1">
        <f t="array" ref="N203">IF(ISBLANK($A203),"",TRIM(INDEX(MVI_Sample!$A:$CC,$A203, N$1)))</f>
        <v/>
      </c>
      <c r="O203" s="89" t="str" cm="1">
        <f t="array" ref="O203">IF(ISBLANK($A203),"",TRIM(INDEX(MVI_Sample!$A:$CC,$A203, O$1)))</f>
        <v/>
      </c>
      <c r="P203" s="65" t="str" cm="1">
        <f t="array" ref="P203">IF(ISBLANK($A203),"",TRIM(INDEX(MVI_Sample!$A:$CC,$A203, P$1)))</f>
        <v/>
      </c>
      <c r="Q203" s="65" t="str" cm="1">
        <f t="array" ref="Q203">IF(ISBLANK($A203),"",TRIM(INDEX(MVI_Sample!$A:$CC,$A203, Q$1)))</f>
        <v/>
      </c>
      <c r="R203" s="89" t="str" cm="1">
        <f t="array" ref="R203">IF(ISBLANK($A203),"",TRIM(INDEX(MVI_Sample!$A:$CC,$A203, R$1)))</f>
        <v/>
      </c>
    </row>
    <row r="204" spans="1:18" ht="15.75" x14ac:dyDescent="0.25">
      <c r="A204" s="45"/>
      <c r="B204" s="45" t="str" cm="1">
        <f t="array" ref="B204">IF(ISBLANK($A204), "", TRIM(IF(ISNUMBER(SEARCH("%)", INDEX(MVI_Sample!$A:$CC, $A204, B$1))), LEFT(INDEX(MVI_Sample!$A:$CC, $A204, B$1), FIND("(", INDEX(MVI_Sample!$A:$CC, $A204, B$1)) - 2), INDEX(MVI_Sample!$A:$CC, $A204, B$1))))</f>
        <v/>
      </c>
      <c r="C204" s="45" t="str" cm="1">
        <f t="array" ref="C204">IF(ISBLANK($A204),"",TRIM(INDEX(MVI_Sample!$A:$CC,$A204, C$1)))</f>
        <v/>
      </c>
      <c r="D204" s="45" t="str" cm="1">
        <f t="array" ref="D204">IF(ISBLANK($A204),"",TRIM(INDEX(MVI_Sample!C:C,$A204)))</f>
        <v/>
      </c>
      <c r="E204" s="45" t="e">
        <f>VLOOKUP(B204,Country_Info!C$2:F$30,3, FALSE)</f>
        <v>#N/A</v>
      </c>
      <c r="F204" s="45" t="str" cm="1">
        <f t="array" ref="F204">IF(ISBLANK($A204),"",TRIM(INDEX(MVI_Sample!$A:$CC,$A204, F$1)))</f>
        <v/>
      </c>
      <c r="G204" s="45" t="e">
        <f>IF(VLOOKUP(B204, Country_Info!C$2:F$30, 4, FALSE)="", "", VLOOKUP(B204, Country_Info!C$2:F$30, 4, FALSE))</f>
        <v>#N/A</v>
      </c>
      <c r="H204" s="45" t="str" cm="1">
        <f t="array" ref="H204">IF(ISBLANK($A204),"",TRIM(INDEX(MVI_Sample!$A:$CC,$A204, H$1)))</f>
        <v/>
      </c>
      <c r="I204" s="89" t="str" cm="1">
        <f t="array" ref="I204">IF(ISBLANK($A204),"",TRIM(INDEX(MVI_Sample!$A:$CC,$A204, I$1)))</f>
        <v/>
      </c>
      <c r="J204" s="89" t="str" cm="1">
        <f t="array" ref="J204">IF(ISBLANK($A204),"",TRIM(INDEX(MVI_Sample!$A:$CC,$A204, J$1)))</f>
        <v/>
      </c>
      <c r="K204" s="89" t="str" cm="1">
        <f t="array" ref="K204">IF(ISBLANK($A204),"",TRIM(INDEX(MVI_Sample!$A:$CC,$A204, K$1)))</f>
        <v/>
      </c>
      <c r="L204" s="89" t="str" cm="1">
        <f t="array" ref="L204">IF(ISBLANK($A204),"",TRIM(INDEX(MVI_Sample!$A:$CC,$A204, L$1)))</f>
        <v/>
      </c>
      <c r="M204" s="89" t="str" cm="1">
        <f t="array" ref="M204">IF(ISBLANK($A204),"",TRIM(INDEX(MVI_Sample!$A:$CC,$A204, M$1)))</f>
        <v/>
      </c>
      <c r="N204" s="89" t="str" cm="1">
        <f t="array" ref="N204">IF(ISBLANK($A204),"",TRIM(INDEX(MVI_Sample!$A:$CC,$A204, N$1)))</f>
        <v/>
      </c>
      <c r="O204" s="89" t="str" cm="1">
        <f t="array" ref="O204">IF(ISBLANK($A204),"",TRIM(INDEX(MVI_Sample!$A:$CC,$A204, O$1)))</f>
        <v/>
      </c>
      <c r="P204" s="65" t="str" cm="1">
        <f t="array" ref="P204">IF(ISBLANK($A204),"",TRIM(INDEX(MVI_Sample!$A:$CC,$A204, P$1)))</f>
        <v/>
      </c>
      <c r="Q204" s="65" t="str" cm="1">
        <f t="array" ref="Q204">IF(ISBLANK($A204),"",TRIM(INDEX(MVI_Sample!$A:$CC,$A204, Q$1)))</f>
        <v/>
      </c>
      <c r="R204" s="89" t="str" cm="1">
        <f t="array" ref="R204">IF(ISBLANK($A204),"",TRIM(INDEX(MVI_Sample!$A:$CC,$A204, R$1)))</f>
        <v/>
      </c>
    </row>
    <row r="205" spans="1:18" ht="15.75" x14ac:dyDescent="0.25">
      <c r="A205" s="45"/>
      <c r="B205" s="45" t="str" cm="1">
        <f t="array" ref="B205">IF(ISBLANK($A205), "", TRIM(IF(ISNUMBER(SEARCH("%)", INDEX(MVI_Sample!$A:$CC, $A205, B$1))), LEFT(INDEX(MVI_Sample!$A:$CC, $A205, B$1), FIND("(", INDEX(MVI_Sample!$A:$CC, $A205, B$1)) - 2), INDEX(MVI_Sample!$A:$CC, $A205, B$1))))</f>
        <v/>
      </c>
      <c r="C205" s="45" t="str" cm="1">
        <f t="array" ref="C205">IF(ISBLANK($A205),"",TRIM(INDEX(MVI_Sample!$A:$CC,$A205, C$1)))</f>
        <v/>
      </c>
      <c r="D205" s="45" t="str" cm="1">
        <f t="array" ref="D205">IF(ISBLANK($A205),"",TRIM(INDEX(MVI_Sample!C:C,$A205)))</f>
        <v/>
      </c>
      <c r="E205" s="45" t="e">
        <f>VLOOKUP(B205,Country_Info!C$2:F$30,3, FALSE)</f>
        <v>#N/A</v>
      </c>
      <c r="F205" s="45" t="str" cm="1">
        <f t="array" ref="F205">IF(ISBLANK($A205),"",TRIM(INDEX(MVI_Sample!$A:$CC,$A205, F$1)))</f>
        <v/>
      </c>
      <c r="G205" s="45" t="e">
        <f>IF(VLOOKUP(B205, Country_Info!C$2:F$30, 4, FALSE)="", "", VLOOKUP(B205, Country_Info!C$2:F$30, 4, FALSE))</f>
        <v>#N/A</v>
      </c>
      <c r="H205" s="45" t="str" cm="1">
        <f t="array" ref="H205">IF(ISBLANK($A205),"",TRIM(INDEX(MVI_Sample!$A:$CC,$A205, H$1)))</f>
        <v/>
      </c>
      <c r="I205" s="89" t="str" cm="1">
        <f t="array" ref="I205">IF(ISBLANK($A205),"",TRIM(INDEX(MVI_Sample!$A:$CC,$A205, I$1)))</f>
        <v/>
      </c>
      <c r="J205" s="89" t="str" cm="1">
        <f t="array" ref="J205">IF(ISBLANK($A205),"",TRIM(INDEX(MVI_Sample!$A:$CC,$A205, J$1)))</f>
        <v/>
      </c>
      <c r="K205" s="89" t="str" cm="1">
        <f t="array" ref="K205">IF(ISBLANK($A205),"",TRIM(INDEX(MVI_Sample!$A:$CC,$A205, K$1)))</f>
        <v/>
      </c>
      <c r="L205" s="89" t="str" cm="1">
        <f t="array" ref="L205">IF(ISBLANK($A205),"",TRIM(INDEX(MVI_Sample!$A:$CC,$A205, L$1)))</f>
        <v/>
      </c>
      <c r="M205" s="89" t="str" cm="1">
        <f t="array" ref="M205">IF(ISBLANK($A205),"",TRIM(INDEX(MVI_Sample!$A:$CC,$A205, M$1)))</f>
        <v/>
      </c>
      <c r="N205" s="89" t="str" cm="1">
        <f t="array" ref="N205">IF(ISBLANK($A205),"",TRIM(INDEX(MVI_Sample!$A:$CC,$A205, N$1)))</f>
        <v/>
      </c>
      <c r="O205" s="89" t="str" cm="1">
        <f t="array" ref="O205">IF(ISBLANK($A205),"",TRIM(INDEX(MVI_Sample!$A:$CC,$A205, O$1)))</f>
        <v/>
      </c>
      <c r="P205" s="65" t="str" cm="1">
        <f t="array" ref="P205">IF(ISBLANK($A205),"",TRIM(INDEX(MVI_Sample!$A:$CC,$A205, P$1)))</f>
        <v/>
      </c>
      <c r="Q205" s="65" t="str" cm="1">
        <f t="array" ref="Q205">IF(ISBLANK($A205),"",TRIM(INDEX(MVI_Sample!$A:$CC,$A205, Q$1)))</f>
        <v/>
      </c>
      <c r="R205" s="89" t="str" cm="1">
        <f t="array" ref="R205">IF(ISBLANK($A205),"",TRIM(INDEX(MVI_Sample!$A:$CC,$A205, R$1)))</f>
        <v/>
      </c>
    </row>
    <row r="206" spans="1:18" ht="15.75" x14ac:dyDescent="0.25">
      <c r="A206" s="45"/>
      <c r="B206" s="45" t="str" cm="1">
        <f t="array" ref="B206">IF(ISBLANK($A206), "", TRIM(IF(ISNUMBER(SEARCH("%)", INDEX(MVI_Sample!$A:$CC, $A206, B$1))), LEFT(INDEX(MVI_Sample!$A:$CC, $A206, B$1), FIND("(", INDEX(MVI_Sample!$A:$CC, $A206, B$1)) - 2), INDEX(MVI_Sample!$A:$CC, $A206, B$1))))</f>
        <v/>
      </c>
      <c r="C206" s="45" t="str" cm="1">
        <f t="array" ref="C206">IF(ISBLANK($A206),"",TRIM(INDEX(MVI_Sample!$A:$CC,$A206, C$1)))</f>
        <v/>
      </c>
      <c r="D206" s="45" t="str" cm="1">
        <f t="array" ref="D206">IF(ISBLANK($A206),"",TRIM(INDEX(MVI_Sample!C:C,$A206)))</f>
        <v/>
      </c>
      <c r="E206" s="45" t="e">
        <f>VLOOKUP(B206,Country_Info!C$2:F$30,3, FALSE)</f>
        <v>#N/A</v>
      </c>
      <c r="F206" s="45" t="str" cm="1">
        <f t="array" ref="F206">IF(ISBLANK($A206),"",TRIM(INDEX(MVI_Sample!$A:$CC,$A206, F$1)))</f>
        <v/>
      </c>
      <c r="G206" s="45" t="e">
        <f>IF(VLOOKUP(B206, Country_Info!C$2:F$30, 4, FALSE)="", "", VLOOKUP(B206, Country_Info!C$2:F$30, 4, FALSE))</f>
        <v>#N/A</v>
      </c>
      <c r="H206" s="45" t="str" cm="1">
        <f t="array" ref="H206">IF(ISBLANK($A206),"",TRIM(INDEX(MVI_Sample!$A:$CC,$A206, H$1)))</f>
        <v/>
      </c>
      <c r="I206" s="89" t="str" cm="1">
        <f t="array" ref="I206">IF(ISBLANK($A206),"",TRIM(INDEX(MVI_Sample!$A:$CC,$A206, I$1)))</f>
        <v/>
      </c>
      <c r="J206" s="89" t="str" cm="1">
        <f t="array" ref="J206">IF(ISBLANK($A206),"",TRIM(INDEX(MVI_Sample!$A:$CC,$A206, J$1)))</f>
        <v/>
      </c>
      <c r="K206" s="89" t="str" cm="1">
        <f t="array" ref="K206">IF(ISBLANK($A206),"",TRIM(INDEX(MVI_Sample!$A:$CC,$A206, K$1)))</f>
        <v/>
      </c>
      <c r="L206" s="89" t="str" cm="1">
        <f t="array" ref="L206">IF(ISBLANK($A206),"",TRIM(INDEX(MVI_Sample!$A:$CC,$A206, L$1)))</f>
        <v/>
      </c>
      <c r="M206" s="89" t="str" cm="1">
        <f t="array" ref="M206">IF(ISBLANK($A206),"",TRIM(INDEX(MVI_Sample!$A:$CC,$A206, M$1)))</f>
        <v/>
      </c>
      <c r="N206" s="89" t="str" cm="1">
        <f t="array" ref="N206">IF(ISBLANK($A206),"",TRIM(INDEX(MVI_Sample!$A:$CC,$A206, N$1)))</f>
        <v/>
      </c>
      <c r="O206" s="89" t="str" cm="1">
        <f t="array" ref="O206">IF(ISBLANK($A206),"",TRIM(INDEX(MVI_Sample!$A:$CC,$A206, O$1)))</f>
        <v/>
      </c>
      <c r="P206" s="65" t="str" cm="1">
        <f t="array" ref="P206">IF(ISBLANK($A206),"",TRIM(INDEX(MVI_Sample!$A:$CC,$A206, P$1)))</f>
        <v/>
      </c>
      <c r="Q206" s="65" t="str" cm="1">
        <f t="array" ref="Q206">IF(ISBLANK($A206),"",TRIM(INDEX(MVI_Sample!$A:$CC,$A206, Q$1)))</f>
        <v/>
      </c>
      <c r="R206" s="89" t="str" cm="1">
        <f t="array" ref="R206">IF(ISBLANK($A206),"",TRIM(INDEX(MVI_Sample!$A:$CC,$A206, R$1)))</f>
        <v/>
      </c>
    </row>
    <row r="207" spans="1:18" ht="15.75" x14ac:dyDescent="0.25">
      <c r="A207" s="45"/>
      <c r="B207" s="45" t="str" cm="1">
        <f t="array" ref="B207">IF(ISBLANK($A207), "", TRIM(IF(ISNUMBER(SEARCH("%)", INDEX(MVI_Sample!$A:$CC, $A207, B$1))), LEFT(INDEX(MVI_Sample!$A:$CC, $A207, B$1), FIND("(", INDEX(MVI_Sample!$A:$CC, $A207, B$1)) - 2), INDEX(MVI_Sample!$A:$CC, $A207, B$1))))</f>
        <v/>
      </c>
      <c r="C207" s="45" t="str" cm="1">
        <f t="array" ref="C207">IF(ISBLANK($A207),"",TRIM(INDEX(MVI_Sample!$A:$CC,$A207, C$1)))</f>
        <v/>
      </c>
      <c r="D207" s="45" t="str" cm="1">
        <f t="array" ref="D207">IF(ISBLANK($A207),"",TRIM(INDEX(MVI_Sample!C:C,$A207)))</f>
        <v/>
      </c>
      <c r="E207" s="45" t="e">
        <f>VLOOKUP(B207,Country_Info!C$2:F$30,3, FALSE)</f>
        <v>#N/A</v>
      </c>
      <c r="F207" s="45" t="str" cm="1">
        <f t="array" ref="F207">IF(ISBLANK($A207),"",TRIM(INDEX(MVI_Sample!$A:$CC,$A207, F$1)))</f>
        <v/>
      </c>
      <c r="G207" s="45" t="e">
        <f>IF(VLOOKUP(B207, Country_Info!C$2:F$30, 4, FALSE)="", "", VLOOKUP(B207, Country_Info!C$2:F$30, 4, FALSE))</f>
        <v>#N/A</v>
      </c>
      <c r="H207" s="45" t="str" cm="1">
        <f t="array" ref="H207">IF(ISBLANK($A207),"",TRIM(INDEX(MVI_Sample!$A:$CC,$A207, H$1)))</f>
        <v/>
      </c>
      <c r="I207" s="89" t="str" cm="1">
        <f t="array" ref="I207">IF(ISBLANK($A207),"",TRIM(INDEX(MVI_Sample!$A:$CC,$A207, I$1)))</f>
        <v/>
      </c>
      <c r="J207" s="89" t="str" cm="1">
        <f t="array" ref="J207">IF(ISBLANK($A207),"",TRIM(INDEX(MVI_Sample!$A:$CC,$A207, J$1)))</f>
        <v/>
      </c>
      <c r="K207" s="89" t="str" cm="1">
        <f t="array" ref="K207">IF(ISBLANK($A207),"",TRIM(INDEX(MVI_Sample!$A:$CC,$A207, K$1)))</f>
        <v/>
      </c>
      <c r="L207" s="89" t="str" cm="1">
        <f t="array" ref="L207">IF(ISBLANK($A207),"",TRIM(INDEX(MVI_Sample!$A:$CC,$A207, L$1)))</f>
        <v/>
      </c>
      <c r="M207" s="89" t="str" cm="1">
        <f t="array" ref="M207">IF(ISBLANK($A207),"",TRIM(INDEX(MVI_Sample!$A:$CC,$A207, M$1)))</f>
        <v/>
      </c>
      <c r="N207" s="89" t="str" cm="1">
        <f t="array" ref="N207">IF(ISBLANK($A207),"",TRIM(INDEX(MVI_Sample!$A:$CC,$A207, N$1)))</f>
        <v/>
      </c>
      <c r="O207" s="89" t="str" cm="1">
        <f t="array" ref="O207">IF(ISBLANK($A207),"",TRIM(INDEX(MVI_Sample!$A:$CC,$A207, O$1)))</f>
        <v/>
      </c>
      <c r="P207" s="65" t="str" cm="1">
        <f t="array" ref="P207">IF(ISBLANK($A207),"",TRIM(INDEX(MVI_Sample!$A:$CC,$A207, P$1)))</f>
        <v/>
      </c>
      <c r="Q207" s="65" t="str" cm="1">
        <f t="array" ref="Q207">IF(ISBLANK($A207),"",TRIM(INDEX(MVI_Sample!$A:$CC,$A207, Q$1)))</f>
        <v/>
      </c>
      <c r="R207" s="89" t="str" cm="1">
        <f t="array" ref="R207">IF(ISBLANK($A207),"",TRIM(INDEX(MVI_Sample!$A:$CC,$A207, R$1)))</f>
        <v/>
      </c>
    </row>
    <row r="208" spans="1:18" ht="15.75" x14ac:dyDescent="0.25">
      <c r="A208" s="45"/>
      <c r="B208" s="45" t="str" cm="1">
        <f t="array" ref="B208">IF(ISBLANK($A208), "", TRIM(IF(ISNUMBER(SEARCH("%)", INDEX(MVI_Sample!$A:$CC, $A208, B$1))), LEFT(INDEX(MVI_Sample!$A:$CC, $A208, B$1), FIND("(", INDEX(MVI_Sample!$A:$CC, $A208, B$1)) - 2), INDEX(MVI_Sample!$A:$CC, $A208, B$1))))</f>
        <v/>
      </c>
      <c r="C208" s="45" t="str" cm="1">
        <f t="array" ref="C208">IF(ISBLANK($A208),"",TRIM(INDEX(MVI_Sample!$A:$CC,$A208, C$1)))</f>
        <v/>
      </c>
      <c r="D208" s="45" t="str" cm="1">
        <f t="array" ref="D208">IF(ISBLANK($A208),"",TRIM(INDEX(MVI_Sample!C:C,$A208)))</f>
        <v/>
      </c>
      <c r="E208" s="45" t="e">
        <f>VLOOKUP(B208,Country_Info!C$2:F$30,3, FALSE)</f>
        <v>#N/A</v>
      </c>
      <c r="F208" s="45" t="str" cm="1">
        <f t="array" ref="F208">IF(ISBLANK($A208),"",TRIM(INDEX(MVI_Sample!$A:$CC,$A208, F$1)))</f>
        <v/>
      </c>
      <c r="G208" s="45" t="e">
        <f>IF(VLOOKUP(B208, Country_Info!C$2:F$30, 4, FALSE)="", "", VLOOKUP(B208, Country_Info!C$2:F$30, 4, FALSE))</f>
        <v>#N/A</v>
      </c>
      <c r="H208" s="45" t="str" cm="1">
        <f t="array" ref="H208">IF(ISBLANK($A208),"",TRIM(INDEX(MVI_Sample!$A:$CC,$A208, H$1)))</f>
        <v/>
      </c>
      <c r="I208" s="89" t="str" cm="1">
        <f t="array" ref="I208">IF(ISBLANK($A208),"",TRIM(INDEX(MVI_Sample!$A:$CC,$A208, I$1)))</f>
        <v/>
      </c>
      <c r="J208" s="89" t="str" cm="1">
        <f t="array" ref="J208">IF(ISBLANK($A208),"",TRIM(INDEX(MVI_Sample!$A:$CC,$A208, J$1)))</f>
        <v/>
      </c>
      <c r="K208" s="89" t="str" cm="1">
        <f t="array" ref="K208">IF(ISBLANK($A208),"",TRIM(INDEX(MVI_Sample!$A:$CC,$A208, K$1)))</f>
        <v/>
      </c>
      <c r="L208" s="89" t="str" cm="1">
        <f t="array" ref="L208">IF(ISBLANK($A208),"",TRIM(INDEX(MVI_Sample!$A:$CC,$A208, L$1)))</f>
        <v/>
      </c>
      <c r="M208" s="89" t="str" cm="1">
        <f t="array" ref="M208">IF(ISBLANK($A208),"",TRIM(INDEX(MVI_Sample!$A:$CC,$A208, M$1)))</f>
        <v/>
      </c>
      <c r="N208" s="89" t="str" cm="1">
        <f t="array" ref="N208">IF(ISBLANK($A208),"",TRIM(INDEX(MVI_Sample!$A:$CC,$A208, N$1)))</f>
        <v/>
      </c>
      <c r="O208" s="89" t="str" cm="1">
        <f t="array" ref="O208">IF(ISBLANK($A208),"",TRIM(INDEX(MVI_Sample!$A:$CC,$A208, O$1)))</f>
        <v/>
      </c>
      <c r="P208" s="65" t="str" cm="1">
        <f t="array" ref="P208">IF(ISBLANK($A208),"",TRIM(INDEX(MVI_Sample!$A:$CC,$A208, P$1)))</f>
        <v/>
      </c>
      <c r="Q208" s="65" t="str" cm="1">
        <f t="array" ref="Q208">IF(ISBLANK($A208),"",TRIM(INDEX(MVI_Sample!$A:$CC,$A208, Q$1)))</f>
        <v/>
      </c>
      <c r="R208" s="89" t="str" cm="1">
        <f t="array" ref="R208">IF(ISBLANK($A208),"",TRIM(INDEX(MVI_Sample!$A:$CC,$A208, R$1)))</f>
        <v/>
      </c>
    </row>
    <row r="209" spans="1:18" ht="15.75" x14ac:dyDescent="0.25">
      <c r="A209" s="45"/>
      <c r="B209" s="45" t="str" cm="1">
        <f t="array" ref="B209">IF(ISBLANK($A209), "", TRIM(IF(ISNUMBER(SEARCH("%)", INDEX(MVI_Sample!$A:$CC, $A209, B$1))), LEFT(INDEX(MVI_Sample!$A:$CC, $A209, B$1), FIND("(", INDEX(MVI_Sample!$A:$CC, $A209, B$1)) - 2), INDEX(MVI_Sample!$A:$CC, $A209, B$1))))</f>
        <v/>
      </c>
      <c r="C209" s="45" t="str" cm="1">
        <f t="array" ref="C209">IF(ISBLANK($A209),"",TRIM(INDEX(MVI_Sample!$A:$CC,$A209, C$1)))</f>
        <v/>
      </c>
      <c r="D209" s="45" t="str" cm="1">
        <f t="array" ref="D209">IF(ISBLANK($A209),"",TRIM(INDEX(MVI_Sample!C:C,$A209)))</f>
        <v/>
      </c>
      <c r="E209" s="45" t="e">
        <f>VLOOKUP(B209,Country_Info!C$2:F$30,3, FALSE)</f>
        <v>#N/A</v>
      </c>
      <c r="F209" s="45" t="str" cm="1">
        <f t="array" ref="F209">IF(ISBLANK($A209),"",TRIM(INDEX(MVI_Sample!$A:$CC,$A209, F$1)))</f>
        <v/>
      </c>
      <c r="G209" s="45" t="e">
        <f>IF(VLOOKUP(B209, Country_Info!C$2:F$30, 4, FALSE)="", "", VLOOKUP(B209, Country_Info!C$2:F$30, 4, FALSE))</f>
        <v>#N/A</v>
      </c>
      <c r="H209" s="45" t="str" cm="1">
        <f t="array" ref="H209">IF(ISBLANK($A209),"",TRIM(INDEX(MVI_Sample!$A:$CC,$A209, H$1)))</f>
        <v/>
      </c>
      <c r="I209" s="89" t="str" cm="1">
        <f t="array" ref="I209">IF(ISBLANK($A209),"",TRIM(INDEX(MVI_Sample!$A:$CC,$A209, I$1)))</f>
        <v/>
      </c>
      <c r="J209" s="89" t="str" cm="1">
        <f t="array" ref="J209">IF(ISBLANK($A209),"",TRIM(INDEX(MVI_Sample!$A:$CC,$A209, J$1)))</f>
        <v/>
      </c>
      <c r="K209" s="89" t="str" cm="1">
        <f t="array" ref="K209">IF(ISBLANK($A209),"",TRIM(INDEX(MVI_Sample!$A:$CC,$A209, K$1)))</f>
        <v/>
      </c>
      <c r="L209" s="89" t="str" cm="1">
        <f t="array" ref="L209">IF(ISBLANK($A209),"",TRIM(INDEX(MVI_Sample!$A:$CC,$A209, L$1)))</f>
        <v/>
      </c>
      <c r="M209" s="89" t="str" cm="1">
        <f t="array" ref="M209">IF(ISBLANK($A209),"",TRIM(INDEX(MVI_Sample!$A:$CC,$A209, M$1)))</f>
        <v/>
      </c>
      <c r="N209" s="89" t="str" cm="1">
        <f t="array" ref="N209">IF(ISBLANK($A209),"",TRIM(INDEX(MVI_Sample!$A:$CC,$A209, N$1)))</f>
        <v/>
      </c>
      <c r="O209" s="89" t="str" cm="1">
        <f t="array" ref="O209">IF(ISBLANK($A209),"",TRIM(INDEX(MVI_Sample!$A:$CC,$A209, O$1)))</f>
        <v/>
      </c>
      <c r="P209" s="65" t="str" cm="1">
        <f t="array" ref="P209">IF(ISBLANK($A209),"",TRIM(INDEX(MVI_Sample!$A:$CC,$A209, P$1)))</f>
        <v/>
      </c>
      <c r="Q209" s="65" t="str" cm="1">
        <f t="array" ref="Q209">IF(ISBLANK($A209),"",TRIM(INDEX(MVI_Sample!$A:$CC,$A209, Q$1)))</f>
        <v/>
      </c>
      <c r="R209" s="89" t="str" cm="1">
        <f t="array" ref="R209">IF(ISBLANK($A209),"",TRIM(INDEX(MVI_Sample!$A:$CC,$A209, R$1)))</f>
        <v/>
      </c>
    </row>
    <row r="210" spans="1:18" ht="15.75" x14ac:dyDescent="0.25">
      <c r="A210" s="45"/>
      <c r="B210" s="45" t="str" cm="1">
        <f t="array" ref="B210">IF(ISBLANK($A210), "", TRIM(IF(ISNUMBER(SEARCH("%)", INDEX(MVI_Sample!$A:$CC, $A210, B$1))), LEFT(INDEX(MVI_Sample!$A:$CC, $A210, B$1), FIND("(", INDEX(MVI_Sample!$A:$CC, $A210, B$1)) - 2), INDEX(MVI_Sample!$A:$CC, $A210, B$1))))</f>
        <v/>
      </c>
      <c r="C210" s="45" t="str" cm="1">
        <f t="array" ref="C210">IF(ISBLANK($A210),"",TRIM(INDEX(MVI_Sample!$A:$CC,$A210, C$1)))</f>
        <v/>
      </c>
      <c r="D210" s="45" t="str" cm="1">
        <f t="array" ref="D210">IF(ISBLANK($A210),"",TRIM(INDEX(MVI_Sample!C:C,$A210)))</f>
        <v/>
      </c>
      <c r="E210" s="45" t="e">
        <f>VLOOKUP(B210,Country_Info!C$2:F$30,3, FALSE)</f>
        <v>#N/A</v>
      </c>
      <c r="F210" s="45" t="str" cm="1">
        <f t="array" ref="F210">IF(ISBLANK($A210),"",TRIM(INDEX(MVI_Sample!$A:$CC,$A210, F$1)))</f>
        <v/>
      </c>
      <c r="G210" s="45" t="e">
        <f>IF(VLOOKUP(B210, Country_Info!C$2:F$30, 4, FALSE)="", "", VLOOKUP(B210, Country_Info!C$2:F$30, 4, FALSE))</f>
        <v>#N/A</v>
      </c>
      <c r="H210" s="45" t="str" cm="1">
        <f t="array" ref="H210">IF(ISBLANK($A210),"",TRIM(INDEX(MVI_Sample!$A:$CC,$A210, H$1)))</f>
        <v/>
      </c>
      <c r="I210" s="89" t="str" cm="1">
        <f t="array" ref="I210">IF(ISBLANK($A210),"",TRIM(INDEX(MVI_Sample!$A:$CC,$A210, I$1)))</f>
        <v/>
      </c>
      <c r="J210" s="89" t="str" cm="1">
        <f t="array" ref="J210">IF(ISBLANK($A210),"",TRIM(INDEX(MVI_Sample!$A:$CC,$A210, J$1)))</f>
        <v/>
      </c>
      <c r="K210" s="89" t="str" cm="1">
        <f t="array" ref="K210">IF(ISBLANK($A210),"",TRIM(INDEX(MVI_Sample!$A:$CC,$A210, K$1)))</f>
        <v/>
      </c>
      <c r="L210" s="89" t="str" cm="1">
        <f t="array" ref="L210">IF(ISBLANK($A210),"",TRIM(INDEX(MVI_Sample!$A:$CC,$A210, L$1)))</f>
        <v/>
      </c>
      <c r="M210" s="89" t="str" cm="1">
        <f t="array" ref="M210">IF(ISBLANK($A210),"",TRIM(INDEX(MVI_Sample!$A:$CC,$A210, M$1)))</f>
        <v/>
      </c>
      <c r="N210" s="89" t="str" cm="1">
        <f t="array" ref="N210">IF(ISBLANK($A210),"",TRIM(INDEX(MVI_Sample!$A:$CC,$A210, N$1)))</f>
        <v/>
      </c>
      <c r="O210" s="89" t="str" cm="1">
        <f t="array" ref="O210">IF(ISBLANK($A210),"",TRIM(INDEX(MVI_Sample!$A:$CC,$A210, O$1)))</f>
        <v/>
      </c>
      <c r="P210" s="65" t="str" cm="1">
        <f t="array" ref="P210">IF(ISBLANK($A210),"",TRIM(INDEX(MVI_Sample!$A:$CC,$A210, P$1)))</f>
        <v/>
      </c>
      <c r="Q210" s="65" t="str" cm="1">
        <f t="array" ref="Q210">IF(ISBLANK($A210),"",TRIM(INDEX(MVI_Sample!$A:$CC,$A210, Q$1)))</f>
        <v/>
      </c>
      <c r="R210" s="89" t="str" cm="1">
        <f t="array" ref="R210">IF(ISBLANK($A210),"",TRIM(INDEX(MVI_Sample!$A:$CC,$A210, R$1)))</f>
        <v/>
      </c>
    </row>
    <row r="211" spans="1:18" ht="15.75" x14ac:dyDescent="0.25">
      <c r="A211" s="45"/>
      <c r="B211" s="45" t="str" cm="1">
        <f t="array" ref="B211">IF(ISBLANK($A211), "", TRIM(IF(ISNUMBER(SEARCH("%)", INDEX(MVI_Sample!$A:$CC, $A211, B$1))), LEFT(INDEX(MVI_Sample!$A:$CC, $A211, B$1), FIND("(", INDEX(MVI_Sample!$A:$CC, $A211, B$1)) - 2), INDEX(MVI_Sample!$A:$CC, $A211, B$1))))</f>
        <v/>
      </c>
      <c r="C211" s="45" t="str" cm="1">
        <f t="array" ref="C211">IF(ISBLANK($A211),"",TRIM(INDEX(MVI_Sample!$A:$CC,$A211, C$1)))</f>
        <v/>
      </c>
      <c r="D211" s="45" t="str" cm="1">
        <f t="array" ref="D211">IF(ISBLANK($A211),"",TRIM(INDEX(MVI_Sample!C:C,$A211)))</f>
        <v/>
      </c>
      <c r="E211" s="45" t="e">
        <f>VLOOKUP(B211,Country_Info!C$2:F$30,3, FALSE)</f>
        <v>#N/A</v>
      </c>
      <c r="F211" s="45" t="str" cm="1">
        <f t="array" ref="F211">IF(ISBLANK($A211),"",TRIM(INDEX(MVI_Sample!$A:$CC,$A211, F$1)))</f>
        <v/>
      </c>
      <c r="G211" s="45" t="e">
        <f>IF(VLOOKUP(B211, Country_Info!C$2:F$30, 4, FALSE)="", "", VLOOKUP(B211, Country_Info!C$2:F$30, 4, FALSE))</f>
        <v>#N/A</v>
      </c>
      <c r="H211" s="45" t="str" cm="1">
        <f t="array" ref="H211">IF(ISBLANK($A211),"",TRIM(INDEX(MVI_Sample!$A:$CC,$A211, H$1)))</f>
        <v/>
      </c>
      <c r="I211" s="89" t="str" cm="1">
        <f t="array" ref="I211">IF(ISBLANK($A211),"",TRIM(INDEX(MVI_Sample!$A:$CC,$A211, I$1)))</f>
        <v/>
      </c>
      <c r="J211" s="89" t="str" cm="1">
        <f t="array" ref="J211">IF(ISBLANK($A211),"",TRIM(INDEX(MVI_Sample!$A:$CC,$A211, J$1)))</f>
        <v/>
      </c>
      <c r="K211" s="89" t="str" cm="1">
        <f t="array" ref="K211">IF(ISBLANK($A211),"",TRIM(INDEX(MVI_Sample!$A:$CC,$A211, K$1)))</f>
        <v/>
      </c>
      <c r="L211" s="89" t="str" cm="1">
        <f t="array" ref="L211">IF(ISBLANK($A211),"",TRIM(INDEX(MVI_Sample!$A:$CC,$A211, L$1)))</f>
        <v/>
      </c>
      <c r="M211" s="89" t="str" cm="1">
        <f t="array" ref="M211">IF(ISBLANK($A211),"",TRIM(INDEX(MVI_Sample!$A:$CC,$A211, M$1)))</f>
        <v/>
      </c>
      <c r="N211" s="89" t="str" cm="1">
        <f t="array" ref="N211">IF(ISBLANK($A211),"",TRIM(INDEX(MVI_Sample!$A:$CC,$A211, N$1)))</f>
        <v/>
      </c>
      <c r="O211" s="89" t="str" cm="1">
        <f t="array" ref="O211">IF(ISBLANK($A211),"",TRIM(INDEX(MVI_Sample!$A:$CC,$A211, O$1)))</f>
        <v/>
      </c>
      <c r="P211" s="65" t="str" cm="1">
        <f t="array" ref="P211">IF(ISBLANK($A211),"",TRIM(INDEX(MVI_Sample!$A:$CC,$A211, P$1)))</f>
        <v/>
      </c>
      <c r="Q211" s="65" t="str" cm="1">
        <f t="array" ref="Q211">IF(ISBLANK($A211),"",TRIM(INDEX(MVI_Sample!$A:$CC,$A211, Q$1)))</f>
        <v/>
      </c>
      <c r="R211" s="89" t="str" cm="1">
        <f t="array" ref="R211">IF(ISBLANK($A211),"",TRIM(INDEX(MVI_Sample!$A:$CC,$A211, R$1)))</f>
        <v/>
      </c>
    </row>
    <row r="212" spans="1:18" ht="15.75" x14ac:dyDescent="0.25">
      <c r="A212" s="45"/>
      <c r="B212" s="45" t="str" cm="1">
        <f t="array" ref="B212">IF(ISBLANK($A212), "", TRIM(IF(ISNUMBER(SEARCH("%)", INDEX(MVI_Sample!$A:$CC, $A212, B$1))), LEFT(INDEX(MVI_Sample!$A:$CC, $A212, B$1), FIND("(", INDEX(MVI_Sample!$A:$CC, $A212, B$1)) - 2), INDEX(MVI_Sample!$A:$CC, $A212, B$1))))</f>
        <v/>
      </c>
      <c r="C212" s="45" t="str" cm="1">
        <f t="array" ref="C212">IF(ISBLANK($A212),"",TRIM(INDEX(MVI_Sample!$A:$CC,$A212, C$1)))</f>
        <v/>
      </c>
      <c r="D212" s="45" t="str" cm="1">
        <f t="array" ref="D212">IF(ISBLANK($A212),"",TRIM(INDEX(MVI_Sample!C:C,$A212)))</f>
        <v/>
      </c>
      <c r="E212" s="45" t="e">
        <f>VLOOKUP(B212,Country_Info!C$2:F$30,3, FALSE)</f>
        <v>#N/A</v>
      </c>
      <c r="F212" s="45" t="str" cm="1">
        <f t="array" ref="F212">IF(ISBLANK($A212),"",TRIM(INDEX(MVI_Sample!$A:$CC,$A212, F$1)))</f>
        <v/>
      </c>
      <c r="G212" s="45" t="e">
        <f>IF(VLOOKUP(B212, Country_Info!C$2:F$30, 4, FALSE)="", "", VLOOKUP(B212, Country_Info!C$2:F$30, 4, FALSE))</f>
        <v>#N/A</v>
      </c>
      <c r="H212" s="45" t="str" cm="1">
        <f t="array" ref="H212">IF(ISBLANK($A212),"",TRIM(INDEX(MVI_Sample!$A:$CC,$A212, H$1)))</f>
        <v/>
      </c>
      <c r="I212" s="89" t="str" cm="1">
        <f t="array" ref="I212">IF(ISBLANK($A212),"",TRIM(INDEX(MVI_Sample!$A:$CC,$A212, I$1)))</f>
        <v/>
      </c>
      <c r="J212" s="89" t="str" cm="1">
        <f t="array" ref="J212">IF(ISBLANK($A212),"",TRIM(INDEX(MVI_Sample!$A:$CC,$A212, J$1)))</f>
        <v/>
      </c>
      <c r="K212" s="89" t="str" cm="1">
        <f t="array" ref="K212">IF(ISBLANK($A212),"",TRIM(INDEX(MVI_Sample!$A:$CC,$A212, K$1)))</f>
        <v/>
      </c>
      <c r="L212" s="89" t="str" cm="1">
        <f t="array" ref="L212">IF(ISBLANK($A212),"",TRIM(INDEX(MVI_Sample!$A:$CC,$A212, L$1)))</f>
        <v/>
      </c>
      <c r="M212" s="89" t="str" cm="1">
        <f t="array" ref="M212">IF(ISBLANK($A212),"",TRIM(INDEX(MVI_Sample!$A:$CC,$A212, M$1)))</f>
        <v/>
      </c>
      <c r="N212" s="89" t="str" cm="1">
        <f t="array" ref="N212">IF(ISBLANK($A212),"",TRIM(INDEX(MVI_Sample!$A:$CC,$A212, N$1)))</f>
        <v/>
      </c>
      <c r="O212" s="89" t="str" cm="1">
        <f t="array" ref="O212">IF(ISBLANK($A212),"",TRIM(INDEX(MVI_Sample!$A:$CC,$A212, O$1)))</f>
        <v/>
      </c>
      <c r="P212" s="65" t="str" cm="1">
        <f t="array" ref="P212">IF(ISBLANK($A212),"",TRIM(INDEX(MVI_Sample!$A:$CC,$A212, P$1)))</f>
        <v/>
      </c>
      <c r="Q212" s="65" t="str" cm="1">
        <f t="array" ref="Q212">IF(ISBLANK($A212),"",TRIM(INDEX(MVI_Sample!$A:$CC,$A212, Q$1)))</f>
        <v/>
      </c>
      <c r="R212" s="89" t="str" cm="1">
        <f t="array" ref="R212">IF(ISBLANK($A212),"",TRIM(INDEX(MVI_Sample!$A:$CC,$A212, R$1)))</f>
        <v/>
      </c>
    </row>
    <row r="213" spans="1:18" ht="15.75" x14ac:dyDescent="0.25">
      <c r="A213" s="45"/>
      <c r="B213" s="45" t="str" cm="1">
        <f t="array" ref="B213">IF(ISBLANK($A213), "", TRIM(IF(ISNUMBER(SEARCH("%)", INDEX(MVI_Sample!$A:$CC, $A213, B$1))), LEFT(INDEX(MVI_Sample!$A:$CC, $A213, B$1), FIND("(", INDEX(MVI_Sample!$A:$CC, $A213, B$1)) - 2), INDEX(MVI_Sample!$A:$CC, $A213, B$1))))</f>
        <v/>
      </c>
      <c r="C213" s="45" t="str" cm="1">
        <f t="array" ref="C213">IF(ISBLANK($A213),"",TRIM(INDEX(MVI_Sample!$A:$CC,$A213, C$1)))</f>
        <v/>
      </c>
      <c r="D213" s="45" t="str" cm="1">
        <f t="array" ref="D213">IF(ISBLANK($A213),"",TRIM(INDEX(MVI_Sample!C:C,$A213)))</f>
        <v/>
      </c>
      <c r="E213" s="45" t="e">
        <f>VLOOKUP(B213,Country_Info!C$2:F$30,3, FALSE)</f>
        <v>#N/A</v>
      </c>
      <c r="F213" s="45" t="str" cm="1">
        <f t="array" ref="F213">IF(ISBLANK($A213),"",TRIM(INDEX(MVI_Sample!$A:$CC,$A213, F$1)))</f>
        <v/>
      </c>
      <c r="G213" s="45" t="e">
        <f>IF(VLOOKUP(B213, Country_Info!C$2:F$30, 4, FALSE)="", "", VLOOKUP(B213, Country_Info!C$2:F$30, 4, FALSE))</f>
        <v>#N/A</v>
      </c>
      <c r="H213" s="45" t="str" cm="1">
        <f t="array" ref="H213">IF(ISBLANK($A213),"",TRIM(INDEX(MVI_Sample!$A:$CC,$A213, H$1)))</f>
        <v/>
      </c>
      <c r="I213" s="89" t="str" cm="1">
        <f t="array" ref="I213">IF(ISBLANK($A213),"",TRIM(INDEX(MVI_Sample!$A:$CC,$A213, I$1)))</f>
        <v/>
      </c>
      <c r="J213" s="89" t="str" cm="1">
        <f t="array" ref="J213">IF(ISBLANK($A213),"",TRIM(INDEX(MVI_Sample!$A:$CC,$A213, J$1)))</f>
        <v/>
      </c>
      <c r="K213" s="89" t="str" cm="1">
        <f t="array" ref="K213">IF(ISBLANK($A213),"",TRIM(INDEX(MVI_Sample!$A:$CC,$A213, K$1)))</f>
        <v/>
      </c>
      <c r="L213" s="89" t="str" cm="1">
        <f t="array" ref="L213">IF(ISBLANK($A213),"",TRIM(INDEX(MVI_Sample!$A:$CC,$A213, L$1)))</f>
        <v/>
      </c>
      <c r="M213" s="89" t="str" cm="1">
        <f t="array" ref="M213">IF(ISBLANK($A213),"",TRIM(INDEX(MVI_Sample!$A:$CC,$A213, M$1)))</f>
        <v/>
      </c>
      <c r="N213" s="89" t="str" cm="1">
        <f t="array" ref="N213">IF(ISBLANK($A213),"",TRIM(INDEX(MVI_Sample!$A:$CC,$A213, N$1)))</f>
        <v/>
      </c>
      <c r="O213" s="89" t="str" cm="1">
        <f t="array" ref="O213">IF(ISBLANK($A213),"",TRIM(INDEX(MVI_Sample!$A:$CC,$A213, O$1)))</f>
        <v/>
      </c>
      <c r="P213" s="65" t="str" cm="1">
        <f t="array" ref="P213">IF(ISBLANK($A213),"",TRIM(INDEX(MVI_Sample!$A:$CC,$A213, P$1)))</f>
        <v/>
      </c>
      <c r="Q213" s="65" t="str" cm="1">
        <f t="array" ref="Q213">IF(ISBLANK($A213),"",TRIM(INDEX(MVI_Sample!$A:$CC,$A213, Q$1)))</f>
        <v/>
      </c>
      <c r="R213" s="89" t="str" cm="1">
        <f t="array" ref="R213">IF(ISBLANK($A213),"",TRIM(INDEX(MVI_Sample!$A:$CC,$A213, R$1)))</f>
        <v/>
      </c>
    </row>
    <row r="214" spans="1:18" ht="15.75" x14ac:dyDescent="0.25">
      <c r="A214" s="45"/>
      <c r="B214" s="45" t="str" cm="1">
        <f t="array" ref="B214">IF(ISBLANK($A214), "", TRIM(IF(ISNUMBER(SEARCH("%)", INDEX(MVI_Sample!$A:$CC, $A214, B$1))), LEFT(INDEX(MVI_Sample!$A:$CC, $A214, B$1), FIND("(", INDEX(MVI_Sample!$A:$CC, $A214, B$1)) - 2), INDEX(MVI_Sample!$A:$CC, $A214, B$1))))</f>
        <v/>
      </c>
      <c r="C214" s="45" t="str" cm="1">
        <f t="array" ref="C214">IF(ISBLANK($A214),"",TRIM(INDEX(MVI_Sample!$A:$CC,$A214, C$1)))</f>
        <v/>
      </c>
      <c r="D214" s="45" t="str" cm="1">
        <f t="array" ref="D214">IF(ISBLANK($A214),"",TRIM(INDEX(MVI_Sample!C:C,$A214)))</f>
        <v/>
      </c>
      <c r="E214" s="45" t="e">
        <f>VLOOKUP(B214,Country_Info!C$2:F$30,3, FALSE)</f>
        <v>#N/A</v>
      </c>
      <c r="F214" s="45" t="str" cm="1">
        <f t="array" ref="F214">IF(ISBLANK($A214),"",TRIM(INDEX(MVI_Sample!$A:$CC,$A214, F$1)))</f>
        <v/>
      </c>
      <c r="G214" s="45" t="e">
        <f>IF(VLOOKUP(B214, Country_Info!C$2:F$30, 4, FALSE)="", "", VLOOKUP(B214, Country_Info!C$2:F$30, 4, FALSE))</f>
        <v>#N/A</v>
      </c>
      <c r="H214" s="45" t="str" cm="1">
        <f t="array" ref="H214">IF(ISBLANK($A214),"",TRIM(INDEX(MVI_Sample!$A:$CC,$A214, H$1)))</f>
        <v/>
      </c>
      <c r="I214" s="89" t="str" cm="1">
        <f t="array" ref="I214">IF(ISBLANK($A214),"",TRIM(INDEX(MVI_Sample!$A:$CC,$A214, I$1)))</f>
        <v/>
      </c>
      <c r="J214" s="89" t="str" cm="1">
        <f t="array" ref="J214">IF(ISBLANK($A214),"",TRIM(INDEX(MVI_Sample!$A:$CC,$A214, J$1)))</f>
        <v/>
      </c>
      <c r="K214" s="89" t="str" cm="1">
        <f t="array" ref="K214">IF(ISBLANK($A214),"",TRIM(INDEX(MVI_Sample!$A:$CC,$A214, K$1)))</f>
        <v/>
      </c>
      <c r="L214" s="89" t="str" cm="1">
        <f t="array" ref="L214">IF(ISBLANK($A214),"",TRIM(INDEX(MVI_Sample!$A:$CC,$A214, L$1)))</f>
        <v/>
      </c>
      <c r="M214" s="89" t="str" cm="1">
        <f t="array" ref="M214">IF(ISBLANK($A214),"",TRIM(INDEX(MVI_Sample!$A:$CC,$A214, M$1)))</f>
        <v/>
      </c>
      <c r="N214" s="89" t="str" cm="1">
        <f t="array" ref="N214">IF(ISBLANK($A214),"",TRIM(INDEX(MVI_Sample!$A:$CC,$A214, N$1)))</f>
        <v/>
      </c>
      <c r="O214" s="89" t="str" cm="1">
        <f t="array" ref="O214">IF(ISBLANK($A214),"",TRIM(INDEX(MVI_Sample!$A:$CC,$A214, O$1)))</f>
        <v/>
      </c>
      <c r="P214" s="65" t="str" cm="1">
        <f t="array" ref="P214">IF(ISBLANK($A214),"",TRIM(INDEX(MVI_Sample!$A:$CC,$A214, P$1)))</f>
        <v/>
      </c>
      <c r="Q214" s="65" t="str" cm="1">
        <f t="array" ref="Q214">IF(ISBLANK($A214),"",TRIM(INDEX(MVI_Sample!$A:$CC,$A214, Q$1)))</f>
        <v/>
      </c>
      <c r="R214" s="89" t="str" cm="1">
        <f t="array" ref="R214">IF(ISBLANK($A214),"",TRIM(INDEX(MVI_Sample!$A:$CC,$A214, R$1)))</f>
        <v/>
      </c>
    </row>
    <row r="215" spans="1:18" ht="15.75" x14ac:dyDescent="0.25">
      <c r="A215" s="45"/>
      <c r="B215" s="45" t="str" cm="1">
        <f t="array" ref="B215">IF(ISBLANK($A215), "", TRIM(IF(ISNUMBER(SEARCH("%)", INDEX(MVI_Sample!$A:$CC, $A215, B$1))), LEFT(INDEX(MVI_Sample!$A:$CC, $A215, B$1), FIND("(", INDEX(MVI_Sample!$A:$CC, $A215, B$1)) - 2), INDEX(MVI_Sample!$A:$CC, $A215, B$1))))</f>
        <v/>
      </c>
      <c r="C215" s="45" t="str" cm="1">
        <f t="array" ref="C215">IF(ISBLANK($A215),"",TRIM(INDEX(MVI_Sample!$A:$CC,$A215, C$1)))</f>
        <v/>
      </c>
      <c r="D215" s="45" t="str" cm="1">
        <f t="array" ref="D215">IF(ISBLANK($A215),"",TRIM(INDEX(MVI_Sample!C:C,$A215)))</f>
        <v/>
      </c>
      <c r="E215" s="45" t="e">
        <f>VLOOKUP(B215,Country_Info!C$2:F$30,3, FALSE)</f>
        <v>#N/A</v>
      </c>
      <c r="F215" s="45" t="str" cm="1">
        <f t="array" ref="F215">IF(ISBLANK($A215),"",TRIM(INDEX(MVI_Sample!$A:$CC,$A215, F$1)))</f>
        <v/>
      </c>
      <c r="G215" s="45" t="e">
        <f>IF(VLOOKUP(B215, Country_Info!C$2:F$30, 4, FALSE)="", "", VLOOKUP(B215, Country_Info!C$2:F$30, 4, FALSE))</f>
        <v>#N/A</v>
      </c>
      <c r="H215" s="45" t="str" cm="1">
        <f t="array" ref="H215">IF(ISBLANK($A215),"",TRIM(INDEX(MVI_Sample!$A:$CC,$A215, H$1)))</f>
        <v/>
      </c>
      <c r="I215" s="89" t="str" cm="1">
        <f t="array" ref="I215">IF(ISBLANK($A215),"",TRIM(INDEX(MVI_Sample!$A:$CC,$A215, I$1)))</f>
        <v/>
      </c>
      <c r="J215" s="89" t="str" cm="1">
        <f t="array" ref="J215">IF(ISBLANK($A215),"",TRIM(INDEX(MVI_Sample!$A:$CC,$A215, J$1)))</f>
        <v/>
      </c>
      <c r="K215" s="89" t="str" cm="1">
        <f t="array" ref="K215">IF(ISBLANK($A215),"",TRIM(INDEX(MVI_Sample!$A:$CC,$A215, K$1)))</f>
        <v/>
      </c>
      <c r="L215" s="89" t="str" cm="1">
        <f t="array" ref="L215">IF(ISBLANK($A215),"",TRIM(INDEX(MVI_Sample!$A:$CC,$A215, L$1)))</f>
        <v/>
      </c>
      <c r="M215" s="89" t="str" cm="1">
        <f t="array" ref="M215">IF(ISBLANK($A215),"",TRIM(INDEX(MVI_Sample!$A:$CC,$A215, M$1)))</f>
        <v/>
      </c>
      <c r="N215" s="89" t="str" cm="1">
        <f t="array" ref="N215">IF(ISBLANK($A215),"",TRIM(INDEX(MVI_Sample!$A:$CC,$A215, N$1)))</f>
        <v/>
      </c>
      <c r="O215" s="89" t="str" cm="1">
        <f t="array" ref="O215">IF(ISBLANK($A215),"",TRIM(INDEX(MVI_Sample!$A:$CC,$A215, O$1)))</f>
        <v/>
      </c>
      <c r="P215" s="65" t="str" cm="1">
        <f t="array" ref="P215">IF(ISBLANK($A215),"",TRIM(INDEX(MVI_Sample!$A:$CC,$A215, P$1)))</f>
        <v/>
      </c>
      <c r="Q215" s="65" t="str" cm="1">
        <f t="array" ref="Q215">IF(ISBLANK($A215),"",TRIM(INDEX(MVI_Sample!$A:$CC,$A215, Q$1)))</f>
        <v/>
      </c>
      <c r="R215" s="89" t="str" cm="1">
        <f t="array" ref="R215">IF(ISBLANK($A215),"",TRIM(INDEX(MVI_Sample!$A:$CC,$A215, R$1)))</f>
        <v/>
      </c>
    </row>
    <row r="216" spans="1:18" ht="15.75" x14ac:dyDescent="0.25">
      <c r="A216" s="45"/>
      <c r="B216" s="45" t="str" cm="1">
        <f t="array" ref="B216">IF(ISBLANK($A216), "", TRIM(IF(ISNUMBER(SEARCH("%)", INDEX(MVI_Sample!$A:$CC, $A216, B$1))), LEFT(INDEX(MVI_Sample!$A:$CC, $A216, B$1), FIND("(", INDEX(MVI_Sample!$A:$CC, $A216, B$1)) - 2), INDEX(MVI_Sample!$A:$CC, $A216, B$1))))</f>
        <v/>
      </c>
      <c r="C216" s="45" t="str" cm="1">
        <f t="array" ref="C216">IF(ISBLANK($A216),"",TRIM(INDEX(MVI_Sample!$A:$CC,$A216, C$1)))</f>
        <v/>
      </c>
      <c r="D216" s="45" t="str" cm="1">
        <f t="array" ref="D216">IF(ISBLANK($A216),"",TRIM(INDEX(MVI_Sample!C:C,$A216)))</f>
        <v/>
      </c>
      <c r="E216" s="45" t="e">
        <f>VLOOKUP(B216,Country_Info!C$2:F$30,3, FALSE)</f>
        <v>#N/A</v>
      </c>
      <c r="F216" s="45" t="str" cm="1">
        <f t="array" ref="F216">IF(ISBLANK($A216),"",TRIM(INDEX(MVI_Sample!$A:$CC,$A216, F$1)))</f>
        <v/>
      </c>
      <c r="G216" s="45" t="e">
        <f>IF(VLOOKUP(B216, Country_Info!C$2:F$30, 4, FALSE)="", "", VLOOKUP(B216, Country_Info!C$2:F$30, 4, FALSE))</f>
        <v>#N/A</v>
      </c>
      <c r="H216" s="45" t="str" cm="1">
        <f t="array" ref="H216">IF(ISBLANK($A216),"",TRIM(INDEX(MVI_Sample!$A:$CC,$A216, H$1)))</f>
        <v/>
      </c>
      <c r="I216" s="89" t="str" cm="1">
        <f t="array" ref="I216">IF(ISBLANK($A216),"",TRIM(INDEX(MVI_Sample!$A:$CC,$A216, I$1)))</f>
        <v/>
      </c>
      <c r="J216" s="89" t="str" cm="1">
        <f t="array" ref="J216">IF(ISBLANK($A216),"",TRIM(INDEX(MVI_Sample!$A:$CC,$A216, J$1)))</f>
        <v/>
      </c>
      <c r="K216" s="89" t="str" cm="1">
        <f t="array" ref="K216">IF(ISBLANK($A216),"",TRIM(INDEX(MVI_Sample!$A:$CC,$A216, K$1)))</f>
        <v/>
      </c>
      <c r="L216" s="89" t="str" cm="1">
        <f t="array" ref="L216">IF(ISBLANK($A216),"",TRIM(INDEX(MVI_Sample!$A:$CC,$A216, L$1)))</f>
        <v/>
      </c>
      <c r="M216" s="89" t="str" cm="1">
        <f t="array" ref="M216">IF(ISBLANK($A216),"",TRIM(INDEX(MVI_Sample!$A:$CC,$A216, M$1)))</f>
        <v/>
      </c>
      <c r="N216" s="89" t="str" cm="1">
        <f t="array" ref="N216">IF(ISBLANK($A216),"",TRIM(INDEX(MVI_Sample!$A:$CC,$A216, N$1)))</f>
        <v/>
      </c>
      <c r="O216" s="89" t="str" cm="1">
        <f t="array" ref="O216">IF(ISBLANK($A216),"",TRIM(INDEX(MVI_Sample!$A:$CC,$A216, O$1)))</f>
        <v/>
      </c>
      <c r="P216" s="65" t="str" cm="1">
        <f t="array" ref="P216">IF(ISBLANK($A216),"",TRIM(INDEX(MVI_Sample!$A:$CC,$A216, P$1)))</f>
        <v/>
      </c>
      <c r="Q216" s="65" t="str" cm="1">
        <f t="array" ref="Q216">IF(ISBLANK($A216),"",TRIM(INDEX(MVI_Sample!$A:$CC,$A216, Q$1)))</f>
        <v/>
      </c>
      <c r="R216" s="89" t="str" cm="1">
        <f t="array" ref="R216">IF(ISBLANK($A216),"",TRIM(INDEX(MVI_Sample!$A:$CC,$A216, R$1)))</f>
        <v/>
      </c>
    </row>
    <row r="217" spans="1:18" ht="15.75" x14ac:dyDescent="0.25">
      <c r="A217" s="45"/>
      <c r="B217" s="45" t="str" cm="1">
        <f t="array" ref="B217">IF(ISBLANK($A217), "", TRIM(IF(ISNUMBER(SEARCH("%)", INDEX(MVI_Sample!$A:$CC, $A217, B$1))), LEFT(INDEX(MVI_Sample!$A:$CC, $A217, B$1), FIND("(", INDEX(MVI_Sample!$A:$CC, $A217, B$1)) - 2), INDEX(MVI_Sample!$A:$CC, $A217, B$1))))</f>
        <v/>
      </c>
      <c r="C217" s="45" t="str" cm="1">
        <f t="array" ref="C217">IF(ISBLANK($A217),"",TRIM(INDEX(MVI_Sample!$A:$CC,$A217, C$1)))</f>
        <v/>
      </c>
      <c r="D217" s="45" t="str" cm="1">
        <f t="array" ref="D217">IF(ISBLANK($A217),"",TRIM(INDEX(MVI_Sample!C:C,$A217)))</f>
        <v/>
      </c>
      <c r="E217" s="45" t="e">
        <f>VLOOKUP(B217,Country_Info!C$2:F$30,3, FALSE)</f>
        <v>#N/A</v>
      </c>
      <c r="F217" s="45" t="str" cm="1">
        <f t="array" ref="F217">IF(ISBLANK($A217),"",TRIM(INDEX(MVI_Sample!$A:$CC,$A217, F$1)))</f>
        <v/>
      </c>
      <c r="G217" s="45" t="e">
        <f>IF(VLOOKUP(B217, Country_Info!C$2:F$30, 4, FALSE)="", "", VLOOKUP(B217, Country_Info!C$2:F$30, 4, FALSE))</f>
        <v>#N/A</v>
      </c>
      <c r="H217" s="45" t="str" cm="1">
        <f t="array" ref="H217">IF(ISBLANK($A217),"",TRIM(INDEX(MVI_Sample!$A:$CC,$A217, H$1)))</f>
        <v/>
      </c>
      <c r="I217" s="89" t="str" cm="1">
        <f t="array" ref="I217">IF(ISBLANK($A217),"",TRIM(INDEX(MVI_Sample!$A:$CC,$A217, I$1)))</f>
        <v/>
      </c>
      <c r="J217" s="89" t="str" cm="1">
        <f t="array" ref="J217">IF(ISBLANK($A217),"",TRIM(INDEX(MVI_Sample!$A:$CC,$A217, J$1)))</f>
        <v/>
      </c>
      <c r="K217" s="89" t="str" cm="1">
        <f t="array" ref="K217">IF(ISBLANK($A217),"",TRIM(INDEX(MVI_Sample!$A:$CC,$A217, K$1)))</f>
        <v/>
      </c>
      <c r="L217" s="89" t="str" cm="1">
        <f t="array" ref="L217">IF(ISBLANK($A217),"",TRIM(INDEX(MVI_Sample!$A:$CC,$A217, L$1)))</f>
        <v/>
      </c>
      <c r="M217" s="89" t="str" cm="1">
        <f t="array" ref="M217">IF(ISBLANK($A217),"",TRIM(INDEX(MVI_Sample!$A:$CC,$A217, M$1)))</f>
        <v/>
      </c>
      <c r="N217" s="89" t="str" cm="1">
        <f t="array" ref="N217">IF(ISBLANK($A217),"",TRIM(INDEX(MVI_Sample!$A:$CC,$A217, N$1)))</f>
        <v/>
      </c>
      <c r="O217" s="89" t="str" cm="1">
        <f t="array" ref="O217">IF(ISBLANK($A217),"",TRIM(INDEX(MVI_Sample!$A:$CC,$A217, O$1)))</f>
        <v/>
      </c>
      <c r="P217" s="65" t="str" cm="1">
        <f t="array" ref="P217">IF(ISBLANK($A217),"",TRIM(INDEX(MVI_Sample!$A:$CC,$A217, P$1)))</f>
        <v/>
      </c>
      <c r="Q217" s="65" t="str" cm="1">
        <f t="array" ref="Q217">IF(ISBLANK($A217),"",TRIM(INDEX(MVI_Sample!$A:$CC,$A217, Q$1)))</f>
        <v/>
      </c>
      <c r="R217" s="89" t="str" cm="1">
        <f t="array" ref="R217">IF(ISBLANK($A217),"",TRIM(INDEX(MVI_Sample!$A:$CC,$A217, R$1)))</f>
        <v/>
      </c>
    </row>
    <row r="218" spans="1:18" ht="15.75" x14ac:dyDescent="0.25">
      <c r="A218" s="45"/>
      <c r="B218" s="45" t="str" cm="1">
        <f t="array" ref="B218">IF(ISBLANK($A218), "", TRIM(IF(ISNUMBER(SEARCH("%)", INDEX(MVI_Sample!$A:$CC, $A218, B$1))), LEFT(INDEX(MVI_Sample!$A:$CC, $A218, B$1), FIND("(", INDEX(MVI_Sample!$A:$CC, $A218, B$1)) - 2), INDEX(MVI_Sample!$A:$CC, $A218, B$1))))</f>
        <v/>
      </c>
      <c r="C218" s="45" t="str" cm="1">
        <f t="array" ref="C218">IF(ISBLANK($A218),"",TRIM(INDEX(MVI_Sample!$A:$CC,$A218, C$1)))</f>
        <v/>
      </c>
      <c r="D218" s="45" t="str" cm="1">
        <f t="array" ref="D218">IF(ISBLANK($A218),"",TRIM(INDEX(MVI_Sample!C:C,$A218)))</f>
        <v/>
      </c>
      <c r="E218" s="45" t="e">
        <f>VLOOKUP(B218,Country_Info!C$2:F$30,3, FALSE)</f>
        <v>#N/A</v>
      </c>
      <c r="F218" s="45" t="str" cm="1">
        <f t="array" ref="F218">IF(ISBLANK($A218),"",TRIM(INDEX(MVI_Sample!$A:$CC,$A218, F$1)))</f>
        <v/>
      </c>
      <c r="G218" s="45" t="e">
        <f>IF(VLOOKUP(B218, Country_Info!C$2:F$30, 4, FALSE)="", "", VLOOKUP(B218, Country_Info!C$2:F$30, 4, FALSE))</f>
        <v>#N/A</v>
      </c>
      <c r="H218" s="45" t="str" cm="1">
        <f t="array" ref="H218">IF(ISBLANK($A218),"",TRIM(INDEX(MVI_Sample!$A:$CC,$A218, H$1)))</f>
        <v/>
      </c>
      <c r="I218" s="89" t="str" cm="1">
        <f t="array" ref="I218">IF(ISBLANK($A218),"",TRIM(INDEX(MVI_Sample!$A:$CC,$A218, I$1)))</f>
        <v/>
      </c>
      <c r="J218" s="89" t="str" cm="1">
        <f t="array" ref="J218">IF(ISBLANK($A218),"",TRIM(INDEX(MVI_Sample!$A:$CC,$A218, J$1)))</f>
        <v/>
      </c>
      <c r="K218" s="89" t="str" cm="1">
        <f t="array" ref="K218">IF(ISBLANK($A218),"",TRIM(INDEX(MVI_Sample!$A:$CC,$A218, K$1)))</f>
        <v/>
      </c>
      <c r="L218" s="89" t="str" cm="1">
        <f t="array" ref="L218">IF(ISBLANK($A218),"",TRIM(INDEX(MVI_Sample!$A:$CC,$A218, L$1)))</f>
        <v/>
      </c>
      <c r="M218" s="89" t="str" cm="1">
        <f t="array" ref="M218">IF(ISBLANK($A218),"",TRIM(INDEX(MVI_Sample!$A:$CC,$A218, M$1)))</f>
        <v/>
      </c>
      <c r="N218" s="89" t="str" cm="1">
        <f t="array" ref="N218">IF(ISBLANK($A218),"",TRIM(INDEX(MVI_Sample!$A:$CC,$A218, N$1)))</f>
        <v/>
      </c>
      <c r="O218" s="89" t="str" cm="1">
        <f t="array" ref="O218">IF(ISBLANK($A218),"",TRIM(INDEX(MVI_Sample!$A:$CC,$A218, O$1)))</f>
        <v/>
      </c>
      <c r="P218" s="65" t="str" cm="1">
        <f t="array" ref="P218">IF(ISBLANK($A218),"",TRIM(INDEX(MVI_Sample!$A:$CC,$A218, P$1)))</f>
        <v/>
      </c>
      <c r="Q218" s="65" t="str" cm="1">
        <f t="array" ref="Q218">IF(ISBLANK($A218),"",TRIM(INDEX(MVI_Sample!$A:$CC,$A218, Q$1)))</f>
        <v/>
      </c>
      <c r="R218" s="89" t="str" cm="1">
        <f t="array" ref="R218">IF(ISBLANK($A218),"",TRIM(INDEX(MVI_Sample!$A:$CC,$A218, R$1)))</f>
        <v/>
      </c>
    </row>
    <row r="219" spans="1:18" ht="15.75" x14ac:dyDescent="0.25">
      <c r="A219" s="45"/>
      <c r="B219" s="45" t="str" cm="1">
        <f t="array" ref="B219">IF(ISBLANK($A219), "", TRIM(IF(ISNUMBER(SEARCH("%)", INDEX(MVI_Sample!$A:$CC, $A219, B$1))), LEFT(INDEX(MVI_Sample!$A:$CC, $A219, B$1), FIND("(", INDEX(MVI_Sample!$A:$CC, $A219, B$1)) - 2), INDEX(MVI_Sample!$A:$CC, $A219, B$1))))</f>
        <v/>
      </c>
      <c r="C219" s="45" t="str" cm="1">
        <f t="array" ref="C219">IF(ISBLANK($A219),"",TRIM(INDEX(MVI_Sample!$A:$CC,$A219, C$1)))</f>
        <v/>
      </c>
      <c r="D219" s="45" t="str" cm="1">
        <f t="array" ref="D219">IF(ISBLANK($A219),"",TRIM(INDEX(MVI_Sample!C:C,$A219)))</f>
        <v/>
      </c>
      <c r="E219" s="45" t="e">
        <f>VLOOKUP(B219,Country_Info!C$2:F$30,3, FALSE)</f>
        <v>#N/A</v>
      </c>
      <c r="F219" s="45" t="str" cm="1">
        <f t="array" ref="F219">IF(ISBLANK($A219),"",TRIM(INDEX(MVI_Sample!$A:$CC,$A219, F$1)))</f>
        <v/>
      </c>
      <c r="G219" s="45" t="e">
        <f>IF(VLOOKUP(B219, Country_Info!C$2:F$30, 4, FALSE)="", "", VLOOKUP(B219, Country_Info!C$2:F$30, 4, FALSE))</f>
        <v>#N/A</v>
      </c>
      <c r="H219" s="45" t="str" cm="1">
        <f t="array" ref="H219">IF(ISBLANK($A219),"",TRIM(INDEX(MVI_Sample!$A:$CC,$A219, H$1)))</f>
        <v/>
      </c>
      <c r="I219" s="89" t="str" cm="1">
        <f t="array" ref="I219">IF(ISBLANK($A219),"",TRIM(INDEX(MVI_Sample!$A:$CC,$A219, I$1)))</f>
        <v/>
      </c>
      <c r="J219" s="89" t="str" cm="1">
        <f t="array" ref="J219">IF(ISBLANK($A219),"",TRIM(INDEX(MVI_Sample!$A:$CC,$A219, J$1)))</f>
        <v/>
      </c>
      <c r="K219" s="89" t="str" cm="1">
        <f t="array" ref="K219">IF(ISBLANK($A219),"",TRIM(INDEX(MVI_Sample!$A:$CC,$A219, K$1)))</f>
        <v/>
      </c>
      <c r="L219" s="89" t="str" cm="1">
        <f t="array" ref="L219">IF(ISBLANK($A219),"",TRIM(INDEX(MVI_Sample!$A:$CC,$A219, L$1)))</f>
        <v/>
      </c>
      <c r="M219" s="89" t="str" cm="1">
        <f t="array" ref="M219">IF(ISBLANK($A219),"",TRIM(INDEX(MVI_Sample!$A:$CC,$A219, M$1)))</f>
        <v/>
      </c>
      <c r="N219" s="89" t="str" cm="1">
        <f t="array" ref="N219">IF(ISBLANK($A219),"",TRIM(INDEX(MVI_Sample!$A:$CC,$A219, N$1)))</f>
        <v/>
      </c>
      <c r="O219" s="89" t="str" cm="1">
        <f t="array" ref="O219">IF(ISBLANK($A219),"",TRIM(INDEX(MVI_Sample!$A:$CC,$A219, O$1)))</f>
        <v/>
      </c>
      <c r="P219" s="65" t="str" cm="1">
        <f t="array" ref="P219">IF(ISBLANK($A219),"",TRIM(INDEX(MVI_Sample!$A:$CC,$A219, P$1)))</f>
        <v/>
      </c>
      <c r="Q219" s="65" t="str" cm="1">
        <f t="array" ref="Q219">IF(ISBLANK($A219),"",TRIM(INDEX(MVI_Sample!$A:$CC,$A219, Q$1)))</f>
        <v/>
      </c>
      <c r="R219" s="89" t="str" cm="1">
        <f t="array" ref="R219">IF(ISBLANK($A219),"",TRIM(INDEX(MVI_Sample!$A:$CC,$A219, R$1)))</f>
        <v/>
      </c>
    </row>
    <row r="220" spans="1:18" ht="15.75" x14ac:dyDescent="0.25">
      <c r="A220" s="45"/>
      <c r="B220" s="45" t="str" cm="1">
        <f t="array" ref="B220">IF(ISBLANK($A220), "", TRIM(IF(ISNUMBER(SEARCH("%)", INDEX(MVI_Sample!$A:$CC, $A220, B$1))), LEFT(INDEX(MVI_Sample!$A:$CC, $A220, B$1), FIND("(", INDEX(MVI_Sample!$A:$CC, $A220, B$1)) - 2), INDEX(MVI_Sample!$A:$CC, $A220, B$1))))</f>
        <v/>
      </c>
      <c r="C220" s="45" t="str" cm="1">
        <f t="array" ref="C220">IF(ISBLANK($A220),"",TRIM(INDEX(MVI_Sample!$A:$CC,$A220, C$1)))</f>
        <v/>
      </c>
      <c r="D220" s="45" t="str" cm="1">
        <f t="array" ref="D220">IF(ISBLANK($A220),"",TRIM(INDEX(MVI_Sample!C:C,$A220)))</f>
        <v/>
      </c>
      <c r="E220" s="45" t="e">
        <f>VLOOKUP(B220,Country_Info!C$2:F$30,3, FALSE)</f>
        <v>#N/A</v>
      </c>
      <c r="F220" s="45" t="str" cm="1">
        <f t="array" ref="F220">IF(ISBLANK($A220),"",TRIM(INDEX(MVI_Sample!$A:$CC,$A220, F$1)))</f>
        <v/>
      </c>
      <c r="G220" s="45" t="e">
        <f>IF(VLOOKUP(B220, Country_Info!C$2:F$30, 4, FALSE)="", "", VLOOKUP(B220, Country_Info!C$2:F$30, 4, FALSE))</f>
        <v>#N/A</v>
      </c>
      <c r="H220" s="45" t="str" cm="1">
        <f t="array" ref="H220">IF(ISBLANK($A220),"",TRIM(INDEX(MVI_Sample!$A:$CC,$A220, H$1)))</f>
        <v/>
      </c>
      <c r="I220" s="89" t="str" cm="1">
        <f t="array" ref="I220">IF(ISBLANK($A220),"",TRIM(INDEX(MVI_Sample!$A:$CC,$A220, I$1)))</f>
        <v/>
      </c>
      <c r="J220" s="89" t="str" cm="1">
        <f t="array" ref="J220">IF(ISBLANK($A220),"",TRIM(INDEX(MVI_Sample!$A:$CC,$A220, J$1)))</f>
        <v/>
      </c>
      <c r="K220" s="89" t="str" cm="1">
        <f t="array" ref="K220">IF(ISBLANK($A220),"",TRIM(INDEX(MVI_Sample!$A:$CC,$A220, K$1)))</f>
        <v/>
      </c>
      <c r="L220" s="89" t="str" cm="1">
        <f t="array" ref="L220">IF(ISBLANK($A220),"",TRIM(INDEX(MVI_Sample!$A:$CC,$A220, L$1)))</f>
        <v/>
      </c>
      <c r="M220" s="89" t="str" cm="1">
        <f t="array" ref="M220">IF(ISBLANK($A220),"",TRIM(INDEX(MVI_Sample!$A:$CC,$A220, M$1)))</f>
        <v/>
      </c>
      <c r="N220" s="89" t="str" cm="1">
        <f t="array" ref="N220">IF(ISBLANK($A220),"",TRIM(INDEX(MVI_Sample!$A:$CC,$A220, N$1)))</f>
        <v/>
      </c>
      <c r="O220" s="89" t="str" cm="1">
        <f t="array" ref="O220">IF(ISBLANK($A220),"",TRIM(INDEX(MVI_Sample!$A:$CC,$A220, O$1)))</f>
        <v/>
      </c>
      <c r="P220" s="65" t="str" cm="1">
        <f t="array" ref="P220">IF(ISBLANK($A220),"",TRIM(INDEX(MVI_Sample!$A:$CC,$A220, P$1)))</f>
        <v/>
      </c>
      <c r="Q220" s="65" t="str" cm="1">
        <f t="array" ref="Q220">IF(ISBLANK($A220),"",TRIM(INDEX(MVI_Sample!$A:$CC,$A220, Q$1)))</f>
        <v/>
      </c>
      <c r="R220" s="89" t="str" cm="1">
        <f t="array" ref="R220">IF(ISBLANK($A220),"",TRIM(INDEX(MVI_Sample!$A:$CC,$A220, R$1)))</f>
        <v/>
      </c>
    </row>
    <row r="221" spans="1:18" ht="15.75" x14ac:dyDescent="0.25">
      <c r="A221" s="45"/>
      <c r="B221" s="45" t="str" cm="1">
        <f t="array" ref="B221">IF(ISBLANK($A221), "", TRIM(IF(ISNUMBER(SEARCH("%)", INDEX(MVI_Sample!$A:$CC, $A221, B$1))), LEFT(INDEX(MVI_Sample!$A:$CC, $A221, B$1), FIND("(", INDEX(MVI_Sample!$A:$CC, $A221, B$1)) - 2), INDEX(MVI_Sample!$A:$CC, $A221, B$1))))</f>
        <v/>
      </c>
      <c r="C221" s="45" t="str" cm="1">
        <f t="array" ref="C221">IF(ISBLANK($A221),"",TRIM(INDEX(MVI_Sample!$A:$CC,$A221, C$1)))</f>
        <v/>
      </c>
      <c r="D221" s="45" t="str" cm="1">
        <f t="array" ref="D221">IF(ISBLANK($A221),"",TRIM(INDEX(MVI_Sample!C:C,$A221)))</f>
        <v/>
      </c>
      <c r="E221" s="45" t="e">
        <f>VLOOKUP(B221,Country_Info!C$2:F$30,3, FALSE)</f>
        <v>#N/A</v>
      </c>
      <c r="F221" s="45" t="str" cm="1">
        <f t="array" ref="F221">IF(ISBLANK($A221),"",TRIM(INDEX(MVI_Sample!$A:$CC,$A221, F$1)))</f>
        <v/>
      </c>
      <c r="G221" s="45" t="e">
        <f>IF(VLOOKUP(B221, Country_Info!C$2:F$30, 4, FALSE)="", "", VLOOKUP(B221, Country_Info!C$2:F$30, 4, FALSE))</f>
        <v>#N/A</v>
      </c>
      <c r="H221" s="45" t="str" cm="1">
        <f t="array" ref="H221">IF(ISBLANK($A221),"",TRIM(INDEX(MVI_Sample!$A:$CC,$A221, H$1)))</f>
        <v/>
      </c>
      <c r="I221" s="89" t="str" cm="1">
        <f t="array" ref="I221">IF(ISBLANK($A221),"",TRIM(INDEX(MVI_Sample!$A:$CC,$A221, I$1)))</f>
        <v/>
      </c>
      <c r="J221" s="89" t="str" cm="1">
        <f t="array" ref="J221">IF(ISBLANK($A221),"",TRIM(INDEX(MVI_Sample!$A:$CC,$A221, J$1)))</f>
        <v/>
      </c>
      <c r="K221" s="89" t="str" cm="1">
        <f t="array" ref="K221">IF(ISBLANK($A221),"",TRIM(INDEX(MVI_Sample!$A:$CC,$A221, K$1)))</f>
        <v/>
      </c>
      <c r="L221" s="89" t="str" cm="1">
        <f t="array" ref="L221">IF(ISBLANK($A221),"",TRIM(INDEX(MVI_Sample!$A:$CC,$A221, L$1)))</f>
        <v/>
      </c>
      <c r="M221" s="89" t="str" cm="1">
        <f t="array" ref="M221">IF(ISBLANK($A221),"",TRIM(INDEX(MVI_Sample!$A:$CC,$A221, M$1)))</f>
        <v/>
      </c>
      <c r="N221" s="89" t="str" cm="1">
        <f t="array" ref="N221">IF(ISBLANK($A221),"",TRIM(INDEX(MVI_Sample!$A:$CC,$A221, N$1)))</f>
        <v/>
      </c>
      <c r="O221" s="89" t="str" cm="1">
        <f t="array" ref="O221">IF(ISBLANK($A221),"",TRIM(INDEX(MVI_Sample!$A:$CC,$A221, O$1)))</f>
        <v/>
      </c>
      <c r="P221" s="65" t="str" cm="1">
        <f t="array" ref="P221">IF(ISBLANK($A221),"",TRIM(INDEX(MVI_Sample!$A:$CC,$A221, P$1)))</f>
        <v/>
      </c>
      <c r="Q221" s="65" t="str" cm="1">
        <f t="array" ref="Q221">IF(ISBLANK($A221),"",TRIM(INDEX(MVI_Sample!$A:$CC,$A221, Q$1)))</f>
        <v/>
      </c>
      <c r="R221" s="89" t="str" cm="1">
        <f t="array" ref="R221">IF(ISBLANK($A221),"",TRIM(INDEX(MVI_Sample!$A:$CC,$A221, R$1)))</f>
        <v/>
      </c>
    </row>
    <row r="222" spans="1:18" ht="15.75" x14ac:dyDescent="0.25">
      <c r="A222" s="45"/>
      <c r="B222" s="45" t="str" cm="1">
        <f t="array" ref="B222">IF(ISBLANK($A222), "", TRIM(IF(ISNUMBER(SEARCH("%)", INDEX(MVI_Sample!$A:$CC, $A222, B$1))), LEFT(INDEX(MVI_Sample!$A:$CC, $A222, B$1), FIND("(", INDEX(MVI_Sample!$A:$CC, $A222, B$1)) - 2), INDEX(MVI_Sample!$A:$CC, $A222, B$1))))</f>
        <v/>
      </c>
      <c r="C222" s="45" t="str" cm="1">
        <f t="array" ref="C222">IF(ISBLANK($A222),"",TRIM(INDEX(MVI_Sample!$A:$CC,$A222, C$1)))</f>
        <v/>
      </c>
      <c r="D222" s="45" t="str" cm="1">
        <f t="array" ref="D222">IF(ISBLANK($A222),"",TRIM(INDEX(MVI_Sample!C:C,$A222)))</f>
        <v/>
      </c>
      <c r="E222" s="45" t="e">
        <f>VLOOKUP(B222,Country_Info!C$2:F$30,3, FALSE)</f>
        <v>#N/A</v>
      </c>
      <c r="F222" s="45" t="str" cm="1">
        <f t="array" ref="F222">IF(ISBLANK($A222),"",TRIM(INDEX(MVI_Sample!$A:$CC,$A222, F$1)))</f>
        <v/>
      </c>
      <c r="G222" s="45" t="e">
        <f>IF(VLOOKUP(B222, Country_Info!C$2:F$30, 4, FALSE)="", "", VLOOKUP(B222, Country_Info!C$2:F$30, 4, FALSE))</f>
        <v>#N/A</v>
      </c>
      <c r="H222" s="45" t="str" cm="1">
        <f t="array" ref="H222">IF(ISBLANK($A222),"",TRIM(INDEX(MVI_Sample!$A:$CC,$A222, H$1)))</f>
        <v/>
      </c>
      <c r="I222" s="89" t="str" cm="1">
        <f t="array" ref="I222">IF(ISBLANK($A222),"",TRIM(INDEX(MVI_Sample!$A:$CC,$A222, I$1)))</f>
        <v/>
      </c>
      <c r="J222" s="89" t="str" cm="1">
        <f t="array" ref="J222">IF(ISBLANK($A222),"",TRIM(INDEX(MVI_Sample!$A:$CC,$A222, J$1)))</f>
        <v/>
      </c>
      <c r="K222" s="89" t="str" cm="1">
        <f t="array" ref="K222">IF(ISBLANK($A222),"",TRIM(INDEX(MVI_Sample!$A:$CC,$A222, K$1)))</f>
        <v/>
      </c>
      <c r="L222" s="89" t="str" cm="1">
        <f t="array" ref="L222">IF(ISBLANK($A222),"",TRIM(INDEX(MVI_Sample!$A:$CC,$A222, L$1)))</f>
        <v/>
      </c>
      <c r="M222" s="89" t="str" cm="1">
        <f t="array" ref="M222">IF(ISBLANK($A222),"",TRIM(INDEX(MVI_Sample!$A:$CC,$A222, M$1)))</f>
        <v/>
      </c>
      <c r="N222" s="89" t="str" cm="1">
        <f t="array" ref="N222">IF(ISBLANK($A222),"",TRIM(INDEX(MVI_Sample!$A:$CC,$A222, N$1)))</f>
        <v/>
      </c>
      <c r="O222" s="89" t="str" cm="1">
        <f t="array" ref="O222">IF(ISBLANK($A222),"",TRIM(INDEX(MVI_Sample!$A:$CC,$A222, O$1)))</f>
        <v/>
      </c>
      <c r="P222" s="65" t="str" cm="1">
        <f t="array" ref="P222">IF(ISBLANK($A222),"",TRIM(INDEX(MVI_Sample!$A:$CC,$A222, P$1)))</f>
        <v/>
      </c>
      <c r="Q222" s="65" t="str" cm="1">
        <f t="array" ref="Q222">IF(ISBLANK($A222),"",TRIM(INDEX(MVI_Sample!$A:$CC,$A222, Q$1)))</f>
        <v/>
      </c>
      <c r="R222" s="89" t="str" cm="1">
        <f t="array" ref="R222">IF(ISBLANK($A222),"",TRIM(INDEX(MVI_Sample!$A:$CC,$A222, R$1)))</f>
        <v/>
      </c>
    </row>
    <row r="223" spans="1:18" ht="15.75" x14ac:dyDescent="0.25">
      <c r="A223" s="45"/>
      <c r="B223" s="45" t="str" cm="1">
        <f t="array" ref="B223">IF(ISBLANK($A223), "", TRIM(IF(ISNUMBER(SEARCH("%)", INDEX(MVI_Sample!$A:$CC, $A223, B$1))), LEFT(INDEX(MVI_Sample!$A:$CC, $A223, B$1), FIND("(", INDEX(MVI_Sample!$A:$CC, $A223, B$1)) - 2), INDEX(MVI_Sample!$A:$CC, $A223, B$1))))</f>
        <v/>
      </c>
      <c r="C223" s="45" t="str" cm="1">
        <f t="array" ref="C223">IF(ISBLANK($A223),"",TRIM(INDEX(MVI_Sample!$A:$CC,$A223, C$1)))</f>
        <v/>
      </c>
      <c r="D223" s="45" t="str" cm="1">
        <f t="array" ref="D223">IF(ISBLANK($A223),"",TRIM(INDEX(MVI_Sample!C:C,$A223)))</f>
        <v/>
      </c>
      <c r="E223" s="45" t="e">
        <f>VLOOKUP(B223,Country_Info!C$2:F$30,3, FALSE)</f>
        <v>#N/A</v>
      </c>
      <c r="F223" s="45" t="str" cm="1">
        <f t="array" ref="F223">IF(ISBLANK($A223),"",TRIM(INDEX(MVI_Sample!$A:$CC,$A223, F$1)))</f>
        <v/>
      </c>
      <c r="G223" s="45" t="e">
        <f>IF(VLOOKUP(B223, Country_Info!C$2:F$30, 4, FALSE)="", "", VLOOKUP(B223, Country_Info!C$2:F$30, 4, FALSE))</f>
        <v>#N/A</v>
      </c>
      <c r="H223" s="45" t="str" cm="1">
        <f t="array" ref="H223">IF(ISBLANK($A223),"",TRIM(INDEX(MVI_Sample!$A:$CC,$A223, H$1)))</f>
        <v/>
      </c>
      <c r="I223" s="89" t="str" cm="1">
        <f t="array" ref="I223">IF(ISBLANK($A223),"",TRIM(INDEX(MVI_Sample!$A:$CC,$A223, I$1)))</f>
        <v/>
      </c>
      <c r="J223" s="89" t="str" cm="1">
        <f t="array" ref="J223">IF(ISBLANK($A223),"",TRIM(INDEX(MVI_Sample!$A:$CC,$A223, J$1)))</f>
        <v/>
      </c>
      <c r="K223" s="89" t="str" cm="1">
        <f t="array" ref="K223">IF(ISBLANK($A223),"",TRIM(INDEX(MVI_Sample!$A:$CC,$A223, K$1)))</f>
        <v/>
      </c>
      <c r="L223" s="89" t="str" cm="1">
        <f t="array" ref="L223">IF(ISBLANK($A223),"",TRIM(INDEX(MVI_Sample!$A:$CC,$A223, L$1)))</f>
        <v/>
      </c>
      <c r="M223" s="89" t="str" cm="1">
        <f t="array" ref="M223">IF(ISBLANK($A223),"",TRIM(INDEX(MVI_Sample!$A:$CC,$A223, M$1)))</f>
        <v/>
      </c>
      <c r="N223" s="89" t="str" cm="1">
        <f t="array" ref="N223">IF(ISBLANK($A223),"",TRIM(INDEX(MVI_Sample!$A:$CC,$A223, N$1)))</f>
        <v/>
      </c>
      <c r="O223" s="89" t="str" cm="1">
        <f t="array" ref="O223">IF(ISBLANK($A223),"",TRIM(INDEX(MVI_Sample!$A:$CC,$A223, O$1)))</f>
        <v/>
      </c>
      <c r="P223" s="65" t="str" cm="1">
        <f t="array" ref="P223">IF(ISBLANK($A223),"",TRIM(INDEX(MVI_Sample!$A:$CC,$A223, P$1)))</f>
        <v/>
      </c>
      <c r="Q223" s="65" t="str" cm="1">
        <f t="array" ref="Q223">IF(ISBLANK($A223),"",TRIM(INDEX(MVI_Sample!$A:$CC,$A223, Q$1)))</f>
        <v/>
      </c>
      <c r="R223" s="89" t="str" cm="1">
        <f t="array" ref="R223">IF(ISBLANK($A223),"",TRIM(INDEX(MVI_Sample!$A:$CC,$A223, R$1)))</f>
        <v/>
      </c>
    </row>
    <row r="224" spans="1:18" ht="15.75" x14ac:dyDescent="0.25">
      <c r="A224" s="45"/>
      <c r="B224" s="45" t="str" cm="1">
        <f t="array" ref="B224">IF(ISBLANK($A224), "", TRIM(IF(ISNUMBER(SEARCH("%)", INDEX(MVI_Sample!$A:$CC, $A224, B$1))), LEFT(INDEX(MVI_Sample!$A:$CC, $A224, B$1), FIND("(", INDEX(MVI_Sample!$A:$CC, $A224, B$1)) - 2), INDEX(MVI_Sample!$A:$CC, $A224, B$1))))</f>
        <v/>
      </c>
      <c r="C224" s="45" t="str" cm="1">
        <f t="array" ref="C224">IF(ISBLANK($A224),"",TRIM(INDEX(MVI_Sample!$A:$CC,$A224, C$1)))</f>
        <v/>
      </c>
      <c r="D224" s="45" t="str" cm="1">
        <f t="array" ref="D224">IF(ISBLANK($A224),"",TRIM(INDEX(MVI_Sample!C:C,$A224)))</f>
        <v/>
      </c>
      <c r="E224" s="45" t="e">
        <f>VLOOKUP(B224,Country_Info!C$2:F$30,3, FALSE)</f>
        <v>#N/A</v>
      </c>
      <c r="F224" s="45" t="str" cm="1">
        <f t="array" ref="F224">IF(ISBLANK($A224),"",TRIM(INDEX(MVI_Sample!$A:$CC,$A224, F$1)))</f>
        <v/>
      </c>
      <c r="G224" s="45" t="e">
        <f>IF(VLOOKUP(B224, Country_Info!C$2:F$30, 4, FALSE)="", "", VLOOKUP(B224, Country_Info!C$2:F$30, 4, FALSE))</f>
        <v>#N/A</v>
      </c>
      <c r="H224" s="45" t="str" cm="1">
        <f t="array" ref="H224">IF(ISBLANK($A224),"",TRIM(INDEX(MVI_Sample!$A:$CC,$A224, H$1)))</f>
        <v/>
      </c>
      <c r="I224" s="89" t="str" cm="1">
        <f t="array" ref="I224">IF(ISBLANK($A224),"",TRIM(INDEX(MVI_Sample!$A:$CC,$A224, I$1)))</f>
        <v/>
      </c>
      <c r="J224" s="89" t="str" cm="1">
        <f t="array" ref="J224">IF(ISBLANK($A224),"",TRIM(INDEX(MVI_Sample!$A:$CC,$A224, J$1)))</f>
        <v/>
      </c>
      <c r="K224" s="89" t="str" cm="1">
        <f t="array" ref="K224">IF(ISBLANK($A224),"",TRIM(INDEX(MVI_Sample!$A:$CC,$A224, K$1)))</f>
        <v/>
      </c>
      <c r="L224" s="89" t="str" cm="1">
        <f t="array" ref="L224">IF(ISBLANK($A224),"",TRIM(INDEX(MVI_Sample!$A:$CC,$A224, L$1)))</f>
        <v/>
      </c>
      <c r="M224" s="89" t="str" cm="1">
        <f t="array" ref="M224">IF(ISBLANK($A224),"",TRIM(INDEX(MVI_Sample!$A:$CC,$A224, M$1)))</f>
        <v/>
      </c>
      <c r="N224" s="89" t="str" cm="1">
        <f t="array" ref="N224">IF(ISBLANK($A224),"",TRIM(INDEX(MVI_Sample!$A:$CC,$A224, N$1)))</f>
        <v/>
      </c>
      <c r="O224" s="89" t="str" cm="1">
        <f t="array" ref="O224">IF(ISBLANK($A224),"",TRIM(INDEX(MVI_Sample!$A:$CC,$A224, O$1)))</f>
        <v/>
      </c>
      <c r="P224" s="65" t="str" cm="1">
        <f t="array" ref="P224">IF(ISBLANK($A224),"",TRIM(INDEX(MVI_Sample!$A:$CC,$A224, P$1)))</f>
        <v/>
      </c>
      <c r="Q224" s="65" t="str" cm="1">
        <f t="array" ref="Q224">IF(ISBLANK($A224),"",TRIM(INDEX(MVI_Sample!$A:$CC,$A224, Q$1)))</f>
        <v/>
      </c>
      <c r="R224" s="89" t="str" cm="1">
        <f t="array" ref="R224">IF(ISBLANK($A224),"",TRIM(INDEX(MVI_Sample!$A:$CC,$A224, R$1)))</f>
        <v/>
      </c>
    </row>
    <row r="225" spans="1:18" ht="15.75" x14ac:dyDescent="0.25">
      <c r="A225" s="45"/>
      <c r="B225" s="45" t="str" cm="1">
        <f t="array" ref="B225">IF(ISBLANK($A225), "", TRIM(IF(ISNUMBER(SEARCH("%)", INDEX(MVI_Sample!$A:$CC, $A225, B$1))), LEFT(INDEX(MVI_Sample!$A:$CC, $A225, B$1), FIND("(", INDEX(MVI_Sample!$A:$CC, $A225, B$1)) - 2), INDEX(MVI_Sample!$A:$CC, $A225, B$1))))</f>
        <v/>
      </c>
      <c r="C225" s="45" t="str" cm="1">
        <f t="array" ref="C225">IF(ISBLANK($A225),"",TRIM(INDEX(MVI_Sample!$A:$CC,$A225, C$1)))</f>
        <v/>
      </c>
      <c r="D225" s="45" t="str" cm="1">
        <f t="array" ref="D225">IF(ISBLANK($A225),"",TRIM(INDEX(MVI_Sample!C:C,$A225)))</f>
        <v/>
      </c>
      <c r="E225" s="45" t="e">
        <f>VLOOKUP(B225,Country_Info!C$2:F$30,3, FALSE)</f>
        <v>#N/A</v>
      </c>
      <c r="F225" s="45" t="str" cm="1">
        <f t="array" ref="F225">IF(ISBLANK($A225),"",TRIM(INDEX(MVI_Sample!$A:$CC,$A225, F$1)))</f>
        <v/>
      </c>
      <c r="G225" s="45" t="e">
        <f>IF(VLOOKUP(B225, Country_Info!C$2:F$30, 4, FALSE)="", "", VLOOKUP(B225, Country_Info!C$2:F$30, 4, FALSE))</f>
        <v>#N/A</v>
      </c>
      <c r="H225" s="45" t="str" cm="1">
        <f t="array" ref="H225">IF(ISBLANK($A225),"",TRIM(INDEX(MVI_Sample!$A:$CC,$A225, H$1)))</f>
        <v/>
      </c>
      <c r="I225" s="89" t="str" cm="1">
        <f t="array" ref="I225">IF(ISBLANK($A225),"",TRIM(INDEX(MVI_Sample!$A:$CC,$A225, I$1)))</f>
        <v/>
      </c>
      <c r="J225" s="89" t="str" cm="1">
        <f t="array" ref="J225">IF(ISBLANK($A225),"",TRIM(INDEX(MVI_Sample!$A:$CC,$A225, J$1)))</f>
        <v/>
      </c>
      <c r="K225" s="89" t="str" cm="1">
        <f t="array" ref="K225">IF(ISBLANK($A225),"",TRIM(INDEX(MVI_Sample!$A:$CC,$A225, K$1)))</f>
        <v/>
      </c>
      <c r="L225" s="89" t="str" cm="1">
        <f t="array" ref="L225">IF(ISBLANK($A225),"",TRIM(INDEX(MVI_Sample!$A:$CC,$A225, L$1)))</f>
        <v/>
      </c>
      <c r="M225" s="89" t="str" cm="1">
        <f t="array" ref="M225">IF(ISBLANK($A225),"",TRIM(INDEX(MVI_Sample!$A:$CC,$A225, M$1)))</f>
        <v/>
      </c>
      <c r="N225" s="89" t="str" cm="1">
        <f t="array" ref="N225">IF(ISBLANK($A225),"",TRIM(INDEX(MVI_Sample!$A:$CC,$A225, N$1)))</f>
        <v/>
      </c>
      <c r="O225" s="89" t="str" cm="1">
        <f t="array" ref="O225">IF(ISBLANK($A225),"",TRIM(INDEX(MVI_Sample!$A:$CC,$A225, O$1)))</f>
        <v/>
      </c>
      <c r="P225" s="65" t="str" cm="1">
        <f t="array" ref="P225">IF(ISBLANK($A225),"",TRIM(INDEX(MVI_Sample!$A:$CC,$A225, P$1)))</f>
        <v/>
      </c>
      <c r="Q225" s="65" t="str" cm="1">
        <f t="array" ref="Q225">IF(ISBLANK($A225),"",TRIM(INDEX(MVI_Sample!$A:$CC,$A225, Q$1)))</f>
        <v/>
      </c>
      <c r="R225" s="89" t="str" cm="1">
        <f t="array" ref="R225">IF(ISBLANK($A225),"",TRIM(INDEX(MVI_Sample!$A:$CC,$A225, R$1)))</f>
        <v/>
      </c>
    </row>
    <row r="226" spans="1:18" ht="15.75" x14ac:dyDescent="0.25">
      <c r="A226" s="45"/>
      <c r="B226" s="45" t="str" cm="1">
        <f t="array" ref="B226">IF(ISBLANK($A226), "", TRIM(IF(ISNUMBER(SEARCH("%)", INDEX(MVI_Sample!$A:$CC, $A226, B$1))), LEFT(INDEX(MVI_Sample!$A:$CC, $A226, B$1), FIND("(", INDEX(MVI_Sample!$A:$CC, $A226, B$1)) - 2), INDEX(MVI_Sample!$A:$CC, $A226, B$1))))</f>
        <v/>
      </c>
      <c r="C226" s="45" t="str" cm="1">
        <f t="array" ref="C226">IF(ISBLANK($A226),"",TRIM(INDEX(MVI_Sample!$A:$CC,$A226, C$1)))</f>
        <v/>
      </c>
      <c r="D226" s="45" t="str" cm="1">
        <f t="array" ref="D226">IF(ISBLANK($A226),"",TRIM(INDEX(MVI_Sample!C:C,$A226)))</f>
        <v/>
      </c>
      <c r="E226" s="45" t="e">
        <f>VLOOKUP(B226,Country_Info!C$2:F$30,3, FALSE)</f>
        <v>#N/A</v>
      </c>
      <c r="F226" s="45" t="str" cm="1">
        <f t="array" ref="F226">IF(ISBLANK($A226),"",TRIM(INDEX(MVI_Sample!$A:$CC,$A226, F$1)))</f>
        <v/>
      </c>
      <c r="G226" s="45" t="e">
        <f>IF(VLOOKUP(B226, Country_Info!C$2:F$30, 4, FALSE)="", "", VLOOKUP(B226, Country_Info!C$2:F$30, 4, FALSE))</f>
        <v>#N/A</v>
      </c>
      <c r="H226" s="45" t="str" cm="1">
        <f t="array" ref="H226">IF(ISBLANK($A226),"",TRIM(INDEX(MVI_Sample!$A:$CC,$A226, H$1)))</f>
        <v/>
      </c>
      <c r="I226" s="89" t="str" cm="1">
        <f t="array" ref="I226">IF(ISBLANK($A226),"",TRIM(INDEX(MVI_Sample!$A:$CC,$A226, I$1)))</f>
        <v/>
      </c>
      <c r="J226" s="89" t="str" cm="1">
        <f t="array" ref="J226">IF(ISBLANK($A226),"",TRIM(INDEX(MVI_Sample!$A:$CC,$A226, J$1)))</f>
        <v/>
      </c>
      <c r="K226" s="89" t="str" cm="1">
        <f t="array" ref="K226">IF(ISBLANK($A226),"",TRIM(INDEX(MVI_Sample!$A:$CC,$A226, K$1)))</f>
        <v/>
      </c>
      <c r="L226" s="89" t="str" cm="1">
        <f t="array" ref="L226">IF(ISBLANK($A226),"",TRIM(INDEX(MVI_Sample!$A:$CC,$A226, L$1)))</f>
        <v/>
      </c>
      <c r="M226" s="89" t="str" cm="1">
        <f t="array" ref="M226">IF(ISBLANK($A226),"",TRIM(INDEX(MVI_Sample!$A:$CC,$A226, M$1)))</f>
        <v/>
      </c>
      <c r="N226" s="89" t="str" cm="1">
        <f t="array" ref="N226">IF(ISBLANK($A226),"",TRIM(INDEX(MVI_Sample!$A:$CC,$A226, N$1)))</f>
        <v/>
      </c>
      <c r="O226" s="89" t="str" cm="1">
        <f t="array" ref="O226">IF(ISBLANK($A226),"",TRIM(INDEX(MVI_Sample!$A:$CC,$A226, O$1)))</f>
        <v/>
      </c>
      <c r="P226" s="65" t="str" cm="1">
        <f t="array" ref="P226">IF(ISBLANK($A226),"",TRIM(INDEX(MVI_Sample!$A:$CC,$A226, P$1)))</f>
        <v/>
      </c>
      <c r="Q226" s="65" t="str" cm="1">
        <f t="array" ref="Q226">IF(ISBLANK($A226),"",TRIM(INDEX(MVI_Sample!$A:$CC,$A226, Q$1)))</f>
        <v/>
      </c>
      <c r="R226" s="89" t="str" cm="1">
        <f t="array" ref="R226">IF(ISBLANK($A226),"",TRIM(INDEX(MVI_Sample!$A:$CC,$A226, R$1)))</f>
        <v/>
      </c>
    </row>
    <row r="227" spans="1:18" ht="15.75" x14ac:dyDescent="0.25">
      <c r="A227" s="45"/>
      <c r="B227" s="45" t="str" cm="1">
        <f t="array" ref="B227">IF(ISBLANK($A227), "", TRIM(IF(ISNUMBER(SEARCH("%)", INDEX(MVI_Sample!$A:$CC, $A227, B$1))), LEFT(INDEX(MVI_Sample!$A:$CC, $A227, B$1), FIND("(", INDEX(MVI_Sample!$A:$CC, $A227, B$1)) - 2), INDEX(MVI_Sample!$A:$CC, $A227, B$1))))</f>
        <v/>
      </c>
      <c r="C227" s="45" t="str" cm="1">
        <f t="array" ref="C227">IF(ISBLANK($A227),"",TRIM(INDEX(MVI_Sample!$A:$CC,$A227, C$1)))</f>
        <v/>
      </c>
      <c r="D227" s="45" t="str" cm="1">
        <f t="array" ref="D227">IF(ISBLANK($A227),"",TRIM(INDEX(MVI_Sample!C:C,$A227)))</f>
        <v/>
      </c>
      <c r="E227" s="45" t="e">
        <f>VLOOKUP(B227,Country_Info!C$2:F$30,3, FALSE)</f>
        <v>#N/A</v>
      </c>
      <c r="F227" s="45" t="str" cm="1">
        <f t="array" ref="F227">IF(ISBLANK($A227),"",TRIM(INDEX(MVI_Sample!$A:$CC,$A227, F$1)))</f>
        <v/>
      </c>
      <c r="G227" s="45" t="e">
        <f>IF(VLOOKUP(B227, Country_Info!C$2:F$30, 4, FALSE)="", "", VLOOKUP(B227, Country_Info!C$2:F$30, 4, FALSE))</f>
        <v>#N/A</v>
      </c>
      <c r="H227" s="45" t="str" cm="1">
        <f t="array" ref="H227">IF(ISBLANK($A227),"",TRIM(INDEX(MVI_Sample!$A:$CC,$A227, H$1)))</f>
        <v/>
      </c>
      <c r="I227" s="89" t="str" cm="1">
        <f t="array" ref="I227">IF(ISBLANK($A227),"",TRIM(INDEX(MVI_Sample!$A:$CC,$A227, I$1)))</f>
        <v/>
      </c>
      <c r="J227" s="89" t="str" cm="1">
        <f t="array" ref="J227">IF(ISBLANK($A227),"",TRIM(INDEX(MVI_Sample!$A:$CC,$A227, J$1)))</f>
        <v/>
      </c>
      <c r="K227" s="89" t="str" cm="1">
        <f t="array" ref="K227">IF(ISBLANK($A227),"",TRIM(INDEX(MVI_Sample!$A:$CC,$A227, K$1)))</f>
        <v/>
      </c>
      <c r="L227" s="89" t="str" cm="1">
        <f t="array" ref="L227">IF(ISBLANK($A227),"",TRIM(INDEX(MVI_Sample!$A:$CC,$A227, L$1)))</f>
        <v/>
      </c>
      <c r="M227" s="89" t="str" cm="1">
        <f t="array" ref="M227">IF(ISBLANK($A227),"",TRIM(INDEX(MVI_Sample!$A:$CC,$A227, M$1)))</f>
        <v/>
      </c>
      <c r="N227" s="89" t="str" cm="1">
        <f t="array" ref="N227">IF(ISBLANK($A227),"",TRIM(INDEX(MVI_Sample!$A:$CC,$A227, N$1)))</f>
        <v/>
      </c>
      <c r="O227" s="89" t="str" cm="1">
        <f t="array" ref="O227">IF(ISBLANK($A227),"",TRIM(INDEX(MVI_Sample!$A:$CC,$A227, O$1)))</f>
        <v/>
      </c>
      <c r="P227" s="65" t="str" cm="1">
        <f t="array" ref="P227">IF(ISBLANK($A227),"",TRIM(INDEX(MVI_Sample!$A:$CC,$A227, P$1)))</f>
        <v/>
      </c>
      <c r="Q227" s="65" t="str" cm="1">
        <f t="array" ref="Q227">IF(ISBLANK($A227),"",TRIM(INDEX(MVI_Sample!$A:$CC,$A227, Q$1)))</f>
        <v/>
      </c>
      <c r="R227" s="89" t="str" cm="1">
        <f t="array" ref="R227">IF(ISBLANK($A227),"",TRIM(INDEX(MVI_Sample!$A:$CC,$A227, R$1)))</f>
        <v/>
      </c>
    </row>
    <row r="228" spans="1:18" ht="15.75" x14ac:dyDescent="0.25">
      <c r="A228" s="45"/>
      <c r="B228" s="45" t="str" cm="1">
        <f t="array" ref="B228">IF(ISBLANK($A228), "", TRIM(IF(ISNUMBER(SEARCH("%)", INDEX(MVI_Sample!$A:$CC, $A228, B$1))), LEFT(INDEX(MVI_Sample!$A:$CC, $A228, B$1), FIND("(", INDEX(MVI_Sample!$A:$CC, $A228, B$1)) - 2), INDEX(MVI_Sample!$A:$CC, $A228, B$1))))</f>
        <v/>
      </c>
      <c r="C228" s="45" t="str" cm="1">
        <f t="array" ref="C228">IF(ISBLANK($A228),"",TRIM(INDEX(MVI_Sample!$A:$CC,$A228, C$1)))</f>
        <v/>
      </c>
      <c r="D228" s="45" t="str" cm="1">
        <f t="array" ref="D228">IF(ISBLANK($A228),"",TRIM(INDEX(MVI_Sample!C:C,$A228)))</f>
        <v/>
      </c>
      <c r="E228" s="45" t="e">
        <f>VLOOKUP(B228,Country_Info!C$2:F$30,3, FALSE)</f>
        <v>#N/A</v>
      </c>
      <c r="F228" s="45" t="str" cm="1">
        <f t="array" ref="F228">IF(ISBLANK($A228),"",TRIM(INDEX(MVI_Sample!$A:$CC,$A228, F$1)))</f>
        <v/>
      </c>
      <c r="G228" s="45" t="e">
        <f>IF(VLOOKUP(B228, Country_Info!C$2:F$30, 4, FALSE)="", "", VLOOKUP(B228, Country_Info!C$2:F$30, 4, FALSE))</f>
        <v>#N/A</v>
      </c>
      <c r="H228" s="45" t="str" cm="1">
        <f t="array" ref="H228">IF(ISBLANK($A228),"",TRIM(INDEX(MVI_Sample!$A:$CC,$A228, H$1)))</f>
        <v/>
      </c>
      <c r="I228" s="89" t="str" cm="1">
        <f t="array" ref="I228">IF(ISBLANK($A228),"",TRIM(INDEX(MVI_Sample!$A:$CC,$A228, I$1)))</f>
        <v/>
      </c>
      <c r="J228" s="89" t="str" cm="1">
        <f t="array" ref="J228">IF(ISBLANK($A228),"",TRIM(INDEX(MVI_Sample!$A:$CC,$A228, J$1)))</f>
        <v/>
      </c>
      <c r="K228" s="89" t="str" cm="1">
        <f t="array" ref="K228">IF(ISBLANK($A228),"",TRIM(INDEX(MVI_Sample!$A:$CC,$A228, K$1)))</f>
        <v/>
      </c>
      <c r="L228" s="89" t="str" cm="1">
        <f t="array" ref="L228">IF(ISBLANK($A228),"",TRIM(INDEX(MVI_Sample!$A:$CC,$A228, L$1)))</f>
        <v/>
      </c>
      <c r="M228" s="89" t="str" cm="1">
        <f t="array" ref="M228">IF(ISBLANK($A228),"",TRIM(INDEX(MVI_Sample!$A:$CC,$A228, M$1)))</f>
        <v/>
      </c>
      <c r="N228" s="89" t="str" cm="1">
        <f t="array" ref="N228">IF(ISBLANK($A228),"",TRIM(INDEX(MVI_Sample!$A:$CC,$A228, N$1)))</f>
        <v/>
      </c>
      <c r="O228" s="89" t="str" cm="1">
        <f t="array" ref="O228">IF(ISBLANK($A228),"",TRIM(INDEX(MVI_Sample!$A:$CC,$A228, O$1)))</f>
        <v/>
      </c>
      <c r="P228" s="65" t="str" cm="1">
        <f t="array" ref="P228">IF(ISBLANK($A228),"",TRIM(INDEX(MVI_Sample!$A:$CC,$A228, P$1)))</f>
        <v/>
      </c>
      <c r="Q228" s="65" t="str" cm="1">
        <f t="array" ref="Q228">IF(ISBLANK($A228),"",TRIM(INDEX(MVI_Sample!$A:$CC,$A228, Q$1)))</f>
        <v/>
      </c>
      <c r="R228" s="89" t="str" cm="1">
        <f t="array" ref="R228">IF(ISBLANK($A228),"",TRIM(INDEX(MVI_Sample!$A:$CC,$A228, R$1)))</f>
        <v/>
      </c>
    </row>
    <row r="229" spans="1:18" ht="15.75" x14ac:dyDescent="0.25">
      <c r="A229" s="45"/>
      <c r="B229" s="45" t="str" cm="1">
        <f t="array" ref="B229">IF(ISBLANK($A229), "", TRIM(IF(ISNUMBER(SEARCH("%)", INDEX(MVI_Sample!$A:$CC, $A229, B$1))), LEFT(INDEX(MVI_Sample!$A:$CC, $A229, B$1), FIND("(", INDEX(MVI_Sample!$A:$CC, $A229, B$1)) - 2), INDEX(MVI_Sample!$A:$CC, $A229, B$1))))</f>
        <v/>
      </c>
      <c r="C229" s="45" t="str" cm="1">
        <f t="array" ref="C229">IF(ISBLANK($A229),"",TRIM(INDEX(MVI_Sample!$A:$CC,$A229, C$1)))</f>
        <v/>
      </c>
      <c r="D229" s="45" t="str" cm="1">
        <f t="array" ref="D229">IF(ISBLANK($A229),"",TRIM(INDEX(MVI_Sample!C:C,$A229)))</f>
        <v/>
      </c>
      <c r="E229" s="45" t="e">
        <f>VLOOKUP(B229,Country_Info!C$2:F$30,3, FALSE)</f>
        <v>#N/A</v>
      </c>
      <c r="F229" s="45" t="str" cm="1">
        <f t="array" ref="F229">IF(ISBLANK($A229),"",TRIM(INDEX(MVI_Sample!$A:$CC,$A229, F$1)))</f>
        <v/>
      </c>
      <c r="G229" s="45" t="e">
        <f>IF(VLOOKUP(B229, Country_Info!C$2:F$30, 4, FALSE)="", "", VLOOKUP(B229, Country_Info!C$2:F$30, 4, FALSE))</f>
        <v>#N/A</v>
      </c>
      <c r="H229" s="45" t="str" cm="1">
        <f t="array" ref="H229">IF(ISBLANK($A229),"",TRIM(INDEX(MVI_Sample!$A:$CC,$A229, H$1)))</f>
        <v/>
      </c>
      <c r="I229" s="89" t="str" cm="1">
        <f t="array" ref="I229">IF(ISBLANK($A229),"",TRIM(INDEX(MVI_Sample!$A:$CC,$A229, I$1)))</f>
        <v/>
      </c>
      <c r="J229" s="89" t="str" cm="1">
        <f t="array" ref="J229">IF(ISBLANK($A229),"",TRIM(INDEX(MVI_Sample!$A:$CC,$A229, J$1)))</f>
        <v/>
      </c>
      <c r="K229" s="89" t="str" cm="1">
        <f t="array" ref="K229">IF(ISBLANK($A229),"",TRIM(INDEX(MVI_Sample!$A:$CC,$A229, K$1)))</f>
        <v/>
      </c>
      <c r="L229" s="89" t="str" cm="1">
        <f t="array" ref="L229">IF(ISBLANK($A229),"",TRIM(INDEX(MVI_Sample!$A:$CC,$A229, L$1)))</f>
        <v/>
      </c>
      <c r="M229" s="89" t="str" cm="1">
        <f t="array" ref="M229">IF(ISBLANK($A229),"",TRIM(INDEX(MVI_Sample!$A:$CC,$A229, M$1)))</f>
        <v/>
      </c>
      <c r="N229" s="89" t="str" cm="1">
        <f t="array" ref="N229">IF(ISBLANK($A229),"",TRIM(INDEX(MVI_Sample!$A:$CC,$A229, N$1)))</f>
        <v/>
      </c>
      <c r="O229" s="89" t="str" cm="1">
        <f t="array" ref="O229">IF(ISBLANK($A229),"",TRIM(INDEX(MVI_Sample!$A:$CC,$A229, O$1)))</f>
        <v/>
      </c>
      <c r="P229" s="65" t="str" cm="1">
        <f t="array" ref="P229">IF(ISBLANK($A229),"",TRIM(INDEX(MVI_Sample!$A:$CC,$A229, P$1)))</f>
        <v/>
      </c>
      <c r="Q229" s="65" t="str" cm="1">
        <f t="array" ref="Q229">IF(ISBLANK($A229),"",TRIM(INDEX(MVI_Sample!$A:$CC,$A229, Q$1)))</f>
        <v/>
      </c>
      <c r="R229" s="89" t="str" cm="1">
        <f t="array" ref="R229">IF(ISBLANK($A229),"",TRIM(INDEX(MVI_Sample!$A:$CC,$A229, R$1)))</f>
        <v/>
      </c>
    </row>
    <row r="230" spans="1:18" ht="15.75" x14ac:dyDescent="0.25">
      <c r="A230" s="45"/>
      <c r="B230" s="45" t="str" cm="1">
        <f t="array" ref="B230">IF(ISBLANK($A230), "", TRIM(IF(ISNUMBER(SEARCH("%)", INDEX(MVI_Sample!$A:$CC, $A230, B$1))), LEFT(INDEX(MVI_Sample!$A:$CC, $A230, B$1), FIND("(", INDEX(MVI_Sample!$A:$CC, $A230, B$1)) - 2), INDEX(MVI_Sample!$A:$CC, $A230, B$1))))</f>
        <v/>
      </c>
      <c r="C230" s="45" t="str" cm="1">
        <f t="array" ref="C230">IF(ISBLANK($A230),"",TRIM(INDEX(MVI_Sample!$A:$CC,$A230, C$1)))</f>
        <v/>
      </c>
      <c r="D230" s="45" t="str" cm="1">
        <f t="array" ref="D230">IF(ISBLANK($A230),"",TRIM(INDEX(MVI_Sample!C:C,$A230)))</f>
        <v/>
      </c>
      <c r="E230" s="45" t="e">
        <f>VLOOKUP(B230,Country_Info!C$2:F$30,3, FALSE)</f>
        <v>#N/A</v>
      </c>
      <c r="F230" s="45" t="str" cm="1">
        <f t="array" ref="F230">IF(ISBLANK($A230),"",TRIM(INDEX(MVI_Sample!$A:$CC,$A230, F$1)))</f>
        <v/>
      </c>
      <c r="G230" s="45" t="e">
        <f>IF(VLOOKUP(B230, Country_Info!C$2:F$30, 4, FALSE)="", "", VLOOKUP(B230, Country_Info!C$2:F$30, 4, FALSE))</f>
        <v>#N/A</v>
      </c>
      <c r="H230" s="45" t="str" cm="1">
        <f t="array" ref="H230">IF(ISBLANK($A230),"",TRIM(INDEX(MVI_Sample!$A:$CC,$A230, H$1)))</f>
        <v/>
      </c>
      <c r="I230" s="89" t="str" cm="1">
        <f t="array" ref="I230">IF(ISBLANK($A230),"",TRIM(INDEX(MVI_Sample!$A:$CC,$A230, I$1)))</f>
        <v/>
      </c>
      <c r="J230" s="89" t="str" cm="1">
        <f t="array" ref="J230">IF(ISBLANK($A230),"",TRIM(INDEX(MVI_Sample!$A:$CC,$A230, J$1)))</f>
        <v/>
      </c>
      <c r="K230" s="89" t="str" cm="1">
        <f t="array" ref="K230">IF(ISBLANK($A230),"",TRIM(INDEX(MVI_Sample!$A:$CC,$A230, K$1)))</f>
        <v/>
      </c>
      <c r="L230" s="89" t="str" cm="1">
        <f t="array" ref="L230">IF(ISBLANK($A230),"",TRIM(INDEX(MVI_Sample!$A:$CC,$A230, L$1)))</f>
        <v/>
      </c>
      <c r="M230" s="89" t="str" cm="1">
        <f t="array" ref="M230">IF(ISBLANK($A230),"",TRIM(INDEX(MVI_Sample!$A:$CC,$A230, M$1)))</f>
        <v/>
      </c>
      <c r="N230" s="89" t="str" cm="1">
        <f t="array" ref="N230">IF(ISBLANK($A230),"",TRIM(INDEX(MVI_Sample!$A:$CC,$A230, N$1)))</f>
        <v/>
      </c>
      <c r="O230" s="89" t="str" cm="1">
        <f t="array" ref="O230">IF(ISBLANK($A230),"",TRIM(INDEX(MVI_Sample!$A:$CC,$A230, O$1)))</f>
        <v/>
      </c>
      <c r="P230" s="65" t="str" cm="1">
        <f t="array" ref="P230">IF(ISBLANK($A230),"",TRIM(INDEX(MVI_Sample!$A:$CC,$A230, P$1)))</f>
        <v/>
      </c>
      <c r="Q230" s="65" t="str" cm="1">
        <f t="array" ref="Q230">IF(ISBLANK($A230),"",TRIM(INDEX(MVI_Sample!$A:$CC,$A230, Q$1)))</f>
        <v/>
      </c>
      <c r="R230" s="89" t="str" cm="1">
        <f t="array" ref="R230">IF(ISBLANK($A230),"",TRIM(INDEX(MVI_Sample!$A:$CC,$A230, R$1)))</f>
        <v/>
      </c>
    </row>
    <row r="231" spans="1:18" ht="15.75" x14ac:dyDescent="0.25">
      <c r="A231" s="45"/>
      <c r="B231" s="45" t="str" cm="1">
        <f t="array" ref="B231">IF(ISBLANK($A231), "", TRIM(IF(ISNUMBER(SEARCH("%)", INDEX(MVI_Sample!$A:$CC, $A231, B$1))), LEFT(INDEX(MVI_Sample!$A:$CC, $A231, B$1), FIND("(", INDEX(MVI_Sample!$A:$CC, $A231, B$1)) - 2), INDEX(MVI_Sample!$A:$CC, $A231, B$1))))</f>
        <v/>
      </c>
      <c r="C231" s="45" t="str" cm="1">
        <f t="array" ref="C231">IF(ISBLANK($A231),"",TRIM(INDEX(MVI_Sample!$A:$CC,$A231, C$1)))</f>
        <v/>
      </c>
      <c r="D231" s="45" t="str" cm="1">
        <f t="array" ref="D231">IF(ISBLANK($A231),"",TRIM(INDEX(MVI_Sample!C:C,$A231)))</f>
        <v/>
      </c>
      <c r="E231" s="45" t="e">
        <f>VLOOKUP(B231,Country_Info!C$2:F$30,3, FALSE)</f>
        <v>#N/A</v>
      </c>
      <c r="F231" s="45" t="str" cm="1">
        <f t="array" ref="F231">IF(ISBLANK($A231),"",TRIM(INDEX(MVI_Sample!$A:$CC,$A231, F$1)))</f>
        <v/>
      </c>
      <c r="G231" s="45" t="e">
        <f>IF(VLOOKUP(B231, Country_Info!C$2:F$30, 4, FALSE)="", "", VLOOKUP(B231, Country_Info!C$2:F$30, 4, FALSE))</f>
        <v>#N/A</v>
      </c>
      <c r="H231" s="45" t="str" cm="1">
        <f t="array" ref="H231">IF(ISBLANK($A231),"",TRIM(INDEX(MVI_Sample!$A:$CC,$A231, H$1)))</f>
        <v/>
      </c>
      <c r="I231" s="89" t="str" cm="1">
        <f t="array" ref="I231">IF(ISBLANK($A231),"",TRIM(INDEX(MVI_Sample!$A:$CC,$A231, I$1)))</f>
        <v/>
      </c>
      <c r="J231" s="89" t="str" cm="1">
        <f t="array" ref="J231">IF(ISBLANK($A231),"",TRIM(INDEX(MVI_Sample!$A:$CC,$A231, J$1)))</f>
        <v/>
      </c>
      <c r="K231" s="89" t="str" cm="1">
        <f t="array" ref="K231">IF(ISBLANK($A231),"",TRIM(INDEX(MVI_Sample!$A:$CC,$A231, K$1)))</f>
        <v/>
      </c>
      <c r="L231" s="89" t="str" cm="1">
        <f t="array" ref="L231">IF(ISBLANK($A231),"",TRIM(INDEX(MVI_Sample!$A:$CC,$A231, L$1)))</f>
        <v/>
      </c>
      <c r="M231" s="89" t="str" cm="1">
        <f t="array" ref="M231">IF(ISBLANK($A231),"",TRIM(INDEX(MVI_Sample!$A:$CC,$A231, M$1)))</f>
        <v/>
      </c>
      <c r="N231" s="89" t="str" cm="1">
        <f t="array" ref="N231">IF(ISBLANK($A231),"",TRIM(INDEX(MVI_Sample!$A:$CC,$A231, N$1)))</f>
        <v/>
      </c>
      <c r="O231" s="89" t="str" cm="1">
        <f t="array" ref="O231">IF(ISBLANK($A231),"",TRIM(INDEX(MVI_Sample!$A:$CC,$A231, O$1)))</f>
        <v/>
      </c>
      <c r="P231" s="65" t="str" cm="1">
        <f t="array" ref="P231">IF(ISBLANK($A231),"",TRIM(INDEX(MVI_Sample!$A:$CC,$A231, P$1)))</f>
        <v/>
      </c>
      <c r="Q231" s="65" t="str" cm="1">
        <f t="array" ref="Q231">IF(ISBLANK($A231),"",TRIM(INDEX(MVI_Sample!$A:$CC,$A231, Q$1)))</f>
        <v/>
      </c>
      <c r="R231" s="89" t="str" cm="1">
        <f t="array" ref="R231">IF(ISBLANK($A231),"",TRIM(INDEX(MVI_Sample!$A:$CC,$A231, R$1)))</f>
        <v/>
      </c>
    </row>
    <row r="232" spans="1:18" ht="15.75" x14ac:dyDescent="0.25">
      <c r="A232" s="45"/>
      <c r="B232" s="45" t="str" cm="1">
        <f t="array" ref="B232">IF(ISBLANK($A232), "", TRIM(IF(ISNUMBER(SEARCH("%)", INDEX(MVI_Sample!$A:$CC, $A232, B$1))), LEFT(INDEX(MVI_Sample!$A:$CC, $A232, B$1), FIND("(", INDEX(MVI_Sample!$A:$CC, $A232, B$1)) - 2), INDEX(MVI_Sample!$A:$CC, $A232, B$1))))</f>
        <v/>
      </c>
      <c r="C232" s="45" t="str" cm="1">
        <f t="array" ref="C232">IF(ISBLANK($A232),"",TRIM(INDEX(MVI_Sample!$A:$CC,$A232, C$1)))</f>
        <v/>
      </c>
      <c r="D232" s="45" t="str" cm="1">
        <f t="array" ref="D232">IF(ISBLANK($A232),"",TRIM(INDEX(MVI_Sample!C:C,$A232)))</f>
        <v/>
      </c>
      <c r="E232" s="45" t="e">
        <f>VLOOKUP(B232,Country_Info!C$2:F$30,3, FALSE)</f>
        <v>#N/A</v>
      </c>
      <c r="F232" s="45" t="str" cm="1">
        <f t="array" ref="F232">IF(ISBLANK($A232),"",TRIM(INDEX(MVI_Sample!$A:$CC,$A232, F$1)))</f>
        <v/>
      </c>
      <c r="G232" s="45" t="e">
        <f>IF(VLOOKUP(B232, Country_Info!C$2:F$30, 4, FALSE)="", "", VLOOKUP(B232, Country_Info!C$2:F$30, 4, FALSE))</f>
        <v>#N/A</v>
      </c>
      <c r="H232" s="45" t="str" cm="1">
        <f t="array" ref="H232">IF(ISBLANK($A232),"",TRIM(INDEX(MVI_Sample!$A:$CC,$A232, H$1)))</f>
        <v/>
      </c>
      <c r="I232" s="89" t="str" cm="1">
        <f t="array" ref="I232">IF(ISBLANK($A232),"",TRIM(INDEX(MVI_Sample!$A:$CC,$A232, I$1)))</f>
        <v/>
      </c>
      <c r="J232" s="89" t="str" cm="1">
        <f t="array" ref="J232">IF(ISBLANK($A232),"",TRIM(INDEX(MVI_Sample!$A:$CC,$A232, J$1)))</f>
        <v/>
      </c>
      <c r="K232" s="89" t="str" cm="1">
        <f t="array" ref="K232">IF(ISBLANK($A232),"",TRIM(INDEX(MVI_Sample!$A:$CC,$A232, K$1)))</f>
        <v/>
      </c>
      <c r="L232" s="89" t="str" cm="1">
        <f t="array" ref="L232">IF(ISBLANK($A232),"",TRIM(INDEX(MVI_Sample!$A:$CC,$A232, L$1)))</f>
        <v/>
      </c>
      <c r="M232" s="89" t="str" cm="1">
        <f t="array" ref="M232">IF(ISBLANK($A232),"",TRIM(INDEX(MVI_Sample!$A:$CC,$A232, M$1)))</f>
        <v/>
      </c>
      <c r="N232" s="89" t="str" cm="1">
        <f t="array" ref="N232">IF(ISBLANK($A232),"",TRIM(INDEX(MVI_Sample!$A:$CC,$A232, N$1)))</f>
        <v/>
      </c>
      <c r="O232" s="89" t="str" cm="1">
        <f t="array" ref="O232">IF(ISBLANK($A232),"",TRIM(INDEX(MVI_Sample!$A:$CC,$A232, O$1)))</f>
        <v/>
      </c>
      <c r="P232" s="65" t="str" cm="1">
        <f t="array" ref="P232">IF(ISBLANK($A232),"",TRIM(INDEX(MVI_Sample!$A:$CC,$A232, P$1)))</f>
        <v/>
      </c>
      <c r="Q232" s="65" t="str" cm="1">
        <f t="array" ref="Q232">IF(ISBLANK($A232),"",TRIM(INDEX(MVI_Sample!$A:$CC,$A232, Q$1)))</f>
        <v/>
      </c>
      <c r="R232" s="89" t="str" cm="1">
        <f t="array" ref="R232">IF(ISBLANK($A232),"",TRIM(INDEX(MVI_Sample!$A:$CC,$A232, R$1)))</f>
        <v/>
      </c>
    </row>
    <row r="233" spans="1:18" ht="15.75" x14ac:dyDescent="0.25">
      <c r="A233" s="45"/>
      <c r="B233" s="45" t="str" cm="1">
        <f t="array" ref="B233">IF(ISBLANK($A233), "", TRIM(IF(ISNUMBER(SEARCH("%)", INDEX(MVI_Sample!$A:$CC, $A233, B$1))), LEFT(INDEX(MVI_Sample!$A:$CC, $A233, B$1), FIND("(", INDEX(MVI_Sample!$A:$CC, $A233, B$1)) - 2), INDEX(MVI_Sample!$A:$CC, $A233, B$1))))</f>
        <v/>
      </c>
      <c r="C233" s="45" t="str" cm="1">
        <f t="array" ref="C233">IF(ISBLANK($A233),"",TRIM(INDEX(MVI_Sample!$A:$CC,$A233, C$1)))</f>
        <v/>
      </c>
      <c r="D233" s="45" t="str" cm="1">
        <f t="array" ref="D233">IF(ISBLANK($A233),"",TRIM(INDEX(MVI_Sample!C:C,$A233)))</f>
        <v/>
      </c>
      <c r="E233" s="45" t="e">
        <f>VLOOKUP(B233,Country_Info!C$2:F$30,3, FALSE)</f>
        <v>#N/A</v>
      </c>
      <c r="F233" s="45" t="str" cm="1">
        <f t="array" ref="F233">IF(ISBLANK($A233),"",TRIM(INDEX(MVI_Sample!$A:$CC,$A233, F$1)))</f>
        <v/>
      </c>
      <c r="G233" s="45" t="e">
        <f>IF(VLOOKUP(B233, Country_Info!C$2:F$30, 4, FALSE)="", "", VLOOKUP(B233, Country_Info!C$2:F$30, 4, FALSE))</f>
        <v>#N/A</v>
      </c>
      <c r="H233" s="45" t="str" cm="1">
        <f t="array" ref="H233">IF(ISBLANK($A233),"",TRIM(INDEX(MVI_Sample!$A:$CC,$A233, H$1)))</f>
        <v/>
      </c>
      <c r="I233" s="89" t="str" cm="1">
        <f t="array" ref="I233">IF(ISBLANK($A233),"",TRIM(INDEX(MVI_Sample!$A:$CC,$A233, I$1)))</f>
        <v/>
      </c>
      <c r="J233" s="89" t="str" cm="1">
        <f t="array" ref="J233">IF(ISBLANK($A233),"",TRIM(INDEX(MVI_Sample!$A:$CC,$A233, J$1)))</f>
        <v/>
      </c>
      <c r="K233" s="89" t="str" cm="1">
        <f t="array" ref="K233">IF(ISBLANK($A233),"",TRIM(INDEX(MVI_Sample!$A:$CC,$A233, K$1)))</f>
        <v/>
      </c>
      <c r="L233" s="89" t="str" cm="1">
        <f t="array" ref="L233">IF(ISBLANK($A233),"",TRIM(INDEX(MVI_Sample!$A:$CC,$A233, L$1)))</f>
        <v/>
      </c>
      <c r="M233" s="89" t="str" cm="1">
        <f t="array" ref="M233">IF(ISBLANK($A233),"",TRIM(INDEX(MVI_Sample!$A:$CC,$A233, M$1)))</f>
        <v/>
      </c>
      <c r="N233" s="89" t="str" cm="1">
        <f t="array" ref="N233">IF(ISBLANK($A233),"",TRIM(INDEX(MVI_Sample!$A:$CC,$A233, N$1)))</f>
        <v/>
      </c>
      <c r="O233" s="89" t="str" cm="1">
        <f t="array" ref="O233">IF(ISBLANK($A233),"",TRIM(INDEX(MVI_Sample!$A:$CC,$A233, O$1)))</f>
        <v/>
      </c>
      <c r="P233" s="65" t="str" cm="1">
        <f t="array" ref="P233">IF(ISBLANK($A233),"",TRIM(INDEX(MVI_Sample!$A:$CC,$A233, P$1)))</f>
        <v/>
      </c>
      <c r="Q233" s="65" t="str" cm="1">
        <f t="array" ref="Q233">IF(ISBLANK($A233),"",TRIM(INDEX(MVI_Sample!$A:$CC,$A233, Q$1)))</f>
        <v/>
      </c>
      <c r="R233" s="89" t="str" cm="1">
        <f t="array" ref="R233">IF(ISBLANK($A233),"",TRIM(INDEX(MVI_Sample!$A:$CC,$A233, R$1)))</f>
        <v/>
      </c>
    </row>
    <row r="234" spans="1:18" ht="15.75" x14ac:dyDescent="0.25">
      <c r="A234" s="45"/>
      <c r="B234" s="45" t="str" cm="1">
        <f t="array" ref="B234">IF(ISBLANK($A234), "", TRIM(IF(ISNUMBER(SEARCH("%)", INDEX(MVI_Sample!$A:$CC, $A234, B$1))), LEFT(INDEX(MVI_Sample!$A:$CC, $A234, B$1), FIND("(", INDEX(MVI_Sample!$A:$CC, $A234, B$1)) - 2), INDEX(MVI_Sample!$A:$CC, $A234, B$1))))</f>
        <v/>
      </c>
      <c r="C234" s="45" t="str" cm="1">
        <f t="array" ref="C234">IF(ISBLANK($A234),"",TRIM(INDEX(MVI_Sample!$A:$CC,$A234, C$1)))</f>
        <v/>
      </c>
      <c r="D234" s="45" t="str" cm="1">
        <f t="array" ref="D234">IF(ISBLANK($A234),"",TRIM(INDEX(MVI_Sample!C:C,$A234)))</f>
        <v/>
      </c>
      <c r="E234" s="45" t="e">
        <f>VLOOKUP(B234,Country_Info!C$2:F$30,3, FALSE)</f>
        <v>#N/A</v>
      </c>
      <c r="F234" s="45" t="str" cm="1">
        <f t="array" ref="F234">IF(ISBLANK($A234),"",TRIM(INDEX(MVI_Sample!$A:$CC,$A234, F$1)))</f>
        <v/>
      </c>
      <c r="G234" s="45" t="e">
        <f>IF(VLOOKUP(B234, Country_Info!C$2:F$30, 4, FALSE)="", "", VLOOKUP(B234, Country_Info!C$2:F$30, 4, FALSE))</f>
        <v>#N/A</v>
      </c>
      <c r="H234" s="45" t="str" cm="1">
        <f t="array" ref="H234">IF(ISBLANK($A234),"",TRIM(INDEX(MVI_Sample!$A:$CC,$A234, H$1)))</f>
        <v/>
      </c>
      <c r="I234" s="89" t="str" cm="1">
        <f t="array" ref="I234">IF(ISBLANK($A234),"",TRIM(INDEX(MVI_Sample!$A:$CC,$A234, I$1)))</f>
        <v/>
      </c>
      <c r="J234" s="89" t="str" cm="1">
        <f t="array" ref="J234">IF(ISBLANK($A234),"",TRIM(INDEX(MVI_Sample!$A:$CC,$A234, J$1)))</f>
        <v/>
      </c>
      <c r="K234" s="89" t="str" cm="1">
        <f t="array" ref="K234">IF(ISBLANK($A234),"",TRIM(INDEX(MVI_Sample!$A:$CC,$A234, K$1)))</f>
        <v/>
      </c>
      <c r="L234" s="89" t="str" cm="1">
        <f t="array" ref="L234">IF(ISBLANK($A234),"",TRIM(INDEX(MVI_Sample!$A:$CC,$A234, L$1)))</f>
        <v/>
      </c>
      <c r="M234" s="89" t="str" cm="1">
        <f t="array" ref="M234">IF(ISBLANK($A234),"",TRIM(INDEX(MVI_Sample!$A:$CC,$A234, M$1)))</f>
        <v/>
      </c>
      <c r="N234" s="89" t="str" cm="1">
        <f t="array" ref="N234">IF(ISBLANK($A234),"",TRIM(INDEX(MVI_Sample!$A:$CC,$A234, N$1)))</f>
        <v/>
      </c>
      <c r="O234" s="89" t="str" cm="1">
        <f t="array" ref="O234">IF(ISBLANK($A234),"",TRIM(INDEX(MVI_Sample!$A:$CC,$A234, O$1)))</f>
        <v/>
      </c>
      <c r="P234" s="65" t="str" cm="1">
        <f t="array" ref="P234">IF(ISBLANK($A234),"",TRIM(INDEX(MVI_Sample!$A:$CC,$A234, P$1)))</f>
        <v/>
      </c>
      <c r="Q234" s="65" t="str" cm="1">
        <f t="array" ref="Q234">IF(ISBLANK($A234),"",TRIM(INDEX(MVI_Sample!$A:$CC,$A234, Q$1)))</f>
        <v/>
      </c>
      <c r="R234" s="89" t="str" cm="1">
        <f t="array" ref="R234">IF(ISBLANK($A234),"",TRIM(INDEX(MVI_Sample!$A:$CC,$A234, R$1)))</f>
        <v/>
      </c>
    </row>
    <row r="235" spans="1:18" ht="15.75" x14ac:dyDescent="0.25">
      <c r="A235" s="45"/>
      <c r="B235" s="45" t="str" cm="1">
        <f t="array" ref="B235">IF(ISBLANK($A235), "", TRIM(IF(ISNUMBER(SEARCH("%)", INDEX(MVI_Sample!$A:$CC, $A235, B$1))), LEFT(INDEX(MVI_Sample!$A:$CC, $A235, B$1), FIND("(", INDEX(MVI_Sample!$A:$CC, $A235, B$1)) - 2), INDEX(MVI_Sample!$A:$CC, $A235, B$1))))</f>
        <v/>
      </c>
      <c r="C235" s="45" t="str" cm="1">
        <f t="array" ref="C235">IF(ISBLANK($A235),"",TRIM(INDEX(MVI_Sample!$A:$CC,$A235, C$1)))</f>
        <v/>
      </c>
      <c r="D235" s="45" t="str" cm="1">
        <f t="array" ref="D235">IF(ISBLANK($A235),"",TRIM(INDEX(MVI_Sample!C:C,$A235)))</f>
        <v/>
      </c>
      <c r="E235" s="45" t="e">
        <f>VLOOKUP(B235,Country_Info!C$2:F$30,3, FALSE)</f>
        <v>#N/A</v>
      </c>
      <c r="F235" s="45" t="str" cm="1">
        <f t="array" ref="F235">IF(ISBLANK($A235),"",TRIM(INDEX(MVI_Sample!$A:$CC,$A235, F$1)))</f>
        <v/>
      </c>
      <c r="G235" s="45" t="e">
        <f>IF(VLOOKUP(B235, Country_Info!C$2:F$30, 4, FALSE)="", "", VLOOKUP(B235, Country_Info!C$2:F$30, 4, FALSE))</f>
        <v>#N/A</v>
      </c>
      <c r="H235" s="45" t="str" cm="1">
        <f t="array" ref="H235">IF(ISBLANK($A235),"",TRIM(INDEX(MVI_Sample!$A:$CC,$A235, H$1)))</f>
        <v/>
      </c>
      <c r="I235" s="89" t="str" cm="1">
        <f t="array" ref="I235">IF(ISBLANK($A235),"",TRIM(INDEX(MVI_Sample!$A:$CC,$A235, I$1)))</f>
        <v/>
      </c>
      <c r="J235" s="89" t="str" cm="1">
        <f t="array" ref="J235">IF(ISBLANK($A235),"",TRIM(INDEX(MVI_Sample!$A:$CC,$A235, J$1)))</f>
        <v/>
      </c>
      <c r="K235" s="89" t="str" cm="1">
        <f t="array" ref="K235">IF(ISBLANK($A235),"",TRIM(INDEX(MVI_Sample!$A:$CC,$A235, K$1)))</f>
        <v/>
      </c>
      <c r="L235" s="89" t="str" cm="1">
        <f t="array" ref="L235">IF(ISBLANK($A235),"",TRIM(INDEX(MVI_Sample!$A:$CC,$A235, L$1)))</f>
        <v/>
      </c>
      <c r="M235" s="89" t="str" cm="1">
        <f t="array" ref="M235">IF(ISBLANK($A235),"",TRIM(INDEX(MVI_Sample!$A:$CC,$A235, M$1)))</f>
        <v/>
      </c>
      <c r="N235" s="89" t="str" cm="1">
        <f t="array" ref="N235">IF(ISBLANK($A235),"",TRIM(INDEX(MVI_Sample!$A:$CC,$A235, N$1)))</f>
        <v/>
      </c>
      <c r="O235" s="89" t="str" cm="1">
        <f t="array" ref="O235">IF(ISBLANK($A235),"",TRIM(INDEX(MVI_Sample!$A:$CC,$A235, O$1)))</f>
        <v/>
      </c>
      <c r="P235" s="65" t="str" cm="1">
        <f t="array" ref="P235">IF(ISBLANK($A235),"",TRIM(INDEX(MVI_Sample!$A:$CC,$A235, P$1)))</f>
        <v/>
      </c>
      <c r="Q235" s="65" t="str" cm="1">
        <f t="array" ref="Q235">IF(ISBLANK($A235),"",TRIM(INDEX(MVI_Sample!$A:$CC,$A235, Q$1)))</f>
        <v/>
      </c>
      <c r="R235" s="89" t="str" cm="1">
        <f t="array" ref="R235">IF(ISBLANK($A235),"",TRIM(INDEX(MVI_Sample!$A:$CC,$A235, R$1)))</f>
        <v/>
      </c>
    </row>
    <row r="236" spans="1:18" ht="15.75" x14ac:dyDescent="0.25">
      <c r="A236" s="45"/>
      <c r="B236" s="45" t="str" cm="1">
        <f t="array" ref="B236">IF(ISBLANK($A236), "", TRIM(IF(ISNUMBER(SEARCH("%)", INDEX(MVI_Sample!$A:$CC, $A236, B$1))), LEFT(INDEX(MVI_Sample!$A:$CC, $A236, B$1), FIND("(", INDEX(MVI_Sample!$A:$CC, $A236, B$1)) - 2), INDEX(MVI_Sample!$A:$CC, $A236, B$1))))</f>
        <v/>
      </c>
      <c r="C236" s="45" t="str" cm="1">
        <f t="array" ref="C236">IF(ISBLANK($A236),"",TRIM(INDEX(MVI_Sample!$A:$CC,$A236, C$1)))</f>
        <v/>
      </c>
      <c r="D236" s="45" t="str" cm="1">
        <f t="array" ref="D236">IF(ISBLANK($A236),"",TRIM(INDEX(MVI_Sample!C:C,$A236)))</f>
        <v/>
      </c>
      <c r="E236" s="45" t="e">
        <f>VLOOKUP(B236,Country_Info!C$2:F$30,3, FALSE)</f>
        <v>#N/A</v>
      </c>
      <c r="F236" s="45" t="str" cm="1">
        <f t="array" ref="F236">IF(ISBLANK($A236),"",TRIM(INDEX(MVI_Sample!$A:$CC,$A236, F$1)))</f>
        <v/>
      </c>
      <c r="G236" s="45" t="e">
        <f>IF(VLOOKUP(B236, Country_Info!C$2:F$30, 4, FALSE)="", "", VLOOKUP(B236, Country_Info!C$2:F$30, 4, FALSE))</f>
        <v>#N/A</v>
      </c>
      <c r="H236" s="45" t="str" cm="1">
        <f t="array" ref="H236">IF(ISBLANK($A236),"",TRIM(INDEX(MVI_Sample!$A:$CC,$A236, H$1)))</f>
        <v/>
      </c>
      <c r="I236" s="89" t="str" cm="1">
        <f t="array" ref="I236">IF(ISBLANK($A236),"",TRIM(INDEX(MVI_Sample!$A:$CC,$A236, I$1)))</f>
        <v/>
      </c>
      <c r="J236" s="89" t="str" cm="1">
        <f t="array" ref="J236">IF(ISBLANK($A236),"",TRIM(INDEX(MVI_Sample!$A:$CC,$A236, J$1)))</f>
        <v/>
      </c>
      <c r="K236" s="89" t="str" cm="1">
        <f t="array" ref="K236">IF(ISBLANK($A236),"",TRIM(INDEX(MVI_Sample!$A:$CC,$A236, K$1)))</f>
        <v/>
      </c>
      <c r="L236" s="89" t="str" cm="1">
        <f t="array" ref="L236">IF(ISBLANK($A236),"",TRIM(INDEX(MVI_Sample!$A:$CC,$A236, L$1)))</f>
        <v/>
      </c>
      <c r="M236" s="89" t="str" cm="1">
        <f t="array" ref="M236">IF(ISBLANK($A236),"",TRIM(INDEX(MVI_Sample!$A:$CC,$A236, M$1)))</f>
        <v/>
      </c>
      <c r="N236" s="89" t="str" cm="1">
        <f t="array" ref="N236">IF(ISBLANK($A236),"",TRIM(INDEX(MVI_Sample!$A:$CC,$A236, N$1)))</f>
        <v/>
      </c>
      <c r="O236" s="89" t="str" cm="1">
        <f t="array" ref="O236">IF(ISBLANK($A236),"",TRIM(INDEX(MVI_Sample!$A:$CC,$A236, O$1)))</f>
        <v/>
      </c>
      <c r="P236" s="65" t="str" cm="1">
        <f t="array" ref="P236">IF(ISBLANK($A236),"",TRIM(INDEX(MVI_Sample!$A:$CC,$A236, P$1)))</f>
        <v/>
      </c>
      <c r="Q236" s="65" t="str" cm="1">
        <f t="array" ref="Q236">IF(ISBLANK($A236),"",TRIM(INDEX(MVI_Sample!$A:$CC,$A236, Q$1)))</f>
        <v/>
      </c>
      <c r="R236" s="89" t="str" cm="1">
        <f t="array" ref="R236">IF(ISBLANK($A236),"",TRIM(INDEX(MVI_Sample!$A:$CC,$A236, R$1)))</f>
        <v/>
      </c>
    </row>
    <row r="237" spans="1:18" ht="15.75" x14ac:dyDescent="0.25">
      <c r="A237" s="45"/>
      <c r="B237" s="45" t="str" cm="1">
        <f t="array" ref="B237">IF(ISBLANK($A237), "", TRIM(IF(ISNUMBER(SEARCH("%)", INDEX(MVI_Sample!$A:$CC, $A237, B$1))), LEFT(INDEX(MVI_Sample!$A:$CC, $A237, B$1), FIND("(", INDEX(MVI_Sample!$A:$CC, $A237, B$1)) - 2), INDEX(MVI_Sample!$A:$CC, $A237, B$1))))</f>
        <v/>
      </c>
      <c r="C237" s="45" t="str" cm="1">
        <f t="array" ref="C237">IF(ISBLANK($A237),"",TRIM(INDEX(MVI_Sample!$A:$CC,$A237, C$1)))</f>
        <v/>
      </c>
      <c r="D237" s="45" t="str" cm="1">
        <f t="array" ref="D237">IF(ISBLANK($A237),"",TRIM(INDEX(MVI_Sample!C:C,$A237)))</f>
        <v/>
      </c>
      <c r="E237" s="45" t="e">
        <f>VLOOKUP(B237,Country_Info!C$2:F$30,3, FALSE)</f>
        <v>#N/A</v>
      </c>
      <c r="F237" s="45" t="str" cm="1">
        <f t="array" ref="F237">IF(ISBLANK($A237),"",TRIM(INDEX(MVI_Sample!$A:$CC,$A237, F$1)))</f>
        <v/>
      </c>
      <c r="G237" s="45" t="e">
        <f>IF(VLOOKUP(B237, Country_Info!C$2:F$30, 4, FALSE)="", "", VLOOKUP(B237, Country_Info!C$2:F$30, 4, FALSE))</f>
        <v>#N/A</v>
      </c>
      <c r="H237" s="45" t="str" cm="1">
        <f t="array" ref="H237">IF(ISBLANK($A237),"",TRIM(INDEX(MVI_Sample!$A:$CC,$A237, H$1)))</f>
        <v/>
      </c>
      <c r="I237" s="89" t="str" cm="1">
        <f t="array" ref="I237">IF(ISBLANK($A237),"",TRIM(INDEX(MVI_Sample!$A:$CC,$A237, I$1)))</f>
        <v/>
      </c>
      <c r="J237" s="89" t="str" cm="1">
        <f t="array" ref="J237">IF(ISBLANK($A237),"",TRIM(INDEX(MVI_Sample!$A:$CC,$A237, J$1)))</f>
        <v/>
      </c>
      <c r="K237" s="89" t="str" cm="1">
        <f t="array" ref="K237">IF(ISBLANK($A237),"",TRIM(INDEX(MVI_Sample!$A:$CC,$A237, K$1)))</f>
        <v/>
      </c>
      <c r="L237" s="89" t="str" cm="1">
        <f t="array" ref="L237">IF(ISBLANK($A237),"",TRIM(INDEX(MVI_Sample!$A:$CC,$A237, L$1)))</f>
        <v/>
      </c>
      <c r="M237" s="89" t="str" cm="1">
        <f t="array" ref="M237">IF(ISBLANK($A237),"",TRIM(INDEX(MVI_Sample!$A:$CC,$A237, M$1)))</f>
        <v/>
      </c>
      <c r="N237" s="89" t="str" cm="1">
        <f t="array" ref="N237">IF(ISBLANK($A237),"",TRIM(INDEX(MVI_Sample!$A:$CC,$A237, N$1)))</f>
        <v/>
      </c>
      <c r="O237" s="89" t="str" cm="1">
        <f t="array" ref="O237">IF(ISBLANK($A237),"",TRIM(INDEX(MVI_Sample!$A:$CC,$A237, O$1)))</f>
        <v/>
      </c>
      <c r="P237" s="65" t="str" cm="1">
        <f t="array" ref="P237">IF(ISBLANK($A237),"",TRIM(INDEX(MVI_Sample!$A:$CC,$A237, P$1)))</f>
        <v/>
      </c>
      <c r="Q237" s="65" t="str" cm="1">
        <f t="array" ref="Q237">IF(ISBLANK($A237),"",TRIM(INDEX(MVI_Sample!$A:$CC,$A237, Q$1)))</f>
        <v/>
      </c>
      <c r="R237" s="89" t="str" cm="1">
        <f t="array" ref="R237">IF(ISBLANK($A237),"",TRIM(INDEX(MVI_Sample!$A:$CC,$A237, R$1)))</f>
        <v/>
      </c>
    </row>
    <row r="238" spans="1:18" ht="15.75" x14ac:dyDescent="0.25">
      <c r="A238" s="45"/>
      <c r="B238" s="45" t="str" cm="1">
        <f t="array" ref="B238">IF(ISBLANK($A238), "", TRIM(IF(ISNUMBER(SEARCH("%)", INDEX(MVI_Sample!$A:$CC, $A238, B$1))), LEFT(INDEX(MVI_Sample!$A:$CC, $A238, B$1), FIND("(", INDEX(MVI_Sample!$A:$CC, $A238, B$1)) - 2), INDEX(MVI_Sample!$A:$CC, $A238, B$1))))</f>
        <v/>
      </c>
      <c r="C238" s="45" t="str" cm="1">
        <f t="array" ref="C238">IF(ISBLANK($A238),"",TRIM(INDEX(MVI_Sample!$A:$CC,$A238, C$1)))</f>
        <v/>
      </c>
      <c r="D238" s="45" t="str" cm="1">
        <f t="array" ref="D238">IF(ISBLANK($A238),"",TRIM(INDEX(MVI_Sample!C:C,$A238)))</f>
        <v/>
      </c>
      <c r="E238" s="45" t="e">
        <f>VLOOKUP(B238,Country_Info!C$2:F$30,3, FALSE)</f>
        <v>#N/A</v>
      </c>
      <c r="F238" s="45" t="str" cm="1">
        <f t="array" ref="F238">IF(ISBLANK($A238),"",TRIM(INDEX(MVI_Sample!$A:$CC,$A238, F$1)))</f>
        <v/>
      </c>
      <c r="G238" s="45" t="e">
        <f>IF(VLOOKUP(B238, Country_Info!C$2:F$30, 4, FALSE)="", "", VLOOKUP(B238, Country_Info!C$2:F$30, 4, FALSE))</f>
        <v>#N/A</v>
      </c>
      <c r="H238" s="45" t="str" cm="1">
        <f t="array" ref="H238">IF(ISBLANK($A238),"",TRIM(INDEX(MVI_Sample!$A:$CC,$A238, H$1)))</f>
        <v/>
      </c>
      <c r="I238" s="89" t="str" cm="1">
        <f t="array" ref="I238">IF(ISBLANK($A238),"",TRIM(INDEX(MVI_Sample!$A:$CC,$A238, I$1)))</f>
        <v/>
      </c>
      <c r="J238" s="89" t="str" cm="1">
        <f t="array" ref="J238">IF(ISBLANK($A238),"",TRIM(INDEX(MVI_Sample!$A:$CC,$A238, J$1)))</f>
        <v/>
      </c>
      <c r="K238" s="89" t="str" cm="1">
        <f t="array" ref="K238">IF(ISBLANK($A238),"",TRIM(INDEX(MVI_Sample!$A:$CC,$A238, K$1)))</f>
        <v/>
      </c>
      <c r="L238" s="89" t="str" cm="1">
        <f t="array" ref="L238">IF(ISBLANK($A238),"",TRIM(INDEX(MVI_Sample!$A:$CC,$A238, L$1)))</f>
        <v/>
      </c>
      <c r="M238" s="89" t="str" cm="1">
        <f t="array" ref="M238">IF(ISBLANK($A238),"",TRIM(INDEX(MVI_Sample!$A:$CC,$A238, M$1)))</f>
        <v/>
      </c>
      <c r="N238" s="89" t="str" cm="1">
        <f t="array" ref="N238">IF(ISBLANK($A238),"",TRIM(INDEX(MVI_Sample!$A:$CC,$A238, N$1)))</f>
        <v/>
      </c>
      <c r="O238" s="89" t="str" cm="1">
        <f t="array" ref="O238">IF(ISBLANK($A238),"",TRIM(INDEX(MVI_Sample!$A:$CC,$A238, O$1)))</f>
        <v/>
      </c>
      <c r="P238" s="65" t="str" cm="1">
        <f t="array" ref="P238">IF(ISBLANK($A238),"",TRIM(INDEX(MVI_Sample!$A:$CC,$A238, P$1)))</f>
        <v/>
      </c>
      <c r="Q238" s="65" t="str" cm="1">
        <f t="array" ref="Q238">IF(ISBLANK($A238),"",TRIM(INDEX(MVI_Sample!$A:$CC,$A238, Q$1)))</f>
        <v/>
      </c>
      <c r="R238" s="89" t="str" cm="1">
        <f t="array" ref="R238">IF(ISBLANK($A238),"",TRIM(INDEX(MVI_Sample!$A:$CC,$A238, R$1)))</f>
        <v/>
      </c>
    </row>
    <row r="239" spans="1:18" ht="15.75" x14ac:dyDescent="0.25">
      <c r="A239" s="45"/>
      <c r="B239" s="45" t="str" cm="1">
        <f t="array" ref="B239">IF(ISBLANK($A239), "", TRIM(IF(ISNUMBER(SEARCH("%)", INDEX(MVI_Sample!$A:$CC, $A239, B$1))), LEFT(INDEX(MVI_Sample!$A:$CC, $A239, B$1), FIND("(", INDEX(MVI_Sample!$A:$CC, $A239, B$1)) - 2), INDEX(MVI_Sample!$A:$CC, $A239, B$1))))</f>
        <v/>
      </c>
      <c r="C239" s="45" t="str" cm="1">
        <f t="array" ref="C239">IF(ISBLANK($A239),"",TRIM(INDEX(MVI_Sample!$A:$CC,$A239, C$1)))</f>
        <v/>
      </c>
      <c r="D239" s="45" t="str" cm="1">
        <f t="array" ref="D239">IF(ISBLANK($A239),"",TRIM(INDEX(MVI_Sample!C:C,$A239)))</f>
        <v/>
      </c>
      <c r="E239" s="45" t="e">
        <f>VLOOKUP(B239,Country_Info!C$2:F$30,3, FALSE)</f>
        <v>#N/A</v>
      </c>
      <c r="F239" s="45" t="str" cm="1">
        <f t="array" ref="F239">IF(ISBLANK($A239),"",TRIM(INDEX(MVI_Sample!$A:$CC,$A239, F$1)))</f>
        <v/>
      </c>
      <c r="G239" s="45" t="e">
        <f>IF(VLOOKUP(B239, Country_Info!C$2:F$30, 4, FALSE)="", "", VLOOKUP(B239, Country_Info!C$2:F$30, 4, FALSE))</f>
        <v>#N/A</v>
      </c>
      <c r="H239" s="45" t="str" cm="1">
        <f t="array" ref="H239">IF(ISBLANK($A239),"",TRIM(INDEX(MVI_Sample!$A:$CC,$A239, H$1)))</f>
        <v/>
      </c>
      <c r="I239" s="89" t="str" cm="1">
        <f t="array" ref="I239">IF(ISBLANK($A239),"",TRIM(INDEX(MVI_Sample!$A:$CC,$A239, I$1)))</f>
        <v/>
      </c>
      <c r="J239" s="89" t="str" cm="1">
        <f t="array" ref="J239">IF(ISBLANK($A239),"",TRIM(INDEX(MVI_Sample!$A:$CC,$A239, J$1)))</f>
        <v/>
      </c>
      <c r="K239" s="89" t="str" cm="1">
        <f t="array" ref="K239">IF(ISBLANK($A239),"",TRIM(INDEX(MVI_Sample!$A:$CC,$A239, K$1)))</f>
        <v/>
      </c>
      <c r="L239" s="89" t="str" cm="1">
        <f t="array" ref="L239">IF(ISBLANK($A239),"",TRIM(INDEX(MVI_Sample!$A:$CC,$A239, L$1)))</f>
        <v/>
      </c>
      <c r="M239" s="89" t="str" cm="1">
        <f t="array" ref="M239">IF(ISBLANK($A239),"",TRIM(INDEX(MVI_Sample!$A:$CC,$A239, M$1)))</f>
        <v/>
      </c>
      <c r="N239" s="89" t="str" cm="1">
        <f t="array" ref="N239">IF(ISBLANK($A239),"",TRIM(INDEX(MVI_Sample!$A:$CC,$A239, N$1)))</f>
        <v/>
      </c>
      <c r="O239" s="89" t="str" cm="1">
        <f t="array" ref="O239">IF(ISBLANK($A239),"",TRIM(INDEX(MVI_Sample!$A:$CC,$A239, O$1)))</f>
        <v/>
      </c>
      <c r="P239" s="65" t="str" cm="1">
        <f t="array" ref="P239">IF(ISBLANK($A239),"",TRIM(INDEX(MVI_Sample!$A:$CC,$A239, P$1)))</f>
        <v/>
      </c>
      <c r="Q239" s="65" t="str" cm="1">
        <f t="array" ref="Q239">IF(ISBLANK($A239),"",TRIM(INDEX(MVI_Sample!$A:$CC,$A239, Q$1)))</f>
        <v/>
      </c>
      <c r="R239" s="89" t="str" cm="1">
        <f t="array" ref="R239">IF(ISBLANK($A239),"",TRIM(INDEX(MVI_Sample!$A:$CC,$A239, R$1)))</f>
        <v/>
      </c>
    </row>
    <row r="240" spans="1:18" ht="15.75" x14ac:dyDescent="0.25">
      <c r="A240" s="45"/>
      <c r="B240" s="45" t="str" cm="1">
        <f t="array" ref="B240">IF(ISBLANK($A240), "", TRIM(IF(ISNUMBER(SEARCH("%)", INDEX(MVI_Sample!$A:$CC, $A240, B$1))), LEFT(INDEX(MVI_Sample!$A:$CC, $A240, B$1), FIND("(", INDEX(MVI_Sample!$A:$CC, $A240, B$1)) - 2), INDEX(MVI_Sample!$A:$CC, $A240, B$1))))</f>
        <v/>
      </c>
      <c r="C240" s="45" t="str" cm="1">
        <f t="array" ref="C240">IF(ISBLANK($A240),"",TRIM(INDEX(MVI_Sample!$A:$CC,$A240, C$1)))</f>
        <v/>
      </c>
      <c r="D240" s="45" t="str" cm="1">
        <f t="array" ref="D240">IF(ISBLANK($A240),"",TRIM(INDEX(MVI_Sample!C:C,$A240)))</f>
        <v/>
      </c>
      <c r="E240" s="45" t="e">
        <f>VLOOKUP(B240,Country_Info!C$2:F$30,3, FALSE)</f>
        <v>#N/A</v>
      </c>
      <c r="F240" s="45" t="str" cm="1">
        <f t="array" ref="F240">IF(ISBLANK($A240),"",TRIM(INDEX(MVI_Sample!$A:$CC,$A240, F$1)))</f>
        <v/>
      </c>
      <c r="G240" s="45" t="e">
        <f>IF(VLOOKUP(B240, Country_Info!C$2:F$30, 4, FALSE)="", "", VLOOKUP(B240, Country_Info!C$2:F$30, 4, FALSE))</f>
        <v>#N/A</v>
      </c>
      <c r="H240" s="45" t="str" cm="1">
        <f t="array" ref="H240">IF(ISBLANK($A240),"",TRIM(INDEX(MVI_Sample!$A:$CC,$A240, H$1)))</f>
        <v/>
      </c>
      <c r="I240" s="89" t="str" cm="1">
        <f t="array" ref="I240">IF(ISBLANK($A240),"",TRIM(INDEX(MVI_Sample!$A:$CC,$A240, I$1)))</f>
        <v/>
      </c>
      <c r="J240" s="89" t="str" cm="1">
        <f t="array" ref="J240">IF(ISBLANK($A240),"",TRIM(INDEX(MVI_Sample!$A:$CC,$A240, J$1)))</f>
        <v/>
      </c>
      <c r="K240" s="89" t="str" cm="1">
        <f t="array" ref="K240">IF(ISBLANK($A240),"",TRIM(INDEX(MVI_Sample!$A:$CC,$A240, K$1)))</f>
        <v/>
      </c>
      <c r="L240" s="89" t="str" cm="1">
        <f t="array" ref="L240">IF(ISBLANK($A240),"",TRIM(INDEX(MVI_Sample!$A:$CC,$A240, L$1)))</f>
        <v/>
      </c>
      <c r="M240" s="89" t="str" cm="1">
        <f t="array" ref="M240">IF(ISBLANK($A240),"",TRIM(INDEX(MVI_Sample!$A:$CC,$A240, M$1)))</f>
        <v/>
      </c>
      <c r="N240" s="89" t="str" cm="1">
        <f t="array" ref="N240">IF(ISBLANK($A240),"",TRIM(INDEX(MVI_Sample!$A:$CC,$A240, N$1)))</f>
        <v/>
      </c>
      <c r="O240" s="89" t="str" cm="1">
        <f t="array" ref="O240">IF(ISBLANK($A240),"",TRIM(INDEX(MVI_Sample!$A:$CC,$A240, O$1)))</f>
        <v/>
      </c>
      <c r="P240" s="65" t="str" cm="1">
        <f t="array" ref="P240">IF(ISBLANK($A240),"",TRIM(INDEX(MVI_Sample!$A:$CC,$A240, P$1)))</f>
        <v/>
      </c>
      <c r="Q240" s="65" t="str" cm="1">
        <f t="array" ref="Q240">IF(ISBLANK($A240),"",TRIM(INDEX(MVI_Sample!$A:$CC,$A240, Q$1)))</f>
        <v/>
      </c>
      <c r="R240" s="89" t="str" cm="1">
        <f t="array" ref="R240">IF(ISBLANK($A240),"",TRIM(INDEX(MVI_Sample!$A:$CC,$A240, R$1)))</f>
        <v/>
      </c>
    </row>
    <row r="241" spans="1:18" ht="15.75" x14ac:dyDescent="0.25">
      <c r="A241" s="45"/>
      <c r="B241" s="45" t="str" cm="1">
        <f t="array" ref="B241">IF(ISBLANK($A241), "", TRIM(IF(ISNUMBER(SEARCH("%)", INDEX(MVI_Sample!$A:$CC, $A241, B$1))), LEFT(INDEX(MVI_Sample!$A:$CC, $A241, B$1), FIND("(", INDEX(MVI_Sample!$A:$CC, $A241, B$1)) - 2), INDEX(MVI_Sample!$A:$CC, $A241, B$1))))</f>
        <v/>
      </c>
      <c r="C241" s="45" t="str" cm="1">
        <f t="array" ref="C241">IF(ISBLANK($A241),"",TRIM(INDEX(MVI_Sample!$A:$CC,$A241, C$1)))</f>
        <v/>
      </c>
      <c r="D241" s="45" t="str" cm="1">
        <f t="array" ref="D241">IF(ISBLANK($A241),"",TRIM(INDEX(MVI_Sample!C:C,$A241)))</f>
        <v/>
      </c>
      <c r="E241" s="45" t="e">
        <f>VLOOKUP(B241,Country_Info!C$2:F$30,3, FALSE)</f>
        <v>#N/A</v>
      </c>
      <c r="F241" s="45" t="str" cm="1">
        <f t="array" ref="F241">IF(ISBLANK($A241),"",TRIM(INDEX(MVI_Sample!$A:$CC,$A241, F$1)))</f>
        <v/>
      </c>
      <c r="G241" s="45" t="e">
        <f>IF(VLOOKUP(B241, Country_Info!C$2:F$30, 4, FALSE)="", "", VLOOKUP(B241, Country_Info!C$2:F$30, 4, FALSE))</f>
        <v>#N/A</v>
      </c>
      <c r="H241" s="45" t="str" cm="1">
        <f t="array" ref="H241">IF(ISBLANK($A241),"",TRIM(INDEX(MVI_Sample!$A:$CC,$A241, H$1)))</f>
        <v/>
      </c>
      <c r="I241" s="89" t="str" cm="1">
        <f t="array" ref="I241">IF(ISBLANK($A241),"",TRIM(INDEX(MVI_Sample!$A:$CC,$A241, I$1)))</f>
        <v/>
      </c>
      <c r="J241" s="89" t="str" cm="1">
        <f t="array" ref="J241">IF(ISBLANK($A241),"",TRIM(INDEX(MVI_Sample!$A:$CC,$A241, J$1)))</f>
        <v/>
      </c>
      <c r="K241" s="89" t="str" cm="1">
        <f t="array" ref="K241">IF(ISBLANK($A241),"",TRIM(INDEX(MVI_Sample!$A:$CC,$A241, K$1)))</f>
        <v/>
      </c>
      <c r="L241" s="89" t="str" cm="1">
        <f t="array" ref="L241">IF(ISBLANK($A241),"",TRIM(INDEX(MVI_Sample!$A:$CC,$A241, L$1)))</f>
        <v/>
      </c>
      <c r="M241" s="89" t="str" cm="1">
        <f t="array" ref="M241">IF(ISBLANK($A241),"",TRIM(INDEX(MVI_Sample!$A:$CC,$A241, M$1)))</f>
        <v/>
      </c>
      <c r="N241" s="89" t="str" cm="1">
        <f t="array" ref="N241">IF(ISBLANK($A241),"",TRIM(INDEX(MVI_Sample!$A:$CC,$A241, N$1)))</f>
        <v/>
      </c>
      <c r="O241" s="89" t="str" cm="1">
        <f t="array" ref="O241">IF(ISBLANK($A241),"",TRIM(INDEX(MVI_Sample!$A:$CC,$A241, O$1)))</f>
        <v/>
      </c>
      <c r="P241" s="65" t="str" cm="1">
        <f t="array" ref="P241">IF(ISBLANK($A241),"",TRIM(INDEX(MVI_Sample!$A:$CC,$A241, P$1)))</f>
        <v/>
      </c>
      <c r="Q241" s="65" t="str" cm="1">
        <f t="array" ref="Q241">IF(ISBLANK($A241),"",TRIM(INDEX(MVI_Sample!$A:$CC,$A241, Q$1)))</f>
        <v/>
      </c>
      <c r="R241" s="89" t="str" cm="1">
        <f t="array" ref="R241">IF(ISBLANK($A241),"",TRIM(INDEX(MVI_Sample!$A:$CC,$A241, R$1)))</f>
        <v/>
      </c>
    </row>
    <row r="242" spans="1:18" ht="15.75" x14ac:dyDescent="0.25">
      <c r="A242" s="45"/>
      <c r="B242" s="45" t="str" cm="1">
        <f t="array" ref="B242">IF(ISBLANK($A242), "", TRIM(IF(ISNUMBER(SEARCH("%)", INDEX(MVI_Sample!$A:$CC, $A242, B$1))), LEFT(INDEX(MVI_Sample!$A:$CC, $A242, B$1), FIND("(", INDEX(MVI_Sample!$A:$CC, $A242, B$1)) - 2), INDEX(MVI_Sample!$A:$CC, $A242, B$1))))</f>
        <v/>
      </c>
      <c r="C242" s="45" t="str" cm="1">
        <f t="array" ref="C242">IF(ISBLANK($A242),"",TRIM(INDEX(MVI_Sample!$A:$CC,$A242, C$1)))</f>
        <v/>
      </c>
      <c r="D242" s="45" t="str" cm="1">
        <f t="array" ref="D242">IF(ISBLANK($A242),"",TRIM(INDEX(MVI_Sample!C:C,$A242)))</f>
        <v/>
      </c>
      <c r="E242" s="45" t="e">
        <f>VLOOKUP(B242,Country_Info!C$2:F$30,3, FALSE)</f>
        <v>#N/A</v>
      </c>
      <c r="F242" s="45" t="str" cm="1">
        <f t="array" ref="F242">IF(ISBLANK($A242),"",TRIM(INDEX(MVI_Sample!$A:$CC,$A242, F$1)))</f>
        <v/>
      </c>
      <c r="G242" s="45" t="e">
        <f>IF(VLOOKUP(B242, Country_Info!C$2:F$30, 4, FALSE)="", "", VLOOKUP(B242, Country_Info!C$2:F$30, 4, FALSE))</f>
        <v>#N/A</v>
      </c>
      <c r="H242" s="45" t="str" cm="1">
        <f t="array" ref="H242">IF(ISBLANK($A242),"",TRIM(INDEX(MVI_Sample!$A:$CC,$A242, H$1)))</f>
        <v/>
      </c>
      <c r="I242" s="89" t="str" cm="1">
        <f t="array" ref="I242">IF(ISBLANK($A242),"",TRIM(INDEX(MVI_Sample!$A:$CC,$A242, I$1)))</f>
        <v/>
      </c>
      <c r="J242" s="89" t="str" cm="1">
        <f t="array" ref="J242">IF(ISBLANK($A242),"",TRIM(INDEX(MVI_Sample!$A:$CC,$A242, J$1)))</f>
        <v/>
      </c>
      <c r="K242" s="89" t="str" cm="1">
        <f t="array" ref="K242">IF(ISBLANK($A242),"",TRIM(INDEX(MVI_Sample!$A:$CC,$A242, K$1)))</f>
        <v/>
      </c>
      <c r="L242" s="89" t="str" cm="1">
        <f t="array" ref="L242">IF(ISBLANK($A242),"",TRIM(INDEX(MVI_Sample!$A:$CC,$A242, L$1)))</f>
        <v/>
      </c>
      <c r="M242" s="89" t="str" cm="1">
        <f t="array" ref="M242">IF(ISBLANK($A242),"",TRIM(INDEX(MVI_Sample!$A:$CC,$A242, M$1)))</f>
        <v/>
      </c>
      <c r="N242" s="89" t="str" cm="1">
        <f t="array" ref="N242">IF(ISBLANK($A242),"",TRIM(INDEX(MVI_Sample!$A:$CC,$A242, N$1)))</f>
        <v/>
      </c>
      <c r="O242" s="89" t="str" cm="1">
        <f t="array" ref="O242">IF(ISBLANK($A242),"",TRIM(INDEX(MVI_Sample!$A:$CC,$A242, O$1)))</f>
        <v/>
      </c>
      <c r="P242" s="65" t="str" cm="1">
        <f t="array" ref="P242">IF(ISBLANK($A242),"",TRIM(INDEX(MVI_Sample!$A:$CC,$A242, P$1)))</f>
        <v/>
      </c>
      <c r="Q242" s="65" t="str" cm="1">
        <f t="array" ref="Q242">IF(ISBLANK($A242),"",TRIM(INDEX(MVI_Sample!$A:$CC,$A242, Q$1)))</f>
        <v/>
      </c>
      <c r="R242" s="89" t="str" cm="1">
        <f t="array" ref="R242">IF(ISBLANK($A242),"",TRIM(INDEX(MVI_Sample!$A:$CC,$A242, R$1)))</f>
        <v/>
      </c>
    </row>
    <row r="243" spans="1:18" ht="15.75" x14ac:dyDescent="0.25">
      <c r="A243" s="45"/>
      <c r="B243" s="45" t="str" cm="1">
        <f t="array" ref="B243">IF(ISBLANK($A243), "", TRIM(IF(ISNUMBER(SEARCH("%)", INDEX(MVI_Sample!$A:$CC, $A243, B$1))), LEFT(INDEX(MVI_Sample!$A:$CC, $A243, B$1), FIND("(", INDEX(MVI_Sample!$A:$CC, $A243, B$1)) - 2), INDEX(MVI_Sample!$A:$CC, $A243, B$1))))</f>
        <v/>
      </c>
      <c r="C243" s="45" t="str" cm="1">
        <f t="array" ref="C243">IF(ISBLANK($A243),"",TRIM(INDEX(MVI_Sample!$A:$CC,$A243, C$1)))</f>
        <v/>
      </c>
      <c r="D243" s="45" t="str" cm="1">
        <f t="array" ref="D243">IF(ISBLANK($A243),"",TRIM(INDEX(MVI_Sample!C:C,$A243)))</f>
        <v/>
      </c>
      <c r="E243" s="45" t="e">
        <f>VLOOKUP(B243,Country_Info!C$2:F$30,3, FALSE)</f>
        <v>#N/A</v>
      </c>
      <c r="F243" s="45" t="str" cm="1">
        <f t="array" ref="F243">IF(ISBLANK($A243),"",TRIM(INDEX(MVI_Sample!$A:$CC,$A243, F$1)))</f>
        <v/>
      </c>
      <c r="G243" s="45" t="e">
        <f>IF(VLOOKUP(B243, Country_Info!C$2:F$30, 4, FALSE)="", "", VLOOKUP(B243, Country_Info!C$2:F$30, 4, FALSE))</f>
        <v>#N/A</v>
      </c>
      <c r="H243" s="45" t="str" cm="1">
        <f t="array" ref="H243">IF(ISBLANK($A243),"",TRIM(INDEX(MVI_Sample!$A:$CC,$A243, H$1)))</f>
        <v/>
      </c>
      <c r="I243" s="89" t="str" cm="1">
        <f t="array" ref="I243">IF(ISBLANK($A243),"",TRIM(INDEX(MVI_Sample!$A:$CC,$A243, I$1)))</f>
        <v/>
      </c>
      <c r="J243" s="89" t="str" cm="1">
        <f t="array" ref="J243">IF(ISBLANK($A243),"",TRIM(INDEX(MVI_Sample!$A:$CC,$A243, J$1)))</f>
        <v/>
      </c>
      <c r="K243" s="89" t="str" cm="1">
        <f t="array" ref="K243">IF(ISBLANK($A243),"",TRIM(INDEX(MVI_Sample!$A:$CC,$A243, K$1)))</f>
        <v/>
      </c>
      <c r="L243" s="89" t="str" cm="1">
        <f t="array" ref="L243">IF(ISBLANK($A243),"",TRIM(INDEX(MVI_Sample!$A:$CC,$A243, L$1)))</f>
        <v/>
      </c>
      <c r="M243" s="89" t="str" cm="1">
        <f t="array" ref="M243">IF(ISBLANK($A243),"",TRIM(INDEX(MVI_Sample!$A:$CC,$A243, M$1)))</f>
        <v/>
      </c>
      <c r="N243" s="89" t="str" cm="1">
        <f t="array" ref="N243">IF(ISBLANK($A243),"",TRIM(INDEX(MVI_Sample!$A:$CC,$A243, N$1)))</f>
        <v/>
      </c>
      <c r="O243" s="89" t="str" cm="1">
        <f t="array" ref="O243">IF(ISBLANK($A243),"",TRIM(INDEX(MVI_Sample!$A:$CC,$A243, O$1)))</f>
        <v/>
      </c>
      <c r="P243" s="65" t="str" cm="1">
        <f t="array" ref="P243">IF(ISBLANK($A243),"",TRIM(INDEX(MVI_Sample!$A:$CC,$A243, P$1)))</f>
        <v/>
      </c>
      <c r="Q243" s="65" t="str" cm="1">
        <f t="array" ref="Q243">IF(ISBLANK($A243),"",TRIM(INDEX(MVI_Sample!$A:$CC,$A243, Q$1)))</f>
        <v/>
      </c>
      <c r="R243" s="89" t="str" cm="1">
        <f t="array" ref="R243">IF(ISBLANK($A243),"",TRIM(INDEX(MVI_Sample!$A:$CC,$A243, R$1)))</f>
        <v/>
      </c>
    </row>
    <row r="244" spans="1:18" ht="15.75" x14ac:dyDescent="0.25">
      <c r="A244" s="45"/>
      <c r="B244" s="45" t="str" cm="1">
        <f t="array" ref="B244">IF(ISBLANK($A244), "", TRIM(IF(ISNUMBER(SEARCH("%)", INDEX(MVI_Sample!$A:$CC, $A244, B$1))), LEFT(INDEX(MVI_Sample!$A:$CC, $A244, B$1), FIND("(", INDEX(MVI_Sample!$A:$CC, $A244, B$1)) - 2), INDEX(MVI_Sample!$A:$CC, $A244, B$1))))</f>
        <v/>
      </c>
      <c r="C244" s="45" t="str" cm="1">
        <f t="array" ref="C244">IF(ISBLANK($A244),"",TRIM(INDEX(MVI_Sample!$A:$CC,$A244, C$1)))</f>
        <v/>
      </c>
      <c r="D244" s="45" t="str" cm="1">
        <f t="array" ref="D244">IF(ISBLANK($A244),"",TRIM(INDEX(MVI_Sample!C:C,$A244)))</f>
        <v/>
      </c>
      <c r="E244" s="45" t="e">
        <f>VLOOKUP(B244,Country_Info!C$2:F$30,3, FALSE)</f>
        <v>#N/A</v>
      </c>
      <c r="F244" s="45" t="str" cm="1">
        <f t="array" ref="F244">IF(ISBLANK($A244),"",TRIM(INDEX(MVI_Sample!$A:$CC,$A244, F$1)))</f>
        <v/>
      </c>
      <c r="G244" s="45" t="e">
        <f>IF(VLOOKUP(B244, Country_Info!C$2:F$30, 4, FALSE)="", "", VLOOKUP(B244, Country_Info!C$2:F$30, 4, FALSE))</f>
        <v>#N/A</v>
      </c>
      <c r="H244" s="45" t="str" cm="1">
        <f t="array" ref="H244">IF(ISBLANK($A244),"",TRIM(INDEX(MVI_Sample!$A:$CC,$A244, H$1)))</f>
        <v/>
      </c>
      <c r="I244" s="89" t="str" cm="1">
        <f t="array" ref="I244">IF(ISBLANK($A244),"",TRIM(INDEX(MVI_Sample!$A:$CC,$A244, I$1)))</f>
        <v/>
      </c>
      <c r="J244" s="89" t="str" cm="1">
        <f t="array" ref="J244">IF(ISBLANK($A244),"",TRIM(INDEX(MVI_Sample!$A:$CC,$A244, J$1)))</f>
        <v/>
      </c>
      <c r="K244" s="89" t="str" cm="1">
        <f t="array" ref="K244">IF(ISBLANK($A244),"",TRIM(INDEX(MVI_Sample!$A:$CC,$A244, K$1)))</f>
        <v/>
      </c>
      <c r="L244" s="89" t="str" cm="1">
        <f t="array" ref="L244">IF(ISBLANK($A244),"",TRIM(INDEX(MVI_Sample!$A:$CC,$A244, L$1)))</f>
        <v/>
      </c>
      <c r="M244" s="89" t="str" cm="1">
        <f t="array" ref="M244">IF(ISBLANK($A244),"",TRIM(INDEX(MVI_Sample!$A:$CC,$A244, M$1)))</f>
        <v/>
      </c>
      <c r="N244" s="89" t="str" cm="1">
        <f t="array" ref="N244">IF(ISBLANK($A244),"",TRIM(INDEX(MVI_Sample!$A:$CC,$A244, N$1)))</f>
        <v/>
      </c>
      <c r="O244" s="89" t="str" cm="1">
        <f t="array" ref="O244">IF(ISBLANK($A244),"",TRIM(INDEX(MVI_Sample!$A:$CC,$A244, O$1)))</f>
        <v/>
      </c>
      <c r="P244" s="65" t="str" cm="1">
        <f t="array" ref="P244">IF(ISBLANK($A244),"",TRIM(INDEX(MVI_Sample!$A:$CC,$A244, P$1)))</f>
        <v/>
      </c>
      <c r="Q244" s="65" t="str" cm="1">
        <f t="array" ref="Q244">IF(ISBLANK($A244),"",TRIM(INDEX(MVI_Sample!$A:$CC,$A244, Q$1)))</f>
        <v/>
      </c>
      <c r="R244" s="89" t="str" cm="1">
        <f t="array" ref="R244">IF(ISBLANK($A244),"",TRIM(INDEX(MVI_Sample!$A:$CC,$A244, R$1)))</f>
        <v/>
      </c>
    </row>
    <row r="245" spans="1:18" ht="15.75" x14ac:dyDescent="0.25">
      <c r="A245" s="45"/>
      <c r="B245" s="45" t="str" cm="1">
        <f t="array" ref="B245">IF(ISBLANK($A245), "", TRIM(IF(ISNUMBER(SEARCH("%)", INDEX(MVI_Sample!$A:$CC, $A245, B$1))), LEFT(INDEX(MVI_Sample!$A:$CC, $A245, B$1), FIND("(", INDEX(MVI_Sample!$A:$CC, $A245, B$1)) - 2), INDEX(MVI_Sample!$A:$CC, $A245, B$1))))</f>
        <v/>
      </c>
      <c r="C245" s="45" t="str" cm="1">
        <f t="array" ref="C245">IF(ISBLANK($A245),"",TRIM(INDEX(MVI_Sample!$A:$CC,$A245, C$1)))</f>
        <v/>
      </c>
      <c r="D245" s="45" t="str" cm="1">
        <f t="array" ref="D245">IF(ISBLANK($A245),"",TRIM(INDEX(MVI_Sample!C:C,$A245)))</f>
        <v/>
      </c>
      <c r="E245" s="45" t="e">
        <f>VLOOKUP(B245,Country_Info!C$2:F$30,3, FALSE)</f>
        <v>#N/A</v>
      </c>
      <c r="F245" s="45" t="str" cm="1">
        <f t="array" ref="F245">IF(ISBLANK($A245),"",TRIM(INDEX(MVI_Sample!$A:$CC,$A245, F$1)))</f>
        <v/>
      </c>
      <c r="G245" s="45" t="e">
        <f>IF(VLOOKUP(B245, Country_Info!C$2:F$30, 4, FALSE)="", "", VLOOKUP(B245, Country_Info!C$2:F$30, 4, FALSE))</f>
        <v>#N/A</v>
      </c>
      <c r="H245" s="45" t="str" cm="1">
        <f t="array" ref="H245">IF(ISBLANK($A245),"",TRIM(INDEX(MVI_Sample!$A:$CC,$A245, H$1)))</f>
        <v/>
      </c>
      <c r="I245" s="89" t="str" cm="1">
        <f t="array" ref="I245">IF(ISBLANK($A245),"",TRIM(INDEX(MVI_Sample!$A:$CC,$A245, I$1)))</f>
        <v/>
      </c>
      <c r="J245" s="89" t="str" cm="1">
        <f t="array" ref="J245">IF(ISBLANK($A245),"",TRIM(INDEX(MVI_Sample!$A:$CC,$A245, J$1)))</f>
        <v/>
      </c>
      <c r="K245" s="89" t="str" cm="1">
        <f t="array" ref="K245">IF(ISBLANK($A245),"",TRIM(INDEX(MVI_Sample!$A:$CC,$A245, K$1)))</f>
        <v/>
      </c>
      <c r="L245" s="89" t="str" cm="1">
        <f t="array" ref="L245">IF(ISBLANK($A245),"",TRIM(INDEX(MVI_Sample!$A:$CC,$A245, L$1)))</f>
        <v/>
      </c>
      <c r="M245" s="89" t="str" cm="1">
        <f t="array" ref="M245">IF(ISBLANK($A245),"",TRIM(INDEX(MVI_Sample!$A:$CC,$A245, M$1)))</f>
        <v/>
      </c>
      <c r="N245" s="89" t="str" cm="1">
        <f t="array" ref="N245">IF(ISBLANK($A245),"",TRIM(INDEX(MVI_Sample!$A:$CC,$A245, N$1)))</f>
        <v/>
      </c>
      <c r="O245" s="89" t="str" cm="1">
        <f t="array" ref="O245">IF(ISBLANK($A245),"",TRIM(INDEX(MVI_Sample!$A:$CC,$A245, O$1)))</f>
        <v/>
      </c>
      <c r="P245" s="65" t="str" cm="1">
        <f t="array" ref="P245">IF(ISBLANK($A245),"",TRIM(INDEX(MVI_Sample!$A:$CC,$A245, P$1)))</f>
        <v/>
      </c>
      <c r="Q245" s="65" t="str" cm="1">
        <f t="array" ref="Q245">IF(ISBLANK($A245),"",TRIM(INDEX(MVI_Sample!$A:$CC,$A245, Q$1)))</f>
        <v/>
      </c>
      <c r="R245" s="89" t="str" cm="1">
        <f t="array" ref="R245">IF(ISBLANK($A245),"",TRIM(INDEX(MVI_Sample!$A:$CC,$A245, R$1)))</f>
        <v/>
      </c>
    </row>
    <row r="246" spans="1:18" ht="15.75" x14ac:dyDescent="0.25">
      <c r="A246" s="45"/>
      <c r="B246" s="45" t="str" cm="1">
        <f t="array" ref="B246">IF(ISBLANK($A246), "", TRIM(IF(ISNUMBER(SEARCH("%)", INDEX(MVI_Sample!$A:$CC, $A246, B$1))), LEFT(INDEX(MVI_Sample!$A:$CC, $A246, B$1), FIND("(", INDEX(MVI_Sample!$A:$CC, $A246, B$1)) - 2), INDEX(MVI_Sample!$A:$CC, $A246, B$1))))</f>
        <v/>
      </c>
      <c r="C246" s="45" t="str" cm="1">
        <f t="array" ref="C246">IF(ISBLANK($A246),"",TRIM(INDEX(MVI_Sample!$A:$CC,$A246, C$1)))</f>
        <v/>
      </c>
      <c r="D246" s="45" t="str" cm="1">
        <f t="array" ref="D246">IF(ISBLANK($A246),"",TRIM(INDEX(MVI_Sample!C:C,$A246)))</f>
        <v/>
      </c>
      <c r="E246" s="45" t="e">
        <f>VLOOKUP(B246,Country_Info!C$2:F$30,3, FALSE)</f>
        <v>#N/A</v>
      </c>
      <c r="F246" s="45" t="str" cm="1">
        <f t="array" ref="F246">IF(ISBLANK($A246),"",TRIM(INDEX(MVI_Sample!$A:$CC,$A246, F$1)))</f>
        <v/>
      </c>
      <c r="G246" s="45" t="e">
        <f>IF(VLOOKUP(B246, Country_Info!C$2:F$30, 4, FALSE)="", "", VLOOKUP(B246, Country_Info!C$2:F$30, 4, FALSE))</f>
        <v>#N/A</v>
      </c>
      <c r="H246" s="45" t="str" cm="1">
        <f t="array" ref="H246">IF(ISBLANK($A246),"",TRIM(INDEX(MVI_Sample!$A:$CC,$A246, H$1)))</f>
        <v/>
      </c>
      <c r="I246" s="89" t="str" cm="1">
        <f t="array" ref="I246">IF(ISBLANK($A246),"",TRIM(INDEX(MVI_Sample!$A:$CC,$A246, I$1)))</f>
        <v/>
      </c>
      <c r="J246" s="89" t="str" cm="1">
        <f t="array" ref="J246">IF(ISBLANK($A246),"",TRIM(INDEX(MVI_Sample!$A:$CC,$A246, J$1)))</f>
        <v/>
      </c>
      <c r="K246" s="89" t="str" cm="1">
        <f t="array" ref="K246">IF(ISBLANK($A246),"",TRIM(INDEX(MVI_Sample!$A:$CC,$A246, K$1)))</f>
        <v/>
      </c>
      <c r="L246" s="89" t="str" cm="1">
        <f t="array" ref="L246">IF(ISBLANK($A246),"",TRIM(INDEX(MVI_Sample!$A:$CC,$A246, L$1)))</f>
        <v/>
      </c>
      <c r="M246" s="89" t="str" cm="1">
        <f t="array" ref="M246">IF(ISBLANK($A246),"",TRIM(INDEX(MVI_Sample!$A:$CC,$A246, M$1)))</f>
        <v/>
      </c>
      <c r="N246" s="89" t="str" cm="1">
        <f t="array" ref="N246">IF(ISBLANK($A246),"",TRIM(INDEX(MVI_Sample!$A:$CC,$A246, N$1)))</f>
        <v/>
      </c>
      <c r="O246" s="89" t="str" cm="1">
        <f t="array" ref="O246">IF(ISBLANK($A246),"",TRIM(INDEX(MVI_Sample!$A:$CC,$A246, O$1)))</f>
        <v/>
      </c>
      <c r="P246" s="65" t="str" cm="1">
        <f t="array" ref="P246">IF(ISBLANK($A246),"",TRIM(INDEX(MVI_Sample!$A:$CC,$A246, P$1)))</f>
        <v/>
      </c>
      <c r="Q246" s="65" t="str" cm="1">
        <f t="array" ref="Q246">IF(ISBLANK($A246),"",TRIM(INDEX(MVI_Sample!$A:$CC,$A246, Q$1)))</f>
        <v/>
      </c>
      <c r="R246" s="89" t="str" cm="1">
        <f t="array" ref="R246">IF(ISBLANK($A246),"",TRIM(INDEX(MVI_Sample!$A:$CC,$A246, R$1)))</f>
        <v/>
      </c>
    </row>
    <row r="247" spans="1:18" ht="15.75" x14ac:dyDescent="0.25">
      <c r="A247" s="45"/>
      <c r="B247" s="45" t="str" cm="1">
        <f t="array" ref="B247">IF(ISBLANK($A247), "", TRIM(IF(ISNUMBER(SEARCH("%)", INDEX(MVI_Sample!$A:$CC, $A247, B$1))), LEFT(INDEX(MVI_Sample!$A:$CC, $A247, B$1), FIND("(", INDEX(MVI_Sample!$A:$CC, $A247, B$1)) - 2), INDEX(MVI_Sample!$A:$CC, $A247, B$1))))</f>
        <v/>
      </c>
      <c r="C247" s="45" t="str" cm="1">
        <f t="array" ref="C247">IF(ISBLANK($A247),"",TRIM(INDEX(MVI_Sample!$A:$CC,$A247, C$1)))</f>
        <v/>
      </c>
      <c r="D247" s="45" t="str" cm="1">
        <f t="array" ref="D247">IF(ISBLANK($A247),"",TRIM(INDEX(MVI_Sample!C:C,$A247)))</f>
        <v/>
      </c>
      <c r="E247" s="45" t="e">
        <f>VLOOKUP(B247,Country_Info!C$2:F$30,3, FALSE)</f>
        <v>#N/A</v>
      </c>
      <c r="F247" s="45" t="str" cm="1">
        <f t="array" ref="F247">IF(ISBLANK($A247),"",TRIM(INDEX(MVI_Sample!$A:$CC,$A247, F$1)))</f>
        <v/>
      </c>
      <c r="G247" s="45" t="e">
        <f>IF(VLOOKUP(B247, Country_Info!C$2:F$30, 4, FALSE)="", "", VLOOKUP(B247, Country_Info!C$2:F$30, 4, FALSE))</f>
        <v>#N/A</v>
      </c>
      <c r="H247" s="45" t="str" cm="1">
        <f t="array" ref="H247">IF(ISBLANK($A247),"",TRIM(INDEX(MVI_Sample!$A:$CC,$A247, H$1)))</f>
        <v/>
      </c>
      <c r="I247" s="89" t="str" cm="1">
        <f t="array" ref="I247">IF(ISBLANK($A247),"",TRIM(INDEX(MVI_Sample!$A:$CC,$A247, I$1)))</f>
        <v/>
      </c>
      <c r="J247" s="89" t="str" cm="1">
        <f t="array" ref="J247">IF(ISBLANK($A247),"",TRIM(INDEX(MVI_Sample!$A:$CC,$A247, J$1)))</f>
        <v/>
      </c>
      <c r="K247" s="89" t="str" cm="1">
        <f t="array" ref="K247">IF(ISBLANK($A247),"",TRIM(INDEX(MVI_Sample!$A:$CC,$A247, K$1)))</f>
        <v/>
      </c>
      <c r="L247" s="89" t="str" cm="1">
        <f t="array" ref="L247">IF(ISBLANK($A247),"",TRIM(INDEX(MVI_Sample!$A:$CC,$A247, L$1)))</f>
        <v/>
      </c>
      <c r="M247" s="89" t="str" cm="1">
        <f t="array" ref="M247">IF(ISBLANK($A247),"",TRIM(INDEX(MVI_Sample!$A:$CC,$A247, M$1)))</f>
        <v/>
      </c>
      <c r="N247" s="89" t="str" cm="1">
        <f t="array" ref="N247">IF(ISBLANK($A247),"",TRIM(INDEX(MVI_Sample!$A:$CC,$A247, N$1)))</f>
        <v/>
      </c>
      <c r="O247" s="89" t="str" cm="1">
        <f t="array" ref="O247">IF(ISBLANK($A247),"",TRIM(INDEX(MVI_Sample!$A:$CC,$A247, O$1)))</f>
        <v/>
      </c>
      <c r="P247" s="65" t="str" cm="1">
        <f t="array" ref="P247">IF(ISBLANK($A247),"",TRIM(INDEX(MVI_Sample!$A:$CC,$A247, P$1)))</f>
        <v/>
      </c>
      <c r="Q247" s="65" t="str" cm="1">
        <f t="array" ref="Q247">IF(ISBLANK($A247),"",TRIM(INDEX(MVI_Sample!$A:$CC,$A247, Q$1)))</f>
        <v/>
      </c>
      <c r="R247" s="89" t="str" cm="1">
        <f t="array" ref="R247">IF(ISBLANK($A247),"",TRIM(INDEX(MVI_Sample!$A:$CC,$A247, R$1)))</f>
        <v/>
      </c>
    </row>
    <row r="248" spans="1:18" ht="15.75" x14ac:dyDescent="0.25">
      <c r="A248" s="45"/>
      <c r="B248" s="45" t="str" cm="1">
        <f t="array" ref="B248">IF(ISBLANK($A248), "", TRIM(IF(ISNUMBER(SEARCH("%)", INDEX(MVI_Sample!$A:$CC, $A248, B$1))), LEFT(INDEX(MVI_Sample!$A:$CC, $A248, B$1), FIND("(", INDEX(MVI_Sample!$A:$CC, $A248, B$1)) - 2), INDEX(MVI_Sample!$A:$CC, $A248, B$1))))</f>
        <v/>
      </c>
      <c r="C248" s="45" t="str" cm="1">
        <f t="array" ref="C248">IF(ISBLANK($A248),"",TRIM(INDEX(MVI_Sample!$A:$CC,$A248, C$1)))</f>
        <v/>
      </c>
      <c r="D248" s="45" t="str" cm="1">
        <f t="array" ref="D248">IF(ISBLANK($A248),"",TRIM(INDEX(MVI_Sample!C:C,$A248)))</f>
        <v/>
      </c>
      <c r="E248" s="45" t="e">
        <f>VLOOKUP(B248,Country_Info!C$2:F$30,3, FALSE)</f>
        <v>#N/A</v>
      </c>
      <c r="F248" s="45" t="str" cm="1">
        <f t="array" ref="F248">IF(ISBLANK($A248),"",TRIM(INDEX(MVI_Sample!$A:$CC,$A248, F$1)))</f>
        <v/>
      </c>
      <c r="G248" s="45" t="e">
        <f>IF(VLOOKUP(B248, Country_Info!C$2:F$30, 4, FALSE)="", "", VLOOKUP(B248, Country_Info!C$2:F$30, 4, FALSE))</f>
        <v>#N/A</v>
      </c>
      <c r="H248" s="45" t="str" cm="1">
        <f t="array" ref="H248">IF(ISBLANK($A248),"",TRIM(INDEX(MVI_Sample!$A:$CC,$A248, H$1)))</f>
        <v/>
      </c>
      <c r="I248" s="89" t="str" cm="1">
        <f t="array" ref="I248">IF(ISBLANK($A248),"",TRIM(INDEX(MVI_Sample!$A:$CC,$A248, I$1)))</f>
        <v/>
      </c>
      <c r="J248" s="89" t="str" cm="1">
        <f t="array" ref="J248">IF(ISBLANK($A248),"",TRIM(INDEX(MVI_Sample!$A:$CC,$A248, J$1)))</f>
        <v/>
      </c>
      <c r="K248" s="89" t="str" cm="1">
        <f t="array" ref="K248">IF(ISBLANK($A248),"",TRIM(INDEX(MVI_Sample!$A:$CC,$A248, K$1)))</f>
        <v/>
      </c>
      <c r="L248" s="89" t="str" cm="1">
        <f t="array" ref="L248">IF(ISBLANK($A248),"",TRIM(INDEX(MVI_Sample!$A:$CC,$A248, L$1)))</f>
        <v/>
      </c>
      <c r="M248" s="89" t="str" cm="1">
        <f t="array" ref="M248">IF(ISBLANK($A248),"",TRIM(INDEX(MVI_Sample!$A:$CC,$A248, M$1)))</f>
        <v/>
      </c>
      <c r="N248" s="89" t="str" cm="1">
        <f t="array" ref="N248">IF(ISBLANK($A248),"",TRIM(INDEX(MVI_Sample!$A:$CC,$A248, N$1)))</f>
        <v/>
      </c>
      <c r="O248" s="89" t="str" cm="1">
        <f t="array" ref="O248">IF(ISBLANK($A248),"",TRIM(INDEX(MVI_Sample!$A:$CC,$A248, O$1)))</f>
        <v/>
      </c>
      <c r="P248" s="65" t="str" cm="1">
        <f t="array" ref="P248">IF(ISBLANK($A248),"",TRIM(INDEX(MVI_Sample!$A:$CC,$A248, P$1)))</f>
        <v/>
      </c>
      <c r="Q248" s="65" t="str" cm="1">
        <f t="array" ref="Q248">IF(ISBLANK($A248),"",TRIM(INDEX(MVI_Sample!$A:$CC,$A248, Q$1)))</f>
        <v/>
      </c>
      <c r="R248" s="89" t="str" cm="1">
        <f t="array" ref="R248">IF(ISBLANK($A248),"",TRIM(INDEX(MVI_Sample!$A:$CC,$A248, R$1)))</f>
        <v/>
      </c>
    </row>
    <row r="249" spans="1:18" ht="15.75" x14ac:dyDescent="0.25">
      <c r="A249" s="45"/>
      <c r="B249" s="45" t="str" cm="1">
        <f t="array" ref="B249">IF(ISBLANK($A249), "", TRIM(IF(ISNUMBER(SEARCH("%)", INDEX(MVI_Sample!$A:$CC, $A249, B$1))), LEFT(INDEX(MVI_Sample!$A:$CC, $A249, B$1), FIND("(", INDEX(MVI_Sample!$A:$CC, $A249, B$1)) - 2), INDEX(MVI_Sample!$A:$CC, $A249, B$1))))</f>
        <v/>
      </c>
      <c r="C249" s="45" t="str" cm="1">
        <f t="array" ref="C249">IF(ISBLANK($A249),"",TRIM(INDEX(MVI_Sample!$A:$CC,$A249, C$1)))</f>
        <v/>
      </c>
      <c r="D249" s="45" t="str" cm="1">
        <f t="array" ref="D249">IF(ISBLANK($A249),"",TRIM(INDEX(MVI_Sample!C:C,$A249)))</f>
        <v/>
      </c>
      <c r="E249" s="45" t="e">
        <f>VLOOKUP(B249,Country_Info!C$2:F$30,3, FALSE)</f>
        <v>#N/A</v>
      </c>
      <c r="F249" s="45" t="str" cm="1">
        <f t="array" ref="F249">IF(ISBLANK($A249),"",TRIM(INDEX(MVI_Sample!$A:$CC,$A249, F$1)))</f>
        <v/>
      </c>
      <c r="G249" s="45" t="e">
        <f>IF(VLOOKUP(B249, Country_Info!C$2:F$30, 4, FALSE)="", "", VLOOKUP(B249, Country_Info!C$2:F$30, 4, FALSE))</f>
        <v>#N/A</v>
      </c>
      <c r="H249" s="45" t="str" cm="1">
        <f t="array" ref="H249">IF(ISBLANK($A249),"",TRIM(INDEX(MVI_Sample!$A:$CC,$A249, H$1)))</f>
        <v/>
      </c>
      <c r="I249" s="89" t="str" cm="1">
        <f t="array" ref="I249">IF(ISBLANK($A249),"",TRIM(INDEX(MVI_Sample!$A:$CC,$A249, I$1)))</f>
        <v/>
      </c>
      <c r="J249" s="89" t="str" cm="1">
        <f t="array" ref="J249">IF(ISBLANK($A249),"",TRIM(INDEX(MVI_Sample!$A:$CC,$A249, J$1)))</f>
        <v/>
      </c>
      <c r="K249" s="89" t="str" cm="1">
        <f t="array" ref="K249">IF(ISBLANK($A249),"",TRIM(INDEX(MVI_Sample!$A:$CC,$A249, K$1)))</f>
        <v/>
      </c>
      <c r="L249" s="89" t="str" cm="1">
        <f t="array" ref="L249">IF(ISBLANK($A249),"",TRIM(INDEX(MVI_Sample!$A:$CC,$A249, L$1)))</f>
        <v/>
      </c>
      <c r="M249" s="89" t="str" cm="1">
        <f t="array" ref="M249">IF(ISBLANK($A249),"",TRIM(INDEX(MVI_Sample!$A:$CC,$A249, M$1)))</f>
        <v/>
      </c>
      <c r="N249" s="89" t="str" cm="1">
        <f t="array" ref="N249">IF(ISBLANK($A249),"",TRIM(INDEX(MVI_Sample!$A:$CC,$A249, N$1)))</f>
        <v/>
      </c>
      <c r="O249" s="89" t="str" cm="1">
        <f t="array" ref="O249">IF(ISBLANK($A249),"",TRIM(INDEX(MVI_Sample!$A:$CC,$A249, O$1)))</f>
        <v/>
      </c>
      <c r="P249" s="65" t="str" cm="1">
        <f t="array" ref="P249">IF(ISBLANK($A249),"",TRIM(INDEX(MVI_Sample!$A:$CC,$A249, P$1)))</f>
        <v/>
      </c>
      <c r="Q249" s="65" t="str" cm="1">
        <f t="array" ref="Q249">IF(ISBLANK($A249),"",TRIM(INDEX(MVI_Sample!$A:$CC,$A249, Q$1)))</f>
        <v/>
      </c>
      <c r="R249" s="89" t="str" cm="1">
        <f t="array" ref="R249">IF(ISBLANK($A249),"",TRIM(INDEX(MVI_Sample!$A:$CC,$A249, R$1)))</f>
        <v/>
      </c>
    </row>
    <row r="250" spans="1:18" ht="15.75" x14ac:dyDescent="0.25">
      <c r="A250" s="45"/>
      <c r="B250" s="45" t="str" cm="1">
        <f t="array" ref="B250">IF(ISBLANK($A250), "", TRIM(IF(ISNUMBER(SEARCH("%)", INDEX(MVI_Sample!$A:$CC, $A250, B$1))), LEFT(INDEX(MVI_Sample!$A:$CC, $A250, B$1), FIND("(", INDEX(MVI_Sample!$A:$CC, $A250, B$1)) - 2), INDEX(MVI_Sample!$A:$CC, $A250, B$1))))</f>
        <v/>
      </c>
      <c r="C250" s="45" t="str" cm="1">
        <f t="array" ref="C250">IF(ISBLANK($A250),"",TRIM(INDEX(MVI_Sample!$A:$CC,$A250, C$1)))</f>
        <v/>
      </c>
      <c r="D250" s="45" t="str" cm="1">
        <f t="array" ref="D250">IF(ISBLANK($A250),"",TRIM(INDEX(MVI_Sample!C:C,$A250)))</f>
        <v/>
      </c>
      <c r="E250" s="45" t="e">
        <f>VLOOKUP(B250,Country_Info!C$2:F$30,3, FALSE)</f>
        <v>#N/A</v>
      </c>
      <c r="F250" s="45" t="str" cm="1">
        <f t="array" ref="F250">IF(ISBLANK($A250),"",TRIM(INDEX(MVI_Sample!$A:$CC,$A250, F$1)))</f>
        <v/>
      </c>
      <c r="G250" s="45" t="e">
        <f>IF(VLOOKUP(B250, Country_Info!C$2:F$30, 4, FALSE)="", "", VLOOKUP(B250, Country_Info!C$2:F$30, 4, FALSE))</f>
        <v>#N/A</v>
      </c>
      <c r="H250" s="45" t="str" cm="1">
        <f t="array" ref="H250">IF(ISBLANK($A250),"",TRIM(INDEX(MVI_Sample!$A:$CC,$A250, H$1)))</f>
        <v/>
      </c>
      <c r="I250" s="89" t="str" cm="1">
        <f t="array" ref="I250">IF(ISBLANK($A250),"",TRIM(INDEX(MVI_Sample!$A:$CC,$A250, I$1)))</f>
        <v/>
      </c>
      <c r="J250" s="89" t="str" cm="1">
        <f t="array" ref="J250">IF(ISBLANK($A250),"",TRIM(INDEX(MVI_Sample!$A:$CC,$A250, J$1)))</f>
        <v/>
      </c>
      <c r="K250" s="89" t="str" cm="1">
        <f t="array" ref="K250">IF(ISBLANK($A250),"",TRIM(INDEX(MVI_Sample!$A:$CC,$A250, K$1)))</f>
        <v/>
      </c>
      <c r="L250" s="89" t="str" cm="1">
        <f t="array" ref="L250">IF(ISBLANK($A250),"",TRIM(INDEX(MVI_Sample!$A:$CC,$A250, L$1)))</f>
        <v/>
      </c>
      <c r="M250" s="89" t="str" cm="1">
        <f t="array" ref="M250">IF(ISBLANK($A250),"",TRIM(INDEX(MVI_Sample!$A:$CC,$A250, M$1)))</f>
        <v/>
      </c>
      <c r="N250" s="89" t="str" cm="1">
        <f t="array" ref="N250">IF(ISBLANK($A250),"",TRIM(INDEX(MVI_Sample!$A:$CC,$A250, N$1)))</f>
        <v/>
      </c>
      <c r="O250" s="89" t="str" cm="1">
        <f t="array" ref="O250">IF(ISBLANK($A250),"",TRIM(INDEX(MVI_Sample!$A:$CC,$A250, O$1)))</f>
        <v/>
      </c>
      <c r="P250" s="65" t="str" cm="1">
        <f t="array" ref="P250">IF(ISBLANK($A250),"",TRIM(INDEX(MVI_Sample!$A:$CC,$A250, P$1)))</f>
        <v/>
      </c>
      <c r="Q250" s="65" t="str" cm="1">
        <f t="array" ref="Q250">IF(ISBLANK($A250),"",TRIM(INDEX(MVI_Sample!$A:$CC,$A250, Q$1)))</f>
        <v/>
      </c>
      <c r="R250" s="89" t="str" cm="1">
        <f t="array" ref="R250">IF(ISBLANK($A250),"",TRIM(INDEX(MVI_Sample!$A:$CC,$A250, R$1)))</f>
        <v/>
      </c>
    </row>
    <row r="251" spans="1:18" ht="15.75" x14ac:dyDescent="0.25">
      <c r="A251" s="45"/>
      <c r="B251" s="45" t="str" cm="1">
        <f t="array" ref="B251">IF(ISBLANK($A251), "", TRIM(IF(ISNUMBER(SEARCH("%)", INDEX(MVI_Sample!$A:$CC, $A251, B$1))), LEFT(INDEX(MVI_Sample!$A:$CC, $A251, B$1), FIND("(", INDEX(MVI_Sample!$A:$CC, $A251, B$1)) - 2), INDEX(MVI_Sample!$A:$CC, $A251, B$1))))</f>
        <v/>
      </c>
      <c r="C251" s="45" t="str" cm="1">
        <f t="array" ref="C251">IF(ISBLANK($A251),"",TRIM(INDEX(MVI_Sample!$A:$CC,$A251, C$1)))</f>
        <v/>
      </c>
      <c r="D251" s="45" t="str" cm="1">
        <f t="array" ref="D251">IF(ISBLANK($A251),"",TRIM(INDEX(MVI_Sample!C:C,$A251)))</f>
        <v/>
      </c>
      <c r="E251" s="45" t="e">
        <f>VLOOKUP(B251,Country_Info!C$2:F$30,3, FALSE)</f>
        <v>#N/A</v>
      </c>
      <c r="F251" s="45" t="str" cm="1">
        <f t="array" ref="F251">IF(ISBLANK($A251),"",TRIM(INDEX(MVI_Sample!$A:$CC,$A251, F$1)))</f>
        <v/>
      </c>
      <c r="G251" s="45" t="e">
        <f>IF(VLOOKUP(B251, Country_Info!C$2:F$30, 4, FALSE)="", "", VLOOKUP(B251, Country_Info!C$2:F$30, 4, FALSE))</f>
        <v>#N/A</v>
      </c>
      <c r="H251" s="45" t="str" cm="1">
        <f t="array" ref="H251">IF(ISBLANK($A251),"",TRIM(INDEX(MVI_Sample!$A:$CC,$A251, H$1)))</f>
        <v/>
      </c>
      <c r="I251" s="89" t="str" cm="1">
        <f t="array" ref="I251">IF(ISBLANK($A251),"",TRIM(INDEX(MVI_Sample!$A:$CC,$A251, I$1)))</f>
        <v/>
      </c>
      <c r="J251" s="89" t="str" cm="1">
        <f t="array" ref="J251">IF(ISBLANK($A251),"",TRIM(INDEX(MVI_Sample!$A:$CC,$A251, J$1)))</f>
        <v/>
      </c>
      <c r="K251" s="89" t="str" cm="1">
        <f t="array" ref="K251">IF(ISBLANK($A251),"",TRIM(INDEX(MVI_Sample!$A:$CC,$A251, K$1)))</f>
        <v/>
      </c>
      <c r="L251" s="89" t="str" cm="1">
        <f t="array" ref="L251">IF(ISBLANK($A251),"",TRIM(INDEX(MVI_Sample!$A:$CC,$A251, L$1)))</f>
        <v/>
      </c>
      <c r="M251" s="89" t="str" cm="1">
        <f t="array" ref="M251">IF(ISBLANK($A251),"",TRIM(INDEX(MVI_Sample!$A:$CC,$A251, M$1)))</f>
        <v/>
      </c>
      <c r="N251" s="89" t="str" cm="1">
        <f t="array" ref="N251">IF(ISBLANK($A251),"",TRIM(INDEX(MVI_Sample!$A:$CC,$A251, N$1)))</f>
        <v/>
      </c>
      <c r="O251" s="89" t="str" cm="1">
        <f t="array" ref="O251">IF(ISBLANK($A251),"",TRIM(INDEX(MVI_Sample!$A:$CC,$A251, O$1)))</f>
        <v/>
      </c>
      <c r="P251" s="65" t="str" cm="1">
        <f t="array" ref="P251">IF(ISBLANK($A251),"",TRIM(INDEX(MVI_Sample!$A:$CC,$A251, P$1)))</f>
        <v/>
      </c>
      <c r="Q251" s="65" t="str" cm="1">
        <f t="array" ref="Q251">IF(ISBLANK($A251),"",TRIM(INDEX(MVI_Sample!$A:$CC,$A251, Q$1)))</f>
        <v/>
      </c>
      <c r="R251" s="89" t="str" cm="1">
        <f t="array" ref="R251">IF(ISBLANK($A251),"",TRIM(INDEX(MVI_Sample!$A:$CC,$A251, R$1)))</f>
        <v/>
      </c>
    </row>
    <row r="252" spans="1:18" ht="15.75" x14ac:dyDescent="0.25">
      <c r="A252" s="45"/>
      <c r="B252" s="45" t="str" cm="1">
        <f t="array" ref="B252">IF(ISBLANK($A252), "", TRIM(IF(ISNUMBER(SEARCH("%)", INDEX(MVI_Sample!$A:$CC, $A252, B$1))), LEFT(INDEX(MVI_Sample!$A:$CC, $A252, B$1), FIND("(", INDEX(MVI_Sample!$A:$CC, $A252, B$1)) - 2), INDEX(MVI_Sample!$A:$CC, $A252, B$1))))</f>
        <v/>
      </c>
      <c r="C252" s="45" t="str" cm="1">
        <f t="array" ref="C252">IF(ISBLANK($A252),"",TRIM(INDEX(MVI_Sample!$A:$CC,$A252, C$1)))</f>
        <v/>
      </c>
      <c r="D252" s="45" t="str" cm="1">
        <f t="array" ref="D252">IF(ISBLANK($A252),"",TRIM(INDEX(MVI_Sample!C:C,$A252)))</f>
        <v/>
      </c>
      <c r="E252" s="45" t="e">
        <f>VLOOKUP(B252,Country_Info!C$2:F$30,3, FALSE)</f>
        <v>#N/A</v>
      </c>
      <c r="F252" s="45" t="str" cm="1">
        <f t="array" ref="F252">IF(ISBLANK($A252),"",TRIM(INDEX(MVI_Sample!$A:$CC,$A252, F$1)))</f>
        <v/>
      </c>
      <c r="G252" s="45" t="e">
        <f>IF(VLOOKUP(B252, Country_Info!C$2:F$30, 4, FALSE)="", "", VLOOKUP(B252, Country_Info!C$2:F$30, 4, FALSE))</f>
        <v>#N/A</v>
      </c>
      <c r="H252" s="45" t="str" cm="1">
        <f t="array" ref="H252">IF(ISBLANK($A252),"",TRIM(INDEX(MVI_Sample!$A:$CC,$A252, H$1)))</f>
        <v/>
      </c>
      <c r="I252" s="89" t="str" cm="1">
        <f t="array" ref="I252">IF(ISBLANK($A252),"",TRIM(INDEX(MVI_Sample!$A:$CC,$A252, I$1)))</f>
        <v/>
      </c>
      <c r="J252" s="89" t="str" cm="1">
        <f t="array" ref="J252">IF(ISBLANK($A252),"",TRIM(INDEX(MVI_Sample!$A:$CC,$A252, J$1)))</f>
        <v/>
      </c>
      <c r="K252" s="89" t="str" cm="1">
        <f t="array" ref="K252">IF(ISBLANK($A252),"",TRIM(INDEX(MVI_Sample!$A:$CC,$A252, K$1)))</f>
        <v/>
      </c>
      <c r="L252" s="89" t="str" cm="1">
        <f t="array" ref="L252">IF(ISBLANK($A252),"",TRIM(INDEX(MVI_Sample!$A:$CC,$A252, L$1)))</f>
        <v/>
      </c>
      <c r="M252" s="89" t="str" cm="1">
        <f t="array" ref="M252">IF(ISBLANK($A252),"",TRIM(INDEX(MVI_Sample!$A:$CC,$A252, M$1)))</f>
        <v/>
      </c>
      <c r="N252" s="89" t="str" cm="1">
        <f t="array" ref="N252">IF(ISBLANK($A252),"",TRIM(INDEX(MVI_Sample!$A:$CC,$A252, N$1)))</f>
        <v/>
      </c>
      <c r="O252" s="89" t="str" cm="1">
        <f t="array" ref="O252">IF(ISBLANK($A252),"",TRIM(INDEX(MVI_Sample!$A:$CC,$A252, O$1)))</f>
        <v/>
      </c>
      <c r="P252" s="65" t="str" cm="1">
        <f t="array" ref="P252">IF(ISBLANK($A252),"",TRIM(INDEX(MVI_Sample!$A:$CC,$A252, P$1)))</f>
        <v/>
      </c>
      <c r="Q252" s="65" t="str" cm="1">
        <f t="array" ref="Q252">IF(ISBLANK($A252),"",TRIM(INDEX(MVI_Sample!$A:$CC,$A252, Q$1)))</f>
        <v/>
      </c>
      <c r="R252" s="89" t="str" cm="1">
        <f t="array" ref="R252">IF(ISBLANK($A252),"",TRIM(INDEX(MVI_Sample!$A:$CC,$A252, R$1)))</f>
        <v/>
      </c>
    </row>
    <row r="253" spans="1:18" ht="15.75" x14ac:dyDescent="0.25">
      <c r="A253" s="45"/>
      <c r="B253" s="45" t="str" cm="1">
        <f t="array" ref="B253">IF(ISBLANK($A253), "", TRIM(IF(ISNUMBER(SEARCH("%)", INDEX(MVI_Sample!$A:$CC, $A253, B$1))), LEFT(INDEX(MVI_Sample!$A:$CC, $A253, B$1), FIND("(", INDEX(MVI_Sample!$A:$CC, $A253, B$1)) - 2), INDEX(MVI_Sample!$A:$CC, $A253, B$1))))</f>
        <v/>
      </c>
      <c r="C253" s="45" t="str" cm="1">
        <f t="array" ref="C253">IF(ISBLANK($A253),"",TRIM(INDEX(MVI_Sample!$A:$CC,$A253, C$1)))</f>
        <v/>
      </c>
      <c r="D253" s="45" t="str" cm="1">
        <f t="array" ref="D253">IF(ISBLANK($A253),"",TRIM(INDEX(MVI_Sample!C:C,$A253)))</f>
        <v/>
      </c>
      <c r="E253" s="45" t="e">
        <f>VLOOKUP(B253,Country_Info!C$2:F$30,3, FALSE)</f>
        <v>#N/A</v>
      </c>
      <c r="F253" s="45" t="str" cm="1">
        <f t="array" ref="F253">IF(ISBLANK($A253),"",TRIM(INDEX(MVI_Sample!$A:$CC,$A253, F$1)))</f>
        <v/>
      </c>
      <c r="G253" s="45" t="e">
        <f>IF(VLOOKUP(B253, Country_Info!C$2:F$30, 4, FALSE)="", "", VLOOKUP(B253, Country_Info!C$2:F$30, 4, FALSE))</f>
        <v>#N/A</v>
      </c>
      <c r="H253" s="45" t="str" cm="1">
        <f t="array" ref="H253">IF(ISBLANK($A253),"",TRIM(INDEX(MVI_Sample!$A:$CC,$A253, H$1)))</f>
        <v/>
      </c>
      <c r="I253" s="89" t="str" cm="1">
        <f t="array" ref="I253">IF(ISBLANK($A253),"",TRIM(INDEX(MVI_Sample!$A:$CC,$A253, I$1)))</f>
        <v/>
      </c>
      <c r="J253" s="89" t="str" cm="1">
        <f t="array" ref="J253">IF(ISBLANK($A253),"",TRIM(INDEX(MVI_Sample!$A:$CC,$A253, J$1)))</f>
        <v/>
      </c>
      <c r="K253" s="89" t="str" cm="1">
        <f t="array" ref="K253">IF(ISBLANK($A253),"",TRIM(INDEX(MVI_Sample!$A:$CC,$A253, K$1)))</f>
        <v/>
      </c>
      <c r="L253" s="89" t="str" cm="1">
        <f t="array" ref="L253">IF(ISBLANK($A253),"",TRIM(INDEX(MVI_Sample!$A:$CC,$A253, L$1)))</f>
        <v/>
      </c>
      <c r="M253" s="89" t="str" cm="1">
        <f t="array" ref="M253">IF(ISBLANK($A253),"",TRIM(INDEX(MVI_Sample!$A:$CC,$A253, M$1)))</f>
        <v/>
      </c>
      <c r="N253" s="89" t="str" cm="1">
        <f t="array" ref="N253">IF(ISBLANK($A253),"",TRIM(INDEX(MVI_Sample!$A:$CC,$A253, N$1)))</f>
        <v/>
      </c>
      <c r="O253" s="89" t="str" cm="1">
        <f t="array" ref="O253">IF(ISBLANK($A253),"",TRIM(INDEX(MVI_Sample!$A:$CC,$A253, O$1)))</f>
        <v/>
      </c>
      <c r="P253" s="65" t="str" cm="1">
        <f t="array" ref="P253">IF(ISBLANK($A253),"",TRIM(INDEX(MVI_Sample!$A:$CC,$A253, P$1)))</f>
        <v/>
      </c>
      <c r="Q253" s="65" t="str" cm="1">
        <f t="array" ref="Q253">IF(ISBLANK($A253),"",TRIM(INDEX(MVI_Sample!$A:$CC,$A253, Q$1)))</f>
        <v/>
      </c>
      <c r="R253" s="89" t="str" cm="1">
        <f t="array" ref="R253">IF(ISBLANK($A253),"",TRIM(INDEX(MVI_Sample!$A:$CC,$A253, R$1)))</f>
        <v/>
      </c>
    </row>
    <row r="254" spans="1:18" ht="15.75" x14ac:dyDescent="0.25">
      <c r="A254" s="45"/>
      <c r="B254" s="45" t="str" cm="1">
        <f t="array" ref="B254">IF(ISBLANK($A254), "", TRIM(IF(ISNUMBER(SEARCH("%)", INDEX(MVI_Sample!$A:$CC, $A254, B$1))), LEFT(INDEX(MVI_Sample!$A:$CC, $A254, B$1), FIND("(", INDEX(MVI_Sample!$A:$CC, $A254, B$1)) - 2), INDEX(MVI_Sample!$A:$CC, $A254, B$1))))</f>
        <v/>
      </c>
      <c r="C254" s="45" t="str" cm="1">
        <f t="array" ref="C254">IF(ISBLANK($A254),"",TRIM(INDEX(MVI_Sample!$A:$CC,$A254, C$1)))</f>
        <v/>
      </c>
      <c r="D254" s="45" t="str" cm="1">
        <f t="array" ref="D254">IF(ISBLANK($A254),"",TRIM(INDEX(MVI_Sample!C:C,$A254)))</f>
        <v/>
      </c>
      <c r="E254" s="45" t="e">
        <f>VLOOKUP(B254,Country_Info!C$2:F$30,3, FALSE)</f>
        <v>#N/A</v>
      </c>
      <c r="F254" s="45" t="str" cm="1">
        <f t="array" ref="F254">IF(ISBLANK($A254),"",TRIM(INDEX(MVI_Sample!$A:$CC,$A254, F$1)))</f>
        <v/>
      </c>
      <c r="G254" s="45" t="e">
        <f>IF(VLOOKUP(B254, Country_Info!C$2:F$30, 4, FALSE)="", "", VLOOKUP(B254, Country_Info!C$2:F$30, 4, FALSE))</f>
        <v>#N/A</v>
      </c>
      <c r="H254" s="45" t="str" cm="1">
        <f t="array" ref="H254">IF(ISBLANK($A254),"",TRIM(INDEX(MVI_Sample!$A:$CC,$A254, H$1)))</f>
        <v/>
      </c>
      <c r="I254" s="89" t="str" cm="1">
        <f t="array" ref="I254">IF(ISBLANK($A254),"",TRIM(INDEX(MVI_Sample!$A:$CC,$A254, I$1)))</f>
        <v/>
      </c>
      <c r="J254" s="89" t="str" cm="1">
        <f t="array" ref="J254">IF(ISBLANK($A254),"",TRIM(INDEX(MVI_Sample!$A:$CC,$A254, J$1)))</f>
        <v/>
      </c>
      <c r="K254" s="89" t="str" cm="1">
        <f t="array" ref="K254">IF(ISBLANK($A254),"",TRIM(INDEX(MVI_Sample!$A:$CC,$A254, K$1)))</f>
        <v/>
      </c>
      <c r="L254" s="89" t="str" cm="1">
        <f t="array" ref="L254">IF(ISBLANK($A254),"",TRIM(INDEX(MVI_Sample!$A:$CC,$A254, L$1)))</f>
        <v/>
      </c>
      <c r="M254" s="89" t="str" cm="1">
        <f t="array" ref="M254">IF(ISBLANK($A254),"",TRIM(INDEX(MVI_Sample!$A:$CC,$A254, M$1)))</f>
        <v/>
      </c>
      <c r="N254" s="89" t="str" cm="1">
        <f t="array" ref="N254">IF(ISBLANK($A254),"",TRIM(INDEX(MVI_Sample!$A:$CC,$A254, N$1)))</f>
        <v/>
      </c>
      <c r="O254" s="89" t="str" cm="1">
        <f t="array" ref="O254">IF(ISBLANK($A254),"",TRIM(INDEX(MVI_Sample!$A:$CC,$A254, O$1)))</f>
        <v/>
      </c>
      <c r="P254" s="65" t="str" cm="1">
        <f t="array" ref="P254">IF(ISBLANK($A254),"",TRIM(INDEX(MVI_Sample!$A:$CC,$A254, P$1)))</f>
        <v/>
      </c>
      <c r="Q254" s="65" t="str" cm="1">
        <f t="array" ref="Q254">IF(ISBLANK($A254),"",TRIM(INDEX(MVI_Sample!$A:$CC,$A254, Q$1)))</f>
        <v/>
      </c>
      <c r="R254" s="89" t="str" cm="1">
        <f t="array" ref="R254">IF(ISBLANK($A254),"",TRIM(INDEX(MVI_Sample!$A:$CC,$A254, R$1)))</f>
        <v/>
      </c>
    </row>
    <row r="255" spans="1:18" ht="15.75" x14ac:dyDescent="0.25">
      <c r="A255" s="45"/>
      <c r="B255" s="45" t="str" cm="1">
        <f t="array" ref="B255">IF(ISBLANK($A255), "", TRIM(IF(ISNUMBER(SEARCH("%)", INDEX(MVI_Sample!$A:$CC, $A255, B$1))), LEFT(INDEX(MVI_Sample!$A:$CC, $A255, B$1), FIND("(", INDEX(MVI_Sample!$A:$CC, $A255, B$1)) - 2), INDEX(MVI_Sample!$A:$CC, $A255, B$1))))</f>
        <v/>
      </c>
      <c r="C255" s="45" t="str" cm="1">
        <f t="array" ref="C255">IF(ISBLANK($A255),"",TRIM(INDEX(MVI_Sample!$A:$CC,$A255, C$1)))</f>
        <v/>
      </c>
      <c r="D255" s="45" t="str" cm="1">
        <f t="array" ref="D255">IF(ISBLANK($A255),"",TRIM(INDEX(MVI_Sample!C:C,$A255)))</f>
        <v/>
      </c>
      <c r="E255" s="45" t="e">
        <f>VLOOKUP(B255,Country_Info!C$2:F$30,3, FALSE)</f>
        <v>#N/A</v>
      </c>
      <c r="F255" s="45" t="str" cm="1">
        <f t="array" ref="F255">IF(ISBLANK($A255),"",TRIM(INDEX(MVI_Sample!$A:$CC,$A255, F$1)))</f>
        <v/>
      </c>
      <c r="G255" s="45" t="e">
        <f>IF(VLOOKUP(B255, Country_Info!C$2:F$30, 4, FALSE)="", "", VLOOKUP(B255, Country_Info!C$2:F$30, 4, FALSE))</f>
        <v>#N/A</v>
      </c>
      <c r="H255" s="45" t="str" cm="1">
        <f t="array" ref="H255">IF(ISBLANK($A255),"",TRIM(INDEX(MVI_Sample!$A:$CC,$A255, H$1)))</f>
        <v/>
      </c>
      <c r="I255" s="89" t="str" cm="1">
        <f t="array" ref="I255">IF(ISBLANK($A255),"",TRIM(INDEX(MVI_Sample!$A:$CC,$A255, I$1)))</f>
        <v/>
      </c>
      <c r="J255" s="89" t="str" cm="1">
        <f t="array" ref="J255">IF(ISBLANK($A255),"",TRIM(INDEX(MVI_Sample!$A:$CC,$A255, J$1)))</f>
        <v/>
      </c>
      <c r="K255" s="89" t="str" cm="1">
        <f t="array" ref="K255">IF(ISBLANK($A255),"",TRIM(INDEX(MVI_Sample!$A:$CC,$A255, K$1)))</f>
        <v/>
      </c>
      <c r="L255" s="89" t="str" cm="1">
        <f t="array" ref="L255">IF(ISBLANK($A255),"",TRIM(INDEX(MVI_Sample!$A:$CC,$A255, L$1)))</f>
        <v/>
      </c>
      <c r="M255" s="89" t="str" cm="1">
        <f t="array" ref="M255">IF(ISBLANK($A255),"",TRIM(INDEX(MVI_Sample!$A:$CC,$A255, M$1)))</f>
        <v/>
      </c>
      <c r="N255" s="89" t="str" cm="1">
        <f t="array" ref="N255">IF(ISBLANK($A255),"",TRIM(INDEX(MVI_Sample!$A:$CC,$A255, N$1)))</f>
        <v/>
      </c>
      <c r="O255" s="89" t="str" cm="1">
        <f t="array" ref="O255">IF(ISBLANK($A255),"",TRIM(INDEX(MVI_Sample!$A:$CC,$A255, O$1)))</f>
        <v/>
      </c>
      <c r="P255" s="65" t="str" cm="1">
        <f t="array" ref="P255">IF(ISBLANK($A255),"",TRIM(INDEX(MVI_Sample!$A:$CC,$A255, P$1)))</f>
        <v/>
      </c>
      <c r="Q255" s="65" t="str" cm="1">
        <f t="array" ref="Q255">IF(ISBLANK($A255),"",TRIM(INDEX(MVI_Sample!$A:$CC,$A255, Q$1)))</f>
        <v/>
      </c>
      <c r="R255" s="89" t="str" cm="1">
        <f t="array" ref="R255">IF(ISBLANK($A255),"",TRIM(INDEX(MVI_Sample!$A:$CC,$A255, R$1)))</f>
        <v/>
      </c>
    </row>
    <row r="256" spans="1:18" ht="15.75" x14ac:dyDescent="0.25">
      <c r="A256" s="45"/>
      <c r="B256" s="45" t="str" cm="1">
        <f t="array" ref="B256">IF(ISBLANK($A256), "", TRIM(IF(ISNUMBER(SEARCH("%)", INDEX(MVI_Sample!$A:$CC, $A256, B$1))), LEFT(INDEX(MVI_Sample!$A:$CC, $A256, B$1), FIND("(", INDEX(MVI_Sample!$A:$CC, $A256, B$1)) - 2), INDEX(MVI_Sample!$A:$CC, $A256, B$1))))</f>
        <v/>
      </c>
      <c r="C256" s="45" t="str" cm="1">
        <f t="array" ref="C256">IF(ISBLANK($A256),"",TRIM(INDEX(MVI_Sample!$A:$CC,$A256, C$1)))</f>
        <v/>
      </c>
      <c r="D256" s="45" t="str" cm="1">
        <f t="array" ref="D256">IF(ISBLANK($A256),"",TRIM(INDEX(MVI_Sample!C:C,$A256)))</f>
        <v/>
      </c>
      <c r="E256" s="45" t="e">
        <f>VLOOKUP(B256,Country_Info!C$2:F$30,3, FALSE)</f>
        <v>#N/A</v>
      </c>
      <c r="F256" s="45" t="str" cm="1">
        <f t="array" ref="F256">IF(ISBLANK($A256),"",TRIM(INDEX(MVI_Sample!$A:$CC,$A256, F$1)))</f>
        <v/>
      </c>
      <c r="G256" s="45" t="e">
        <f>IF(VLOOKUP(B256, Country_Info!C$2:F$30, 4, FALSE)="", "", VLOOKUP(B256, Country_Info!C$2:F$30, 4, FALSE))</f>
        <v>#N/A</v>
      </c>
      <c r="H256" s="45" t="str" cm="1">
        <f t="array" ref="H256">IF(ISBLANK($A256),"",TRIM(INDEX(MVI_Sample!$A:$CC,$A256, H$1)))</f>
        <v/>
      </c>
      <c r="I256" s="89" t="str" cm="1">
        <f t="array" ref="I256">IF(ISBLANK($A256),"",TRIM(INDEX(MVI_Sample!$A:$CC,$A256, I$1)))</f>
        <v/>
      </c>
      <c r="J256" s="89" t="str" cm="1">
        <f t="array" ref="J256">IF(ISBLANK($A256),"",TRIM(INDEX(MVI_Sample!$A:$CC,$A256, J$1)))</f>
        <v/>
      </c>
      <c r="K256" s="89" t="str" cm="1">
        <f t="array" ref="K256">IF(ISBLANK($A256),"",TRIM(INDEX(MVI_Sample!$A:$CC,$A256, K$1)))</f>
        <v/>
      </c>
      <c r="L256" s="89" t="str" cm="1">
        <f t="array" ref="L256">IF(ISBLANK($A256),"",TRIM(INDEX(MVI_Sample!$A:$CC,$A256, L$1)))</f>
        <v/>
      </c>
      <c r="M256" s="89" t="str" cm="1">
        <f t="array" ref="M256">IF(ISBLANK($A256),"",TRIM(INDEX(MVI_Sample!$A:$CC,$A256, M$1)))</f>
        <v/>
      </c>
      <c r="N256" s="89" t="str" cm="1">
        <f t="array" ref="N256">IF(ISBLANK($A256),"",TRIM(INDEX(MVI_Sample!$A:$CC,$A256, N$1)))</f>
        <v/>
      </c>
      <c r="O256" s="89" t="str" cm="1">
        <f t="array" ref="O256">IF(ISBLANK($A256),"",TRIM(INDEX(MVI_Sample!$A:$CC,$A256, O$1)))</f>
        <v/>
      </c>
      <c r="P256" s="65" t="str" cm="1">
        <f t="array" ref="P256">IF(ISBLANK($A256),"",TRIM(INDEX(MVI_Sample!$A:$CC,$A256, P$1)))</f>
        <v/>
      </c>
      <c r="Q256" s="65" t="str" cm="1">
        <f t="array" ref="Q256">IF(ISBLANK($A256),"",TRIM(INDEX(MVI_Sample!$A:$CC,$A256, Q$1)))</f>
        <v/>
      </c>
      <c r="R256" s="89" t="str" cm="1">
        <f t="array" ref="R256">IF(ISBLANK($A256),"",TRIM(INDEX(MVI_Sample!$A:$CC,$A256, R$1)))</f>
        <v/>
      </c>
    </row>
    <row r="257" spans="1:18" ht="15.75" x14ac:dyDescent="0.25">
      <c r="A257" s="45"/>
      <c r="B257" s="45" t="str" cm="1">
        <f t="array" ref="B257">IF(ISBLANK($A257), "", TRIM(IF(ISNUMBER(SEARCH("%)", INDEX(MVI_Sample!$A:$CC, $A257, B$1))), LEFT(INDEX(MVI_Sample!$A:$CC, $A257, B$1), FIND("(", INDEX(MVI_Sample!$A:$CC, $A257, B$1)) - 2), INDEX(MVI_Sample!$A:$CC, $A257, B$1))))</f>
        <v/>
      </c>
      <c r="C257" s="45" t="str" cm="1">
        <f t="array" ref="C257">IF(ISBLANK($A257),"",TRIM(INDEX(MVI_Sample!$A:$CC,$A257, C$1)))</f>
        <v/>
      </c>
      <c r="D257" s="45" t="str" cm="1">
        <f t="array" ref="D257">IF(ISBLANK($A257),"",TRIM(INDEX(MVI_Sample!C:C,$A257)))</f>
        <v/>
      </c>
      <c r="E257" s="45" t="e">
        <f>VLOOKUP(B257,Country_Info!C$2:F$30,3, FALSE)</f>
        <v>#N/A</v>
      </c>
      <c r="F257" s="45" t="str" cm="1">
        <f t="array" ref="F257">IF(ISBLANK($A257),"",TRIM(INDEX(MVI_Sample!$A:$CC,$A257, F$1)))</f>
        <v/>
      </c>
      <c r="G257" s="45" t="e">
        <f>IF(VLOOKUP(B257, Country_Info!C$2:F$30, 4, FALSE)="", "", VLOOKUP(B257, Country_Info!C$2:F$30, 4, FALSE))</f>
        <v>#N/A</v>
      </c>
      <c r="H257" s="45" t="str" cm="1">
        <f t="array" ref="H257">IF(ISBLANK($A257),"",TRIM(INDEX(MVI_Sample!$A:$CC,$A257, H$1)))</f>
        <v/>
      </c>
      <c r="I257" s="89" t="str" cm="1">
        <f t="array" ref="I257">IF(ISBLANK($A257),"",TRIM(INDEX(MVI_Sample!$A:$CC,$A257, I$1)))</f>
        <v/>
      </c>
      <c r="J257" s="89" t="str" cm="1">
        <f t="array" ref="J257">IF(ISBLANK($A257),"",TRIM(INDEX(MVI_Sample!$A:$CC,$A257, J$1)))</f>
        <v/>
      </c>
      <c r="K257" s="89" t="str" cm="1">
        <f t="array" ref="K257">IF(ISBLANK($A257),"",TRIM(INDEX(MVI_Sample!$A:$CC,$A257, K$1)))</f>
        <v/>
      </c>
      <c r="L257" s="89" t="str" cm="1">
        <f t="array" ref="L257">IF(ISBLANK($A257),"",TRIM(INDEX(MVI_Sample!$A:$CC,$A257, L$1)))</f>
        <v/>
      </c>
      <c r="M257" s="89" t="str" cm="1">
        <f t="array" ref="M257">IF(ISBLANK($A257),"",TRIM(INDEX(MVI_Sample!$A:$CC,$A257, M$1)))</f>
        <v/>
      </c>
      <c r="N257" s="89" t="str" cm="1">
        <f t="array" ref="N257">IF(ISBLANK($A257),"",TRIM(INDEX(MVI_Sample!$A:$CC,$A257, N$1)))</f>
        <v/>
      </c>
      <c r="O257" s="89" t="str" cm="1">
        <f t="array" ref="O257">IF(ISBLANK($A257),"",TRIM(INDEX(MVI_Sample!$A:$CC,$A257, O$1)))</f>
        <v/>
      </c>
      <c r="P257" s="65" t="str" cm="1">
        <f t="array" ref="P257">IF(ISBLANK($A257),"",TRIM(INDEX(MVI_Sample!$A:$CC,$A257, P$1)))</f>
        <v/>
      </c>
      <c r="Q257" s="65" t="str" cm="1">
        <f t="array" ref="Q257">IF(ISBLANK($A257),"",TRIM(INDEX(MVI_Sample!$A:$CC,$A257, Q$1)))</f>
        <v/>
      </c>
      <c r="R257" s="89" t="str" cm="1">
        <f t="array" ref="R257">IF(ISBLANK($A257),"",TRIM(INDEX(MVI_Sample!$A:$CC,$A257, R$1)))</f>
        <v/>
      </c>
    </row>
    <row r="258" spans="1:18" ht="15.75" x14ac:dyDescent="0.25">
      <c r="A258" s="45"/>
      <c r="B258" s="45" t="str" cm="1">
        <f t="array" ref="B258">IF(ISBLANK($A258), "", TRIM(IF(ISNUMBER(SEARCH("%)", INDEX(MVI_Sample!$A:$CC, $A258, B$1))), LEFT(INDEX(MVI_Sample!$A:$CC, $A258, B$1), FIND("(", INDEX(MVI_Sample!$A:$CC, $A258, B$1)) - 2), INDEX(MVI_Sample!$A:$CC, $A258, B$1))))</f>
        <v/>
      </c>
      <c r="C258" s="45" t="str" cm="1">
        <f t="array" ref="C258">IF(ISBLANK($A258),"",TRIM(INDEX(MVI_Sample!$A:$CC,$A258, C$1)))</f>
        <v/>
      </c>
      <c r="D258" s="45" t="str" cm="1">
        <f t="array" ref="D258">IF(ISBLANK($A258),"",TRIM(INDEX(MVI_Sample!C:C,$A258)))</f>
        <v/>
      </c>
      <c r="E258" s="45" t="e">
        <f>VLOOKUP(B258,Country_Info!C$2:F$30,3, FALSE)</f>
        <v>#N/A</v>
      </c>
      <c r="F258" s="45" t="str" cm="1">
        <f t="array" ref="F258">IF(ISBLANK($A258),"",TRIM(INDEX(MVI_Sample!$A:$CC,$A258, F$1)))</f>
        <v/>
      </c>
      <c r="G258" s="45" t="e">
        <f>IF(VLOOKUP(B258, Country_Info!C$2:F$30, 4, FALSE)="", "", VLOOKUP(B258, Country_Info!C$2:F$30, 4, FALSE))</f>
        <v>#N/A</v>
      </c>
      <c r="H258" s="45" t="str" cm="1">
        <f t="array" ref="H258">IF(ISBLANK($A258),"",TRIM(INDEX(MVI_Sample!$A:$CC,$A258, H$1)))</f>
        <v/>
      </c>
      <c r="I258" s="89" t="str" cm="1">
        <f t="array" ref="I258">IF(ISBLANK($A258),"",TRIM(INDEX(MVI_Sample!$A:$CC,$A258, I$1)))</f>
        <v/>
      </c>
      <c r="J258" s="89" t="str" cm="1">
        <f t="array" ref="J258">IF(ISBLANK($A258),"",TRIM(INDEX(MVI_Sample!$A:$CC,$A258, J$1)))</f>
        <v/>
      </c>
      <c r="K258" s="89" t="str" cm="1">
        <f t="array" ref="K258">IF(ISBLANK($A258),"",TRIM(INDEX(MVI_Sample!$A:$CC,$A258, K$1)))</f>
        <v/>
      </c>
      <c r="L258" s="89" t="str" cm="1">
        <f t="array" ref="L258">IF(ISBLANK($A258),"",TRIM(INDEX(MVI_Sample!$A:$CC,$A258, L$1)))</f>
        <v/>
      </c>
      <c r="M258" s="89" t="str" cm="1">
        <f t="array" ref="M258">IF(ISBLANK($A258),"",TRIM(INDEX(MVI_Sample!$A:$CC,$A258, M$1)))</f>
        <v/>
      </c>
      <c r="N258" s="89" t="str" cm="1">
        <f t="array" ref="N258">IF(ISBLANK($A258),"",TRIM(INDEX(MVI_Sample!$A:$CC,$A258, N$1)))</f>
        <v/>
      </c>
      <c r="O258" s="89" t="str" cm="1">
        <f t="array" ref="O258">IF(ISBLANK($A258),"",TRIM(INDEX(MVI_Sample!$A:$CC,$A258, O$1)))</f>
        <v/>
      </c>
      <c r="P258" s="65" t="str" cm="1">
        <f t="array" ref="P258">IF(ISBLANK($A258),"",TRIM(INDEX(MVI_Sample!$A:$CC,$A258, P$1)))</f>
        <v/>
      </c>
      <c r="Q258" s="65" t="str" cm="1">
        <f t="array" ref="Q258">IF(ISBLANK($A258),"",TRIM(INDEX(MVI_Sample!$A:$CC,$A258, Q$1)))</f>
        <v/>
      </c>
      <c r="R258" s="89" t="str" cm="1">
        <f t="array" ref="R258">IF(ISBLANK($A258),"",TRIM(INDEX(MVI_Sample!$A:$CC,$A258, R$1)))</f>
        <v/>
      </c>
    </row>
    <row r="259" spans="1:18" ht="15.75" x14ac:dyDescent="0.25">
      <c r="A259" s="45"/>
      <c r="B259" s="45" t="str" cm="1">
        <f t="array" ref="B259">IF(ISBLANK($A259), "", TRIM(IF(ISNUMBER(SEARCH("%)", INDEX(MVI_Sample!$A:$CC, $A259, B$1))), LEFT(INDEX(MVI_Sample!$A:$CC, $A259, B$1), FIND("(", INDEX(MVI_Sample!$A:$CC, $A259, B$1)) - 2), INDEX(MVI_Sample!$A:$CC, $A259, B$1))))</f>
        <v/>
      </c>
      <c r="C259" s="45" t="str" cm="1">
        <f t="array" ref="C259">IF(ISBLANK($A259),"",TRIM(INDEX(MVI_Sample!$A:$CC,$A259, C$1)))</f>
        <v/>
      </c>
      <c r="D259" s="45" t="str" cm="1">
        <f t="array" ref="D259">IF(ISBLANK($A259),"",TRIM(INDEX(MVI_Sample!C:C,$A259)))</f>
        <v/>
      </c>
      <c r="E259" s="45" t="e">
        <f>VLOOKUP(B259,Country_Info!C$2:F$30,3, FALSE)</f>
        <v>#N/A</v>
      </c>
      <c r="F259" s="45" t="str" cm="1">
        <f t="array" ref="F259">IF(ISBLANK($A259),"",TRIM(INDEX(MVI_Sample!$A:$CC,$A259, F$1)))</f>
        <v/>
      </c>
      <c r="G259" s="45" t="e">
        <f>IF(VLOOKUP(B259, Country_Info!C$2:F$30, 4, FALSE)="", "", VLOOKUP(B259, Country_Info!C$2:F$30, 4, FALSE))</f>
        <v>#N/A</v>
      </c>
      <c r="H259" s="45" t="str" cm="1">
        <f t="array" ref="H259">IF(ISBLANK($A259),"",TRIM(INDEX(MVI_Sample!$A:$CC,$A259, H$1)))</f>
        <v/>
      </c>
      <c r="I259" s="89" t="str" cm="1">
        <f t="array" ref="I259">IF(ISBLANK($A259),"",TRIM(INDEX(MVI_Sample!$A:$CC,$A259, I$1)))</f>
        <v/>
      </c>
      <c r="J259" s="89" t="str" cm="1">
        <f t="array" ref="J259">IF(ISBLANK($A259),"",TRIM(INDEX(MVI_Sample!$A:$CC,$A259, J$1)))</f>
        <v/>
      </c>
      <c r="K259" s="89" t="str" cm="1">
        <f t="array" ref="K259">IF(ISBLANK($A259),"",TRIM(INDEX(MVI_Sample!$A:$CC,$A259, K$1)))</f>
        <v/>
      </c>
      <c r="L259" s="89" t="str" cm="1">
        <f t="array" ref="L259">IF(ISBLANK($A259),"",TRIM(INDEX(MVI_Sample!$A:$CC,$A259, L$1)))</f>
        <v/>
      </c>
      <c r="M259" s="89" t="str" cm="1">
        <f t="array" ref="M259">IF(ISBLANK($A259),"",TRIM(INDEX(MVI_Sample!$A:$CC,$A259, M$1)))</f>
        <v/>
      </c>
      <c r="N259" s="89" t="str" cm="1">
        <f t="array" ref="N259">IF(ISBLANK($A259),"",TRIM(INDEX(MVI_Sample!$A:$CC,$A259, N$1)))</f>
        <v/>
      </c>
      <c r="O259" s="89" t="str" cm="1">
        <f t="array" ref="O259">IF(ISBLANK($A259),"",TRIM(INDEX(MVI_Sample!$A:$CC,$A259, O$1)))</f>
        <v/>
      </c>
      <c r="P259" s="65" t="str" cm="1">
        <f t="array" ref="P259">IF(ISBLANK($A259),"",TRIM(INDEX(MVI_Sample!$A:$CC,$A259, P$1)))</f>
        <v/>
      </c>
      <c r="Q259" s="65" t="str" cm="1">
        <f t="array" ref="Q259">IF(ISBLANK($A259),"",TRIM(INDEX(MVI_Sample!$A:$CC,$A259, Q$1)))</f>
        <v/>
      </c>
      <c r="R259" s="89" t="str" cm="1">
        <f t="array" ref="R259">IF(ISBLANK($A259),"",TRIM(INDEX(MVI_Sample!$A:$CC,$A259, R$1)))</f>
        <v/>
      </c>
    </row>
    <row r="260" spans="1:18" ht="15.75" x14ac:dyDescent="0.25">
      <c r="A260" s="45"/>
      <c r="B260" s="45" t="str" cm="1">
        <f t="array" ref="B260">IF(ISBLANK($A260), "", TRIM(IF(ISNUMBER(SEARCH("%)", INDEX(MVI_Sample!$A:$CC, $A260, B$1))), LEFT(INDEX(MVI_Sample!$A:$CC, $A260, B$1), FIND("(", INDEX(MVI_Sample!$A:$CC, $A260, B$1)) - 2), INDEX(MVI_Sample!$A:$CC, $A260, B$1))))</f>
        <v/>
      </c>
      <c r="C260" s="45" t="str" cm="1">
        <f t="array" ref="C260">IF(ISBLANK($A260),"",TRIM(INDEX(MVI_Sample!$A:$CC,$A260, C$1)))</f>
        <v/>
      </c>
      <c r="D260" s="45" t="str" cm="1">
        <f t="array" ref="D260">IF(ISBLANK($A260),"",TRIM(INDEX(MVI_Sample!C:C,$A260)))</f>
        <v/>
      </c>
      <c r="E260" s="45" t="e">
        <f>VLOOKUP(B260,Country_Info!C$2:F$30,3, FALSE)</f>
        <v>#N/A</v>
      </c>
      <c r="F260" s="45" t="str" cm="1">
        <f t="array" ref="F260">IF(ISBLANK($A260),"",TRIM(INDEX(MVI_Sample!$A:$CC,$A260, F$1)))</f>
        <v/>
      </c>
      <c r="G260" s="45" t="e">
        <f>IF(VLOOKUP(B260, Country_Info!C$2:F$30, 4, FALSE)="", "", VLOOKUP(B260, Country_Info!C$2:F$30, 4, FALSE))</f>
        <v>#N/A</v>
      </c>
      <c r="H260" s="45" t="str" cm="1">
        <f t="array" ref="H260">IF(ISBLANK($A260),"",TRIM(INDEX(MVI_Sample!$A:$CC,$A260, H$1)))</f>
        <v/>
      </c>
      <c r="I260" s="89" t="str" cm="1">
        <f t="array" ref="I260">IF(ISBLANK($A260),"",TRIM(INDEX(MVI_Sample!$A:$CC,$A260, I$1)))</f>
        <v/>
      </c>
      <c r="J260" s="89" t="str" cm="1">
        <f t="array" ref="J260">IF(ISBLANK($A260),"",TRIM(INDEX(MVI_Sample!$A:$CC,$A260, J$1)))</f>
        <v/>
      </c>
      <c r="K260" s="89" t="str" cm="1">
        <f t="array" ref="K260">IF(ISBLANK($A260),"",TRIM(INDEX(MVI_Sample!$A:$CC,$A260, K$1)))</f>
        <v/>
      </c>
      <c r="L260" s="89" t="str" cm="1">
        <f t="array" ref="L260">IF(ISBLANK($A260),"",TRIM(INDEX(MVI_Sample!$A:$CC,$A260, L$1)))</f>
        <v/>
      </c>
      <c r="M260" s="89" t="str" cm="1">
        <f t="array" ref="M260">IF(ISBLANK($A260),"",TRIM(INDEX(MVI_Sample!$A:$CC,$A260, M$1)))</f>
        <v/>
      </c>
      <c r="N260" s="89" t="str" cm="1">
        <f t="array" ref="N260">IF(ISBLANK($A260),"",TRIM(INDEX(MVI_Sample!$A:$CC,$A260, N$1)))</f>
        <v/>
      </c>
      <c r="O260" s="89" t="str" cm="1">
        <f t="array" ref="O260">IF(ISBLANK($A260),"",TRIM(INDEX(MVI_Sample!$A:$CC,$A260, O$1)))</f>
        <v/>
      </c>
      <c r="P260" s="65" t="str" cm="1">
        <f t="array" ref="P260">IF(ISBLANK($A260),"",TRIM(INDEX(MVI_Sample!$A:$CC,$A260, P$1)))</f>
        <v/>
      </c>
      <c r="Q260" s="65" t="str" cm="1">
        <f t="array" ref="Q260">IF(ISBLANK($A260),"",TRIM(INDEX(MVI_Sample!$A:$CC,$A260, Q$1)))</f>
        <v/>
      </c>
      <c r="R260" s="89" t="str" cm="1">
        <f t="array" ref="R260">IF(ISBLANK($A260),"",TRIM(INDEX(MVI_Sample!$A:$CC,$A260, R$1)))</f>
        <v/>
      </c>
    </row>
    <row r="261" spans="1:18" ht="15.75" x14ac:dyDescent="0.25">
      <c r="A261" s="45"/>
      <c r="B261" s="45" t="str" cm="1">
        <f t="array" ref="B261">IF(ISBLANK($A261), "", TRIM(IF(ISNUMBER(SEARCH("%)", INDEX(MVI_Sample!$A:$CC, $A261, B$1))), LEFT(INDEX(MVI_Sample!$A:$CC, $A261, B$1), FIND("(", INDEX(MVI_Sample!$A:$CC, $A261, B$1)) - 2), INDEX(MVI_Sample!$A:$CC, $A261, B$1))))</f>
        <v/>
      </c>
      <c r="C261" s="45" t="str" cm="1">
        <f t="array" ref="C261">IF(ISBLANK($A261),"",TRIM(INDEX(MVI_Sample!$A:$CC,$A261, C$1)))</f>
        <v/>
      </c>
      <c r="D261" s="45" t="str" cm="1">
        <f t="array" ref="D261">IF(ISBLANK($A261),"",TRIM(INDEX(MVI_Sample!C:C,$A261)))</f>
        <v/>
      </c>
      <c r="E261" s="45" t="e">
        <f>VLOOKUP(B261,Country_Info!C$2:F$30,3, FALSE)</f>
        <v>#N/A</v>
      </c>
      <c r="F261" s="45" t="str" cm="1">
        <f t="array" ref="F261">IF(ISBLANK($A261),"",TRIM(INDEX(MVI_Sample!$A:$CC,$A261, F$1)))</f>
        <v/>
      </c>
      <c r="G261" s="45" t="e">
        <f>IF(VLOOKUP(B261, Country_Info!C$2:F$30, 4, FALSE)="", "", VLOOKUP(B261, Country_Info!C$2:F$30, 4, FALSE))</f>
        <v>#N/A</v>
      </c>
      <c r="H261" s="45" t="str" cm="1">
        <f t="array" ref="H261">IF(ISBLANK($A261),"",TRIM(INDEX(MVI_Sample!$A:$CC,$A261, H$1)))</f>
        <v/>
      </c>
      <c r="I261" s="89" t="str" cm="1">
        <f t="array" ref="I261">IF(ISBLANK($A261),"",TRIM(INDEX(MVI_Sample!$A:$CC,$A261, I$1)))</f>
        <v/>
      </c>
      <c r="J261" s="89" t="str" cm="1">
        <f t="array" ref="J261">IF(ISBLANK($A261),"",TRIM(INDEX(MVI_Sample!$A:$CC,$A261, J$1)))</f>
        <v/>
      </c>
      <c r="K261" s="89" t="str" cm="1">
        <f t="array" ref="K261">IF(ISBLANK($A261),"",TRIM(INDEX(MVI_Sample!$A:$CC,$A261, K$1)))</f>
        <v/>
      </c>
      <c r="L261" s="89" t="str" cm="1">
        <f t="array" ref="L261">IF(ISBLANK($A261),"",TRIM(INDEX(MVI_Sample!$A:$CC,$A261, L$1)))</f>
        <v/>
      </c>
      <c r="M261" s="89" t="str" cm="1">
        <f t="array" ref="M261">IF(ISBLANK($A261),"",TRIM(INDEX(MVI_Sample!$A:$CC,$A261, M$1)))</f>
        <v/>
      </c>
      <c r="N261" s="89" t="str" cm="1">
        <f t="array" ref="N261">IF(ISBLANK($A261),"",TRIM(INDEX(MVI_Sample!$A:$CC,$A261, N$1)))</f>
        <v/>
      </c>
      <c r="O261" s="89" t="str" cm="1">
        <f t="array" ref="O261">IF(ISBLANK($A261),"",TRIM(INDEX(MVI_Sample!$A:$CC,$A261, O$1)))</f>
        <v/>
      </c>
      <c r="P261" s="65" t="str" cm="1">
        <f t="array" ref="P261">IF(ISBLANK($A261),"",TRIM(INDEX(MVI_Sample!$A:$CC,$A261, P$1)))</f>
        <v/>
      </c>
      <c r="Q261" s="65" t="str" cm="1">
        <f t="array" ref="Q261">IF(ISBLANK($A261),"",TRIM(INDEX(MVI_Sample!$A:$CC,$A261, Q$1)))</f>
        <v/>
      </c>
      <c r="R261" s="89" t="str" cm="1">
        <f t="array" ref="R261">IF(ISBLANK($A261),"",TRIM(INDEX(MVI_Sample!$A:$CC,$A261, R$1)))</f>
        <v/>
      </c>
    </row>
    <row r="262" spans="1:18" ht="15.75" customHeight="1" x14ac:dyDescent="0.25">
      <c r="A262" s="45"/>
      <c r="B262" s="45" t="str" cm="1">
        <f t="array" ref="B262">IF(ISBLANK($A262), "", TRIM(IF(ISNUMBER(SEARCH("%)", INDEX(MVI_Sample!$A:$CC, $A262, B$1))), LEFT(INDEX(MVI_Sample!$A:$CC, $A262, B$1), FIND("(", INDEX(MVI_Sample!$A:$CC, $A262, B$1)) - 2), INDEX(MVI_Sample!$A:$CC, $A262, B$1))))</f>
        <v/>
      </c>
      <c r="C262" s="45" t="str" cm="1">
        <f t="array" ref="C262">IF(ISBLANK($A262),"",TRIM(INDEX(MVI_Sample!$A:$CC,$A262, C$1)))</f>
        <v/>
      </c>
      <c r="D262" s="45" t="str" cm="1">
        <f t="array" ref="D262">IF(ISBLANK($A262),"",TRIM(INDEX(MVI_Sample!C:C,$A262)))</f>
        <v/>
      </c>
      <c r="E262" s="45" t="e">
        <f>VLOOKUP(B262,Country_Info!C$2:F$30,3, FALSE)</f>
        <v>#N/A</v>
      </c>
      <c r="F262" s="45" t="str" cm="1">
        <f t="array" ref="F262">IF(ISBLANK($A262),"",TRIM(INDEX(MVI_Sample!$A:$CC,$A262, F$1)))</f>
        <v/>
      </c>
      <c r="G262" s="45" t="e">
        <f>IF(VLOOKUP(B262, Country_Info!C$2:F$30, 4, FALSE)="", "", VLOOKUP(B262, Country_Info!C$2:F$30, 4, FALSE))</f>
        <v>#N/A</v>
      </c>
      <c r="H262" s="45" t="str" cm="1">
        <f t="array" ref="H262">IF(ISBLANK($A262),"",TRIM(INDEX(MVI_Sample!$A:$CC,$A262, H$1)))</f>
        <v/>
      </c>
      <c r="I262" s="89" t="str" cm="1">
        <f t="array" ref="I262">IF(ISBLANK($A262),"",TRIM(INDEX(MVI_Sample!$A:$CC,$A262, I$1)))</f>
        <v/>
      </c>
      <c r="J262" s="89" t="str" cm="1">
        <f t="array" ref="J262">IF(ISBLANK($A262),"",TRIM(INDEX(MVI_Sample!$A:$CC,$A262, J$1)))</f>
        <v/>
      </c>
      <c r="K262" s="89" t="str" cm="1">
        <f t="array" ref="K262">IF(ISBLANK($A262),"",TRIM(INDEX(MVI_Sample!$A:$CC,$A262, K$1)))</f>
        <v/>
      </c>
      <c r="L262" s="89" t="str" cm="1">
        <f t="array" ref="L262">IF(ISBLANK($A262),"",TRIM(INDEX(MVI_Sample!$A:$CC,$A262, L$1)))</f>
        <v/>
      </c>
      <c r="M262" s="89" t="str" cm="1">
        <f t="array" ref="M262">IF(ISBLANK($A262),"",TRIM(INDEX(MVI_Sample!$A:$CC,$A262, M$1)))</f>
        <v/>
      </c>
      <c r="N262" s="89" t="str" cm="1">
        <f t="array" ref="N262">IF(ISBLANK($A262),"",TRIM(INDEX(MVI_Sample!$A:$CC,$A262, N$1)))</f>
        <v/>
      </c>
      <c r="O262" s="89" t="str" cm="1">
        <f t="array" ref="O262">IF(ISBLANK($A262),"",TRIM(INDEX(MVI_Sample!$A:$CC,$A262, O$1)))</f>
        <v/>
      </c>
      <c r="P262" s="65" t="str" cm="1">
        <f t="array" ref="P262">IF(ISBLANK($A262),"",TRIM(INDEX(MVI_Sample!$A:$CC,$A262, P$1)))</f>
        <v/>
      </c>
      <c r="Q262" s="65" t="str" cm="1">
        <f t="array" ref="Q262">IF(ISBLANK($A262),"",TRIM(INDEX(MVI_Sample!$A:$CC,$A262, Q$1)))</f>
        <v/>
      </c>
      <c r="R262" s="89" t="str" cm="1">
        <f t="array" ref="R262">IF(ISBLANK($A262),"",TRIM(INDEX(MVI_Sample!$A:$CC,$A262, R$1)))</f>
        <v/>
      </c>
    </row>
    <row r="263" spans="1:18" ht="15.75" x14ac:dyDescent="0.25">
      <c r="A263" s="45"/>
      <c r="B263" s="45" t="str" cm="1">
        <f t="array" ref="B263">IF(ISBLANK($A263), "", TRIM(IF(ISNUMBER(SEARCH("%)", INDEX(MVI_Sample!$A:$CC, $A263, B$1))), LEFT(INDEX(MVI_Sample!$A:$CC, $A263, B$1), FIND("(", INDEX(MVI_Sample!$A:$CC, $A263, B$1)) - 2), INDEX(MVI_Sample!$A:$CC, $A263, B$1))))</f>
        <v/>
      </c>
      <c r="C263" s="45" t="str" cm="1">
        <f t="array" ref="C263">IF(ISBLANK($A263),"",TRIM(INDEX(MVI_Sample!$A:$CC,$A263, C$1)))</f>
        <v/>
      </c>
      <c r="D263" s="45" t="str" cm="1">
        <f t="array" ref="D263">IF(ISBLANK($A263),"",TRIM(INDEX(MVI_Sample!C:C,$A263)))</f>
        <v/>
      </c>
      <c r="E263" s="45" t="e">
        <f>VLOOKUP(B263,Country_Info!C$2:F$30,3, FALSE)</f>
        <v>#N/A</v>
      </c>
      <c r="F263" s="45" t="str" cm="1">
        <f t="array" ref="F263">IF(ISBLANK($A263),"",TRIM(INDEX(MVI_Sample!$A:$CC,$A263, F$1)))</f>
        <v/>
      </c>
      <c r="G263" s="45" t="e">
        <f>IF(VLOOKUP(B263, Country_Info!C$2:F$30, 4, FALSE)="", "", VLOOKUP(B263, Country_Info!C$2:F$30, 4, FALSE))</f>
        <v>#N/A</v>
      </c>
      <c r="H263" s="45" t="str" cm="1">
        <f t="array" ref="H263">IF(ISBLANK($A263),"",TRIM(INDEX(MVI_Sample!$A:$CC,$A263, H$1)))</f>
        <v/>
      </c>
      <c r="I263" s="89" t="str" cm="1">
        <f t="array" ref="I263">IF(ISBLANK($A263),"",TRIM(INDEX(MVI_Sample!$A:$CC,$A263, I$1)))</f>
        <v/>
      </c>
      <c r="J263" s="89" t="str" cm="1">
        <f t="array" ref="J263">IF(ISBLANK($A263),"",TRIM(INDEX(MVI_Sample!$A:$CC,$A263, J$1)))</f>
        <v/>
      </c>
      <c r="K263" s="89" t="str" cm="1">
        <f t="array" ref="K263">IF(ISBLANK($A263),"",TRIM(INDEX(MVI_Sample!$A:$CC,$A263, K$1)))</f>
        <v/>
      </c>
      <c r="L263" s="89" t="str" cm="1">
        <f t="array" ref="L263">IF(ISBLANK($A263),"",TRIM(INDEX(MVI_Sample!$A:$CC,$A263, L$1)))</f>
        <v/>
      </c>
      <c r="M263" s="89" t="str" cm="1">
        <f t="array" ref="M263">IF(ISBLANK($A263),"",TRIM(INDEX(MVI_Sample!$A:$CC,$A263, M$1)))</f>
        <v/>
      </c>
      <c r="N263" s="89" t="str" cm="1">
        <f t="array" ref="N263">IF(ISBLANK($A263),"",TRIM(INDEX(MVI_Sample!$A:$CC,$A263, N$1)))</f>
        <v/>
      </c>
      <c r="O263" s="89" t="str" cm="1">
        <f t="array" ref="O263">IF(ISBLANK($A263),"",TRIM(INDEX(MVI_Sample!$A:$CC,$A263, O$1)))</f>
        <v/>
      </c>
      <c r="P263" s="65" t="str" cm="1">
        <f t="array" ref="P263">IF(ISBLANK($A263),"",TRIM(INDEX(MVI_Sample!$A:$CC,$A263, P$1)))</f>
        <v/>
      </c>
      <c r="Q263" s="65" t="str" cm="1">
        <f t="array" ref="Q263">IF(ISBLANK($A263),"",TRIM(INDEX(MVI_Sample!$A:$CC,$A263, Q$1)))</f>
        <v/>
      </c>
      <c r="R263" s="89" t="str" cm="1">
        <f t="array" ref="R263">IF(ISBLANK($A263),"",TRIM(INDEX(MVI_Sample!$A:$CC,$A263, R$1)))</f>
        <v/>
      </c>
    </row>
    <row r="264" spans="1:18" ht="15.75" x14ac:dyDescent="0.25">
      <c r="A264" s="45"/>
      <c r="B264" s="45" t="str" cm="1">
        <f t="array" ref="B264">IF(ISBLANK($A264), "", TRIM(IF(ISNUMBER(SEARCH("%)", INDEX(MVI_Sample!$A:$CC, $A264, B$1))), LEFT(INDEX(MVI_Sample!$A:$CC, $A264, B$1), FIND("(", INDEX(MVI_Sample!$A:$CC, $A264, B$1)) - 2), INDEX(MVI_Sample!$A:$CC, $A264, B$1))))</f>
        <v/>
      </c>
      <c r="C264" s="45" t="str" cm="1">
        <f t="array" ref="C264">IF(ISBLANK($A264),"",TRIM(INDEX(MVI_Sample!$A:$CC,$A264, C$1)))</f>
        <v/>
      </c>
      <c r="D264" s="45" t="str" cm="1">
        <f t="array" ref="D264">IF(ISBLANK($A264),"",TRIM(INDEX(MVI_Sample!C:C,$A264)))</f>
        <v/>
      </c>
      <c r="E264" s="45" t="e">
        <f>VLOOKUP(B264,Country_Info!C$2:F$30,3, FALSE)</f>
        <v>#N/A</v>
      </c>
      <c r="F264" s="45" t="str" cm="1">
        <f t="array" ref="F264">IF(ISBLANK($A264),"",TRIM(INDEX(MVI_Sample!$A:$CC,$A264, F$1)))</f>
        <v/>
      </c>
      <c r="G264" s="45" t="e">
        <f>IF(VLOOKUP(B264, Country_Info!C$2:F$30, 4, FALSE)="", "", VLOOKUP(B264, Country_Info!C$2:F$30, 4, FALSE))</f>
        <v>#N/A</v>
      </c>
      <c r="H264" s="45" t="str" cm="1">
        <f t="array" ref="H264">IF(ISBLANK($A264),"",TRIM(INDEX(MVI_Sample!$A:$CC,$A264, H$1)))</f>
        <v/>
      </c>
      <c r="I264" s="89" t="str" cm="1">
        <f t="array" ref="I264">IF(ISBLANK($A264),"",TRIM(INDEX(MVI_Sample!$A:$CC,$A264, I$1)))</f>
        <v/>
      </c>
      <c r="J264" s="89" t="str" cm="1">
        <f t="array" ref="J264">IF(ISBLANK($A264),"",TRIM(INDEX(MVI_Sample!$A:$CC,$A264, J$1)))</f>
        <v/>
      </c>
      <c r="K264" s="89" t="str" cm="1">
        <f t="array" ref="K264">IF(ISBLANK($A264),"",TRIM(INDEX(MVI_Sample!$A:$CC,$A264, K$1)))</f>
        <v/>
      </c>
      <c r="L264" s="89" t="str" cm="1">
        <f t="array" ref="L264">IF(ISBLANK($A264),"",TRIM(INDEX(MVI_Sample!$A:$CC,$A264, L$1)))</f>
        <v/>
      </c>
      <c r="M264" s="89" t="str" cm="1">
        <f t="array" ref="M264">IF(ISBLANK($A264),"",TRIM(INDEX(MVI_Sample!$A:$CC,$A264, M$1)))</f>
        <v/>
      </c>
      <c r="N264" s="89" t="str" cm="1">
        <f t="array" ref="N264">IF(ISBLANK($A264),"",TRIM(INDEX(MVI_Sample!$A:$CC,$A264, N$1)))</f>
        <v/>
      </c>
      <c r="O264" s="89" t="str" cm="1">
        <f t="array" ref="O264">IF(ISBLANK($A264),"",TRIM(INDEX(MVI_Sample!$A:$CC,$A264, O$1)))</f>
        <v/>
      </c>
      <c r="P264" s="65" t="str" cm="1">
        <f t="array" ref="P264">IF(ISBLANK($A264),"",TRIM(INDEX(MVI_Sample!$A:$CC,$A264, P$1)))</f>
        <v/>
      </c>
      <c r="Q264" s="65" t="str" cm="1">
        <f t="array" ref="Q264">IF(ISBLANK($A264),"",TRIM(INDEX(MVI_Sample!$A:$CC,$A264, Q$1)))</f>
        <v/>
      </c>
      <c r="R264" s="89" t="str" cm="1">
        <f t="array" ref="R264">IF(ISBLANK($A264),"",TRIM(INDEX(MVI_Sample!$A:$CC,$A264, R$1)))</f>
        <v/>
      </c>
    </row>
    <row r="265" spans="1:18" ht="15.75" x14ac:dyDescent="0.25">
      <c r="A265" s="45"/>
      <c r="B265" s="45" t="str" cm="1">
        <f t="array" ref="B265">IF(ISBLANK($A265), "", TRIM(IF(ISNUMBER(SEARCH("%)", INDEX(MVI_Sample!$A:$CC, $A265, B$1))), LEFT(INDEX(MVI_Sample!$A:$CC, $A265, B$1), FIND("(", INDEX(MVI_Sample!$A:$CC, $A265, B$1)) - 2), INDEX(MVI_Sample!$A:$CC, $A265, B$1))))</f>
        <v/>
      </c>
      <c r="C265" s="45" t="str" cm="1">
        <f t="array" ref="C265">IF(ISBLANK($A265),"",TRIM(INDEX(MVI_Sample!$A:$CC,$A265, C$1)))</f>
        <v/>
      </c>
      <c r="D265" s="45" t="str" cm="1">
        <f t="array" ref="D265">IF(ISBLANK($A265),"",TRIM(INDEX(MVI_Sample!C:C,$A265)))</f>
        <v/>
      </c>
      <c r="E265" s="45" t="e">
        <f>VLOOKUP(B265,Country_Info!C$2:F$30,3, FALSE)</f>
        <v>#N/A</v>
      </c>
      <c r="F265" s="45" t="str" cm="1">
        <f t="array" ref="F265">IF(ISBLANK($A265),"",TRIM(INDEX(MVI_Sample!$A:$CC,$A265, F$1)))</f>
        <v/>
      </c>
      <c r="G265" s="45" t="e">
        <f>IF(VLOOKUP(B265, Country_Info!C$2:F$30, 4, FALSE)="", "", VLOOKUP(B265, Country_Info!C$2:F$30, 4, FALSE))</f>
        <v>#N/A</v>
      </c>
      <c r="H265" s="45" t="str" cm="1">
        <f t="array" ref="H265">IF(ISBLANK($A265),"",TRIM(INDEX(MVI_Sample!$A:$CC,$A265, H$1)))</f>
        <v/>
      </c>
      <c r="I265" s="89" t="str" cm="1">
        <f t="array" ref="I265">IF(ISBLANK($A265),"",TRIM(INDEX(MVI_Sample!$A:$CC,$A265, I$1)))</f>
        <v/>
      </c>
      <c r="J265" s="89" t="str" cm="1">
        <f t="array" ref="J265">IF(ISBLANK($A265),"",TRIM(INDEX(MVI_Sample!$A:$CC,$A265, J$1)))</f>
        <v/>
      </c>
      <c r="K265" s="89" t="str" cm="1">
        <f t="array" ref="K265">IF(ISBLANK($A265),"",TRIM(INDEX(MVI_Sample!$A:$CC,$A265, K$1)))</f>
        <v/>
      </c>
      <c r="L265" s="89" t="str" cm="1">
        <f t="array" ref="L265">IF(ISBLANK($A265),"",TRIM(INDEX(MVI_Sample!$A:$CC,$A265, L$1)))</f>
        <v/>
      </c>
      <c r="M265" s="89" t="str" cm="1">
        <f t="array" ref="M265">IF(ISBLANK($A265),"",TRIM(INDEX(MVI_Sample!$A:$CC,$A265, M$1)))</f>
        <v/>
      </c>
      <c r="N265" s="89" t="str" cm="1">
        <f t="array" ref="N265">IF(ISBLANK($A265),"",TRIM(INDEX(MVI_Sample!$A:$CC,$A265, N$1)))</f>
        <v/>
      </c>
      <c r="O265" s="89" t="str" cm="1">
        <f t="array" ref="O265">IF(ISBLANK($A265),"",TRIM(INDEX(MVI_Sample!$A:$CC,$A265, O$1)))</f>
        <v/>
      </c>
      <c r="P265" s="65" t="str" cm="1">
        <f t="array" ref="P265">IF(ISBLANK($A265),"",TRIM(INDEX(MVI_Sample!$A:$CC,$A265, P$1)))</f>
        <v/>
      </c>
      <c r="Q265" s="65" t="str" cm="1">
        <f t="array" ref="Q265">IF(ISBLANK($A265),"",TRIM(INDEX(MVI_Sample!$A:$CC,$A265, Q$1)))</f>
        <v/>
      </c>
      <c r="R265" s="89" t="str" cm="1">
        <f t="array" ref="R265">IF(ISBLANK($A265),"",TRIM(INDEX(MVI_Sample!$A:$CC,$A265, R$1)))</f>
        <v/>
      </c>
    </row>
    <row r="266" spans="1:18" ht="15.75" x14ac:dyDescent="0.25">
      <c r="A266" s="45"/>
      <c r="B266" s="45" t="str" cm="1">
        <f t="array" ref="B266">IF(ISBLANK($A266), "", TRIM(IF(ISNUMBER(SEARCH("%)", INDEX(MVI_Sample!$A:$CC, $A266, B$1))), LEFT(INDEX(MVI_Sample!$A:$CC, $A266, B$1), FIND("(", INDEX(MVI_Sample!$A:$CC, $A266, B$1)) - 2), INDEX(MVI_Sample!$A:$CC, $A266, B$1))))</f>
        <v/>
      </c>
      <c r="C266" s="45" t="str" cm="1">
        <f t="array" ref="C266">IF(ISBLANK($A266),"",TRIM(INDEX(MVI_Sample!$A:$CC,$A266, C$1)))</f>
        <v/>
      </c>
      <c r="D266" s="45" t="str" cm="1">
        <f t="array" ref="D266">IF(ISBLANK($A266),"",TRIM(INDEX(MVI_Sample!C:C,$A266)))</f>
        <v/>
      </c>
      <c r="E266" s="45" t="e">
        <f>VLOOKUP(B266,Country_Info!C$2:F$30,3, FALSE)</f>
        <v>#N/A</v>
      </c>
      <c r="F266" s="45" t="str" cm="1">
        <f t="array" ref="F266">IF(ISBLANK($A266),"",TRIM(INDEX(MVI_Sample!$A:$CC,$A266, F$1)))</f>
        <v/>
      </c>
      <c r="G266" s="45" t="e">
        <f>IF(VLOOKUP(B266, Country_Info!C$2:F$30, 4, FALSE)="", "", VLOOKUP(B266, Country_Info!C$2:F$30, 4, FALSE))</f>
        <v>#N/A</v>
      </c>
      <c r="H266" s="45" t="str" cm="1">
        <f t="array" ref="H266">IF(ISBLANK($A266),"",TRIM(INDEX(MVI_Sample!$A:$CC,$A266, H$1)))</f>
        <v/>
      </c>
      <c r="I266" s="89" t="str" cm="1">
        <f t="array" ref="I266">IF(ISBLANK($A266),"",TRIM(INDEX(MVI_Sample!$A:$CC,$A266, I$1)))</f>
        <v/>
      </c>
      <c r="J266" s="89" t="str" cm="1">
        <f t="array" ref="J266">IF(ISBLANK($A266),"",TRIM(INDEX(MVI_Sample!$A:$CC,$A266, J$1)))</f>
        <v/>
      </c>
      <c r="K266" s="89" t="str" cm="1">
        <f t="array" ref="K266">IF(ISBLANK($A266),"",TRIM(INDEX(MVI_Sample!$A:$CC,$A266, K$1)))</f>
        <v/>
      </c>
      <c r="L266" s="89" t="str" cm="1">
        <f t="array" ref="L266">IF(ISBLANK($A266),"",TRIM(INDEX(MVI_Sample!$A:$CC,$A266, L$1)))</f>
        <v/>
      </c>
      <c r="M266" s="89" t="str" cm="1">
        <f t="array" ref="M266">IF(ISBLANK($A266),"",TRIM(INDEX(MVI_Sample!$A:$CC,$A266, M$1)))</f>
        <v/>
      </c>
      <c r="N266" s="89" t="str" cm="1">
        <f t="array" ref="N266">IF(ISBLANK($A266),"",TRIM(INDEX(MVI_Sample!$A:$CC,$A266, N$1)))</f>
        <v/>
      </c>
      <c r="O266" s="89" t="str" cm="1">
        <f t="array" ref="O266">IF(ISBLANK($A266),"",TRIM(INDEX(MVI_Sample!$A:$CC,$A266, O$1)))</f>
        <v/>
      </c>
      <c r="P266" s="65" t="str" cm="1">
        <f t="array" ref="P266">IF(ISBLANK($A266),"",TRIM(INDEX(MVI_Sample!$A:$CC,$A266, P$1)))</f>
        <v/>
      </c>
      <c r="Q266" s="65" t="str" cm="1">
        <f t="array" ref="Q266">IF(ISBLANK($A266),"",TRIM(INDEX(MVI_Sample!$A:$CC,$A266, Q$1)))</f>
        <v/>
      </c>
      <c r="R266" s="89" t="str" cm="1">
        <f t="array" ref="R266">IF(ISBLANK($A266),"",TRIM(INDEX(MVI_Sample!$A:$CC,$A266, R$1)))</f>
        <v/>
      </c>
    </row>
    <row r="267" spans="1:18" ht="15.75" x14ac:dyDescent="0.25">
      <c r="A267" s="45"/>
      <c r="B267" s="45" t="str" cm="1">
        <f t="array" ref="B267">IF(ISBLANK($A267), "", TRIM(IF(ISNUMBER(SEARCH("%)", INDEX(MVI_Sample!$A:$CC, $A267, B$1))), LEFT(INDEX(MVI_Sample!$A:$CC, $A267, B$1), FIND("(", INDEX(MVI_Sample!$A:$CC, $A267, B$1)) - 2), INDEX(MVI_Sample!$A:$CC, $A267, B$1))))</f>
        <v/>
      </c>
      <c r="C267" s="45" t="str" cm="1">
        <f t="array" ref="C267">IF(ISBLANK($A267),"",TRIM(INDEX(MVI_Sample!$A:$CC,$A267, C$1)))</f>
        <v/>
      </c>
      <c r="D267" s="45" t="str" cm="1">
        <f t="array" ref="D267">IF(ISBLANK($A267),"",TRIM(INDEX(MVI_Sample!C:C,$A267)))</f>
        <v/>
      </c>
      <c r="E267" s="45" t="e">
        <f>VLOOKUP(B267,Country_Info!C$2:F$30,3, FALSE)</f>
        <v>#N/A</v>
      </c>
      <c r="F267" s="45" t="str" cm="1">
        <f t="array" ref="F267">IF(ISBLANK($A267),"",TRIM(INDEX(MVI_Sample!$A:$CC,$A267, F$1)))</f>
        <v/>
      </c>
      <c r="G267" s="45" t="e">
        <f>IF(VLOOKUP(B267, Country_Info!C$2:F$30, 4, FALSE)="", "", VLOOKUP(B267, Country_Info!C$2:F$30, 4, FALSE))</f>
        <v>#N/A</v>
      </c>
      <c r="H267" s="45" t="str" cm="1">
        <f t="array" ref="H267">IF(ISBLANK($A267),"",TRIM(INDEX(MVI_Sample!$A:$CC,$A267, H$1)))</f>
        <v/>
      </c>
      <c r="I267" s="89" t="str" cm="1">
        <f t="array" ref="I267">IF(ISBLANK($A267),"",TRIM(INDEX(MVI_Sample!$A:$CC,$A267, I$1)))</f>
        <v/>
      </c>
      <c r="J267" s="89" t="str" cm="1">
        <f t="array" ref="J267">IF(ISBLANK($A267),"",TRIM(INDEX(MVI_Sample!$A:$CC,$A267, J$1)))</f>
        <v/>
      </c>
      <c r="K267" s="89" t="str" cm="1">
        <f t="array" ref="K267">IF(ISBLANK($A267),"",TRIM(INDEX(MVI_Sample!$A:$CC,$A267, K$1)))</f>
        <v/>
      </c>
      <c r="L267" s="89" t="str" cm="1">
        <f t="array" ref="L267">IF(ISBLANK($A267),"",TRIM(INDEX(MVI_Sample!$A:$CC,$A267, L$1)))</f>
        <v/>
      </c>
      <c r="M267" s="89" t="str" cm="1">
        <f t="array" ref="M267">IF(ISBLANK($A267),"",TRIM(INDEX(MVI_Sample!$A:$CC,$A267, M$1)))</f>
        <v/>
      </c>
      <c r="N267" s="89" t="str" cm="1">
        <f t="array" ref="N267">IF(ISBLANK($A267),"",TRIM(INDEX(MVI_Sample!$A:$CC,$A267, N$1)))</f>
        <v/>
      </c>
      <c r="O267" s="89" t="str" cm="1">
        <f t="array" ref="O267">IF(ISBLANK($A267),"",TRIM(INDEX(MVI_Sample!$A:$CC,$A267, O$1)))</f>
        <v/>
      </c>
      <c r="P267" s="65" t="str" cm="1">
        <f t="array" ref="P267">IF(ISBLANK($A267),"",TRIM(INDEX(MVI_Sample!$A:$CC,$A267, P$1)))</f>
        <v/>
      </c>
      <c r="Q267" s="65" t="str" cm="1">
        <f t="array" ref="Q267">IF(ISBLANK($A267),"",TRIM(INDEX(MVI_Sample!$A:$CC,$A267, Q$1)))</f>
        <v/>
      </c>
      <c r="R267" s="89" t="str" cm="1">
        <f t="array" ref="R267">IF(ISBLANK($A267),"",TRIM(INDEX(MVI_Sample!$A:$CC,$A267, R$1)))</f>
        <v/>
      </c>
    </row>
    <row r="268" spans="1:18" ht="15.75" x14ac:dyDescent="0.25">
      <c r="A268" s="45"/>
      <c r="B268" s="45" t="str" cm="1">
        <f t="array" ref="B268">IF(ISBLANK($A268), "", TRIM(IF(ISNUMBER(SEARCH("%)", INDEX(MVI_Sample!$A:$CC, $A268, B$1))), LEFT(INDEX(MVI_Sample!$A:$CC, $A268, B$1), FIND("(", INDEX(MVI_Sample!$A:$CC, $A268, B$1)) - 2), INDEX(MVI_Sample!$A:$CC, $A268, B$1))))</f>
        <v/>
      </c>
      <c r="C268" s="45" t="str" cm="1">
        <f t="array" ref="C268">IF(ISBLANK($A268),"",TRIM(INDEX(MVI_Sample!$A:$CC,$A268, C$1)))</f>
        <v/>
      </c>
      <c r="D268" s="45" t="str" cm="1">
        <f t="array" ref="D268">IF(ISBLANK($A268),"",TRIM(INDEX(MVI_Sample!C:C,$A268)))</f>
        <v/>
      </c>
      <c r="E268" s="45" t="e">
        <f>VLOOKUP(B268,Country_Info!C$2:F$30,3, FALSE)</f>
        <v>#N/A</v>
      </c>
      <c r="F268" s="45" t="str" cm="1">
        <f t="array" ref="F268">IF(ISBLANK($A268),"",TRIM(INDEX(MVI_Sample!$A:$CC,$A268, F$1)))</f>
        <v/>
      </c>
      <c r="G268" s="45" t="e">
        <f>IF(VLOOKUP(B268, Country_Info!C$2:F$30, 4, FALSE)="", "", VLOOKUP(B268, Country_Info!C$2:F$30, 4, FALSE))</f>
        <v>#N/A</v>
      </c>
      <c r="H268" s="45" t="str" cm="1">
        <f t="array" ref="H268">IF(ISBLANK($A268),"",TRIM(INDEX(MVI_Sample!$A:$CC,$A268, H$1)))</f>
        <v/>
      </c>
      <c r="I268" s="89" t="str" cm="1">
        <f t="array" ref="I268">IF(ISBLANK($A268),"",TRIM(INDEX(MVI_Sample!$A:$CC,$A268, I$1)))</f>
        <v/>
      </c>
      <c r="J268" s="89" t="str" cm="1">
        <f t="array" ref="J268">IF(ISBLANK($A268),"",TRIM(INDEX(MVI_Sample!$A:$CC,$A268, J$1)))</f>
        <v/>
      </c>
      <c r="K268" s="89" t="str" cm="1">
        <f t="array" ref="K268">IF(ISBLANK($A268),"",TRIM(INDEX(MVI_Sample!$A:$CC,$A268, K$1)))</f>
        <v/>
      </c>
      <c r="L268" s="89" t="str" cm="1">
        <f t="array" ref="L268">IF(ISBLANK($A268),"",TRIM(INDEX(MVI_Sample!$A:$CC,$A268, L$1)))</f>
        <v/>
      </c>
      <c r="M268" s="89" t="str" cm="1">
        <f t="array" ref="M268">IF(ISBLANK($A268),"",TRIM(INDEX(MVI_Sample!$A:$CC,$A268, M$1)))</f>
        <v/>
      </c>
      <c r="N268" s="89" t="str" cm="1">
        <f t="array" ref="N268">IF(ISBLANK($A268),"",TRIM(INDEX(MVI_Sample!$A:$CC,$A268, N$1)))</f>
        <v/>
      </c>
      <c r="O268" s="89" t="str" cm="1">
        <f t="array" ref="O268">IF(ISBLANK($A268),"",TRIM(INDEX(MVI_Sample!$A:$CC,$A268, O$1)))</f>
        <v/>
      </c>
      <c r="P268" s="65" t="str" cm="1">
        <f t="array" ref="P268">IF(ISBLANK($A268),"",TRIM(INDEX(MVI_Sample!$A:$CC,$A268, P$1)))</f>
        <v/>
      </c>
      <c r="Q268" s="65" t="str" cm="1">
        <f t="array" ref="Q268">IF(ISBLANK($A268),"",TRIM(INDEX(MVI_Sample!$A:$CC,$A268, Q$1)))</f>
        <v/>
      </c>
      <c r="R268" s="89" t="str" cm="1">
        <f t="array" ref="R268">IF(ISBLANK($A268),"",TRIM(INDEX(MVI_Sample!$A:$CC,$A268, R$1)))</f>
        <v/>
      </c>
    </row>
    <row r="269" spans="1:18" ht="15.75" x14ac:dyDescent="0.25">
      <c r="A269" s="45"/>
      <c r="B269" s="45" t="str" cm="1">
        <f t="array" ref="B269">IF(ISBLANK($A269), "", TRIM(IF(ISNUMBER(SEARCH("%)", INDEX(MVI_Sample!$A:$CC, $A269, B$1))), LEFT(INDEX(MVI_Sample!$A:$CC, $A269, B$1), FIND("(", INDEX(MVI_Sample!$A:$CC, $A269, B$1)) - 2), INDEX(MVI_Sample!$A:$CC, $A269, B$1))))</f>
        <v/>
      </c>
      <c r="C269" s="45" t="str" cm="1">
        <f t="array" ref="C269">IF(ISBLANK($A269),"",TRIM(INDEX(MVI_Sample!$A:$CC,$A269, C$1)))</f>
        <v/>
      </c>
      <c r="D269" s="45" t="str" cm="1">
        <f t="array" ref="D269">IF(ISBLANK($A269),"",TRIM(INDEX(MVI_Sample!C:C,$A269)))</f>
        <v/>
      </c>
      <c r="E269" s="45" t="e">
        <f>VLOOKUP(B269,Country_Info!C$2:F$30,3, FALSE)</f>
        <v>#N/A</v>
      </c>
      <c r="F269" s="45" t="str" cm="1">
        <f t="array" ref="F269">IF(ISBLANK($A269),"",TRIM(INDEX(MVI_Sample!$A:$CC,$A269, F$1)))</f>
        <v/>
      </c>
      <c r="G269" s="45" t="e">
        <f>IF(VLOOKUP(B269, Country_Info!C$2:F$30, 4, FALSE)="", "", VLOOKUP(B269, Country_Info!C$2:F$30, 4, FALSE))</f>
        <v>#N/A</v>
      </c>
      <c r="H269" s="45" t="str" cm="1">
        <f t="array" ref="H269">IF(ISBLANK($A269),"",TRIM(INDEX(MVI_Sample!$A:$CC,$A269, H$1)))</f>
        <v/>
      </c>
      <c r="I269" s="89" t="str" cm="1">
        <f t="array" ref="I269">IF(ISBLANK($A269),"",TRIM(INDEX(MVI_Sample!$A:$CC,$A269, I$1)))</f>
        <v/>
      </c>
      <c r="J269" s="89" t="str" cm="1">
        <f t="array" ref="J269">IF(ISBLANK($A269),"",TRIM(INDEX(MVI_Sample!$A:$CC,$A269, J$1)))</f>
        <v/>
      </c>
      <c r="K269" s="89" t="str" cm="1">
        <f t="array" ref="K269">IF(ISBLANK($A269),"",TRIM(INDEX(MVI_Sample!$A:$CC,$A269, K$1)))</f>
        <v/>
      </c>
      <c r="L269" s="89" t="str" cm="1">
        <f t="array" ref="L269">IF(ISBLANK($A269),"",TRIM(INDEX(MVI_Sample!$A:$CC,$A269, L$1)))</f>
        <v/>
      </c>
      <c r="M269" s="89" t="str" cm="1">
        <f t="array" ref="M269">IF(ISBLANK($A269),"",TRIM(INDEX(MVI_Sample!$A:$CC,$A269, M$1)))</f>
        <v/>
      </c>
      <c r="N269" s="89" t="str" cm="1">
        <f t="array" ref="N269">IF(ISBLANK($A269),"",TRIM(INDEX(MVI_Sample!$A:$CC,$A269, N$1)))</f>
        <v/>
      </c>
      <c r="O269" s="89" t="str" cm="1">
        <f t="array" ref="O269">IF(ISBLANK($A269),"",TRIM(INDEX(MVI_Sample!$A:$CC,$A269, O$1)))</f>
        <v/>
      </c>
      <c r="P269" s="65" t="str" cm="1">
        <f t="array" ref="P269">IF(ISBLANK($A269),"",TRIM(INDEX(MVI_Sample!$A:$CC,$A269, P$1)))</f>
        <v/>
      </c>
      <c r="Q269" s="65" t="str" cm="1">
        <f t="array" ref="Q269">IF(ISBLANK($A269),"",TRIM(INDEX(MVI_Sample!$A:$CC,$A269, Q$1)))</f>
        <v/>
      </c>
      <c r="R269" s="89" t="str" cm="1">
        <f t="array" ref="R269">IF(ISBLANK($A269),"",TRIM(INDEX(MVI_Sample!$A:$CC,$A269, R$1)))</f>
        <v/>
      </c>
    </row>
    <row r="270" spans="1:18" ht="15.75" x14ac:dyDescent="0.25">
      <c r="A270" s="45"/>
      <c r="B270" s="45" t="str" cm="1">
        <f t="array" ref="B270">IF(ISBLANK($A270), "", TRIM(IF(ISNUMBER(SEARCH("%)", INDEX(MVI_Sample!$A:$CC, $A270, B$1))), LEFT(INDEX(MVI_Sample!$A:$CC, $A270, B$1), FIND("(", INDEX(MVI_Sample!$A:$CC, $A270, B$1)) - 2), INDEX(MVI_Sample!$A:$CC, $A270, B$1))))</f>
        <v/>
      </c>
      <c r="C270" s="45" t="str" cm="1">
        <f t="array" ref="C270">IF(ISBLANK($A270),"",TRIM(INDEX(MVI_Sample!$A:$CC,$A270, C$1)))</f>
        <v/>
      </c>
      <c r="D270" s="45" t="str" cm="1">
        <f t="array" ref="D270">IF(ISBLANK($A270),"",TRIM(INDEX(MVI_Sample!C:C,$A270)))</f>
        <v/>
      </c>
      <c r="E270" s="45" t="e">
        <f>VLOOKUP(B270,Country_Info!C$2:F$30,3, FALSE)</f>
        <v>#N/A</v>
      </c>
      <c r="F270" s="45" t="str" cm="1">
        <f t="array" ref="F270">IF(ISBLANK($A270),"",TRIM(INDEX(MVI_Sample!$A:$CC,$A270, F$1)))</f>
        <v/>
      </c>
      <c r="G270" s="45" t="e">
        <f>IF(VLOOKUP(B270, Country_Info!C$2:F$30, 4, FALSE)="", "", VLOOKUP(B270, Country_Info!C$2:F$30, 4, FALSE))</f>
        <v>#N/A</v>
      </c>
      <c r="H270" s="45" t="str" cm="1">
        <f t="array" ref="H270">IF(ISBLANK($A270),"",TRIM(INDEX(MVI_Sample!$A:$CC,$A270, H$1)))</f>
        <v/>
      </c>
      <c r="I270" s="89" t="str" cm="1">
        <f t="array" ref="I270">IF(ISBLANK($A270),"",TRIM(INDEX(MVI_Sample!$A:$CC,$A270, I$1)))</f>
        <v/>
      </c>
      <c r="J270" s="89" t="str" cm="1">
        <f t="array" ref="J270">IF(ISBLANK($A270),"",TRIM(INDEX(MVI_Sample!$A:$CC,$A270, J$1)))</f>
        <v/>
      </c>
      <c r="K270" s="89" t="str" cm="1">
        <f t="array" ref="K270">IF(ISBLANK($A270),"",TRIM(INDEX(MVI_Sample!$A:$CC,$A270, K$1)))</f>
        <v/>
      </c>
      <c r="L270" s="89" t="str" cm="1">
        <f t="array" ref="L270">IF(ISBLANK($A270),"",TRIM(INDEX(MVI_Sample!$A:$CC,$A270, L$1)))</f>
        <v/>
      </c>
      <c r="M270" s="89" t="str" cm="1">
        <f t="array" ref="M270">IF(ISBLANK($A270),"",TRIM(INDEX(MVI_Sample!$A:$CC,$A270, M$1)))</f>
        <v/>
      </c>
      <c r="N270" s="89" t="str" cm="1">
        <f t="array" ref="N270">IF(ISBLANK($A270),"",TRIM(INDEX(MVI_Sample!$A:$CC,$A270, N$1)))</f>
        <v/>
      </c>
      <c r="O270" s="89" t="str" cm="1">
        <f t="array" ref="O270">IF(ISBLANK($A270),"",TRIM(INDEX(MVI_Sample!$A:$CC,$A270, O$1)))</f>
        <v/>
      </c>
      <c r="P270" s="65" t="str" cm="1">
        <f t="array" ref="P270">IF(ISBLANK($A270),"",TRIM(INDEX(MVI_Sample!$A:$CC,$A270, P$1)))</f>
        <v/>
      </c>
      <c r="Q270" s="65" t="str" cm="1">
        <f t="array" ref="Q270">IF(ISBLANK($A270),"",TRIM(INDEX(MVI_Sample!$A:$CC,$A270, Q$1)))</f>
        <v/>
      </c>
      <c r="R270" s="89" t="str" cm="1">
        <f t="array" ref="R270">IF(ISBLANK($A270),"",TRIM(INDEX(MVI_Sample!$A:$CC,$A270, R$1)))</f>
        <v/>
      </c>
    </row>
    <row r="271" spans="1:18" ht="15.75" x14ac:dyDescent="0.25">
      <c r="A271" s="45"/>
      <c r="B271" s="45" t="str" cm="1">
        <f t="array" ref="B271">IF(ISBLANK($A271), "", TRIM(IF(ISNUMBER(SEARCH("%)", INDEX(MVI_Sample!$A:$CC, $A271, B$1))), LEFT(INDEX(MVI_Sample!$A:$CC, $A271, B$1), FIND("(", INDEX(MVI_Sample!$A:$CC, $A271, B$1)) - 2), INDEX(MVI_Sample!$A:$CC, $A271, B$1))))</f>
        <v/>
      </c>
      <c r="C271" s="45" t="str" cm="1">
        <f t="array" ref="C271">IF(ISBLANK($A271),"",TRIM(INDEX(MVI_Sample!$A:$CC,$A271, C$1)))</f>
        <v/>
      </c>
      <c r="D271" s="45" t="str" cm="1">
        <f t="array" ref="D271">IF(ISBLANK($A271),"",TRIM(INDEX(MVI_Sample!C:C,$A271)))</f>
        <v/>
      </c>
      <c r="E271" s="45" t="e">
        <f>VLOOKUP(B271,Country_Info!C$2:F$30,3, FALSE)</f>
        <v>#N/A</v>
      </c>
      <c r="F271" s="45" t="str" cm="1">
        <f t="array" ref="F271">IF(ISBLANK($A271),"",TRIM(INDEX(MVI_Sample!$A:$CC,$A271, F$1)))</f>
        <v/>
      </c>
      <c r="G271" s="45" t="e">
        <f>IF(VLOOKUP(B271, Country_Info!C$2:F$30, 4, FALSE)="", "", VLOOKUP(B271, Country_Info!C$2:F$30, 4, FALSE))</f>
        <v>#N/A</v>
      </c>
      <c r="H271" s="45" t="str" cm="1">
        <f t="array" ref="H271">IF(ISBLANK($A271),"",TRIM(INDEX(MVI_Sample!$A:$CC,$A271, H$1)))</f>
        <v/>
      </c>
      <c r="I271" s="89" t="str" cm="1">
        <f t="array" ref="I271">IF(ISBLANK($A271),"",TRIM(INDEX(MVI_Sample!$A:$CC,$A271, I$1)))</f>
        <v/>
      </c>
      <c r="J271" s="89" t="str" cm="1">
        <f t="array" ref="J271">IF(ISBLANK($A271),"",TRIM(INDEX(MVI_Sample!$A:$CC,$A271, J$1)))</f>
        <v/>
      </c>
      <c r="K271" s="89" t="str" cm="1">
        <f t="array" ref="K271">IF(ISBLANK($A271),"",TRIM(INDEX(MVI_Sample!$A:$CC,$A271, K$1)))</f>
        <v/>
      </c>
      <c r="L271" s="89" t="str" cm="1">
        <f t="array" ref="L271">IF(ISBLANK($A271),"",TRIM(INDEX(MVI_Sample!$A:$CC,$A271, L$1)))</f>
        <v/>
      </c>
      <c r="M271" s="89" t="str" cm="1">
        <f t="array" ref="M271">IF(ISBLANK($A271),"",TRIM(INDEX(MVI_Sample!$A:$CC,$A271, M$1)))</f>
        <v/>
      </c>
      <c r="N271" s="89" t="str" cm="1">
        <f t="array" ref="N271">IF(ISBLANK($A271),"",TRIM(INDEX(MVI_Sample!$A:$CC,$A271, N$1)))</f>
        <v/>
      </c>
      <c r="O271" s="89" t="str" cm="1">
        <f t="array" ref="O271">IF(ISBLANK($A271),"",TRIM(INDEX(MVI_Sample!$A:$CC,$A271, O$1)))</f>
        <v/>
      </c>
      <c r="P271" s="65" t="str" cm="1">
        <f t="array" ref="P271">IF(ISBLANK($A271),"",TRIM(INDEX(MVI_Sample!$A:$CC,$A271, P$1)))</f>
        <v/>
      </c>
      <c r="Q271" s="65" t="str" cm="1">
        <f t="array" ref="Q271">IF(ISBLANK($A271),"",TRIM(INDEX(MVI_Sample!$A:$CC,$A271, Q$1)))</f>
        <v/>
      </c>
      <c r="R271" s="89" t="str" cm="1">
        <f t="array" ref="R271">IF(ISBLANK($A271),"",TRIM(INDEX(MVI_Sample!$A:$CC,$A271, R$1)))</f>
        <v/>
      </c>
    </row>
    <row r="272" spans="1:18" ht="15.75" x14ac:dyDescent="0.25">
      <c r="A272" s="45"/>
      <c r="B272" s="45" t="str" cm="1">
        <f t="array" ref="B272">IF(ISBLANK($A272), "", TRIM(IF(ISNUMBER(SEARCH("%)", INDEX(MVI_Sample!$A:$CC, $A272, B$1))), LEFT(INDEX(MVI_Sample!$A:$CC, $A272, B$1), FIND("(", INDEX(MVI_Sample!$A:$CC, $A272, B$1)) - 2), INDEX(MVI_Sample!$A:$CC, $A272, B$1))))</f>
        <v/>
      </c>
      <c r="C272" s="45" t="str" cm="1">
        <f t="array" ref="C272">IF(ISBLANK($A272),"",TRIM(INDEX(MVI_Sample!$A:$CC,$A272, C$1)))</f>
        <v/>
      </c>
      <c r="D272" s="45" t="str" cm="1">
        <f t="array" ref="D272">IF(ISBLANK($A272),"",TRIM(INDEX(MVI_Sample!C:C,$A272)))</f>
        <v/>
      </c>
      <c r="E272" s="45" t="e">
        <f>VLOOKUP(B272,Country_Info!C$2:F$30,3, FALSE)</f>
        <v>#N/A</v>
      </c>
      <c r="F272" s="45" t="str" cm="1">
        <f t="array" ref="F272">IF(ISBLANK($A272),"",TRIM(INDEX(MVI_Sample!$A:$CC,$A272, F$1)))</f>
        <v/>
      </c>
      <c r="G272" s="45" t="e">
        <f>IF(VLOOKUP(B272, Country_Info!C$2:F$30, 4, FALSE)="", "", VLOOKUP(B272, Country_Info!C$2:F$30, 4, FALSE))</f>
        <v>#N/A</v>
      </c>
      <c r="H272" s="45" t="str" cm="1">
        <f t="array" ref="H272">IF(ISBLANK($A272),"",TRIM(INDEX(MVI_Sample!$A:$CC,$A272, H$1)))</f>
        <v/>
      </c>
      <c r="I272" s="89" t="str" cm="1">
        <f t="array" ref="I272">IF(ISBLANK($A272),"",TRIM(INDEX(MVI_Sample!$A:$CC,$A272, I$1)))</f>
        <v/>
      </c>
      <c r="J272" s="89" t="str" cm="1">
        <f t="array" ref="J272">IF(ISBLANK($A272),"",TRIM(INDEX(MVI_Sample!$A:$CC,$A272, J$1)))</f>
        <v/>
      </c>
      <c r="K272" s="89" t="str" cm="1">
        <f t="array" ref="K272">IF(ISBLANK($A272),"",TRIM(INDEX(MVI_Sample!$A:$CC,$A272, K$1)))</f>
        <v/>
      </c>
      <c r="L272" s="89" t="str" cm="1">
        <f t="array" ref="L272">IF(ISBLANK($A272),"",TRIM(INDEX(MVI_Sample!$A:$CC,$A272, L$1)))</f>
        <v/>
      </c>
      <c r="M272" s="89" t="str" cm="1">
        <f t="array" ref="M272">IF(ISBLANK($A272),"",TRIM(INDEX(MVI_Sample!$A:$CC,$A272, M$1)))</f>
        <v/>
      </c>
      <c r="N272" s="89" t="str" cm="1">
        <f t="array" ref="N272">IF(ISBLANK($A272),"",TRIM(INDEX(MVI_Sample!$A:$CC,$A272, N$1)))</f>
        <v/>
      </c>
      <c r="O272" s="89" t="str" cm="1">
        <f t="array" ref="O272">IF(ISBLANK($A272),"",TRIM(INDEX(MVI_Sample!$A:$CC,$A272, O$1)))</f>
        <v/>
      </c>
      <c r="P272" s="65" t="str" cm="1">
        <f t="array" ref="P272">IF(ISBLANK($A272),"",TRIM(INDEX(MVI_Sample!$A:$CC,$A272, P$1)))</f>
        <v/>
      </c>
      <c r="Q272" s="65" t="str" cm="1">
        <f t="array" ref="Q272">IF(ISBLANK($A272),"",TRIM(INDEX(MVI_Sample!$A:$CC,$A272, Q$1)))</f>
        <v/>
      </c>
      <c r="R272" s="89" t="str" cm="1">
        <f t="array" ref="R272">IF(ISBLANK($A272),"",TRIM(INDEX(MVI_Sample!$A:$CC,$A272, R$1)))</f>
        <v/>
      </c>
    </row>
    <row r="273" spans="1:18" ht="15.75" x14ac:dyDescent="0.25">
      <c r="A273" s="45"/>
      <c r="B273" s="45" t="str" cm="1">
        <f t="array" ref="B273">IF(ISBLANK($A273), "", TRIM(IF(ISNUMBER(SEARCH("%)", INDEX(MVI_Sample!$A:$CC, $A273, B$1))), LEFT(INDEX(MVI_Sample!$A:$CC, $A273, B$1), FIND("(", INDEX(MVI_Sample!$A:$CC, $A273, B$1)) - 2), INDEX(MVI_Sample!$A:$CC, $A273, B$1))))</f>
        <v/>
      </c>
      <c r="C273" s="45" t="str" cm="1">
        <f t="array" ref="C273">IF(ISBLANK($A273),"",TRIM(INDEX(MVI_Sample!$A:$CC,$A273, C$1)))</f>
        <v/>
      </c>
      <c r="D273" s="45" t="str" cm="1">
        <f t="array" ref="D273">IF(ISBLANK($A273),"",TRIM(INDEX(MVI_Sample!C:C,$A273)))</f>
        <v/>
      </c>
      <c r="E273" s="45" t="e">
        <f>VLOOKUP(B273,Country_Info!C$2:F$30,3, FALSE)</f>
        <v>#N/A</v>
      </c>
      <c r="F273" s="45" t="str" cm="1">
        <f t="array" ref="F273">IF(ISBLANK($A273),"",TRIM(INDEX(MVI_Sample!$A:$CC,$A273, F$1)))</f>
        <v/>
      </c>
      <c r="G273" s="45" t="e">
        <f>IF(VLOOKUP(B273, Country_Info!C$2:F$30, 4, FALSE)="", "", VLOOKUP(B273, Country_Info!C$2:F$30, 4, FALSE))</f>
        <v>#N/A</v>
      </c>
      <c r="H273" s="45" t="str" cm="1">
        <f t="array" ref="H273">IF(ISBLANK($A273),"",TRIM(INDEX(MVI_Sample!$A:$CC,$A273, H$1)))</f>
        <v/>
      </c>
      <c r="I273" s="89" t="str" cm="1">
        <f t="array" ref="I273">IF(ISBLANK($A273),"",TRIM(INDEX(MVI_Sample!$A:$CC,$A273, I$1)))</f>
        <v/>
      </c>
      <c r="J273" s="89" t="str" cm="1">
        <f t="array" ref="J273">IF(ISBLANK($A273),"",TRIM(INDEX(MVI_Sample!$A:$CC,$A273, J$1)))</f>
        <v/>
      </c>
      <c r="K273" s="89" t="str" cm="1">
        <f t="array" ref="K273">IF(ISBLANK($A273),"",TRIM(INDEX(MVI_Sample!$A:$CC,$A273, K$1)))</f>
        <v/>
      </c>
      <c r="L273" s="89" t="str" cm="1">
        <f t="array" ref="L273">IF(ISBLANK($A273),"",TRIM(INDEX(MVI_Sample!$A:$CC,$A273, L$1)))</f>
        <v/>
      </c>
      <c r="M273" s="89" t="str" cm="1">
        <f t="array" ref="M273">IF(ISBLANK($A273),"",TRIM(INDEX(MVI_Sample!$A:$CC,$A273, M$1)))</f>
        <v/>
      </c>
      <c r="N273" s="89" t="str" cm="1">
        <f t="array" ref="N273">IF(ISBLANK($A273),"",TRIM(INDEX(MVI_Sample!$A:$CC,$A273, N$1)))</f>
        <v/>
      </c>
      <c r="O273" s="89" t="str" cm="1">
        <f t="array" ref="O273">IF(ISBLANK($A273),"",TRIM(INDEX(MVI_Sample!$A:$CC,$A273, O$1)))</f>
        <v/>
      </c>
      <c r="P273" s="65" t="str" cm="1">
        <f t="array" ref="P273">IF(ISBLANK($A273),"",TRIM(INDEX(MVI_Sample!$A:$CC,$A273, P$1)))</f>
        <v/>
      </c>
      <c r="Q273" s="65" t="str" cm="1">
        <f t="array" ref="Q273">IF(ISBLANK($A273),"",TRIM(INDEX(MVI_Sample!$A:$CC,$A273, Q$1)))</f>
        <v/>
      </c>
      <c r="R273" s="89" t="str" cm="1">
        <f t="array" ref="R273">IF(ISBLANK($A273),"",TRIM(INDEX(MVI_Sample!$A:$CC,$A273, R$1)))</f>
        <v/>
      </c>
    </row>
    <row r="274" spans="1:18" ht="15.75" x14ac:dyDescent="0.25">
      <c r="A274" s="45"/>
      <c r="B274" s="45" t="str" cm="1">
        <f t="array" ref="B274">IF(ISBLANK($A274), "", TRIM(IF(ISNUMBER(SEARCH("%)", INDEX(MVI_Sample!$A:$CC, $A274, B$1))), LEFT(INDEX(MVI_Sample!$A:$CC, $A274, B$1), FIND("(", INDEX(MVI_Sample!$A:$CC, $A274, B$1)) - 2), INDEX(MVI_Sample!$A:$CC, $A274, B$1))))</f>
        <v/>
      </c>
      <c r="C274" s="45" t="str" cm="1">
        <f t="array" ref="C274">IF(ISBLANK($A274),"",TRIM(INDEX(MVI_Sample!$A:$CC,$A274, C$1)))</f>
        <v/>
      </c>
      <c r="D274" s="45" t="str" cm="1">
        <f t="array" ref="D274">IF(ISBLANK($A274),"",TRIM(INDEX(MVI_Sample!C:C,$A274)))</f>
        <v/>
      </c>
      <c r="E274" s="45" t="e">
        <f>VLOOKUP(B274,Country_Info!C$2:F$30,3, FALSE)</f>
        <v>#N/A</v>
      </c>
      <c r="F274" s="45" t="str" cm="1">
        <f t="array" ref="F274">IF(ISBLANK($A274),"",TRIM(INDEX(MVI_Sample!$A:$CC,$A274, F$1)))</f>
        <v/>
      </c>
      <c r="G274" s="45" t="e">
        <f>IF(VLOOKUP(B274, Country_Info!C$2:F$30, 4, FALSE)="", "", VLOOKUP(B274, Country_Info!C$2:F$30, 4, FALSE))</f>
        <v>#N/A</v>
      </c>
      <c r="H274" s="45" t="str" cm="1">
        <f t="array" ref="H274">IF(ISBLANK($A274),"",TRIM(INDEX(MVI_Sample!$A:$CC,$A274, H$1)))</f>
        <v/>
      </c>
      <c r="I274" s="89" t="str" cm="1">
        <f t="array" ref="I274">IF(ISBLANK($A274),"",TRIM(INDEX(MVI_Sample!$A:$CC,$A274, I$1)))</f>
        <v/>
      </c>
      <c r="J274" s="89" t="str" cm="1">
        <f t="array" ref="J274">IF(ISBLANK($A274),"",TRIM(INDEX(MVI_Sample!$A:$CC,$A274, J$1)))</f>
        <v/>
      </c>
      <c r="K274" s="89" t="str" cm="1">
        <f t="array" ref="K274">IF(ISBLANK($A274),"",TRIM(INDEX(MVI_Sample!$A:$CC,$A274, K$1)))</f>
        <v/>
      </c>
      <c r="L274" s="89" t="str" cm="1">
        <f t="array" ref="L274">IF(ISBLANK($A274),"",TRIM(INDEX(MVI_Sample!$A:$CC,$A274, L$1)))</f>
        <v/>
      </c>
      <c r="M274" s="89" t="str" cm="1">
        <f t="array" ref="M274">IF(ISBLANK($A274),"",TRIM(INDEX(MVI_Sample!$A:$CC,$A274, M$1)))</f>
        <v/>
      </c>
      <c r="N274" s="89" t="str" cm="1">
        <f t="array" ref="N274">IF(ISBLANK($A274),"",TRIM(INDEX(MVI_Sample!$A:$CC,$A274, N$1)))</f>
        <v/>
      </c>
      <c r="O274" s="89" t="str" cm="1">
        <f t="array" ref="O274">IF(ISBLANK($A274),"",TRIM(INDEX(MVI_Sample!$A:$CC,$A274, O$1)))</f>
        <v/>
      </c>
      <c r="P274" s="65" t="str" cm="1">
        <f t="array" ref="P274">IF(ISBLANK($A274),"",TRIM(INDEX(MVI_Sample!$A:$CC,$A274, P$1)))</f>
        <v/>
      </c>
      <c r="Q274" s="65" t="str" cm="1">
        <f t="array" ref="Q274">IF(ISBLANK($A274),"",TRIM(INDEX(MVI_Sample!$A:$CC,$A274, Q$1)))</f>
        <v/>
      </c>
      <c r="R274" s="89" t="str" cm="1">
        <f t="array" ref="R274">IF(ISBLANK($A274),"",TRIM(INDEX(MVI_Sample!$A:$CC,$A274, R$1)))</f>
        <v/>
      </c>
    </row>
    <row r="275" spans="1:18" ht="15.75" x14ac:dyDescent="0.25">
      <c r="A275" s="45"/>
      <c r="B275" s="45" t="str" cm="1">
        <f t="array" ref="B275">IF(ISBLANK($A275), "", TRIM(IF(ISNUMBER(SEARCH("%)", INDEX(MVI_Sample!$A:$CC, $A275, B$1))), LEFT(INDEX(MVI_Sample!$A:$CC, $A275, B$1), FIND("(", INDEX(MVI_Sample!$A:$CC, $A275, B$1)) - 2), INDEX(MVI_Sample!$A:$CC, $A275, B$1))))</f>
        <v/>
      </c>
      <c r="C275" s="45" t="str" cm="1">
        <f t="array" ref="C275">IF(ISBLANK($A275),"",TRIM(INDEX(MVI_Sample!$A:$CC,$A275, C$1)))</f>
        <v/>
      </c>
      <c r="D275" s="45" t="str" cm="1">
        <f t="array" ref="D275">IF(ISBLANK($A275),"",TRIM(INDEX(MVI_Sample!C:C,$A275)))</f>
        <v/>
      </c>
      <c r="E275" s="45" t="e">
        <f>VLOOKUP(B275,Country_Info!C$2:F$30,3, FALSE)</f>
        <v>#N/A</v>
      </c>
      <c r="F275" s="45" t="str" cm="1">
        <f t="array" ref="F275">IF(ISBLANK($A275),"",TRIM(INDEX(MVI_Sample!$A:$CC,$A275, F$1)))</f>
        <v/>
      </c>
      <c r="G275" s="45" t="e">
        <f>IF(VLOOKUP(B275, Country_Info!C$2:F$30, 4, FALSE)="", "", VLOOKUP(B275, Country_Info!C$2:F$30, 4, FALSE))</f>
        <v>#N/A</v>
      </c>
      <c r="H275" s="45" t="str" cm="1">
        <f t="array" ref="H275">IF(ISBLANK($A275),"",TRIM(INDEX(MVI_Sample!$A:$CC,$A275, H$1)))</f>
        <v/>
      </c>
      <c r="I275" s="89" t="str" cm="1">
        <f t="array" ref="I275">IF(ISBLANK($A275),"",TRIM(INDEX(MVI_Sample!$A:$CC,$A275, I$1)))</f>
        <v/>
      </c>
      <c r="J275" s="89" t="str" cm="1">
        <f t="array" ref="J275">IF(ISBLANK($A275),"",TRIM(INDEX(MVI_Sample!$A:$CC,$A275, J$1)))</f>
        <v/>
      </c>
      <c r="K275" s="89" t="str" cm="1">
        <f t="array" ref="K275">IF(ISBLANK($A275),"",TRIM(INDEX(MVI_Sample!$A:$CC,$A275, K$1)))</f>
        <v/>
      </c>
      <c r="L275" s="89" t="str" cm="1">
        <f t="array" ref="L275">IF(ISBLANK($A275),"",TRIM(INDEX(MVI_Sample!$A:$CC,$A275, L$1)))</f>
        <v/>
      </c>
      <c r="M275" s="89" t="str" cm="1">
        <f t="array" ref="M275">IF(ISBLANK($A275),"",TRIM(INDEX(MVI_Sample!$A:$CC,$A275, M$1)))</f>
        <v/>
      </c>
      <c r="N275" s="89" t="str" cm="1">
        <f t="array" ref="N275">IF(ISBLANK($A275),"",TRIM(INDEX(MVI_Sample!$A:$CC,$A275, N$1)))</f>
        <v/>
      </c>
      <c r="O275" s="89" t="str" cm="1">
        <f t="array" ref="O275">IF(ISBLANK($A275),"",TRIM(INDEX(MVI_Sample!$A:$CC,$A275, O$1)))</f>
        <v/>
      </c>
      <c r="P275" s="65" t="str" cm="1">
        <f t="array" ref="P275">IF(ISBLANK($A275),"",TRIM(INDEX(MVI_Sample!$A:$CC,$A275, P$1)))</f>
        <v/>
      </c>
      <c r="Q275" s="65" t="str" cm="1">
        <f t="array" ref="Q275">IF(ISBLANK($A275),"",TRIM(INDEX(MVI_Sample!$A:$CC,$A275, Q$1)))</f>
        <v/>
      </c>
      <c r="R275" s="89" t="str" cm="1">
        <f t="array" ref="R275">IF(ISBLANK($A275),"",TRIM(INDEX(MVI_Sample!$A:$CC,$A275, R$1)))</f>
        <v/>
      </c>
    </row>
    <row r="276" spans="1:18" ht="15.75" x14ac:dyDescent="0.25">
      <c r="A276" s="45"/>
      <c r="B276" s="45" t="str" cm="1">
        <f t="array" ref="B276">IF(ISBLANK($A276), "", TRIM(IF(ISNUMBER(SEARCH("%)", INDEX(MVI_Sample!$A:$CC, $A276, B$1))), LEFT(INDEX(MVI_Sample!$A:$CC, $A276, B$1), FIND("(", INDEX(MVI_Sample!$A:$CC, $A276, B$1)) - 2), INDEX(MVI_Sample!$A:$CC, $A276, B$1))))</f>
        <v/>
      </c>
      <c r="C276" s="45" t="str" cm="1">
        <f t="array" ref="C276">IF(ISBLANK($A276),"",TRIM(INDEX(MVI_Sample!$A:$CC,$A276, C$1)))</f>
        <v/>
      </c>
      <c r="D276" s="45" t="str" cm="1">
        <f t="array" ref="D276">IF(ISBLANK($A276),"",TRIM(INDEX(MVI_Sample!C:C,$A276)))</f>
        <v/>
      </c>
      <c r="E276" s="45" t="e">
        <f>VLOOKUP(B276,Country_Info!C$2:F$30,3, FALSE)</f>
        <v>#N/A</v>
      </c>
      <c r="F276" s="45" t="str" cm="1">
        <f t="array" ref="F276">IF(ISBLANK($A276),"",TRIM(INDEX(MVI_Sample!$A:$CC,$A276, F$1)))</f>
        <v/>
      </c>
      <c r="G276" s="45" t="e">
        <f>IF(VLOOKUP(B276, Country_Info!C$2:F$30, 4, FALSE)="", "", VLOOKUP(B276, Country_Info!C$2:F$30, 4, FALSE))</f>
        <v>#N/A</v>
      </c>
      <c r="H276" s="45" t="str" cm="1">
        <f t="array" ref="H276">IF(ISBLANK($A276),"",TRIM(INDEX(MVI_Sample!$A:$CC,$A276, H$1)))</f>
        <v/>
      </c>
      <c r="I276" s="89" t="str" cm="1">
        <f t="array" ref="I276">IF(ISBLANK($A276),"",TRIM(INDEX(MVI_Sample!$A:$CC,$A276, I$1)))</f>
        <v/>
      </c>
      <c r="J276" s="89" t="str" cm="1">
        <f t="array" ref="J276">IF(ISBLANK($A276),"",TRIM(INDEX(MVI_Sample!$A:$CC,$A276, J$1)))</f>
        <v/>
      </c>
      <c r="K276" s="89" t="str" cm="1">
        <f t="array" ref="K276">IF(ISBLANK($A276),"",TRIM(INDEX(MVI_Sample!$A:$CC,$A276, K$1)))</f>
        <v/>
      </c>
      <c r="L276" s="89" t="str" cm="1">
        <f t="array" ref="L276">IF(ISBLANK($A276),"",TRIM(INDEX(MVI_Sample!$A:$CC,$A276, L$1)))</f>
        <v/>
      </c>
      <c r="M276" s="89" t="str" cm="1">
        <f t="array" ref="M276">IF(ISBLANK($A276),"",TRIM(INDEX(MVI_Sample!$A:$CC,$A276, M$1)))</f>
        <v/>
      </c>
      <c r="N276" s="89" t="str" cm="1">
        <f t="array" ref="N276">IF(ISBLANK($A276),"",TRIM(INDEX(MVI_Sample!$A:$CC,$A276, N$1)))</f>
        <v/>
      </c>
      <c r="O276" s="89" t="str" cm="1">
        <f t="array" ref="O276">IF(ISBLANK($A276),"",TRIM(INDEX(MVI_Sample!$A:$CC,$A276, O$1)))</f>
        <v/>
      </c>
      <c r="P276" s="65" t="str" cm="1">
        <f t="array" ref="P276">IF(ISBLANK($A276),"",TRIM(INDEX(MVI_Sample!$A:$CC,$A276, P$1)))</f>
        <v/>
      </c>
      <c r="Q276" s="65" t="str" cm="1">
        <f t="array" ref="Q276">IF(ISBLANK($A276),"",TRIM(INDEX(MVI_Sample!$A:$CC,$A276, Q$1)))</f>
        <v/>
      </c>
      <c r="R276" s="89" t="str" cm="1">
        <f t="array" ref="R276">IF(ISBLANK($A276),"",TRIM(INDEX(MVI_Sample!$A:$CC,$A276, R$1)))</f>
        <v/>
      </c>
    </row>
    <row r="277" spans="1:18" ht="15.75" x14ac:dyDescent="0.25">
      <c r="A277" s="45"/>
      <c r="B277" s="45" t="str" cm="1">
        <f t="array" ref="B277">IF(ISBLANK($A277), "", TRIM(IF(ISNUMBER(SEARCH("%)", INDEX(MVI_Sample!$A:$CC, $A277, B$1))), LEFT(INDEX(MVI_Sample!$A:$CC, $A277, B$1), FIND("(", INDEX(MVI_Sample!$A:$CC, $A277, B$1)) - 2), INDEX(MVI_Sample!$A:$CC, $A277, B$1))))</f>
        <v/>
      </c>
      <c r="C277" s="45" t="str" cm="1">
        <f t="array" ref="C277">IF(ISBLANK($A277),"",TRIM(INDEX(MVI_Sample!$A:$CC,$A277, C$1)))</f>
        <v/>
      </c>
      <c r="D277" s="45" t="str" cm="1">
        <f t="array" ref="D277">IF(ISBLANK($A277),"",TRIM(INDEX(MVI_Sample!C:C,$A277)))</f>
        <v/>
      </c>
      <c r="E277" s="45" t="e">
        <f>VLOOKUP(B277,Country_Info!C$2:F$30,3, FALSE)</f>
        <v>#N/A</v>
      </c>
      <c r="F277" s="45" t="str" cm="1">
        <f t="array" ref="F277">IF(ISBLANK($A277),"",TRIM(INDEX(MVI_Sample!$A:$CC,$A277, F$1)))</f>
        <v/>
      </c>
      <c r="G277" s="45" t="e">
        <f>IF(VLOOKUP(B277, Country_Info!C$2:F$30, 4, FALSE)="", "", VLOOKUP(B277, Country_Info!C$2:F$30, 4, FALSE))</f>
        <v>#N/A</v>
      </c>
      <c r="H277" s="45" t="str" cm="1">
        <f t="array" ref="H277">IF(ISBLANK($A277),"",TRIM(INDEX(MVI_Sample!$A:$CC,$A277, H$1)))</f>
        <v/>
      </c>
      <c r="I277" s="89" t="str" cm="1">
        <f t="array" ref="I277">IF(ISBLANK($A277),"",TRIM(INDEX(MVI_Sample!$A:$CC,$A277, I$1)))</f>
        <v/>
      </c>
      <c r="J277" s="89" t="str" cm="1">
        <f t="array" ref="J277">IF(ISBLANK($A277),"",TRIM(INDEX(MVI_Sample!$A:$CC,$A277, J$1)))</f>
        <v/>
      </c>
      <c r="K277" s="89" t="str" cm="1">
        <f t="array" ref="K277">IF(ISBLANK($A277),"",TRIM(INDEX(MVI_Sample!$A:$CC,$A277, K$1)))</f>
        <v/>
      </c>
      <c r="L277" s="89" t="str" cm="1">
        <f t="array" ref="L277">IF(ISBLANK($A277),"",TRIM(INDEX(MVI_Sample!$A:$CC,$A277, L$1)))</f>
        <v/>
      </c>
      <c r="M277" s="89" t="str" cm="1">
        <f t="array" ref="M277">IF(ISBLANK($A277),"",TRIM(INDEX(MVI_Sample!$A:$CC,$A277, M$1)))</f>
        <v/>
      </c>
      <c r="N277" s="89" t="str" cm="1">
        <f t="array" ref="N277">IF(ISBLANK($A277),"",TRIM(INDEX(MVI_Sample!$A:$CC,$A277, N$1)))</f>
        <v/>
      </c>
      <c r="O277" s="89" t="str" cm="1">
        <f t="array" ref="O277">IF(ISBLANK($A277),"",TRIM(INDEX(MVI_Sample!$A:$CC,$A277, O$1)))</f>
        <v/>
      </c>
      <c r="P277" s="65" t="str" cm="1">
        <f t="array" ref="P277">IF(ISBLANK($A277),"",TRIM(INDEX(MVI_Sample!$A:$CC,$A277, P$1)))</f>
        <v/>
      </c>
      <c r="Q277" s="65" t="str" cm="1">
        <f t="array" ref="Q277">IF(ISBLANK($A277),"",TRIM(INDEX(MVI_Sample!$A:$CC,$A277, Q$1)))</f>
        <v/>
      </c>
      <c r="R277" s="89" t="str" cm="1">
        <f t="array" ref="R277">IF(ISBLANK($A277),"",TRIM(INDEX(MVI_Sample!$A:$CC,$A277, R$1)))</f>
        <v/>
      </c>
    </row>
    <row r="278" spans="1:18" ht="15.75" x14ac:dyDescent="0.25">
      <c r="A278" s="45"/>
      <c r="B278" s="45" t="str" cm="1">
        <f t="array" ref="B278">IF(ISBLANK($A278), "", TRIM(IF(ISNUMBER(SEARCH("%)", INDEX(MVI_Sample!$A:$CC, $A278, B$1))), LEFT(INDEX(MVI_Sample!$A:$CC, $A278, B$1), FIND("(", INDEX(MVI_Sample!$A:$CC, $A278, B$1)) - 2), INDEX(MVI_Sample!$A:$CC, $A278, B$1))))</f>
        <v/>
      </c>
      <c r="C278" s="45" t="str" cm="1">
        <f t="array" ref="C278">IF(ISBLANK($A278),"",TRIM(INDEX(MVI_Sample!$A:$CC,$A278, C$1)))</f>
        <v/>
      </c>
      <c r="D278" s="45" t="str" cm="1">
        <f t="array" ref="D278">IF(ISBLANK($A278),"",TRIM(INDEX(MVI_Sample!C:C,$A278)))</f>
        <v/>
      </c>
      <c r="E278" s="45" t="e">
        <f>VLOOKUP(B278,Country_Info!C$2:F$30,3, FALSE)</f>
        <v>#N/A</v>
      </c>
      <c r="F278" s="45" t="str" cm="1">
        <f t="array" ref="F278">IF(ISBLANK($A278),"",TRIM(INDEX(MVI_Sample!$A:$CC,$A278, F$1)))</f>
        <v/>
      </c>
      <c r="G278" s="45" t="e">
        <f>IF(VLOOKUP(B278, Country_Info!C$2:F$30, 4, FALSE)="", "", VLOOKUP(B278, Country_Info!C$2:F$30, 4, FALSE))</f>
        <v>#N/A</v>
      </c>
      <c r="H278" s="45" t="str" cm="1">
        <f t="array" ref="H278">IF(ISBLANK($A278),"",TRIM(INDEX(MVI_Sample!$A:$CC,$A278, H$1)))</f>
        <v/>
      </c>
      <c r="I278" s="89" t="str" cm="1">
        <f t="array" ref="I278">IF(ISBLANK($A278),"",TRIM(INDEX(MVI_Sample!$A:$CC,$A278, I$1)))</f>
        <v/>
      </c>
      <c r="J278" s="89" t="str" cm="1">
        <f t="array" ref="J278">IF(ISBLANK($A278),"",TRIM(INDEX(MVI_Sample!$A:$CC,$A278, J$1)))</f>
        <v/>
      </c>
      <c r="K278" s="89" t="str" cm="1">
        <f t="array" ref="K278">IF(ISBLANK($A278),"",TRIM(INDEX(MVI_Sample!$A:$CC,$A278, K$1)))</f>
        <v/>
      </c>
      <c r="L278" s="89" t="str" cm="1">
        <f t="array" ref="L278">IF(ISBLANK($A278),"",TRIM(INDEX(MVI_Sample!$A:$CC,$A278, L$1)))</f>
        <v/>
      </c>
      <c r="M278" s="89" t="str" cm="1">
        <f t="array" ref="M278">IF(ISBLANK($A278),"",TRIM(INDEX(MVI_Sample!$A:$CC,$A278, M$1)))</f>
        <v/>
      </c>
      <c r="N278" s="89" t="str" cm="1">
        <f t="array" ref="N278">IF(ISBLANK($A278),"",TRIM(INDEX(MVI_Sample!$A:$CC,$A278, N$1)))</f>
        <v/>
      </c>
      <c r="O278" s="89" t="str" cm="1">
        <f t="array" ref="O278">IF(ISBLANK($A278),"",TRIM(INDEX(MVI_Sample!$A:$CC,$A278, O$1)))</f>
        <v/>
      </c>
      <c r="P278" s="65" t="str" cm="1">
        <f t="array" ref="P278">IF(ISBLANK($A278),"",TRIM(INDEX(MVI_Sample!$A:$CC,$A278, P$1)))</f>
        <v/>
      </c>
      <c r="Q278" s="65" t="str" cm="1">
        <f t="array" ref="Q278">IF(ISBLANK($A278),"",TRIM(INDEX(MVI_Sample!$A:$CC,$A278, Q$1)))</f>
        <v/>
      </c>
      <c r="R278" s="89" t="str" cm="1">
        <f t="array" ref="R278">IF(ISBLANK($A278),"",TRIM(INDEX(MVI_Sample!$A:$CC,$A278, R$1)))</f>
        <v/>
      </c>
    </row>
    <row r="279" spans="1:18" ht="15.75" x14ac:dyDescent="0.25">
      <c r="A279" s="45"/>
      <c r="B279" s="45" t="str" cm="1">
        <f t="array" ref="B279">IF(ISBLANK($A279), "", TRIM(IF(ISNUMBER(SEARCH("%)", INDEX(MVI_Sample!$A:$CC, $A279, B$1))), LEFT(INDEX(MVI_Sample!$A:$CC, $A279, B$1), FIND("(", INDEX(MVI_Sample!$A:$CC, $A279, B$1)) - 2), INDEX(MVI_Sample!$A:$CC, $A279, B$1))))</f>
        <v/>
      </c>
      <c r="C279" s="45" t="str" cm="1">
        <f t="array" ref="C279">IF(ISBLANK($A279),"",TRIM(INDEX(MVI_Sample!$A:$CC,$A279, C$1)))</f>
        <v/>
      </c>
      <c r="D279" s="45" t="str" cm="1">
        <f t="array" ref="D279">IF(ISBLANK($A279),"",TRIM(INDEX(MVI_Sample!C:C,$A279)))</f>
        <v/>
      </c>
      <c r="E279" s="45" t="e">
        <f>VLOOKUP(B279,Country_Info!C$2:F$30,3, FALSE)</f>
        <v>#N/A</v>
      </c>
      <c r="F279" s="45" t="str" cm="1">
        <f t="array" ref="F279">IF(ISBLANK($A279),"",TRIM(INDEX(MVI_Sample!$A:$CC,$A279, F$1)))</f>
        <v/>
      </c>
      <c r="G279" s="45" t="e">
        <f>IF(VLOOKUP(B279, Country_Info!C$2:F$30, 4, FALSE)="", "", VLOOKUP(B279, Country_Info!C$2:F$30, 4, FALSE))</f>
        <v>#N/A</v>
      </c>
      <c r="H279" s="45" t="str" cm="1">
        <f t="array" ref="H279">IF(ISBLANK($A279),"",TRIM(INDEX(MVI_Sample!$A:$CC,$A279, H$1)))</f>
        <v/>
      </c>
      <c r="I279" s="89" t="str" cm="1">
        <f t="array" ref="I279">IF(ISBLANK($A279),"",TRIM(INDEX(MVI_Sample!$A:$CC,$A279, I$1)))</f>
        <v/>
      </c>
      <c r="J279" s="89" t="str" cm="1">
        <f t="array" ref="J279">IF(ISBLANK($A279),"",TRIM(INDEX(MVI_Sample!$A:$CC,$A279, J$1)))</f>
        <v/>
      </c>
      <c r="K279" s="89" t="str" cm="1">
        <f t="array" ref="K279">IF(ISBLANK($A279),"",TRIM(INDEX(MVI_Sample!$A:$CC,$A279, K$1)))</f>
        <v/>
      </c>
      <c r="L279" s="89" t="str" cm="1">
        <f t="array" ref="L279">IF(ISBLANK($A279),"",TRIM(INDEX(MVI_Sample!$A:$CC,$A279, L$1)))</f>
        <v/>
      </c>
      <c r="M279" s="89" t="str" cm="1">
        <f t="array" ref="M279">IF(ISBLANK($A279),"",TRIM(INDEX(MVI_Sample!$A:$CC,$A279, M$1)))</f>
        <v/>
      </c>
      <c r="N279" s="89" t="str" cm="1">
        <f t="array" ref="N279">IF(ISBLANK($A279),"",TRIM(INDEX(MVI_Sample!$A:$CC,$A279, N$1)))</f>
        <v/>
      </c>
      <c r="O279" s="89" t="str" cm="1">
        <f t="array" ref="O279">IF(ISBLANK($A279),"",TRIM(INDEX(MVI_Sample!$A:$CC,$A279, O$1)))</f>
        <v/>
      </c>
      <c r="P279" s="65" t="str" cm="1">
        <f t="array" ref="P279">IF(ISBLANK($A279),"",TRIM(INDEX(MVI_Sample!$A:$CC,$A279, P$1)))</f>
        <v/>
      </c>
      <c r="Q279" s="65" t="str" cm="1">
        <f t="array" ref="Q279">IF(ISBLANK($A279),"",TRIM(INDEX(MVI_Sample!$A:$CC,$A279, Q$1)))</f>
        <v/>
      </c>
      <c r="R279" s="89" t="str" cm="1">
        <f t="array" ref="R279">IF(ISBLANK($A279),"",TRIM(INDEX(MVI_Sample!$A:$CC,$A279, R$1)))</f>
        <v/>
      </c>
    </row>
    <row r="280" spans="1:18" ht="15.75" x14ac:dyDescent="0.25">
      <c r="A280" s="45"/>
      <c r="B280" s="45" t="str" cm="1">
        <f t="array" ref="B280">IF(ISBLANK($A280), "", TRIM(IF(ISNUMBER(SEARCH("%)", INDEX(MVI_Sample!$A:$CC, $A280, B$1))), LEFT(INDEX(MVI_Sample!$A:$CC, $A280, B$1), FIND("(", INDEX(MVI_Sample!$A:$CC, $A280, B$1)) - 2), INDEX(MVI_Sample!$A:$CC, $A280, B$1))))</f>
        <v/>
      </c>
      <c r="C280" s="45" t="str" cm="1">
        <f t="array" ref="C280">IF(ISBLANK($A280),"",TRIM(INDEX(MVI_Sample!$A:$CC,$A280, C$1)))</f>
        <v/>
      </c>
      <c r="D280" s="45" t="str" cm="1">
        <f t="array" ref="D280">IF(ISBLANK($A280),"",TRIM(INDEX(MVI_Sample!C:C,$A280)))</f>
        <v/>
      </c>
      <c r="E280" s="45" t="e">
        <f>VLOOKUP(B280,Country_Info!C$2:F$30,3, FALSE)</f>
        <v>#N/A</v>
      </c>
      <c r="F280" s="45" t="str" cm="1">
        <f t="array" ref="F280">IF(ISBLANK($A280),"",TRIM(INDEX(MVI_Sample!$A:$CC,$A280, F$1)))</f>
        <v/>
      </c>
      <c r="G280" s="45" t="e">
        <f>IF(VLOOKUP(B280, Country_Info!C$2:F$30, 4, FALSE)="", "", VLOOKUP(B280, Country_Info!C$2:F$30, 4, FALSE))</f>
        <v>#N/A</v>
      </c>
      <c r="H280" s="45" t="str" cm="1">
        <f t="array" ref="H280">IF(ISBLANK($A280),"",TRIM(INDEX(MVI_Sample!$A:$CC,$A280, H$1)))</f>
        <v/>
      </c>
      <c r="I280" s="89" t="str" cm="1">
        <f t="array" ref="I280">IF(ISBLANK($A280),"",TRIM(INDEX(MVI_Sample!$A:$CC,$A280, I$1)))</f>
        <v/>
      </c>
      <c r="J280" s="89" t="str" cm="1">
        <f t="array" ref="J280">IF(ISBLANK($A280),"",TRIM(INDEX(MVI_Sample!$A:$CC,$A280, J$1)))</f>
        <v/>
      </c>
      <c r="K280" s="89" t="str" cm="1">
        <f t="array" ref="K280">IF(ISBLANK($A280),"",TRIM(INDEX(MVI_Sample!$A:$CC,$A280, K$1)))</f>
        <v/>
      </c>
      <c r="L280" s="89" t="str" cm="1">
        <f t="array" ref="L280">IF(ISBLANK($A280),"",TRIM(INDEX(MVI_Sample!$A:$CC,$A280, L$1)))</f>
        <v/>
      </c>
      <c r="M280" s="89" t="str" cm="1">
        <f t="array" ref="M280">IF(ISBLANK($A280),"",TRIM(INDEX(MVI_Sample!$A:$CC,$A280, M$1)))</f>
        <v/>
      </c>
      <c r="N280" s="89" t="str" cm="1">
        <f t="array" ref="N280">IF(ISBLANK($A280),"",TRIM(INDEX(MVI_Sample!$A:$CC,$A280, N$1)))</f>
        <v/>
      </c>
      <c r="O280" s="89" t="str" cm="1">
        <f t="array" ref="O280">IF(ISBLANK($A280),"",TRIM(INDEX(MVI_Sample!$A:$CC,$A280, O$1)))</f>
        <v/>
      </c>
      <c r="P280" s="65" t="str" cm="1">
        <f t="array" ref="P280">IF(ISBLANK($A280),"",TRIM(INDEX(MVI_Sample!$A:$CC,$A280, P$1)))</f>
        <v/>
      </c>
      <c r="Q280" s="65" t="str" cm="1">
        <f t="array" ref="Q280">IF(ISBLANK($A280),"",TRIM(INDEX(MVI_Sample!$A:$CC,$A280, Q$1)))</f>
        <v/>
      </c>
      <c r="R280" s="89" t="str" cm="1">
        <f t="array" ref="R280">IF(ISBLANK($A280),"",TRIM(INDEX(MVI_Sample!$A:$CC,$A280, R$1)))</f>
        <v/>
      </c>
    </row>
    <row r="281" spans="1:18" ht="15.75" x14ac:dyDescent="0.25">
      <c r="A281" s="45"/>
      <c r="B281" s="45" t="str" cm="1">
        <f t="array" ref="B281">IF(ISBLANK($A281), "", TRIM(IF(ISNUMBER(SEARCH("%)", INDEX(MVI_Sample!$A:$CC, $A281, B$1))), LEFT(INDEX(MVI_Sample!$A:$CC, $A281, B$1), FIND("(", INDEX(MVI_Sample!$A:$CC, $A281, B$1)) - 2), INDEX(MVI_Sample!$A:$CC, $A281, B$1))))</f>
        <v/>
      </c>
      <c r="C281" s="45" t="str" cm="1">
        <f t="array" ref="C281">IF(ISBLANK($A281),"",TRIM(INDEX(MVI_Sample!$A:$CC,$A281, C$1)))</f>
        <v/>
      </c>
      <c r="D281" s="45" t="str" cm="1">
        <f t="array" ref="D281">IF(ISBLANK($A281),"",TRIM(INDEX(MVI_Sample!C:C,$A281)))</f>
        <v/>
      </c>
      <c r="E281" s="45" t="e">
        <f>VLOOKUP(B281,Country_Info!C$2:F$30,3, FALSE)</f>
        <v>#N/A</v>
      </c>
      <c r="F281" s="45" t="str" cm="1">
        <f t="array" ref="F281">IF(ISBLANK($A281),"",TRIM(INDEX(MVI_Sample!$A:$CC,$A281, F$1)))</f>
        <v/>
      </c>
      <c r="G281" s="45" t="e">
        <f>IF(VLOOKUP(B281, Country_Info!C$2:F$30, 4, FALSE)="", "", VLOOKUP(B281, Country_Info!C$2:F$30, 4, FALSE))</f>
        <v>#N/A</v>
      </c>
      <c r="H281" s="45" t="str" cm="1">
        <f t="array" ref="H281">IF(ISBLANK($A281),"",TRIM(INDEX(MVI_Sample!$A:$CC,$A281, H$1)))</f>
        <v/>
      </c>
      <c r="I281" s="89" t="str" cm="1">
        <f t="array" ref="I281">IF(ISBLANK($A281),"",TRIM(INDEX(MVI_Sample!$A:$CC,$A281, I$1)))</f>
        <v/>
      </c>
      <c r="J281" s="89" t="str" cm="1">
        <f t="array" ref="J281">IF(ISBLANK($A281),"",TRIM(INDEX(MVI_Sample!$A:$CC,$A281, J$1)))</f>
        <v/>
      </c>
      <c r="K281" s="89" t="str" cm="1">
        <f t="array" ref="K281">IF(ISBLANK($A281),"",TRIM(INDEX(MVI_Sample!$A:$CC,$A281, K$1)))</f>
        <v/>
      </c>
      <c r="L281" s="89" t="str" cm="1">
        <f t="array" ref="L281">IF(ISBLANK($A281),"",TRIM(INDEX(MVI_Sample!$A:$CC,$A281, L$1)))</f>
        <v/>
      </c>
      <c r="M281" s="89" t="str" cm="1">
        <f t="array" ref="M281">IF(ISBLANK($A281),"",TRIM(INDEX(MVI_Sample!$A:$CC,$A281, M$1)))</f>
        <v/>
      </c>
      <c r="N281" s="89" t="str" cm="1">
        <f t="array" ref="N281">IF(ISBLANK($A281),"",TRIM(INDEX(MVI_Sample!$A:$CC,$A281, N$1)))</f>
        <v/>
      </c>
      <c r="O281" s="89" t="str" cm="1">
        <f t="array" ref="O281">IF(ISBLANK($A281),"",TRIM(INDEX(MVI_Sample!$A:$CC,$A281, O$1)))</f>
        <v/>
      </c>
      <c r="P281" s="65" t="str" cm="1">
        <f t="array" ref="P281">IF(ISBLANK($A281),"",TRIM(INDEX(MVI_Sample!$A:$CC,$A281, P$1)))</f>
        <v/>
      </c>
      <c r="Q281" s="65" t="str" cm="1">
        <f t="array" ref="Q281">IF(ISBLANK($A281),"",TRIM(INDEX(MVI_Sample!$A:$CC,$A281, Q$1)))</f>
        <v/>
      </c>
      <c r="R281" s="89" t="str" cm="1">
        <f t="array" ref="R281">IF(ISBLANK($A281),"",TRIM(INDEX(MVI_Sample!$A:$CC,$A281, R$1)))</f>
        <v/>
      </c>
    </row>
    <row r="282" spans="1:18" ht="15.75" x14ac:dyDescent="0.25">
      <c r="A282" s="45"/>
      <c r="B282" s="45" t="str" cm="1">
        <f t="array" ref="B282">IF(ISBLANK($A282), "", TRIM(IF(ISNUMBER(SEARCH("%)", INDEX(MVI_Sample!$A:$CC, $A282, B$1))), LEFT(INDEX(MVI_Sample!$A:$CC, $A282, B$1), FIND("(", INDEX(MVI_Sample!$A:$CC, $A282, B$1)) - 2), INDEX(MVI_Sample!$A:$CC, $A282, B$1))))</f>
        <v/>
      </c>
      <c r="C282" s="45" t="str" cm="1">
        <f t="array" ref="C282">IF(ISBLANK($A282),"",TRIM(INDEX(MVI_Sample!$A:$CC,$A282, C$1)))</f>
        <v/>
      </c>
      <c r="D282" s="45" t="str" cm="1">
        <f t="array" ref="D282">IF(ISBLANK($A282),"",TRIM(INDEX(MVI_Sample!C:C,$A282)))</f>
        <v/>
      </c>
      <c r="E282" s="45" t="e">
        <f>VLOOKUP(B282,Country_Info!C$2:F$30,3, FALSE)</f>
        <v>#N/A</v>
      </c>
      <c r="F282" s="45" t="str" cm="1">
        <f t="array" ref="F282">IF(ISBLANK($A282),"",TRIM(INDEX(MVI_Sample!$A:$CC,$A282, F$1)))</f>
        <v/>
      </c>
      <c r="G282" s="45" t="e">
        <f>IF(VLOOKUP(B282, Country_Info!C$2:F$30, 4, FALSE)="", "", VLOOKUP(B282, Country_Info!C$2:F$30, 4, FALSE))</f>
        <v>#N/A</v>
      </c>
      <c r="H282" s="45" t="str" cm="1">
        <f t="array" ref="H282">IF(ISBLANK($A282),"",TRIM(INDEX(MVI_Sample!$A:$CC,$A282, H$1)))</f>
        <v/>
      </c>
      <c r="I282" s="89" t="str" cm="1">
        <f t="array" ref="I282">IF(ISBLANK($A282),"",TRIM(INDEX(MVI_Sample!$A:$CC,$A282, I$1)))</f>
        <v/>
      </c>
      <c r="J282" s="89" t="str" cm="1">
        <f t="array" ref="J282">IF(ISBLANK($A282),"",TRIM(INDEX(MVI_Sample!$A:$CC,$A282, J$1)))</f>
        <v/>
      </c>
      <c r="K282" s="89" t="str" cm="1">
        <f t="array" ref="K282">IF(ISBLANK($A282),"",TRIM(INDEX(MVI_Sample!$A:$CC,$A282, K$1)))</f>
        <v/>
      </c>
      <c r="L282" s="89" t="str" cm="1">
        <f t="array" ref="L282">IF(ISBLANK($A282),"",TRIM(INDEX(MVI_Sample!$A:$CC,$A282, L$1)))</f>
        <v/>
      </c>
      <c r="M282" s="89" t="str" cm="1">
        <f t="array" ref="M282">IF(ISBLANK($A282),"",TRIM(INDEX(MVI_Sample!$A:$CC,$A282, M$1)))</f>
        <v/>
      </c>
      <c r="N282" s="89" t="str" cm="1">
        <f t="array" ref="N282">IF(ISBLANK($A282),"",TRIM(INDEX(MVI_Sample!$A:$CC,$A282, N$1)))</f>
        <v/>
      </c>
      <c r="O282" s="89" t="str" cm="1">
        <f t="array" ref="O282">IF(ISBLANK($A282),"",TRIM(INDEX(MVI_Sample!$A:$CC,$A282, O$1)))</f>
        <v/>
      </c>
      <c r="P282" s="65" t="str" cm="1">
        <f t="array" ref="P282">IF(ISBLANK($A282),"",TRIM(INDEX(MVI_Sample!$A:$CC,$A282, P$1)))</f>
        <v/>
      </c>
      <c r="Q282" s="65" t="str" cm="1">
        <f t="array" ref="Q282">IF(ISBLANK($A282),"",TRIM(INDEX(MVI_Sample!$A:$CC,$A282, Q$1)))</f>
        <v/>
      </c>
      <c r="R282" s="89" t="str" cm="1">
        <f t="array" ref="R282">IF(ISBLANK($A282),"",TRIM(INDEX(MVI_Sample!$A:$CC,$A282, R$1)))</f>
        <v/>
      </c>
    </row>
    <row r="283" spans="1:18" ht="15.75" x14ac:dyDescent="0.25">
      <c r="A283" s="45"/>
      <c r="B283" s="45" t="str" cm="1">
        <f t="array" ref="B283">IF(ISBLANK($A283), "", TRIM(IF(ISNUMBER(SEARCH("%)", INDEX(MVI_Sample!$A:$CC, $A283, B$1))), LEFT(INDEX(MVI_Sample!$A:$CC, $A283, B$1), FIND("(", INDEX(MVI_Sample!$A:$CC, $A283, B$1)) - 2), INDEX(MVI_Sample!$A:$CC, $A283, B$1))))</f>
        <v/>
      </c>
      <c r="C283" s="45" t="str" cm="1">
        <f t="array" ref="C283">IF(ISBLANK($A283),"",TRIM(INDEX(MVI_Sample!$A:$CC,$A283, C$1)))</f>
        <v/>
      </c>
      <c r="D283" s="45" t="str" cm="1">
        <f t="array" ref="D283">IF(ISBLANK($A283),"",TRIM(INDEX(MVI_Sample!C:C,$A283)))</f>
        <v/>
      </c>
      <c r="E283" s="45" t="e">
        <f>VLOOKUP(B283,Country_Info!C$2:F$30,3, FALSE)</f>
        <v>#N/A</v>
      </c>
      <c r="F283" s="45" t="str" cm="1">
        <f t="array" ref="F283">IF(ISBLANK($A283),"",TRIM(INDEX(MVI_Sample!$A:$CC,$A283, F$1)))</f>
        <v/>
      </c>
      <c r="G283" s="45" t="e">
        <f>IF(VLOOKUP(B283, Country_Info!C$2:F$30, 4, FALSE)="", "", VLOOKUP(B283, Country_Info!C$2:F$30, 4, FALSE))</f>
        <v>#N/A</v>
      </c>
      <c r="H283" s="45" t="str" cm="1">
        <f t="array" ref="H283">IF(ISBLANK($A283),"",TRIM(INDEX(MVI_Sample!$A:$CC,$A283, H$1)))</f>
        <v/>
      </c>
      <c r="I283" s="89" t="str" cm="1">
        <f t="array" ref="I283">IF(ISBLANK($A283),"",TRIM(INDEX(MVI_Sample!$A:$CC,$A283, I$1)))</f>
        <v/>
      </c>
      <c r="J283" s="89" t="str" cm="1">
        <f t="array" ref="J283">IF(ISBLANK($A283),"",TRIM(INDEX(MVI_Sample!$A:$CC,$A283, J$1)))</f>
        <v/>
      </c>
      <c r="K283" s="89" t="str" cm="1">
        <f t="array" ref="K283">IF(ISBLANK($A283),"",TRIM(INDEX(MVI_Sample!$A:$CC,$A283, K$1)))</f>
        <v/>
      </c>
      <c r="L283" s="89" t="str" cm="1">
        <f t="array" ref="L283">IF(ISBLANK($A283),"",TRIM(INDEX(MVI_Sample!$A:$CC,$A283, L$1)))</f>
        <v/>
      </c>
      <c r="M283" s="89" t="str" cm="1">
        <f t="array" ref="M283">IF(ISBLANK($A283),"",TRIM(INDEX(MVI_Sample!$A:$CC,$A283, M$1)))</f>
        <v/>
      </c>
      <c r="N283" s="89" t="str" cm="1">
        <f t="array" ref="N283">IF(ISBLANK($A283),"",TRIM(INDEX(MVI_Sample!$A:$CC,$A283, N$1)))</f>
        <v/>
      </c>
      <c r="O283" s="89" t="str" cm="1">
        <f t="array" ref="O283">IF(ISBLANK($A283),"",TRIM(INDEX(MVI_Sample!$A:$CC,$A283, O$1)))</f>
        <v/>
      </c>
      <c r="P283" s="65" t="str" cm="1">
        <f t="array" ref="P283">IF(ISBLANK($A283),"",TRIM(INDEX(MVI_Sample!$A:$CC,$A283, P$1)))</f>
        <v/>
      </c>
      <c r="Q283" s="65" t="str" cm="1">
        <f t="array" ref="Q283">IF(ISBLANK($A283),"",TRIM(INDEX(MVI_Sample!$A:$CC,$A283, Q$1)))</f>
        <v/>
      </c>
      <c r="R283" s="89" t="str" cm="1">
        <f t="array" ref="R283">IF(ISBLANK($A283),"",TRIM(INDEX(MVI_Sample!$A:$CC,$A283, R$1)))</f>
        <v/>
      </c>
    </row>
    <row r="284" spans="1:18" ht="15.75" x14ac:dyDescent="0.25">
      <c r="A284" s="45"/>
      <c r="B284" s="45" t="str" cm="1">
        <f t="array" ref="B284">IF(ISBLANK($A284), "", TRIM(IF(ISNUMBER(SEARCH("%)", INDEX(MVI_Sample!$A:$CC, $A284, B$1))), LEFT(INDEX(MVI_Sample!$A:$CC, $A284, B$1), FIND("(", INDEX(MVI_Sample!$A:$CC, $A284, B$1)) - 2), INDEX(MVI_Sample!$A:$CC, $A284, B$1))))</f>
        <v/>
      </c>
      <c r="C284" s="45" t="str" cm="1">
        <f t="array" ref="C284">IF(ISBLANK($A284),"",TRIM(INDEX(MVI_Sample!$A:$CC,$A284, C$1)))</f>
        <v/>
      </c>
      <c r="D284" s="45" t="str" cm="1">
        <f t="array" ref="D284">IF(ISBLANK($A284),"",TRIM(INDEX(MVI_Sample!C:C,$A284)))</f>
        <v/>
      </c>
      <c r="E284" s="45" t="e">
        <f>VLOOKUP(B284,Country_Info!C$2:F$30,3, FALSE)</f>
        <v>#N/A</v>
      </c>
      <c r="F284" s="45" t="str" cm="1">
        <f t="array" ref="F284">IF(ISBLANK($A284),"",TRIM(INDEX(MVI_Sample!$A:$CC,$A284, F$1)))</f>
        <v/>
      </c>
      <c r="G284" s="45" t="e">
        <f>IF(VLOOKUP(B284, Country_Info!C$2:F$30, 4, FALSE)="", "", VLOOKUP(B284, Country_Info!C$2:F$30, 4, FALSE))</f>
        <v>#N/A</v>
      </c>
      <c r="H284" s="45" t="str" cm="1">
        <f t="array" ref="H284">IF(ISBLANK($A284),"",TRIM(INDEX(MVI_Sample!$A:$CC,$A284, H$1)))</f>
        <v/>
      </c>
      <c r="I284" s="89" t="str" cm="1">
        <f t="array" ref="I284">IF(ISBLANK($A284),"",TRIM(INDEX(MVI_Sample!$A:$CC,$A284, I$1)))</f>
        <v/>
      </c>
      <c r="J284" s="89" t="str" cm="1">
        <f t="array" ref="J284">IF(ISBLANK($A284),"",TRIM(INDEX(MVI_Sample!$A:$CC,$A284, J$1)))</f>
        <v/>
      </c>
      <c r="K284" s="89" t="str" cm="1">
        <f t="array" ref="K284">IF(ISBLANK($A284),"",TRIM(INDEX(MVI_Sample!$A:$CC,$A284, K$1)))</f>
        <v/>
      </c>
      <c r="L284" s="89" t="str" cm="1">
        <f t="array" ref="L284">IF(ISBLANK($A284),"",TRIM(INDEX(MVI_Sample!$A:$CC,$A284, L$1)))</f>
        <v/>
      </c>
      <c r="M284" s="89" t="str" cm="1">
        <f t="array" ref="M284">IF(ISBLANK($A284),"",TRIM(INDEX(MVI_Sample!$A:$CC,$A284, M$1)))</f>
        <v/>
      </c>
      <c r="N284" s="89" t="str" cm="1">
        <f t="array" ref="N284">IF(ISBLANK($A284),"",TRIM(INDEX(MVI_Sample!$A:$CC,$A284, N$1)))</f>
        <v/>
      </c>
      <c r="O284" s="89" t="str" cm="1">
        <f t="array" ref="O284">IF(ISBLANK($A284),"",TRIM(INDEX(MVI_Sample!$A:$CC,$A284, O$1)))</f>
        <v/>
      </c>
      <c r="P284" s="65" t="str" cm="1">
        <f t="array" ref="P284">IF(ISBLANK($A284),"",TRIM(INDEX(MVI_Sample!$A:$CC,$A284, P$1)))</f>
        <v/>
      </c>
      <c r="Q284" s="65" t="str" cm="1">
        <f t="array" ref="Q284">IF(ISBLANK($A284),"",TRIM(INDEX(MVI_Sample!$A:$CC,$A284, Q$1)))</f>
        <v/>
      </c>
      <c r="R284" s="89" t="str" cm="1">
        <f t="array" ref="R284">IF(ISBLANK($A284),"",TRIM(INDEX(MVI_Sample!$A:$CC,$A284, R$1)))</f>
        <v/>
      </c>
    </row>
    <row r="285" spans="1:18" ht="15.75" x14ac:dyDescent="0.25">
      <c r="A285" s="45"/>
      <c r="B285" s="45" t="str" cm="1">
        <f t="array" ref="B285">IF(ISBLANK($A285), "", TRIM(IF(ISNUMBER(SEARCH("%)", INDEX(MVI_Sample!$A:$CC, $A285, B$1))), LEFT(INDEX(MVI_Sample!$A:$CC, $A285, B$1), FIND("(", INDEX(MVI_Sample!$A:$CC, $A285, B$1)) - 2), INDEX(MVI_Sample!$A:$CC, $A285, B$1))))</f>
        <v/>
      </c>
      <c r="C285" s="45" t="str" cm="1">
        <f t="array" ref="C285">IF(ISBLANK($A285),"",TRIM(INDEX(MVI_Sample!$A:$CC,$A285, C$1)))</f>
        <v/>
      </c>
      <c r="D285" s="45" t="str" cm="1">
        <f t="array" ref="D285">IF(ISBLANK($A285),"",TRIM(INDEX(MVI_Sample!C:C,$A285)))</f>
        <v/>
      </c>
      <c r="E285" s="45" t="e">
        <f>VLOOKUP(B285,Country_Info!C$2:F$30,3, FALSE)</f>
        <v>#N/A</v>
      </c>
      <c r="F285" s="45" t="str" cm="1">
        <f t="array" ref="F285">IF(ISBLANK($A285),"",TRIM(INDEX(MVI_Sample!$A:$CC,$A285, F$1)))</f>
        <v/>
      </c>
      <c r="G285" s="45" t="e">
        <f>IF(VLOOKUP(B285, Country_Info!C$2:F$30, 4, FALSE)="", "", VLOOKUP(B285, Country_Info!C$2:F$30, 4, FALSE))</f>
        <v>#N/A</v>
      </c>
      <c r="H285" s="45" t="str" cm="1">
        <f t="array" ref="H285">IF(ISBLANK($A285),"",TRIM(INDEX(MVI_Sample!$A:$CC,$A285, H$1)))</f>
        <v/>
      </c>
      <c r="I285" s="89" t="str" cm="1">
        <f t="array" ref="I285">IF(ISBLANK($A285),"",TRIM(INDEX(MVI_Sample!$A:$CC,$A285, I$1)))</f>
        <v/>
      </c>
      <c r="J285" s="89" t="str" cm="1">
        <f t="array" ref="J285">IF(ISBLANK($A285),"",TRIM(INDEX(MVI_Sample!$A:$CC,$A285, J$1)))</f>
        <v/>
      </c>
      <c r="K285" s="89" t="str" cm="1">
        <f t="array" ref="K285">IF(ISBLANK($A285),"",TRIM(INDEX(MVI_Sample!$A:$CC,$A285, K$1)))</f>
        <v/>
      </c>
      <c r="L285" s="89" t="str" cm="1">
        <f t="array" ref="L285">IF(ISBLANK($A285),"",TRIM(INDEX(MVI_Sample!$A:$CC,$A285, L$1)))</f>
        <v/>
      </c>
      <c r="M285" s="89" t="str" cm="1">
        <f t="array" ref="M285">IF(ISBLANK($A285),"",TRIM(INDEX(MVI_Sample!$A:$CC,$A285, M$1)))</f>
        <v/>
      </c>
      <c r="N285" s="89" t="str" cm="1">
        <f t="array" ref="N285">IF(ISBLANK($A285),"",TRIM(INDEX(MVI_Sample!$A:$CC,$A285, N$1)))</f>
        <v/>
      </c>
      <c r="O285" s="89" t="str" cm="1">
        <f t="array" ref="O285">IF(ISBLANK($A285),"",TRIM(INDEX(MVI_Sample!$A:$CC,$A285, O$1)))</f>
        <v/>
      </c>
      <c r="P285" s="65" t="str" cm="1">
        <f t="array" ref="P285">IF(ISBLANK($A285),"",TRIM(INDEX(MVI_Sample!$A:$CC,$A285, P$1)))</f>
        <v/>
      </c>
      <c r="Q285" s="65" t="str" cm="1">
        <f t="array" ref="Q285">IF(ISBLANK($A285),"",TRIM(INDEX(MVI_Sample!$A:$CC,$A285, Q$1)))</f>
        <v/>
      </c>
      <c r="R285" s="89" t="str" cm="1">
        <f t="array" ref="R285">IF(ISBLANK($A285),"",TRIM(INDEX(MVI_Sample!$A:$CC,$A285, R$1)))</f>
        <v/>
      </c>
    </row>
    <row r="286" spans="1:18" ht="15.75" x14ac:dyDescent="0.25">
      <c r="A286" s="45"/>
      <c r="B286" s="45" t="str" cm="1">
        <f t="array" ref="B286">IF(ISBLANK($A286), "", TRIM(IF(ISNUMBER(SEARCH("%)", INDEX(MVI_Sample!$A:$CC, $A286, B$1))), LEFT(INDEX(MVI_Sample!$A:$CC, $A286, B$1), FIND("(", INDEX(MVI_Sample!$A:$CC, $A286, B$1)) - 2), INDEX(MVI_Sample!$A:$CC, $A286, B$1))))</f>
        <v/>
      </c>
      <c r="C286" s="45" t="str" cm="1">
        <f t="array" ref="C286">IF(ISBLANK($A286),"",TRIM(INDEX(MVI_Sample!$A:$CC,$A286, C$1)))</f>
        <v/>
      </c>
      <c r="D286" s="45" t="str" cm="1">
        <f t="array" ref="D286">IF(ISBLANK($A286),"",TRIM(INDEX(MVI_Sample!C:C,$A286)))</f>
        <v/>
      </c>
      <c r="E286" s="45" t="e">
        <f>VLOOKUP(B286,Country_Info!C$2:F$30,3, FALSE)</f>
        <v>#N/A</v>
      </c>
      <c r="F286" s="45" t="str" cm="1">
        <f t="array" ref="F286">IF(ISBLANK($A286),"",TRIM(INDEX(MVI_Sample!$A:$CC,$A286, F$1)))</f>
        <v/>
      </c>
      <c r="G286" s="45" t="e">
        <f>IF(VLOOKUP(B286, Country_Info!C$2:F$30, 4, FALSE)="", "", VLOOKUP(B286, Country_Info!C$2:F$30, 4, FALSE))</f>
        <v>#N/A</v>
      </c>
      <c r="H286" s="45" t="str" cm="1">
        <f t="array" ref="H286">IF(ISBLANK($A286),"",TRIM(INDEX(MVI_Sample!$A:$CC,$A286, H$1)))</f>
        <v/>
      </c>
      <c r="I286" s="89" t="str" cm="1">
        <f t="array" ref="I286">IF(ISBLANK($A286),"",TRIM(INDEX(MVI_Sample!$A:$CC,$A286, I$1)))</f>
        <v/>
      </c>
      <c r="J286" s="89" t="str" cm="1">
        <f t="array" ref="J286">IF(ISBLANK($A286),"",TRIM(INDEX(MVI_Sample!$A:$CC,$A286, J$1)))</f>
        <v/>
      </c>
      <c r="K286" s="89" t="str" cm="1">
        <f t="array" ref="K286">IF(ISBLANK($A286),"",TRIM(INDEX(MVI_Sample!$A:$CC,$A286, K$1)))</f>
        <v/>
      </c>
      <c r="L286" s="89" t="str" cm="1">
        <f t="array" ref="L286">IF(ISBLANK($A286),"",TRIM(INDEX(MVI_Sample!$A:$CC,$A286, L$1)))</f>
        <v/>
      </c>
      <c r="M286" s="89" t="str" cm="1">
        <f t="array" ref="M286">IF(ISBLANK($A286),"",TRIM(INDEX(MVI_Sample!$A:$CC,$A286, M$1)))</f>
        <v/>
      </c>
      <c r="N286" s="89" t="str" cm="1">
        <f t="array" ref="N286">IF(ISBLANK($A286),"",TRIM(INDEX(MVI_Sample!$A:$CC,$A286, N$1)))</f>
        <v/>
      </c>
      <c r="O286" s="89" t="str" cm="1">
        <f t="array" ref="O286">IF(ISBLANK($A286),"",TRIM(INDEX(MVI_Sample!$A:$CC,$A286, O$1)))</f>
        <v/>
      </c>
      <c r="P286" s="65" t="str" cm="1">
        <f t="array" ref="P286">IF(ISBLANK($A286),"",TRIM(INDEX(MVI_Sample!$A:$CC,$A286, P$1)))</f>
        <v/>
      </c>
      <c r="Q286" s="65" t="str" cm="1">
        <f t="array" ref="Q286">IF(ISBLANK($A286),"",TRIM(INDEX(MVI_Sample!$A:$CC,$A286, Q$1)))</f>
        <v/>
      </c>
      <c r="R286" s="89" t="str" cm="1">
        <f t="array" ref="R286">IF(ISBLANK($A286),"",TRIM(INDEX(MVI_Sample!$A:$CC,$A286, R$1)))</f>
        <v/>
      </c>
    </row>
    <row r="287" spans="1:18" ht="15.75" x14ac:dyDescent="0.25">
      <c r="A287" s="45"/>
      <c r="B287" s="45" t="str" cm="1">
        <f t="array" ref="B287">IF(ISBLANK($A287), "", TRIM(IF(ISNUMBER(SEARCH("%)", INDEX(MVI_Sample!$A:$CC, $A287, B$1))), LEFT(INDEX(MVI_Sample!$A:$CC, $A287, B$1), FIND("(", INDEX(MVI_Sample!$A:$CC, $A287, B$1)) - 2), INDEX(MVI_Sample!$A:$CC, $A287, B$1))))</f>
        <v/>
      </c>
      <c r="C287" s="45" t="str" cm="1">
        <f t="array" ref="C287">IF(ISBLANK($A287),"",TRIM(INDEX(MVI_Sample!$A:$CC,$A287, C$1)))</f>
        <v/>
      </c>
      <c r="D287" s="45" t="str" cm="1">
        <f t="array" ref="D287">IF(ISBLANK($A287),"",TRIM(INDEX(MVI_Sample!C:C,$A287)))</f>
        <v/>
      </c>
      <c r="E287" s="45" t="e">
        <f>VLOOKUP(B287,Country_Info!C$2:F$30,3, FALSE)</f>
        <v>#N/A</v>
      </c>
      <c r="F287" s="45" t="str" cm="1">
        <f t="array" ref="F287">IF(ISBLANK($A287),"",TRIM(INDEX(MVI_Sample!$A:$CC,$A287, F$1)))</f>
        <v/>
      </c>
      <c r="G287" s="45" t="e">
        <f>IF(VLOOKUP(B287, Country_Info!C$2:F$30, 4, FALSE)="", "", VLOOKUP(B287, Country_Info!C$2:F$30, 4, FALSE))</f>
        <v>#N/A</v>
      </c>
      <c r="H287" s="45" t="str" cm="1">
        <f t="array" ref="H287">IF(ISBLANK($A287),"",TRIM(INDEX(MVI_Sample!$A:$CC,$A287, H$1)))</f>
        <v/>
      </c>
      <c r="I287" s="89" t="str" cm="1">
        <f t="array" ref="I287">IF(ISBLANK($A287),"",TRIM(INDEX(MVI_Sample!$A:$CC,$A287, I$1)))</f>
        <v/>
      </c>
      <c r="J287" s="89" t="str" cm="1">
        <f t="array" ref="J287">IF(ISBLANK($A287),"",TRIM(INDEX(MVI_Sample!$A:$CC,$A287, J$1)))</f>
        <v/>
      </c>
      <c r="K287" s="89" t="str" cm="1">
        <f t="array" ref="K287">IF(ISBLANK($A287),"",TRIM(INDEX(MVI_Sample!$A:$CC,$A287, K$1)))</f>
        <v/>
      </c>
      <c r="L287" s="89" t="str" cm="1">
        <f t="array" ref="L287">IF(ISBLANK($A287),"",TRIM(INDEX(MVI_Sample!$A:$CC,$A287, L$1)))</f>
        <v/>
      </c>
      <c r="M287" s="89" t="str" cm="1">
        <f t="array" ref="M287">IF(ISBLANK($A287),"",TRIM(INDEX(MVI_Sample!$A:$CC,$A287, M$1)))</f>
        <v/>
      </c>
      <c r="N287" s="89" t="str" cm="1">
        <f t="array" ref="N287">IF(ISBLANK($A287),"",TRIM(INDEX(MVI_Sample!$A:$CC,$A287, N$1)))</f>
        <v/>
      </c>
      <c r="O287" s="89" t="str" cm="1">
        <f t="array" ref="O287">IF(ISBLANK($A287),"",TRIM(INDEX(MVI_Sample!$A:$CC,$A287, O$1)))</f>
        <v/>
      </c>
      <c r="P287" s="65" t="str" cm="1">
        <f t="array" ref="P287">IF(ISBLANK($A287),"",TRIM(INDEX(MVI_Sample!$A:$CC,$A287, P$1)))</f>
        <v/>
      </c>
      <c r="Q287" s="65" t="str" cm="1">
        <f t="array" ref="Q287">IF(ISBLANK($A287),"",TRIM(INDEX(MVI_Sample!$A:$CC,$A287, Q$1)))</f>
        <v/>
      </c>
      <c r="R287" s="89" t="str" cm="1">
        <f t="array" ref="R287">IF(ISBLANK($A287),"",TRIM(INDEX(MVI_Sample!$A:$CC,$A287, R$1)))</f>
        <v/>
      </c>
    </row>
    <row r="288" spans="1:18" ht="15.75" x14ac:dyDescent="0.25">
      <c r="A288" s="45"/>
      <c r="B288" s="45" t="str" cm="1">
        <f t="array" ref="B288">IF(ISBLANK($A288), "", TRIM(IF(ISNUMBER(SEARCH("%)", INDEX(MVI_Sample!$A:$CC, $A288, B$1))), LEFT(INDEX(MVI_Sample!$A:$CC, $A288, B$1), FIND("(", INDEX(MVI_Sample!$A:$CC, $A288, B$1)) - 2), INDEX(MVI_Sample!$A:$CC, $A288, B$1))))</f>
        <v/>
      </c>
      <c r="C288" s="45" t="str" cm="1">
        <f t="array" ref="C288">IF(ISBLANK($A288),"",TRIM(INDEX(MVI_Sample!$A:$CC,$A288, C$1)))</f>
        <v/>
      </c>
      <c r="D288" s="45" t="str" cm="1">
        <f t="array" ref="D288">IF(ISBLANK($A288),"",TRIM(INDEX(MVI_Sample!C:C,$A288)))</f>
        <v/>
      </c>
      <c r="E288" s="45" t="e">
        <f>VLOOKUP(B288,Country_Info!C$2:F$30,3, FALSE)</f>
        <v>#N/A</v>
      </c>
      <c r="F288" s="45" t="str" cm="1">
        <f t="array" ref="F288">IF(ISBLANK($A288),"",TRIM(INDEX(MVI_Sample!$A:$CC,$A288, F$1)))</f>
        <v/>
      </c>
      <c r="G288" s="45" t="e">
        <f>IF(VLOOKUP(B288, Country_Info!C$2:F$30, 4, FALSE)="", "", VLOOKUP(B288, Country_Info!C$2:F$30, 4, FALSE))</f>
        <v>#N/A</v>
      </c>
      <c r="H288" s="45" t="str" cm="1">
        <f t="array" ref="H288">IF(ISBLANK($A288),"",TRIM(INDEX(MVI_Sample!$A:$CC,$A288, H$1)))</f>
        <v/>
      </c>
      <c r="I288" s="89" t="str" cm="1">
        <f t="array" ref="I288">IF(ISBLANK($A288),"",TRIM(INDEX(MVI_Sample!$A:$CC,$A288, I$1)))</f>
        <v/>
      </c>
      <c r="J288" s="89" t="str" cm="1">
        <f t="array" ref="J288">IF(ISBLANK($A288),"",TRIM(INDEX(MVI_Sample!$A:$CC,$A288, J$1)))</f>
        <v/>
      </c>
      <c r="K288" s="89" t="str" cm="1">
        <f t="array" ref="K288">IF(ISBLANK($A288),"",TRIM(INDEX(MVI_Sample!$A:$CC,$A288, K$1)))</f>
        <v/>
      </c>
      <c r="L288" s="89" t="str" cm="1">
        <f t="array" ref="L288">IF(ISBLANK($A288),"",TRIM(INDEX(MVI_Sample!$A:$CC,$A288, L$1)))</f>
        <v/>
      </c>
      <c r="M288" s="89" t="str" cm="1">
        <f t="array" ref="M288">IF(ISBLANK($A288),"",TRIM(INDEX(MVI_Sample!$A:$CC,$A288, M$1)))</f>
        <v/>
      </c>
      <c r="N288" s="89" t="str" cm="1">
        <f t="array" ref="N288">IF(ISBLANK($A288),"",TRIM(INDEX(MVI_Sample!$A:$CC,$A288, N$1)))</f>
        <v/>
      </c>
      <c r="O288" s="89" t="str" cm="1">
        <f t="array" ref="O288">IF(ISBLANK($A288),"",TRIM(INDEX(MVI_Sample!$A:$CC,$A288, O$1)))</f>
        <v/>
      </c>
      <c r="P288" s="65" t="str" cm="1">
        <f t="array" ref="P288">IF(ISBLANK($A288),"",TRIM(INDEX(MVI_Sample!$A:$CC,$A288, P$1)))</f>
        <v/>
      </c>
      <c r="Q288" s="65" t="str" cm="1">
        <f t="array" ref="Q288">IF(ISBLANK($A288),"",TRIM(INDEX(MVI_Sample!$A:$CC,$A288, Q$1)))</f>
        <v/>
      </c>
      <c r="R288" s="89" t="str" cm="1">
        <f t="array" ref="R288">IF(ISBLANK($A288),"",TRIM(INDEX(MVI_Sample!$A:$CC,$A288, R$1)))</f>
        <v/>
      </c>
    </row>
    <row r="289" spans="1:18" ht="15.75" x14ac:dyDescent="0.25">
      <c r="A289" s="45"/>
      <c r="B289" s="45" t="str" cm="1">
        <f t="array" ref="B289">IF(ISBLANK($A289), "", TRIM(IF(ISNUMBER(SEARCH("%)", INDEX(MVI_Sample!$A:$CC, $A289, B$1))), LEFT(INDEX(MVI_Sample!$A:$CC, $A289, B$1), FIND("(", INDEX(MVI_Sample!$A:$CC, $A289, B$1)) - 2), INDEX(MVI_Sample!$A:$CC, $A289, B$1))))</f>
        <v/>
      </c>
      <c r="C289" s="45" t="str" cm="1">
        <f t="array" ref="C289">IF(ISBLANK($A289),"",TRIM(INDEX(MVI_Sample!$A:$CC,$A289, C$1)))</f>
        <v/>
      </c>
      <c r="D289" s="45" t="str" cm="1">
        <f t="array" ref="D289">IF(ISBLANK($A289),"",TRIM(INDEX(MVI_Sample!C:C,$A289)))</f>
        <v/>
      </c>
      <c r="E289" s="45" t="e">
        <f>VLOOKUP(B289,Country_Info!C$2:F$30,3, FALSE)</f>
        <v>#N/A</v>
      </c>
      <c r="F289" s="45" t="str" cm="1">
        <f t="array" ref="F289">IF(ISBLANK($A289),"",TRIM(INDEX(MVI_Sample!$A:$CC,$A289, F$1)))</f>
        <v/>
      </c>
      <c r="G289" s="45" t="e">
        <f>IF(VLOOKUP(B289, Country_Info!C$2:F$30, 4, FALSE)="", "", VLOOKUP(B289, Country_Info!C$2:F$30, 4, FALSE))</f>
        <v>#N/A</v>
      </c>
      <c r="H289" s="45" t="str" cm="1">
        <f t="array" ref="H289">IF(ISBLANK($A289),"",TRIM(INDEX(MVI_Sample!$A:$CC,$A289, H$1)))</f>
        <v/>
      </c>
      <c r="I289" s="89" t="str" cm="1">
        <f t="array" ref="I289">IF(ISBLANK($A289),"",TRIM(INDEX(MVI_Sample!$A:$CC,$A289, I$1)))</f>
        <v/>
      </c>
      <c r="J289" s="89" t="str" cm="1">
        <f t="array" ref="J289">IF(ISBLANK($A289),"",TRIM(INDEX(MVI_Sample!$A:$CC,$A289, J$1)))</f>
        <v/>
      </c>
      <c r="K289" s="89" t="str" cm="1">
        <f t="array" ref="K289">IF(ISBLANK($A289),"",TRIM(INDEX(MVI_Sample!$A:$CC,$A289, K$1)))</f>
        <v/>
      </c>
      <c r="L289" s="89" t="str" cm="1">
        <f t="array" ref="L289">IF(ISBLANK($A289),"",TRIM(INDEX(MVI_Sample!$A:$CC,$A289, L$1)))</f>
        <v/>
      </c>
      <c r="M289" s="89" t="str" cm="1">
        <f t="array" ref="M289">IF(ISBLANK($A289),"",TRIM(INDEX(MVI_Sample!$A:$CC,$A289, M$1)))</f>
        <v/>
      </c>
      <c r="N289" s="89" t="str" cm="1">
        <f t="array" ref="N289">IF(ISBLANK($A289),"",TRIM(INDEX(MVI_Sample!$A:$CC,$A289, N$1)))</f>
        <v/>
      </c>
      <c r="O289" s="89" t="str" cm="1">
        <f t="array" ref="O289">IF(ISBLANK($A289),"",TRIM(INDEX(MVI_Sample!$A:$CC,$A289, O$1)))</f>
        <v/>
      </c>
      <c r="P289" s="65" t="str" cm="1">
        <f t="array" ref="P289">IF(ISBLANK($A289),"",TRIM(INDEX(MVI_Sample!$A:$CC,$A289, P$1)))</f>
        <v/>
      </c>
      <c r="Q289" s="65" t="str" cm="1">
        <f t="array" ref="Q289">IF(ISBLANK($A289),"",TRIM(INDEX(MVI_Sample!$A:$CC,$A289, Q$1)))</f>
        <v/>
      </c>
      <c r="R289" s="89" t="str" cm="1">
        <f t="array" ref="R289">IF(ISBLANK($A289),"",TRIM(INDEX(MVI_Sample!$A:$CC,$A289, R$1)))</f>
        <v/>
      </c>
    </row>
    <row r="290" spans="1:18" ht="15.75" x14ac:dyDescent="0.25">
      <c r="A290" s="45"/>
      <c r="B290" s="45" t="str" cm="1">
        <f t="array" ref="B290">IF(ISBLANK($A290), "", TRIM(IF(ISNUMBER(SEARCH("%)", INDEX(MVI_Sample!$A:$CC, $A290, B$1))), LEFT(INDEX(MVI_Sample!$A:$CC, $A290, B$1), FIND("(", INDEX(MVI_Sample!$A:$CC, $A290, B$1)) - 2), INDEX(MVI_Sample!$A:$CC, $A290, B$1))))</f>
        <v/>
      </c>
      <c r="C290" s="45" t="str" cm="1">
        <f t="array" ref="C290">IF(ISBLANK($A290),"",TRIM(INDEX(MVI_Sample!$A:$CC,$A290, C$1)))</f>
        <v/>
      </c>
      <c r="D290" s="45" t="str" cm="1">
        <f t="array" ref="D290">IF(ISBLANK($A290),"",TRIM(INDEX(MVI_Sample!C:C,$A290)))</f>
        <v/>
      </c>
      <c r="E290" s="45" t="e">
        <f>VLOOKUP(B290,Country_Info!C$2:F$30,3, FALSE)</f>
        <v>#N/A</v>
      </c>
      <c r="F290" s="45" t="str" cm="1">
        <f t="array" ref="F290">IF(ISBLANK($A290),"",TRIM(INDEX(MVI_Sample!$A:$CC,$A290, F$1)))</f>
        <v/>
      </c>
      <c r="G290" s="45" t="e">
        <f>IF(VLOOKUP(B290, Country_Info!C$2:F$30, 4, FALSE)="", "", VLOOKUP(B290, Country_Info!C$2:F$30, 4, FALSE))</f>
        <v>#N/A</v>
      </c>
      <c r="H290" s="45" t="str" cm="1">
        <f t="array" ref="H290">IF(ISBLANK($A290),"",TRIM(INDEX(MVI_Sample!$A:$CC,$A290, H$1)))</f>
        <v/>
      </c>
      <c r="I290" s="89" t="str" cm="1">
        <f t="array" ref="I290">IF(ISBLANK($A290),"",TRIM(INDEX(MVI_Sample!$A:$CC,$A290, I$1)))</f>
        <v/>
      </c>
      <c r="J290" s="89" t="str" cm="1">
        <f t="array" ref="J290">IF(ISBLANK($A290),"",TRIM(INDEX(MVI_Sample!$A:$CC,$A290, J$1)))</f>
        <v/>
      </c>
      <c r="K290" s="89" t="str" cm="1">
        <f t="array" ref="K290">IF(ISBLANK($A290),"",TRIM(INDEX(MVI_Sample!$A:$CC,$A290, K$1)))</f>
        <v/>
      </c>
      <c r="L290" s="89" t="str" cm="1">
        <f t="array" ref="L290">IF(ISBLANK($A290),"",TRIM(INDEX(MVI_Sample!$A:$CC,$A290, L$1)))</f>
        <v/>
      </c>
      <c r="M290" s="89" t="str" cm="1">
        <f t="array" ref="M290">IF(ISBLANK($A290),"",TRIM(INDEX(MVI_Sample!$A:$CC,$A290, M$1)))</f>
        <v/>
      </c>
      <c r="N290" s="89" t="str" cm="1">
        <f t="array" ref="N290">IF(ISBLANK($A290),"",TRIM(INDEX(MVI_Sample!$A:$CC,$A290, N$1)))</f>
        <v/>
      </c>
      <c r="O290" s="89" t="str" cm="1">
        <f t="array" ref="O290">IF(ISBLANK($A290),"",TRIM(INDEX(MVI_Sample!$A:$CC,$A290, O$1)))</f>
        <v/>
      </c>
      <c r="P290" s="65" t="str" cm="1">
        <f t="array" ref="P290">IF(ISBLANK($A290),"",TRIM(INDEX(MVI_Sample!$A:$CC,$A290, P$1)))</f>
        <v/>
      </c>
      <c r="Q290" s="65" t="str" cm="1">
        <f t="array" ref="Q290">IF(ISBLANK($A290),"",TRIM(INDEX(MVI_Sample!$A:$CC,$A290, Q$1)))</f>
        <v/>
      </c>
      <c r="R290" s="89" t="str" cm="1">
        <f t="array" ref="R290">IF(ISBLANK($A290),"",TRIM(INDEX(MVI_Sample!$A:$CC,$A290, R$1)))</f>
        <v/>
      </c>
    </row>
    <row r="291" spans="1:18" ht="15.75" x14ac:dyDescent="0.25">
      <c r="A291" s="45"/>
      <c r="B291" s="45" t="str" cm="1">
        <f t="array" ref="B291">IF(ISBLANK($A291), "", TRIM(IF(ISNUMBER(SEARCH("%)", INDEX(MVI_Sample!$A:$CC, $A291, B$1))), LEFT(INDEX(MVI_Sample!$A:$CC, $A291, B$1), FIND("(", INDEX(MVI_Sample!$A:$CC, $A291, B$1)) - 2), INDEX(MVI_Sample!$A:$CC, $A291, B$1))))</f>
        <v/>
      </c>
      <c r="C291" s="45" t="str" cm="1">
        <f t="array" ref="C291">IF(ISBLANK($A291),"",TRIM(INDEX(MVI_Sample!$A:$CC,$A291, C$1)))</f>
        <v/>
      </c>
      <c r="D291" s="45" t="str" cm="1">
        <f t="array" ref="D291">IF(ISBLANK($A291),"",TRIM(INDEX(MVI_Sample!C:C,$A291)))</f>
        <v/>
      </c>
      <c r="E291" s="45" t="e">
        <f>VLOOKUP(B291,Country_Info!C$2:F$30,3, FALSE)</f>
        <v>#N/A</v>
      </c>
      <c r="F291" s="45" t="str" cm="1">
        <f t="array" ref="F291">IF(ISBLANK($A291),"",TRIM(INDEX(MVI_Sample!$A:$CC,$A291, F$1)))</f>
        <v/>
      </c>
      <c r="G291" s="45" t="e">
        <f>IF(VLOOKUP(B291, Country_Info!C$2:F$30, 4, FALSE)="", "", VLOOKUP(B291, Country_Info!C$2:F$30, 4, FALSE))</f>
        <v>#N/A</v>
      </c>
      <c r="H291" s="45" t="str" cm="1">
        <f t="array" ref="H291">IF(ISBLANK($A291),"",TRIM(INDEX(MVI_Sample!$A:$CC,$A291, H$1)))</f>
        <v/>
      </c>
      <c r="I291" s="89" t="str" cm="1">
        <f t="array" ref="I291">IF(ISBLANK($A291),"",TRIM(INDEX(MVI_Sample!$A:$CC,$A291, I$1)))</f>
        <v/>
      </c>
      <c r="J291" s="89" t="str" cm="1">
        <f t="array" ref="J291">IF(ISBLANK($A291),"",TRIM(INDEX(MVI_Sample!$A:$CC,$A291, J$1)))</f>
        <v/>
      </c>
      <c r="K291" s="89" t="str" cm="1">
        <f t="array" ref="K291">IF(ISBLANK($A291),"",TRIM(INDEX(MVI_Sample!$A:$CC,$A291, K$1)))</f>
        <v/>
      </c>
      <c r="L291" s="89" t="str" cm="1">
        <f t="array" ref="L291">IF(ISBLANK($A291),"",TRIM(INDEX(MVI_Sample!$A:$CC,$A291, L$1)))</f>
        <v/>
      </c>
      <c r="M291" s="89" t="str" cm="1">
        <f t="array" ref="M291">IF(ISBLANK($A291),"",TRIM(INDEX(MVI_Sample!$A:$CC,$A291, M$1)))</f>
        <v/>
      </c>
      <c r="N291" s="89" t="str" cm="1">
        <f t="array" ref="N291">IF(ISBLANK($A291),"",TRIM(INDEX(MVI_Sample!$A:$CC,$A291, N$1)))</f>
        <v/>
      </c>
      <c r="O291" s="89" t="str" cm="1">
        <f t="array" ref="O291">IF(ISBLANK($A291),"",TRIM(INDEX(MVI_Sample!$A:$CC,$A291, O$1)))</f>
        <v/>
      </c>
      <c r="P291" s="65" t="str" cm="1">
        <f t="array" ref="P291">IF(ISBLANK($A291),"",TRIM(INDEX(MVI_Sample!$A:$CC,$A291, P$1)))</f>
        <v/>
      </c>
      <c r="Q291" s="65" t="str" cm="1">
        <f t="array" ref="Q291">IF(ISBLANK($A291),"",TRIM(INDEX(MVI_Sample!$A:$CC,$A291, Q$1)))</f>
        <v/>
      </c>
      <c r="R291" s="89" t="str" cm="1">
        <f t="array" ref="R291">IF(ISBLANK($A291),"",TRIM(INDEX(MVI_Sample!$A:$CC,$A291, R$1)))</f>
        <v/>
      </c>
    </row>
    <row r="292" spans="1:18" ht="15.75" x14ac:dyDescent="0.25">
      <c r="A292" s="45"/>
      <c r="B292" s="45" t="str" cm="1">
        <f t="array" ref="B292">IF(ISBLANK($A292), "", TRIM(IF(ISNUMBER(SEARCH("%)", INDEX(MVI_Sample!$A:$CC, $A292, B$1))), LEFT(INDEX(MVI_Sample!$A:$CC, $A292, B$1), FIND("(", INDEX(MVI_Sample!$A:$CC, $A292, B$1)) - 2), INDEX(MVI_Sample!$A:$CC, $A292, B$1))))</f>
        <v/>
      </c>
      <c r="C292" s="45" t="str" cm="1">
        <f t="array" ref="C292">IF(ISBLANK($A292),"",TRIM(INDEX(MVI_Sample!$A:$CC,$A292, C$1)))</f>
        <v/>
      </c>
      <c r="D292" s="45" t="str" cm="1">
        <f t="array" ref="D292">IF(ISBLANK($A292),"",TRIM(INDEX(MVI_Sample!C:C,$A292)))</f>
        <v/>
      </c>
      <c r="E292" s="45" t="e">
        <f>VLOOKUP(B292,Country_Info!C$2:F$30,3, FALSE)</f>
        <v>#N/A</v>
      </c>
      <c r="F292" s="45" t="str" cm="1">
        <f t="array" ref="F292">IF(ISBLANK($A292),"",TRIM(INDEX(MVI_Sample!$A:$CC,$A292, F$1)))</f>
        <v/>
      </c>
      <c r="G292" s="45" t="e">
        <f>IF(VLOOKUP(B292, Country_Info!C$2:F$30, 4, FALSE)="", "", VLOOKUP(B292, Country_Info!C$2:F$30, 4, FALSE))</f>
        <v>#N/A</v>
      </c>
      <c r="H292" s="45" t="str" cm="1">
        <f t="array" ref="H292">IF(ISBLANK($A292),"",TRIM(INDEX(MVI_Sample!$A:$CC,$A292, H$1)))</f>
        <v/>
      </c>
      <c r="I292" s="89" t="str" cm="1">
        <f t="array" ref="I292">IF(ISBLANK($A292),"",TRIM(INDEX(MVI_Sample!$A:$CC,$A292, I$1)))</f>
        <v/>
      </c>
      <c r="J292" s="89" t="str" cm="1">
        <f t="array" ref="J292">IF(ISBLANK($A292),"",TRIM(INDEX(MVI_Sample!$A:$CC,$A292, J$1)))</f>
        <v/>
      </c>
      <c r="K292" s="89" t="str" cm="1">
        <f t="array" ref="K292">IF(ISBLANK($A292),"",TRIM(INDEX(MVI_Sample!$A:$CC,$A292, K$1)))</f>
        <v/>
      </c>
      <c r="L292" s="89" t="str" cm="1">
        <f t="array" ref="L292">IF(ISBLANK($A292),"",TRIM(INDEX(MVI_Sample!$A:$CC,$A292, L$1)))</f>
        <v/>
      </c>
      <c r="M292" s="89" t="str" cm="1">
        <f t="array" ref="M292">IF(ISBLANK($A292),"",TRIM(INDEX(MVI_Sample!$A:$CC,$A292, M$1)))</f>
        <v/>
      </c>
      <c r="N292" s="89" t="str" cm="1">
        <f t="array" ref="N292">IF(ISBLANK($A292),"",TRIM(INDEX(MVI_Sample!$A:$CC,$A292, N$1)))</f>
        <v/>
      </c>
      <c r="O292" s="89" t="str" cm="1">
        <f t="array" ref="O292">IF(ISBLANK($A292),"",TRIM(INDEX(MVI_Sample!$A:$CC,$A292, O$1)))</f>
        <v/>
      </c>
      <c r="P292" s="65" t="str" cm="1">
        <f t="array" ref="P292">IF(ISBLANK($A292),"",TRIM(INDEX(MVI_Sample!$A:$CC,$A292, P$1)))</f>
        <v/>
      </c>
      <c r="Q292" s="65" t="str" cm="1">
        <f t="array" ref="Q292">IF(ISBLANK($A292),"",TRIM(INDEX(MVI_Sample!$A:$CC,$A292, Q$1)))</f>
        <v/>
      </c>
      <c r="R292" s="89" t="str" cm="1">
        <f t="array" ref="R292">IF(ISBLANK($A292),"",TRIM(INDEX(MVI_Sample!$A:$CC,$A292, R$1)))</f>
        <v/>
      </c>
    </row>
    <row r="293" spans="1:18" ht="15.75" x14ac:dyDescent="0.25">
      <c r="A293" s="45"/>
      <c r="B293" s="45" t="str" cm="1">
        <f t="array" ref="B293">IF(ISBLANK($A293), "", TRIM(IF(ISNUMBER(SEARCH("%)", INDEX(MVI_Sample!$A:$CC, $A293, B$1))), LEFT(INDEX(MVI_Sample!$A:$CC, $A293, B$1), FIND("(", INDEX(MVI_Sample!$A:$CC, $A293, B$1)) - 2), INDEX(MVI_Sample!$A:$CC, $A293, B$1))))</f>
        <v/>
      </c>
      <c r="C293" s="45" t="str" cm="1">
        <f t="array" ref="C293">IF(ISBLANK($A293),"",TRIM(INDEX(MVI_Sample!$A:$CC,$A293, C$1)))</f>
        <v/>
      </c>
      <c r="D293" s="45" t="str" cm="1">
        <f t="array" ref="D293">IF(ISBLANK($A293),"",TRIM(INDEX(MVI_Sample!C:C,$A293)))</f>
        <v/>
      </c>
      <c r="E293" s="45" t="e">
        <f>VLOOKUP(B293,Country_Info!C$2:F$30,3, FALSE)</f>
        <v>#N/A</v>
      </c>
      <c r="F293" s="45" t="str" cm="1">
        <f t="array" ref="F293">IF(ISBLANK($A293),"",TRIM(INDEX(MVI_Sample!$A:$CC,$A293, F$1)))</f>
        <v/>
      </c>
      <c r="G293" s="45" t="e">
        <f>IF(VLOOKUP(B293, Country_Info!C$2:F$30, 4, FALSE)="", "", VLOOKUP(B293, Country_Info!C$2:F$30, 4, FALSE))</f>
        <v>#N/A</v>
      </c>
      <c r="H293" s="45" t="str" cm="1">
        <f t="array" ref="H293">IF(ISBLANK($A293),"",TRIM(INDEX(MVI_Sample!$A:$CC,$A293, H$1)))</f>
        <v/>
      </c>
      <c r="I293" s="89" t="str" cm="1">
        <f t="array" ref="I293">IF(ISBLANK($A293),"",TRIM(INDEX(MVI_Sample!$A:$CC,$A293, I$1)))</f>
        <v/>
      </c>
      <c r="J293" s="89" t="str" cm="1">
        <f t="array" ref="J293">IF(ISBLANK($A293),"",TRIM(INDEX(MVI_Sample!$A:$CC,$A293, J$1)))</f>
        <v/>
      </c>
      <c r="K293" s="89" t="str" cm="1">
        <f t="array" ref="K293">IF(ISBLANK($A293),"",TRIM(INDEX(MVI_Sample!$A:$CC,$A293, K$1)))</f>
        <v/>
      </c>
      <c r="L293" s="89" t="str" cm="1">
        <f t="array" ref="L293">IF(ISBLANK($A293),"",TRIM(INDEX(MVI_Sample!$A:$CC,$A293, L$1)))</f>
        <v/>
      </c>
      <c r="M293" s="89" t="str" cm="1">
        <f t="array" ref="M293">IF(ISBLANK($A293),"",TRIM(INDEX(MVI_Sample!$A:$CC,$A293, M$1)))</f>
        <v/>
      </c>
      <c r="N293" s="89" t="str" cm="1">
        <f t="array" ref="N293">IF(ISBLANK($A293),"",TRIM(INDEX(MVI_Sample!$A:$CC,$A293, N$1)))</f>
        <v/>
      </c>
      <c r="O293" s="89" t="str" cm="1">
        <f t="array" ref="O293">IF(ISBLANK($A293),"",TRIM(INDEX(MVI_Sample!$A:$CC,$A293, O$1)))</f>
        <v/>
      </c>
      <c r="P293" s="65" t="str" cm="1">
        <f t="array" ref="P293">IF(ISBLANK($A293),"",TRIM(INDEX(MVI_Sample!$A:$CC,$A293, P$1)))</f>
        <v/>
      </c>
      <c r="Q293" s="65" t="str" cm="1">
        <f t="array" ref="Q293">IF(ISBLANK($A293),"",TRIM(INDEX(MVI_Sample!$A:$CC,$A293, Q$1)))</f>
        <v/>
      </c>
      <c r="R293" s="89" t="str" cm="1">
        <f t="array" ref="R293">IF(ISBLANK($A293),"",TRIM(INDEX(MVI_Sample!$A:$CC,$A293, R$1)))</f>
        <v/>
      </c>
    </row>
    <row r="294" spans="1:18" ht="15.75" x14ac:dyDescent="0.25">
      <c r="A294" s="45"/>
      <c r="B294" s="45" t="str" cm="1">
        <f t="array" ref="B294">IF(ISBLANK($A294), "", TRIM(IF(ISNUMBER(SEARCH("%)", INDEX(MVI_Sample!$A:$CC, $A294, B$1))), LEFT(INDEX(MVI_Sample!$A:$CC, $A294, B$1), FIND("(", INDEX(MVI_Sample!$A:$CC, $A294, B$1)) - 2), INDEX(MVI_Sample!$A:$CC, $A294, B$1))))</f>
        <v/>
      </c>
      <c r="C294" s="45" t="str" cm="1">
        <f t="array" ref="C294">IF(ISBLANK($A294),"",TRIM(INDEX(MVI_Sample!$A:$CC,$A294, C$1)))</f>
        <v/>
      </c>
      <c r="D294" s="45" t="str" cm="1">
        <f t="array" ref="D294">IF(ISBLANK($A294),"",TRIM(INDEX(MVI_Sample!C:C,$A294)))</f>
        <v/>
      </c>
      <c r="E294" s="45" t="e">
        <f>VLOOKUP(B294,Country_Info!C$2:F$30,3, FALSE)</f>
        <v>#N/A</v>
      </c>
      <c r="F294" s="45" t="str" cm="1">
        <f t="array" ref="F294">IF(ISBLANK($A294),"",TRIM(INDEX(MVI_Sample!$A:$CC,$A294, F$1)))</f>
        <v/>
      </c>
      <c r="G294" s="45" t="e">
        <f>IF(VLOOKUP(B294, Country_Info!C$2:F$30, 4, FALSE)="", "", VLOOKUP(B294, Country_Info!C$2:F$30, 4, FALSE))</f>
        <v>#N/A</v>
      </c>
      <c r="H294" s="45" t="str" cm="1">
        <f t="array" ref="H294">IF(ISBLANK($A294),"",TRIM(INDEX(MVI_Sample!$A:$CC,$A294, H$1)))</f>
        <v/>
      </c>
      <c r="I294" s="89" t="str" cm="1">
        <f t="array" ref="I294">IF(ISBLANK($A294),"",TRIM(INDEX(MVI_Sample!$A:$CC,$A294, I$1)))</f>
        <v/>
      </c>
      <c r="J294" s="89" t="str" cm="1">
        <f t="array" ref="J294">IF(ISBLANK($A294),"",TRIM(INDEX(MVI_Sample!$A:$CC,$A294, J$1)))</f>
        <v/>
      </c>
      <c r="K294" s="89" t="str" cm="1">
        <f t="array" ref="K294">IF(ISBLANK($A294),"",TRIM(INDEX(MVI_Sample!$A:$CC,$A294, K$1)))</f>
        <v/>
      </c>
      <c r="L294" s="89" t="str" cm="1">
        <f t="array" ref="L294">IF(ISBLANK($A294),"",TRIM(INDEX(MVI_Sample!$A:$CC,$A294, L$1)))</f>
        <v/>
      </c>
      <c r="M294" s="89" t="str" cm="1">
        <f t="array" ref="M294">IF(ISBLANK($A294),"",TRIM(INDEX(MVI_Sample!$A:$CC,$A294, M$1)))</f>
        <v/>
      </c>
      <c r="N294" s="89" t="str" cm="1">
        <f t="array" ref="N294">IF(ISBLANK($A294),"",TRIM(INDEX(MVI_Sample!$A:$CC,$A294, N$1)))</f>
        <v/>
      </c>
      <c r="O294" s="89" t="str" cm="1">
        <f t="array" ref="O294">IF(ISBLANK($A294),"",TRIM(INDEX(MVI_Sample!$A:$CC,$A294, O$1)))</f>
        <v/>
      </c>
      <c r="P294" s="65" t="str" cm="1">
        <f t="array" ref="P294">IF(ISBLANK($A294),"",TRIM(INDEX(MVI_Sample!$A:$CC,$A294, P$1)))</f>
        <v/>
      </c>
      <c r="Q294" s="65" t="str" cm="1">
        <f t="array" ref="Q294">IF(ISBLANK($A294),"",TRIM(INDEX(MVI_Sample!$A:$CC,$A294, Q$1)))</f>
        <v/>
      </c>
      <c r="R294" s="89"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E11" sqref="E11"/>
    </sheetView>
  </sheetViews>
  <sheetFormatPr defaultRowHeight="15" x14ac:dyDescent="0.25"/>
  <cols>
    <col min="1" max="1" width="17.5703125" bestFit="1" customWidth="1"/>
    <col min="2" max="2" width="12.5703125" bestFit="1" customWidth="1"/>
    <col min="3" max="3" width="30.42578125" customWidth="1"/>
    <col min="4" max="4" width="19.42578125" customWidth="1"/>
    <col min="5" max="5" width="19.28515625" bestFit="1" customWidth="1"/>
    <col min="6" max="6" width="7.7109375" customWidth="1"/>
    <col min="7" max="7" width="15" style="2" bestFit="1" customWidth="1"/>
    <col min="8" max="8" width="18.85546875" style="2" bestFit="1" customWidth="1"/>
    <col min="9" max="9" width="14.42578125" style="2" bestFit="1" customWidth="1"/>
    <col min="10" max="10" width="52.42578125" style="32" bestFit="1" customWidth="1"/>
  </cols>
  <sheetData>
    <row r="1" spans="1:10" ht="21.75" customHeight="1" x14ac:dyDescent="0.25">
      <c r="A1" s="47" t="s">
        <v>22</v>
      </c>
      <c r="B1" s="47" t="s">
        <v>0</v>
      </c>
      <c r="C1" s="47" t="s">
        <v>649</v>
      </c>
      <c r="D1" s="91" t="s">
        <v>678</v>
      </c>
      <c r="E1" s="47" t="s">
        <v>164</v>
      </c>
      <c r="F1" s="47" t="s">
        <v>638</v>
      </c>
      <c r="G1" s="47" t="s">
        <v>82</v>
      </c>
      <c r="H1" s="47" t="s">
        <v>165</v>
      </c>
      <c r="I1" s="47" t="s">
        <v>166</v>
      </c>
      <c r="J1" s="47" t="s">
        <v>476</v>
      </c>
    </row>
    <row r="2" spans="1:10" ht="18" customHeight="1" x14ac:dyDescent="0.25">
      <c r="A2" s="48">
        <v>1</v>
      </c>
      <c r="B2" s="48" t="s">
        <v>2</v>
      </c>
      <c r="C2" s="52" t="s">
        <v>650</v>
      </c>
      <c r="D2" s="94" t="s">
        <v>2</v>
      </c>
      <c r="E2" s="48">
        <v>1</v>
      </c>
      <c r="F2" s="52"/>
      <c r="G2" s="50" t="s">
        <v>108</v>
      </c>
      <c r="H2" s="50">
        <v>3081</v>
      </c>
      <c r="I2" s="50" t="s">
        <v>167</v>
      </c>
      <c r="J2" s="51" t="s">
        <v>448</v>
      </c>
    </row>
    <row r="3" spans="1:10" x14ac:dyDescent="0.25">
      <c r="A3" s="48">
        <v>2</v>
      </c>
      <c r="B3" s="48" t="s">
        <v>3</v>
      </c>
      <c r="C3" s="52" t="s">
        <v>651</v>
      </c>
      <c r="D3" s="92" t="s">
        <v>679</v>
      </c>
      <c r="E3" s="48">
        <v>1</v>
      </c>
      <c r="F3" s="52"/>
      <c r="G3" s="50" t="s">
        <v>107</v>
      </c>
      <c r="H3" s="50">
        <v>4105</v>
      </c>
      <c r="I3" s="50" t="s">
        <v>3</v>
      </c>
      <c r="J3" s="51" t="s">
        <v>452</v>
      </c>
    </row>
    <row r="4" spans="1:10" x14ac:dyDescent="0.25">
      <c r="A4" s="48">
        <v>2</v>
      </c>
      <c r="B4" s="48" t="s">
        <v>3</v>
      </c>
      <c r="C4" s="52" t="s">
        <v>652</v>
      </c>
      <c r="D4" s="92" t="s">
        <v>680</v>
      </c>
      <c r="E4" s="48">
        <v>2</v>
      </c>
      <c r="F4" s="52"/>
      <c r="G4" s="50" t="s">
        <v>106</v>
      </c>
      <c r="H4" s="50">
        <v>3084</v>
      </c>
      <c r="I4" s="50" t="s">
        <v>3</v>
      </c>
      <c r="J4" s="51" t="s">
        <v>453</v>
      </c>
    </row>
    <row r="5" spans="1:10" x14ac:dyDescent="0.25">
      <c r="A5" s="48">
        <v>4</v>
      </c>
      <c r="B5" s="48" t="s">
        <v>4</v>
      </c>
      <c r="C5" s="52" t="s">
        <v>653</v>
      </c>
      <c r="D5" s="92" t="s">
        <v>4</v>
      </c>
      <c r="E5" s="48">
        <v>1</v>
      </c>
      <c r="F5" s="52"/>
      <c r="G5" s="50" t="s">
        <v>105</v>
      </c>
      <c r="H5" s="50">
        <v>16</v>
      </c>
      <c r="I5" s="50" t="s">
        <v>168</v>
      </c>
      <c r="J5" s="51" t="s">
        <v>462</v>
      </c>
    </row>
    <row r="6" spans="1:10" x14ac:dyDescent="0.25">
      <c r="A6" s="49">
        <v>5</v>
      </c>
      <c r="B6" s="49" t="s">
        <v>5</v>
      </c>
      <c r="C6" s="53" t="s">
        <v>654</v>
      </c>
      <c r="D6" s="93" t="s">
        <v>5</v>
      </c>
      <c r="E6" s="49">
        <v>1</v>
      </c>
      <c r="F6" s="53"/>
      <c r="G6" s="50" t="s">
        <v>104</v>
      </c>
      <c r="H6" s="50">
        <v>17</v>
      </c>
      <c r="I6" s="50" t="s">
        <v>5</v>
      </c>
      <c r="J6" s="51" t="s">
        <v>463</v>
      </c>
    </row>
    <row r="7" spans="1:10" x14ac:dyDescent="0.25">
      <c r="A7" s="48">
        <v>6</v>
      </c>
      <c r="B7" s="48" t="s">
        <v>6</v>
      </c>
      <c r="C7" s="52" t="s">
        <v>6</v>
      </c>
      <c r="D7" s="92" t="s">
        <v>6</v>
      </c>
      <c r="E7" s="48">
        <v>1</v>
      </c>
      <c r="F7" s="52"/>
      <c r="G7" s="50" t="s">
        <v>83</v>
      </c>
      <c r="H7" s="50">
        <v>2057</v>
      </c>
      <c r="I7" s="50" t="s">
        <v>168</v>
      </c>
      <c r="J7" s="51" t="s">
        <v>473</v>
      </c>
    </row>
    <row r="8" spans="1:10" x14ac:dyDescent="0.25">
      <c r="A8" s="48">
        <v>7</v>
      </c>
      <c r="B8" s="48" t="s">
        <v>7</v>
      </c>
      <c r="C8" s="52" t="s">
        <v>655</v>
      </c>
      <c r="D8" s="92" t="s">
        <v>7</v>
      </c>
      <c r="E8" s="48">
        <v>1</v>
      </c>
      <c r="F8" s="52"/>
      <c r="G8" s="50" t="s">
        <v>103</v>
      </c>
      <c r="H8" s="50">
        <v>2058</v>
      </c>
      <c r="I8" s="50" t="s">
        <v>169</v>
      </c>
      <c r="J8" s="51" t="s">
        <v>464</v>
      </c>
    </row>
    <row r="9" spans="1:10" x14ac:dyDescent="0.25">
      <c r="A9" s="48">
        <v>10</v>
      </c>
      <c r="B9" s="48" t="s">
        <v>8</v>
      </c>
      <c r="C9" s="52" t="s">
        <v>656</v>
      </c>
      <c r="D9" s="92" t="s">
        <v>8</v>
      </c>
      <c r="E9" s="48">
        <v>1</v>
      </c>
      <c r="F9" s="52"/>
      <c r="G9" s="50" t="s">
        <v>102</v>
      </c>
      <c r="H9" s="50">
        <v>11274</v>
      </c>
      <c r="I9" s="50" t="s">
        <v>169</v>
      </c>
      <c r="J9" s="51" t="s">
        <v>447</v>
      </c>
    </row>
    <row r="10" spans="1:10" x14ac:dyDescent="0.25">
      <c r="A10" s="48">
        <v>14</v>
      </c>
      <c r="B10" s="48" t="s">
        <v>9</v>
      </c>
      <c r="C10" s="52" t="s">
        <v>657</v>
      </c>
      <c r="D10" s="92" t="s">
        <v>9</v>
      </c>
      <c r="E10" s="48">
        <v>1</v>
      </c>
      <c r="F10" s="52"/>
      <c r="G10" s="50" t="s">
        <v>101</v>
      </c>
      <c r="H10" s="50">
        <v>11</v>
      </c>
      <c r="I10" s="50" t="s">
        <v>168</v>
      </c>
      <c r="J10" s="51" t="s">
        <v>454</v>
      </c>
    </row>
    <row r="11" spans="1:10" x14ac:dyDescent="0.25">
      <c r="A11" s="48">
        <v>15</v>
      </c>
      <c r="B11" s="48" t="s">
        <v>10</v>
      </c>
      <c r="C11" s="52" t="s">
        <v>658</v>
      </c>
      <c r="D11" s="92" t="s">
        <v>10</v>
      </c>
      <c r="E11" s="48">
        <v>1</v>
      </c>
      <c r="F11" s="52"/>
      <c r="G11" s="50" t="s">
        <v>100</v>
      </c>
      <c r="H11" s="50">
        <v>12</v>
      </c>
      <c r="I11" s="50" t="s">
        <v>168</v>
      </c>
      <c r="J11" s="51" t="s">
        <v>455</v>
      </c>
    </row>
    <row r="12" spans="1:10" x14ac:dyDescent="0.25">
      <c r="A12" s="48">
        <v>16</v>
      </c>
      <c r="B12" s="48" t="s">
        <v>11</v>
      </c>
      <c r="C12" s="52" t="s">
        <v>659</v>
      </c>
      <c r="D12" s="92" t="s">
        <v>11</v>
      </c>
      <c r="E12" s="48">
        <v>1</v>
      </c>
      <c r="F12" s="52"/>
      <c r="G12" s="50" t="s">
        <v>99</v>
      </c>
      <c r="H12" s="50">
        <v>7</v>
      </c>
      <c r="I12" s="50" t="s">
        <v>168</v>
      </c>
      <c r="J12" s="51" t="s">
        <v>456</v>
      </c>
    </row>
    <row r="13" spans="1:10" x14ac:dyDescent="0.25">
      <c r="A13" s="48">
        <v>18</v>
      </c>
      <c r="B13" s="48" t="s">
        <v>648</v>
      </c>
      <c r="C13" s="52" t="s">
        <v>660</v>
      </c>
      <c r="D13" s="92" t="s">
        <v>681</v>
      </c>
      <c r="E13" s="48">
        <v>1</v>
      </c>
      <c r="F13" s="52"/>
      <c r="G13" s="50" t="s">
        <v>98</v>
      </c>
      <c r="H13" s="50">
        <v>2057</v>
      </c>
      <c r="I13" s="50" t="s">
        <v>170</v>
      </c>
      <c r="J13" s="51" t="s">
        <v>457</v>
      </c>
    </row>
    <row r="14" spans="1:10" x14ac:dyDescent="0.25">
      <c r="A14" s="48">
        <v>18</v>
      </c>
      <c r="B14" s="48" t="s">
        <v>648</v>
      </c>
      <c r="C14" s="52" t="s">
        <v>661</v>
      </c>
      <c r="D14" s="92" t="s">
        <v>682</v>
      </c>
      <c r="E14" s="48">
        <v>2</v>
      </c>
      <c r="F14" s="52"/>
      <c r="G14" s="50" t="s">
        <v>97</v>
      </c>
      <c r="H14" s="50">
        <v>31748</v>
      </c>
      <c r="I14" s="50" t="s">
        <v>170</v>
      </c>
      <c r="J14" s="51" t="s">
        <v>458</v>
      </c>
    </row>
    <row r="15" spans="1:10" x14ac:dyDescent="0.25">
      <c r="A15" s="48">
        <v>23</v>
      </c>
      <c r="B15" s="48" t="s">
        <v>12</v>
      </c>
      <c r="C15" s="52" t="s">
        <v>662</v>
      </c>
      <c r="D15" s="92" t="s">
        <v>662</v>
      </c>
      <c r="E15" s="48">
        <v>1</v>
      </c>
      <c r="F15" s="52"/>
      <c r="G15" s="50" t="s">
        <v>96</v>
      </c>
      <c r="H15" s="50">
        <v>9</v>
      </c>
      <c r="I15" s="50" t="s">
        <v>169</v>
      </c>
      <c r="J15" s="51" t="s">
        <v>459</v>
      </c>
    </row>
    <row r="16" spans="1:10" x14ac:dyDescent="0.25">
      <c r="A16" s="48">
        <v>23</v>
      </c>
      <c r="B16" s="48" t="s">
        <v>12</v>
      </c>
      <c r="C16" s="52" t="s">
        <v>663</v>
      </c>
      <c r="D16" s="92" t="s">
        <v>663</v>
      </c>
      <c r="E16" s="48">
        <v>2</v>
      </c>
      <c r="F16" s="52"/>
      <c r="G16" s="50" t="s">
        <v>95</v>
      </c>
      <c r="H16" s="50">
        <v>3082</v>
      </c>
      <c r="I16" s="50" t="s">
        <v>169</v>
      </c>
      <c r="J16" s="51" t="s">
        <v>460</v>
      </c>
    </row>
    <row r="17" spans="1:10" x14ac:dyDescent="0.25">
      <c r="A17" s="48">
        <v>25</v>
      </c>
      <c r="B17" s="48" t="s">
        <v>13</v>
      </c>
      <c r="C17" s="52" t="s">
        <v>664</v>
      </c>
      <c r="D17" s="92" t="s">
        <v>13</v>
      </c>
      <c r="E17" s="48">
        <v>1</v>
      </c>
      <c r="F17" s="52"/>
      <c r="G17" s="50" t="s">
        <v>94</v>
      </c>
      <c r="H17" s="50">
        <v>2057</v>
      </c>
      <c r="I17" s="50" t="s">
        <v>13</v>
      </c>
      <c r="J17" s="51" t="s">
        <v>461</v>
      </c>
    </row>
    <row r="18" spans="1:10" x14ac:dyDescent="0.25">
      <c r="A18" s="48">
        <v>33</v>
      </c>
      <c r="B18" s="48" t="s">
        <v>14</v>
      </c>
      <c r="C18" s="52" t="s">
        <v>665</v>
      </c>
      <c r="D18" s="92" t="s">
        <v>14</v>
      </c>
      <c r="E18" s="48">
        <v>1</v>
      </c>
      <c r="F18" s="52"/>
      <c r="G18" s="50" t="s">
        <v>93</v>
      </c>
      <c r="H18" s="50">
        <v>1043</v>
      </c>
      <c r="I18" s="50" t="s">
        <v>168</v>
      </c>
      <c r="J18" s="51" t="s">
        <v>465</v>
      </c>
    </row>
    <row r="19" spans="1:10" x14ac:dyDescent="0.25">
      <c r="A19" s="48">
        <v>34</v>
      </c>
      <c r="B19" s="48" t="s">
        <v>15</v>
      </c>
      <c r="C19" s="52" t="s">
        <v>666</v>
      </c>
      <c r="D19" s="92" t="s">
        <v>15</v>
      </c>
      <c r="E19" s="48">
        <v>1</v>
      </c>
      <c r="F19" s="52"/>
      <c r="G19" s="50" t="s">
        <v>92</v>
      </c>
      <c r="H19" s="50">
        <v>2057</v>
      </c>
      <c r="I19" s="50" t="s">
        <v>170</v>
      </c>
      <c r="J19" s="51" t="s">
        <v>467</v>
      </c>
    </row>
    <row r="20" spans="1:10" x14ac:dyDescent="0.25">
      <c r="A20" s="48">
        <v>35</v>
      </c>
      <c r="B20" s="48" t="s">
        <v>16</v>
      </c>
      <c r="C20" s="52" t="s">
        <v>667</v>
      </c>
      <c r="D20" s="92" t="s">
        <v>16</v>
      </c>
      <c r="E20" s="48">
        <v>1</v>
      </c>
      <c r="F20" s="52"/>
      <c r="G20" s="50" t="s">
        <v>91</v>
      </c>
      <c r="H20" s="50">
        <v>10</v>
      </c>
      <c r="I20" s="50" t="s">
        <v>168</v>
      </c>
      <c r="J20" s="51" t="s">
        <v>468</v>
      </c>
    </row>
    <row r="21" spans="1:10" x14ac:dyDescent="0.25">
      <c r="A21" s="48">
        <v>36</v>
      </c>
      <c r="B21" s="48" t="s">
        <v>17</v>
      </c>
      <c r="C21" s="52" t="s">
        <v>668</v>
      </c>
      <c r="D21" s="92" t="s">
        <v>17</v>
      </c>
      <c r="E21" s="48">
        <v>1</v>
      </c>
      <c r="F21" s="52"/>
      <c r="G21" s="50" t="s">
        <v>90</v>
      </c>
      <c r="H21" s="50">
        <v>1053</v>
      </c>
      <c r="I21" s="50" t="s">
        <v>168</v>
      </c>
      <c r="J21" s="51" t="s">
        <v>469</v>
      </c>
    </row>
    <row r="22" spans="1:10" x14ac:dyDescent="0.25">
      <c r="A22" s="48">
        <v>37</v>
      </c>
      <c r="B22" s="48" t="s">
        <v>18</v>
      </c>
      <c r="C22" s="52" t="s">
        <v>669</v>
      </c>
      <c r="D22" s="92" t="s">
        <v>18</v>
      </c>
      <c r="E22" s="48">
        <v>1</v>
      </c>
      <c r="F22" s="52"/>
      <c r="G22" s="50" t="s">
        <v>89</v>
      </c>
      <c r="H22" s="50">
        <v>1028</v>
      </c>
      <c r="I22" s="50" t="s">
        <v>170</v>
      </c>
      <c r="J22" s="51" t="s">
        <v>470</v>
      </c>
    </row>
    <row r="23" spans="1:10" x14ac:dyDescent="0.25">
      <c r="A23" s="48">
        <v>38</v>
      </c>
      <c r="B23" s="48" t="s">
        <v>19</v>
      </c>
      <c r="C23" s="52" t="s">
        <v>670</v>
      </c>
      <c r="D23" s="92" t="s">
        <v>683</v>
      </c>
      <c r="E23" s="48">
        <v>1</v>
      </c>
      <c r="F23" s="52"/>
      <c r="G23" s="50" t="s">
        <v>88</v>
      </c>
      <c r="H23" s="50">
        <v>9</v>
      </c>
      <c r="I23" s="50" t="s">
        <v>170</v>
      </c>
      <c r="J23" s="51" t="s">
        <v>471</v>
      </c>
    </row>
    <row r="24" spans="1:10" x14ac:dyDescent="0.25">
      <c r="A24" s="48">
        <v>38</v>
      </c>
      <c r="B24" s="48" t="s">
        <v>19</v>
      </c>
      <c r="C24" s="52" t="s">
        <v>671</v>
      </c>
      <c r="D24" s="92" t="s">
        <v>684</v>
      </c>
      <c r="E24" s="48">
        <v>2</v>
      </c>
      <c r="F24" s="52"/>
      <c r="G24" s="50" t="s">
        <v>87</v>
      </c>
      <c r="H24" s="50">
        <v>30</v>
      </c>
      <c r="I24" s="50" t="s">
        <v>170</v>
      </c>
      <c r="J24" s="51" t="s">
        <v>472</v>
      </c>
    </row>
    <row r="25" spans="1:10" x14ac:dyDescent="0.25">
      <c r="A25" s="48">
        <v>39</v>
      </c>
      <c r="B25" s="48" t="s">
        <v>647</v>
      </c>
      <c r="C25" s="52" t="s">
        <v>672</v>
      </c>
      <c r="D25" s="92" t="s">
        <v>685</v>
      </c>
      <c r="E25" s="48">
        <v>1</v>
      </c>
      <c r="F25" s="52"/>
      <c r="G25" s="50" t="s">
        <v>86</v>
      </c>
      <c r="H25" s="50">
        <v>5129</v>
      </c>
      <c r="I25" s="50" t="s">
        <v>167</v>
      </c>
      <c r="J25" s="51" t="s">
        <v>466</v>
      </c>
    </row>
    <row r="26" spans="1:10" x14ac:dyDescent="0.25">
      <c r="A26" s="48">
        <v>40</v>
      </c>
      <c r="B26" s="48" t="s">
        <v>20</v>
      </c>
      <c r="C26" s="52" t="s">
        <v>673</v>
      </c>
      <c r="D26" s="92" t="s">
        <v>20</v>
      </c>
      <c r="E26" s="48">
        <v>1</v>
      </c>
      <c r="F26" s="52"/>
      <c r="G26" s="50" t="s">
        <v>486</v>
      </c>
      <c r="H26" s="50">
        <v>3079</v>
      </c>
      <c r="I26" s="50" t="s">
        <v>168</v>
      </c>
      <c r="J26" s="51" t="s">
        <v>449</v>
      </c>
    </row>
    <row r="27" spans="1:10" x14ac:dyDescent="0.25">
      <c r="A27" s="48">
        <v>41</v>
      </c>
      <c r="B27" s="48" t="s">
        <v>21</v>
      </c>
      <c r="C27" s="52" t="s">
        <v>674</v>
      </c>
      <c r="D27" s="92" t="s">
        <v>686</v>
      </c>
      <c r="E27" s="48">
        <v>1</v>
      </c>
      <c r="F27" s="52"/>
      <c r="G27" s="50" t="s">
        <v>85</v>
      </c>
      <c r="H27" s="50">
        <v>2060</v>
      </c>
      <c r="I27" s="50" t="s">
        <v>168</v>
      </c>
      <c r="J27" s="51" t="s">
        <v>450</v>
      </c>
    </row>
    <row r="28" spans="1:10" x14ac:dyDescent="0.25">
      <c r="A28" s="48">
        <v>41</v>
      </c>
      <c r="B28" s="48" t="s">
        <v>21</v>
      </c>
      <c r="C28" s="52" t="s">
        <v>675</v>
      </c>
      <c r="D28" s="92" t="s">
        <v>687</v>
      </c>
      <c r="E28" s="48">
        <v>2</v>
      </c>
      <c r="F28" s="52"/>
      <c r="G28" s="50" t="s">
        <v>84</v>
      </c>
      <c r="H28" s="50">
        <v>2067</v>
      </c>
      <c r="I28" s="50" t="s">
        <v>168</v>
      </c>
      <c r="J28" s="51" t="s">
        <v>451</v>
      </c>
    </row>
    <row r="29" spans="1:10" x14ac:dyDescent="0.25">
      <c r="A29" s="48">
        <v>50</v>
      </c>
      <c r="B29" s="48" t="s">
        <v>639</v>
      </c>
      <c r="C29" s="52" t="s">
        <v>676</v>
      </c>
      <c r="D29" s="92" t="s">
        <v>688</v>
      </c>
      <c r="E29" s="48">
        <v>1</v>
      </c>
      <c r="F29" s="48">
        <v>1</v>
      </c>
      <c r="G29" s="50" t="s">
        <v>83</v>
      </c>
      <c r="H29" s="50">
        <v>9</v>
      </c>
      <c r="I29" s="50" t="s">
        <v>168</v>
      </c>
      <c r="J29" s="51" t="s">
        <v>474</v>
      </c>
    </row>
    <row r="30" spans="1:10" x14ac:dyDescent="0.25">
      <c r="A30" s="48">
        <v>50</v>
      </c>
      <c r="B30" s="48" t="s">
        <v>639</v>
      </c>
      <c r="C30" s="52" t="s">
        <v>677</v>
      </c>
      <c r="D30" s="92" t="s">
        <v>689</v>
      </c>
      <c r="E30" s="48">
        <v>1</v>
      </c>
      <c r="F30" s="48">
        <v>2</v>
      </c>
      <c r="G30" s="50" t="s">
        <v>83</v>
      </c>
      <c r="H30" s="50">
        <v>9</v>
      </c>
      <c r="I30" s="50" t="s">
        <v>168</v>
      </c>
      <c r="J30" s="51" t="s">
        <v>475</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431</v>
      </c>
    </row>
    <row r="37" spans="1:2" x14ac:dyDescent="0.25">
      <c r="B37" t="s">
        <v>432</v>
      </c>
    </row>
    <row r="38" spans="1:2" x14ac:dyDescent="0.25">
      <c r="B38" t="s">
        <v>166</v>
      </c>
    </row>
    <row r="39" spans="1:2" x14ac:dyDescent="0.25">
      <c r="B39" t="s">
        <v>433</v>
      </c>
    </row>
    <row r="40" spans="1:2" x14ac:dyDescent="0.25">
      <c r="B40" t="s">
        <v>434</v>
      </c>
    </row>
    <row r="41" spans="1:2" x14ac:dyDescent="0.25">
      <c r="B41" t="s">
        <v>435</v>
      </c>
    </row>
    <row r="42" spans="1:2" x14ac:dyDescent="0.25">
      <c r="B42" t="s">
        <v>436</v>
      </c>
    </row>
    <row r="43" spans="1:2" x14ac:dyDescent="0.25">
      <c r="B43" t="s">
        <v>437</v>
      </c>
    </row>
    <row r="44" spans="1:2" x14ac:dyDescent="0.25">
      <c r="B44" t="s">
        <v>171</v>
      </c>
    </row>
    <row r="45" spans="1:2" x14ac:dyDescent="0.25">
      <c r="B45" t="s">
        <v>172</v>
      </c>
    </row>
    <row r="46" spans="1:2" x14ac:dyDescent="0.25">
      <c r="B46" t="s">
        <v>438</v>
      </c>
    </row>
    <row r="47" spans="1:2" x14ac:dyDescent="0.25">
      <c r="B47" t="s">
        <v>175</v>
      </c>
    </row>
    <row r="48" spans="1:2" x14ac:dyDescent="0.25">
      <c r="B48" t="s">
        <v>176</v>
      </c>
    </row>
    <row r="49" spans="2:2" x14ac:dyDescent="0.25">
      <c r="B49" t="s">
        <v>439</v>
      </c>
    </row>
    <row r="50" spans="2:2" x14ac:dyDescent="0.25">
      <c r="B50" t="s">
        <v>440</v>
      </c>
    </row>
    <row r="51" spans="2:2" x14ac:dyDescent="0.25">
      <c r="B51" t="s">
        <v>441</v>
      </c>
    </row>
    <row r="52" spans="2:2" x14ac:dyDescent="0.25">
      <c r="B52" t="s">
        <v>173</v>
      </c>
    </row>
    <row r="53" spans="2:2" x14ac:dyDescent="0.25">
      <c r="B53" t="s">
        <v>174</v>
      </c>
    </row>
    <row r="54" spans="2:2" x14ac:dyDescent="0.25">
      <c r="B54" t="s">
        <v>442</v>
      </c>
    </row>
    <row r="55" spans="2:2" x14ac:dyDescent="0.25">
      <c r="B55" t="s">
        <v>443</v>
      </c>
    </row>
    <row r="56" spans="2:2" x14ac:dyDescent="0.25">
      <c r="B56" t="s">
        <v>444</v>
      </c>
    </row>
    <row r="57" spans="2:2" x14ac:dyDescent="0.25">
      <c r="B57" t="s">
        <v>445</v>
      </c>
    </row>
    <row r="58" spans="2:2" x14ac:dyDescent="0.25">
      <c r="B58"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topLeftCell="A232" workbookViewId="0">
      <selection activeCell="F250" sqref="F250"/>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33" t="s">
        <v>163</v>
      </c>
      <c r="B1" s="33" t="s">
        <v>488</v>
      </c>
      <c r="C1" s="33" t="s">
        <v>489</v>
      </c>
    </row>
    <row r="2" spans="1:3" x14ac:dyDescent="0.25">
      <c r="A2" s="34">
        <v>199</v>
      </c>
      <c r="B2" s="34" t="s">
        <v>490</v>
      </c>
      <c r="C2" s="34"/>
    </row>
    <row r="3" spans="1:3" x14ac:dyDescent="0.25">
      <c r="A3" s="34">
        <v>151</v>
      </c>
      <c r="B3" s="34" t="s">
        <v>491</v>
      </c>
      <c r="C3" s="34"/>
    </row>
    <row r="4" spans="1:3" x14ac:dyDescent="0.25">
      <c r="A4" s="34">
        <v>101</v>
      </c>
      <c r="B4" s="34" t="s">
        <v>492</v>
      </c>
      <c r="C4" s="34"/>
    </row>
    <row r="5" spans="1:3" x14ac:dyDescent="0.25">
      <c r="A5" s="34">
        <v>102</v>
      </c>
      <c r="B5" s="34" t="s">
        <v>493</v>
      </c>
      <c r="C5" s="34"/>
    </row>
    <row r="6" spans="1:3" x14ac:dyDescent="0.25">
      <c r="A6" s="34">
        <v>150</v>
      </c>
      <c r="B6" s="34" t="s">
        <v>494</v>
      </c>
      <c r="C6" s="34"/>
    </row>
    <row r="7" spans="1:3" x14ac:dyDescent="0.25">
      <c r="A7" s="34">
        <v>132</v>
      </c>
      <c r="B7" s="34" t="s">
        <v>495</v>
      </c>
      <c r="C7" s="34"/>
    </row>
    <row r="8" spans="1:3" x14ac:dyDescent="0.25">
      <c r="A8" s="34">
        <v>125</v>
      </c>
      <c r="B8" s="34" t="s">
        <v>496</v>
      </c>
      <c r="C8" s="34"/>
    </row>
    <row r="9" spans="1:3" x14ac:dyDescent="0.25">
      <c r="A9" s="34">
        <v>126</v>
      </c>
      <c r="B9" s="34" t="s">
        <v>497</v>
      </c>
      <c r="C9" s="34"/>
    </row>
    <row r="10" spans="1:3" x14ac:dyDescent="0.25">
      <c r="A10" s="34">
        <v>103</v>
      </c>
      <c r="B10" s="34" t="s">
        <v>498</v>
      </c>
      <c r="C10" s="34"/>
    </row>
    <row r="11" spans="1:3" x14ac:dyDescent="0.25">
      <c r="A11" s="34">
        <v>113</v>
      </c>
      <c r="B11" s="34" t="s">
        <v>499</v>
      </c>
      <c r="C11" s="34"/>
    </row>
    <row r="12" spans="1:3" x14ac:dyDescent="0.25">
      <c r="A12" s="34">
        <v>106</v>
      </c>
      <c r="B12" s="34" t="s">
        <v>500</v>
      </c>
      <c r="C12" s="34"/>
    </row>
    <row r="13" spans="1:3" x14ac:dyDescent="0.25">
      <c r="A13" s="34">
        <v>108</v>
      </c>
      <c r="B13" s="34" t="s">
        <v>501</v>
      </c>
      <c r="C13" s="34"/>
    </row>
    <row r="14" spans="1:3" x14ac:dyDescent="0.25">
      <c r="A14" s="34">
        <v>130</v>
      </c>
      <c r="B14" s="34" t="s">
        <v>502</v>
      </c>
      <c r="C14" s="34"/>
    </row>
    <row r="15" spans="1:3" x14ac:dyDescent="0.25">
      <c r="A15" s="34">
        <v>109</v>
      </c>
      <c r="B15" s="34" t="s">
        <v>503</v>
      </c>
      <c r="C15" s="34"/>
    </row>
    <row r="16" spans="1:3" x14ac:dyDescent="0.25">
      <c r="A16" s="34">
        <v>133</v>
      </c>
      <c r="B16" s="34" t="s">
        <v>504</v>
      </c>
      <c r="C16" s="34"/>
    </row>
    <row r="17" spans="1:3" x14ac:dyDescent="0.25">
      <c r="A17" s="34">
        <v>139</v>
      </c>
      <c r="B17" s="34" t="s">
        <v>505</v>
      </c>
      <c r="C17" s="34"/>
    </row>
    <row r="18" spans="1:3" x14ac:dyDescent="0.25">
      <c r="A18" s="34">
        <v>140</v>
      </c>
      <c r="B18" s="34" t="s">
        <v>506</v>
      </c>
      <c r="C18" s="34"/>
    </row>
    <row r="19" spans="1:3" x14ac:dyDescent="0.25">
      <c r="A19" s="34">
        <v>142</v>
      </c>
      <c r="B19" s="34" t="s">
        <v>507</v>
      </c>
      <c r="C19" s="34"/>
    </row>
    <row r="20" spans="1:3" x14ac:dyDescent="0.25">
      <c r="A20" s="34">
        <v>143</v>
      </c>
      <c r="B20" s="34" t="s">
        <v>508</v>
      </c>
      <c r="C20" s="34"/>
    </row>
    <row r="21" spans="1:3" x14ac:dyDescent="0.25">
      <c r="A21" s="34">
        <v>144</v>
      </c>
      <c r="B21" s="34" t="s">
        <v>509</v>
      </c>
      <c r="C21" s="34"/>
    </row>
    <row r="22" spans="1:3" x14ac:dyDescent="0.25">
      <c r="A22" s="34">
        <v>157</v>
      </c>
      <c r="B22" s="34" t="s">
        <v>510</v>
      </c>
      <c r="C22" s="34"/>
    </row>
    <row r="23" spans="1:3" x14ac:dyDescent="0.25">
      <c r="A23" s="34">
        <v>128</v>
      </c>
      <c r="B23" s="34" t="s">
        <v>511</v>
      </c>
      <c r="C23" s="34"/>
    </row>
    <row r="24" spans="1:3" x14ac:dyDescent="0.25">
      <c r="A24" s="34">
        <v>160</v>
      </c>
      <c r="B24" s="34" t="s">
        <v>512</v>
      </c>
      <c r="C24" s="34"/>
    </row>
    <row r="25" spans="1:3" x14ac:dyDescent="0.25">
      <c r="A25" s="35">
        <v>177</v>
      </c>
      <c r="B25" s="35" t="s">
        <v>513</v>
      </c>
      <c r="C25" s="35" t="s">
        <v>514</v>
      </c>
    </row>
    <row r="26" spans="1:3" x14ac:dyDescent="0.25">
      <c r="A26" s="35">
        <v>178</v>
      </c>
      <c r="B26" s="35" t="s">
        <v>515</v>
      </c>
      <c r="C26" s="35" t="s">
        <v>514</v>
      </c>
    </row>
    <row r="27" spans="1:3" x14ac:dyDescent="0.25">
      <c r="A27" s="34">
        <v>299</v>
      </c>
      <c r="B27" s="34" t="s">
        <v>490</v>
      </c>
      <c r="C27" s="34"/>
    </row>
    <row r="28" spans="1:3" x14ac:dyDescent="0.25">
      <c r="A28" s="34">
        <v>252</v>
      </c>
      <c r="B28" s="34" t="s">
        <v>491</v>
      </c>
      <c r="C28" s="34"/>
    </row>
    <row r="29" spans="1:3" x14ac:dyDescent="0.25">
      <c r="A29" s="34">
        <v>202</v>
      </c>
      <c r="B29" s="34" t="s">
        <v>492</v>
      </c>
      <c r="C29" s="34"/>
    </row>
    <row r="30" spans="1:3" x14ac:dyDescent="0.25">
      <c r="A30" s="34">
        <v>251</v>
      </c>
      <c r="B30" s="34" t="s">
        <v>516</v>
      </c>
      <c r="C30" s="34" t="s">
        <v>517</v>
      </c>
    </row>
    <row r="31" spans="1:3" x14ac:dyDescent="0.25">
      <c r="A31" s="34">
        <v>204</v>
      </c>
      <c r="B31" s="34" t="s">
        <v>518</v>
      </c>
      <c r="C31" s="34"/>
    </row>
    <row r="32" spans="1:3" x14ac:dyDescent="0.25">
      <c r="A32" s="34">
        <v>210</v>
      </c>
      <c r="B32" s="34" t="s">
        <v>519</v>
      </c>
      <c r="C32" s="34"/>
    </row>
    <row r="33" spans="1:3" x14ac:dyDescent="0.25">
      <c r="A33" s="34">
        <v>222</v>
      </c>
      <c r="B33" s="34" t="s">
        <v>520</v>
      </c>
      <c r="C33" s="34"/>
    </row>
    <row r="34" spans="1:3" x14ac:dyDescent="0.25">
      <c r="A34" s="34">
        <v>227</v>
      </c>
      <c r="B34" s="34" t="s">
        <v>521</v>
      </c>
      <c r="C34" s="34"/>
    </row>
    <row r="35" spans="1:3" x14ac:dyDescent="0.25">
      <c r="A35" s="35">
        <v>228</v>
      </c>
      <c r="B35" s="35" t="s">
        <v>522</v>
      </c>
      <c r="C35" s="35" t="s">
        <v>523</v>
      </c>
    </row>
    <row r="36" spans="1:3" x14ac:dyDescent="0.25">
      <c r="A36" s="34">
        <v>230</v>
      </c>
      <c r="B36" s="34" t="s">
        <v>524</v>
      </c>
      <c r="C36" s="34"/>
    </row>
    <row r="37" spans="1:3" x14ac:dyDescent="0.25">
      <c r="A37" s="34">
        <v>257</v>
      </c>
      <c r="B37" s="34" t="s">
        <v>525</v>
      </c>
      <c r="C37" s="34"/>
    </row>
    <row r="38" spans="1:3" x14ac:dyDescent="0.25">
      <c r="A38" s="34">
        <v>260</v>
      </c>
      <c r="B38" s="34" t="s">
        <v>526</v>
      </c>
      <c r="C38" s="34"/>
    </row>
    <row r="39" spans="1:3" x14ac:dyDescent="0.25">
      <c r="A39" s="34">
        <v>264</v>
      </c>
      <c r="B39" s="34" t="s">
        <v>527</v>
      </c>
      <c r="C39" s="34"/>
    </row>
    <row r="40" spans="1:3" x14ac:dyDescent="0.25">
      <c r="A40" s="34">
        <v>265</v>
      </c>
      <c r="B40" s="34" t="s">
        <v>510</v>
      </c>
      <c r="C40" s="34"/>
    </row>
    <row r="41" spans="1:3" x14ac:dyDescent="0.25">
      <c r="A41" s="34">
        <v>268</v>
      </c>
      <c r="B41" s="34" t="s">
        <v>528</v>
      </c>
      <c r="C41" s="34" t="s">
        <v>529</v>
      </c>
    </row>
    <row r="42" spans="1:3" x14ac:dyDescent="0.25">
      <c r="A42" s="34">
        <v>269</v>
      </c>
      <c r="B42" s="34" t="s">
        <v>530</v>
      </c>
      <c r="C42" s="34" t="s">
        <v>529</v>
      </c>
    </row>
    <row r="43" spans="1:3" x14ac:dyDescent="0.25">
      <c r="A43" s="34">
        <v>270</v>
      </c>
      <c r="B43" s="34" t="s">
        <v>531</v>
      </c>
      <c r="C43" s="34" t="s">
        <v>529</v>
      </c>
    </row>
    <row r="44" spans="1:3" x14ac:dyDescent="0.25">
      <c r="A44" s="36">
        <v>271</v>
      </c>
      <c r="B44" s="36" t="s">
        <v>532</v>
      </c>
      <c r="C44" s="36" t="s">
        <v>533</v>
      </c>
    </row>
    <row r="45" spans="1:3" x14ac:dyDescent="0.25">
      <c r="A45" s="34">
        <v>499</v>
      </c>
      <c r="B45" s="34" t="s">
        <v>490</v>
      </c>
      <c r="C45" s="34"/>
    </row>
    <row r="46" spans="1:3" x14ac:dyDescent="0.25">
      <c r="A46" s="34">
        <v>454</v>
      </c>
      <c r="B46" s="34" t="s">
        <v>491</v>
      </c>
      <c r="C46" s="34"/>
    </row>
    <row r="47" spans="1:3" x14ac:dyDescent="0.25">
      <c r="A47" s="34">
        <v>401</v>
      </c>
      <c r="B47" s="34" t="s">
        <v>534</v>
      </c>
      <c r="C47" s="34"/>
    </row>
    <row r="48" spans="1:3" x14ac:dyDescent="0.25">
      <c r="A48" s="34">
        <v>451</v>
      </c>
      <c r="B48" s="34" t="s">
        <v>535</v>
      </c>
      <c r="C48" s="34"/>
    </row>
    <row r="49" spans="1:3" x14ac:dyDescent="0.25">
      <c r="A49" s="34">
        <v>452</v>
      </c>
      <c r="B49" s="34" t="s">
        <v>536</v>
      </c>
      <c r="C49" s="34"/>
    </row>
    <row r="50" spans="1:3" x14ac:dyDescent="0.25">
      <c r="A50" s="34">
        <v>402</v>
      </c>
      <c r="B50" s="34" t="s">
        <v>492</v>
      </c>
      <c r="C50" s="34"/>
    </row>
    <row r="51" spans="1:3" x14ac:dyDescent="0.25">
      <c r="A51" s="34">
        <v>405</v>
      </c>
      <c r="B51" s="34" t="s">
        <v>493</v>
      </c>
      <c r="C51" s="34"/>
    </row>
    <row r="52" spans="1:3" x14ac:dyDescent="0.25">
      <c r="A52" s="34">
        <v>404</v>
      </c>
      <c r="B52" s="34" t="s">
        <v>498</v>
      </c>
      <c r="C52" s="34"/>
    </row>
    <row r="53" spans="1:3" x14ac:dyDescent="0.25">
      <c r="A53" s="34">
        <v>420</v>
      </c>
      <c r="B53" s="34" t="s">
        <v>537</v>
      </c>
      <c r="C53" s="34"/>
    </row>
    <row r="54" spans="1:3" x14ac:dyDescent="0.25">
      <c r="A54" s="34">
        <v>406</v>
      </c>
      <c r="B54" s="34" t="s">
        <v>538</v>
      </c>
      <c r="C54" s="34"/>
    </row>
    <row r="55" spans="1:3" x14ac:dyDescent="0.25">
      <c r="A55" s="34">
        <v>460</v>
      </c>
      <c r="B55" s="34" t="s">
        <v>539</v>
      </c>
      <c r="C55" s="34"/>
    </row>
    <row r="56" spans="1:3" x14ac:dyDescent="0.25">
      <c r="A56" s="34">
        <v>421</v>
      </c>
      <c r="B56" s="34" t="s">
        <v>540</v>
      </c>
      <c r="C56" s="34"/>
    </row>
    <row r="57" spans="1:3" x14ac:dyDescent="0.25">
      <c r="A57" s="34">
        <v>461</v>
      </c>
      <c r="B57" s="34" t="s">
        <v>541</v>
      </c>
      <c r="C57" s="34"/>
    </row>
    <row r="58" spans="1:3" x14ac:dyDescent="0.25">
      <c r="A58" s="34">
        <v>462</v>
      </c>
      <c r="B58" s="34" t="s">
        <v>542</v>
      </c>
      <c r="C58" s="34"/>
    </row>
    <row r="59" spans="1:3" x14ac:dyDescent="0.25">
      <c r="A59" s="34">
        <v>463</v>
      </c>
      <c r="B59" s="34" t="s">
        <v>543</v>
      </c>
      <c r="C59" s="34"/>
    </row>
    <row r="60" spans="1:3" x14ac:dyDescent="0.25">
      <c r="A60" s="34">
        <v>465</v>
      </c>
      <c r="B60" s="34" t="s">
        <v>544</v>
      </c>
      <c r="C60" s="34"/>
    </row>
    <row r="61" spans="1:3" x14ac:dyDescent="0.25">
      <c r="A61" s="37">
        <v>469</v>
      </c>
      <c r="B61" s="37" t="s">
        <v>545</v>
      </c>
      <c r="C61" s="37" t="s">
        <v>546</v>
      </c>
    </row>
    <row r="62" spans="1:3" x14ac:dyDescent="0.25">
      <c r="A62" s="34">
        <v>599</v>
      </c>
      <c r="B62" s="34" t="s">
        <v>490</v>
      </c>
      <c r="C62" s="34"/>
    </row>
    <row r="63" spans="1:3" x14ac:dyDescent="0.25">
      <c r="A63" s="34">
        <v>552</v>
      </c>
      <c r="B63" s="34" t="s">
        <v>491</v>
      </c>
      <c r="C63" s="34"/>
    </row>
    <row r="64" spans="1:3" x14ac:dyDescent="0.25">
      <c r="A64" s="34">
        <v>553</v>
      </c>
      <c r="B64" s="34" t="s">
        <v>547</v>
      </c>
      <c r="C64" s="34"/>
    </row>
    <row r="65" spans="1:3" x14ac:dyDescent="0.25">
      <c r="A65" s="34">
        <v>554</v>
      </c>
      <c r="B65" s="34" t="s">
        <v>548</v>
      </c>
      <c r="C65" s="34"/>
    </row>
    <row r="66" spans="1:3" x14ac:dyDescent="0.25">
      <c r="A66" s="34">
        <v>501</v>
      </c>
      <c r="B66" s="34" t="s">
        <v>492</v>
      </c>
      <c r="C66" s="34"/>
    </row>
    <row r="67" spans="1:3" x14ac:dyDescent="0.25">
      <c r="A67" s="34">
        <v>502</v>
      </c>
      <c r="B67" s="34" t="s">
        <v>493</v>
      </c>
      <c r="C67" s="34"/>
    </row>
    <row r="68" spans="1:3" x14ac:dyDescent="0.25">
      <c r="A68" s="34">
        <v>560</v>
      </c>
      <c r="B68" s="34" t="s">
        <v>549</v>
      </c>
      <c r="C68" s="34"/>
    </row>
    <row r="69" spans="1:3" x14ac:dyDescent="0.25">
      <c r="A69" s="34">
        <v>562</v>
      </c>
      <c r="B69" s="34" t="s">
        <v>550</v>
      </c>
      <c r="C69" s="34"/>
    </row>
    <row r="70" spans="1:3" x14ac:dyDescent="0.25">
      <c r="A70" s="34">
        <v>563</v>
      </c>
      <c r="B70" s="34" t="s">
        <v>551</v>
      </c>
      <c r="C70" s="34"/>
    </row>
    <row r="71" spans="1:3" x14ac:dyDescent="0.25">
      <c r="A71" s="35">
        <v>564</v>
      </c>
      <c r="B71" s="35" t="s">
        <v>552</v>
      </c>
      <c r="C71" s="35" t="s">
        <v>553</v>
      </c>
    </row>
    <row r="72" spans="1:3" x14ac:dyDescent="0.25">
      <c r="A72" s="34">
        <v>565</v>
      </c>
      <c r="B72" s="34" t="s">
        <v>554</v>
      </c>
      <c r="C72" s="34"/>
    </row>
    <row r="73" spans="1:3" x14ac:dyDescent="0.25">
      <c r="A73" s="34">
        <v>566</v>
      </c>
      <c r="B73" s="34" t="s">
        <v>555</v>
      </c>
      <c r="C73" s="34"/>
    </row>
    <row r="74" spans="1:3" x14ac:dyDescent="0.25">
      <c r="A74" s="36">
        <v>567</v>
      </c>
      <c r="B74" s="36" t="s">
        <v>556</v>
      </c>
      <c r="C74" s="36" t="s">
        <v>533</v>
      </c>
    </row>
    <row r="75" spans="1:3" x14ac:dyDescent="0.25">
      <c r="A75" s="34">
        <v>799</v>
      </c>
      <c r="B75" s="34" t="s">
        <v>490</v>
      </c>
      <c r="C75" s="34"/>
    </row>
    <row r="76" spans="1:3" x14ac:dyDescent="0.25">
      <c r="A76" s="34">
        <v>750</v>
      </c>
      <c r="B76" s="34" t="s">
        <v>491</v>
      </c>
      <c r="C76" s="34"/>
    </row>
    <row r="77" spans="1:3" x14ac:dyDescent="0.25">
      <c r="A77" s="34">
        <v>752</v>
      </c>
      <c r="B77" s="34" t="s">
        <v>557</v>
      </c>
      <c r="C77" s="34"/>
    </row>
    <row r="78" spans="1:3" x14ac:dyDescent="0.25">
      <c r="A78" s="34">
        <v>751</v>
      </c>
      <c r="B78" s="34" t="s">
        <v>558</v>
      </c>
      <c r="C78" s="34"/>
    </row>
    <row r="79" spans="1:3" x14ac:dyDescent="0.25">
      <c r="A79" s="34">
        <v>708</v>
      </c>
      <c r="B79" s="34" t="s">
        <v>559</v>
      </c>
      <c r="C79" s="34"/>
    </row>
    <row r="80" spans="1:3" x14ac:dyDescent="0.25">
      <c r="A80" s="34">
        <v>701</v>
      </c>
      <c r="B80" s="34" t="s">
        <v>492</v>
      </c>
      <c r="C80" s="34"/>
    </row>
    <row r="81" spans="1:3" x14ac:dyDescent="0.25">
      <c r="A81" s="34">
        <v>702</v>
      </c>
      <c r="B81" s="34" t="s">
        <v>493</v>
      </c>
      <c r="C81" s="34"/>
    </row>
    <row r="82" spans="1:3" x14ac:dyDescent="0.25">
      <c r="A82" s="34">
        <v>723</v>
      </c>
      <c r="B82" s="34" t="s">
        <v>560</v>
      </c>
      <c r="C82" s="34"/>
    </row>
    <row r="83" spans="1:3" x14ac:dyDescent="0.25">
      <c r="A83" s="34">
        <v>707</v>
      </c>
      <c r="B83" s="34" t="s">
        <v>500</v>
      </c>
      <c r="C83" s="34"/>
    </row>
    <row r="84" spans="1:3" x14ac:dyDescent="0.25">
      <c r="A84" s="34">
        <v>722</v>
      </c>
      <c r="B84" s="34" t="s">
        <v>561</v>
      </c>
      <c r="C84" s="34"/>
    </row>
    <row r="85" spans="1:3" x14ac:dyDescent="0.25">
      <c r="A85" s="34">
        <v>755</v>
      </c>
      <c r="B85" s="34" t="s">
        <v>562</v>
      </c>
      <c r="C85" s="34"/>
    </row>
    <row r="86" spans="1:3" x14ac:dyDescent="0.25">
      <c r="A86" s="34">
        <v>699</v>
      </c>
      <c r="B86" s="34" t="s">
        <v>490</v>
      </c>
      <c r="C86" s="34"/>
    </row>
    <row r="87" spans="1:3" x14ac:dyDescent="0.25">
      <c r="A87" s="34">
        <v>650</v>
      </c>
      <c r="B87" s="34" t="s">
        <v>491</v>
      </c>
      <c r="C87" s="34"/>
    </row>
    <row r="88" spans="1:3" x14ac:dyDescent="0.25">
      <c r="A88" s="34">
        <v>652</v>
      </c>
      <c r="B88" s="34" t="s">
        <v>492</v>
      </c>
      <c r="C88" s="34"/>
    </row>
    <row r="89" spans="1:3" x14ac:dyDescent="0.25">
      <c r="A89" s="34">
        <v>603</v>
      </c>
      <c r="B89" s="34" t="s">
        <v>493</v>
      </c>
      <c r="C89" s="34"/>
    </row>
    <row r="90" spans="1:3" x14ac:dyDescent="0.25">
      <c r="A90" s="34">
        <v>602</v>
      </c>
      <c r="B90" s="34" t="s">
        <v>498</v>
      </c>
      <c r="C90" s="34"/>
    </row>
    <row r="91" spans="1:3" x14ac:dyDescent="0.25">
      <c r="A91" s="34">
        <v>615</v>
      </c>
      <c r="B91" s="34" t="s">
        <v>563</v>
      </c>
      <c r="C91" s="34"/>
    </row>
    <row r="92" spans="1:3" x14ac:dyDescent="0.25">
      <c r="A92" s="34">
        <v>605</v>
      </c>
      <c r="B92" s="34" t="s">
        <v>564</v>
      </c>
      <c r="C92" s="34"/>
    </row>
    <row r="93" spans="1:3" x14ac:dyDescent="0.25">
      <c r="A93" s="34">
        <v>604</v>
      </c>
      <c r="B93" s="34" t="s">
        <v>538</v>
      </c>
      <c r="C93" s="34"/>
    </row>
    <row r="94" spans="1:3" x14ac:dyDescent="0.25">
      <c r="A94" s="34">
        <v>606</v>
      </c>
      <c r="B94" s="34" t="s">
        <v>565</v>
      </c>
      <c r="C94" s="34"/>
    </row>
    <row r="95" spans="1:3" x14ac:dyDescent="0.25">
      <c r="A95" s="34">
        <v>607</v>
      </c>
      <c r="B95" s="34" t="s">
        <v>566</v>
      </c>
      <c r="C95" s="34"/>
    </row>
    <row r="96" spans="1:3" x14ac:dyDescent="0.25">
      <c r="A96" s="36">
        <v>622</v>
      </c>
      <c r="B96" s="36" t="s">
        <v>500</v>
      </c>
      <c r="C96" s="36" t="s">
        <v>533</v>
      </c>
    </row>
    <row r="97" spans="1:3" x14ac:dyDescent="0.25">
      <c r="A97" s="34">
        <v>626</v>
      </c>
      <c r="B97" s="34" t="s">
        <v>567</v>
      </c>
      <c r="C97" s="34"/>
    </row>
    <row r="98" spans="1:3" x14ac:dyDescent="0.25">
      <c r="A98" s="34">
        <v>663</v>
      </c>
      <c r="B98" s="34" t="s">
        <v>532</v>
      </c>
      <c r="C98" s="34"/>
    </row>
    <row r="99" spans="1:3" x14ac:dyDescent="0.25">
      <c r="A99" s="34">
        <v>665</v>
      </c>
      <c r="B99" s="34" t="s">
        <v>568</v>
      </c>
      <c r="C99" s="34"/>
    </row>
    <row r="100" spans="1:3" x14ac:dyDescent="0.25">
      <c r="A100" s="34">
        <v>3952</v>
      </c>
      <c r="B100" s="34" t="s">
        <v>491</v>
      </c>
      <c r="C100" s="34"/>
    </row>
    <row r="101" spans="1:3" x14ac:dyDescent="0.25">
      <c r="A101" s="34">
        <v>3920</v>
      </c>
      <c r="B101" s="34" t="s">
        <v>569</v>
      </c>
      <c r="C101" s="34"/>
    </row>
    <row r="102" spans="1:3" x14ac:dyDescent="0.25">
      <c r="A102" s="34">
        <v>3951</v>
      </c>
      <c r="B102" s="34" t="s">
        <v>492</v>
      </c>
      <c r="C102" s="34"/>
    </row>
    <row r="103" spans="1:3" x14ac:dyDescent="0.25">
      <c r="A103" s="34">
        <v>3950</v>
      </c>
      <c r="B103" s="34" t="s">
        <v>493</v>
      </c>
      <c r="C103" s="34"/>
    </row>
    <row r="104" spans="1:3" x14ac:dyDescent="0.25">
      <c r="A104" s="34">
        <v>3921</v>
      </c>
      <c r="B104" s="34" t="s">
        <v>570</v>
      </c>
      <c r="C104" s="34"/>
    </row>
    <row r="105" spans="1:3" x14ac:dyDescent="0.25">
      <c r="A105" s="34">
        <v>3922</v>
      </c>
      <c r="B105" s="34" t="s">
        <v>497</v>
      </c>
      <c r="C105" s="34"/>
    </row>
    <row r="106" spans="1:3" x14ac:dyDescent="0.25">
      <c r="A106" s="34">
        <v>3923</v>
      </c>
      <c r="B106" s="34" t="s">
        <v>498</v>
      </c>
      <c r="C106" s="34"/>
    </row>
    <row r="107" spans="1:3" x14ac:dyDescent="0.25">
      <c r="A107" s="34">
        <v>3924</v>
      </c>
      <c r="B107" s="34" t="s">
        <v>571</v>
      </c>
      <c r="C107" s="34"/>
    </row>
    <row r="108" spans="1:3" x14ac:dyDescent="0.25">
      <c r="A108" s="34">
        <v>3926</v>
      </c>
      <c r="B108" s="34" t="s">
        <v>538</v>
      </c>
      <c r="C108" s="34"/>
    </row>
    <row r="109" spans="1:3" x14ac:dyDescent="0.25">
      <c r="A109" s="34">
        <v>3928</v>
      </c>
      <c r="B109" s="34" t="s">
        <v>500</v>
      </c>
      <c r="C109" s="34"/>
    </row>
    <row r="110" spans="1:3" x14ac:dyDescent="0.25">
      <c r="A110" s="34">
        <v>3929</v>
      </c>
      <c r="B110" s="34" t="s">
        <v>572</v>
      </c>
      <c r="C110" s="34"/>
    </row>
    <row r="111" spans="1:3" x14ac:dyDescent="0.25">
      <c r="A111" s="34">
        <v>3930</v>
      </c>
      <c r="B111" s="34" t="s">
        <v>504</v>
      </c>
      <c r="C111" s="34"/>
    </row>
    <row r="112" spans="1:3" x14ac:dyDescent="0.25">
      <c r="A112" s="34">
        <v>3931</v>
      </c>
      <c r="B112" s="34" t="s">
        <v>522</v>
      </c>
      <c r="C112" s="34"/>
    </row>
    <row r="113" spans="1:3" x14ac:dyDescent="0.25">
      <c r="A113" s="34">
        <v>3932</v>
      </c>
      <c r="B113" s="34" t="s">
        <v>495</v>
      </c>
      <c r="C113" s="34"/>
    </row>
    <row r="114" spans="1:3" x14ac:dyDescent="0.25">
      <c r="A114" s="34">
        <v>3933</v>
      </c>
      <c r="B114" s="34" t="s">
        <v>573</v>
      </c>
      <c r="C114" s="34"/>
    </row>
    <row r="115" spans="1:3" x14ac:dyDescent="0.25">
      <c r="A115" s="34">
        <v>3957</v>
      </c>
      <c r="B115" s="34" t="s">
        <v>574</v>
      </c>
      <c r="C115" s="34"/>
    </row>
    <row r="116" spans="1:3" x14ac:dyDescent="0.25">
      <c r="A116" s="34">
        <v>1052</v>
      </c>
      <c r="B116" s="34" t="s">
        <v>491</v>
      </c>
      <c r="C116" s="34"/>
    </row>
    <row r="117" spans="1:3" x14ac:dyDescent="0.25">
      <c r="A117" s="34">
        <v>1021</v>
      </c>
      <c r="B117" s="34" t="s">
        <v>538</v>
      </c>
      <c r="C117" s="34"/>
    </row>
    <row r="118" spans="1:3" x14ac:dyDescent="0.25">
      <c r="A118" s="34">
        <v>1023</v>
      </c>
      <c r="B118" s="34" t="s">
        <v>500</v>
      </c>
      <c r="C118" s="34"/>
    </row>
    <row r="119" spans="1:3" x14ac:dyDescent="0.25">
      <c r="A119" s="34">
        <v>1050</v>
      </c>
      <c r="B119" s="34" t="s">
        <v>492</v>
      </c>
      <c r="C119" s="34"/>
    </row>
    <row r="120" spans="1:3" x14ac:dyDescent="0.25">
      <c r="A120" s="34">
        <v>1051</v>
      </c>
      <c r="B120" s="34" t="s">
        <v>493</v>
      </c>
      <c r="C120" s="34"/>
    </row>
    <row r="121" spans="1:3" x14ac:dyDescent="0.25">
      <c r="A121" s="34">
        <v>1024</v>
      </c>
      <c r="B121" s="34" t="s">
        <v>575</v>
      </c>
      <c r="C121" s="34"/>
    </row>
    <row r="122" spans="1:3" x14ac:dyDescent="0.25">
      <c r="A122" s="34">
        <v>4056</v>
      </c>
      <c r="B122" s="34" t="s">
        <v>491</v>
      </c>
      <c r="C122" s="34"/>
    </row>
    <row r="123" spans="1:3" x14ac:dyDescent="0.25">
      <c r="A123" s="34">
        <v>4050</v>
      </c>
      <c r="B123" s="34" t="s">
        <v>576</v>
      </c>
      <c r="C123" s="34"/>
    </row>
    <row r="124" spans="1:3" x14ac:dyDescent="0.25">
      <c r="A124" s="34">
        <v>4051</v>
      </c>
      <c r="B124" s="34" t="s">
        <v>536</v>
      </c>
      <c r="C124" s="34"/>
    </row>
    <row r="125" spans="1:3" x14ac:dyDescent="0.25">
      <c r="A125" s="34">
        <v>4052</v>
      </c>
      <c r="B125" s="34" t="s">
        <v>577</v>
      </c>
      <c r="C125" s="34"/>
    </row>
    <row r="126" spans="1:3" x14ac:dyDescent="0.25">
      <c r="A126" s="34">
        <v>4053</v>
      </c>
      <c r="B126" s="34" t="s">
        <v>578</v>
      </c>
      <c r="C126" s="34"/>
    </row>
    <row r="127" spans="1:3" x14ac:dyDescent="0.25">
      <c r="A127" s="34">
        <v>4054</v>
      </c>
      <c r="B127" s="34" t="s">
        <v>492</v>
      </c>
      <c r="C127" s="34"/>
    </row>
    <row r="128" spans="1:3" x14ac:dyDescent="0.25">
      <c r="A128" s="34">
        <v>4055</v>
      </c>
      <c r="B128" s="34" t="s">
        <v>493</v>
      </c>
      <c r="C128" s="34"/>
    </row>
    <row r="129" spans="1:3" x14ac:dyDescent="0.25">
      <c r="A129" s="34">
        <v>1452</v>
      </c>
      <c r="B129" s="34" t="s">
        <v>579</v>
      </c>
      <c r="C129" s="34"/>
    </row>
    <row r="130" spans="1:3" x14ac:dyDescent="0.25">
      <c r="A130" s="34">
        <v>1450</v>
      </c>
      <c r="B130" s="34" t="s">
        <v>580</v>
      </c>
      <c r="C130" s="34"/>
    </row>
    <row r="131" spans="1:3" x14ac:dyDescent="0.25">
      <c r="A131" s="34">
        <v>1451</v>
      </c>
      <c r="B131" s="34" t="s">
        <v>581</v>
      </c>
      <c r="C131" s="34"/>
    </row>
    <row r="132" spans="1:3" x14ac:dyDescent="0.25">
      <c r="A132" s="34">
        <v>1454</v>
      </c>
      <c r="B132" s="34" t="s">
        <v>582</v>
      </c>
      <c r="C132" s="34"/>
    </row>
    <row r="133" spans="1:3" x14ac:dyDescent="0.25">
      <c r="A133" s="34">
        <v>1554</v>
      </c>
      <c r="B133" s="34" t="s">
        <v>491</v>
      </c>
      <c r="C133" s="34"/>
    </row>
    <row r="134" spans="1:3" x14ac:dyDescent="0.25">
      <c r="A134" s="34">
        <v>1501</v>
      </c>
      <c r="B134" s="34" t="s">
        <v>583</v>
      </c>
      <c r="C134" s="34"/>
    </row>
    <row r="135" spans="1:3" x14ac:dyDescent="0.25">
      <c r="A135" s="34">
        <v>1559</v>
      </c>
      <c r="B135" s="34" t="s">
        <v>584</v>
      </c>
      <c r="C135" s="34"/>
    </row>
    <row r="136" spans="1:3" x14ac:dyDescent="0.25">
      <c r="A136" s="34">
        <v>1503</v>
      </c>
      <c r="B136" s="34" t="s">
        <v>585</v>
      </c>
      <c r="C136" s="34"/>
    </row>
    <row r="137" spans="1:3" x14ac:dyDescent="0.25">
      <c r="A137" s="34">
        <v>1550</v>
      </c>
      <c r="B137" s="34" t="s">
        <v>536</v>
      </c>
      <c r="C137" s="34"/>
    </row>
    <row r="138" spans="1:3" x14ac:dyDescent="0.25">
      <c r="A138" s="34">
        <v>1502</v>
      </c>
      <c r="B138" s="34" t="s">
        <v>492</v>
      </c>
      <c r="C138" s="34"/>
    </row>
    <row r="139" spans="1:3" x14ac:dyDescent="0.25">
      <c r="A139" s="34">
        <v>1553</v>
      </c>
      <c r="B139" s="34" t="s">
        <v>493</v>
      </c>
      <c r="C139" s="34"/>
    </row>
    <row r="140" spans="1:3" x14ac:dyDescent="0.25">
      <c r="A140" s="34">
        <v>1560</v>
      </c>
      <c r="B140" s="34" t="s">
        <v>586</v>
      </c>
      <c r="C140" s="34"/>
    </row>
    <row r="141" spans="1:3" x14ac:dyDescent="0.25">
      <c r="A141" s="34">
        <v>1699</v>
      </c>
      <c r="B141" s="34" t="s">
        <v>490</v>
      </c>
      <c r="C141" s="34"/>
    </row>
    <row r="142" spans="1:3" x14ac:dyDescent="0.25">
      <c r="A142" s="34">
        <v>1653</v>
      </c>
      <c r="B142" s="34" t="s">
        <v>491</v>
      </c>
      <c r="C142" s="34"/>
    </row>
    <row r="143" spans="1:3" x14ac:dyDescent="0.25">
      <c r="A143" s="34">
        <v>1604</v>
      </c>
      <c r="B143" s="34" t="s">
        <v>536</v>
      </c>
      <c r="C143" s="34"/>
    </row>
    <row r="144" spans="1:3" x14ac:dyDescent="0.25">
      <c r="A144" s="34">
        <v>1651</v>
      </c>
      <c r="B144" s="34" t="s">
        <v>587</v>
      </c>
      <c r="C144" s="34"/>
    </row>
    <row r="145" spans="1:3" x14ac:dyDescent="0.25">
      <c r="A145" s="34">
        <v>1652</v>
      </c>
      <c r="B145" s="34" t="s">
        <v>578</v>
      </c>
      <c r="C145" s="34"/>
    </row>
    <row r="146" spans="1:3" x14ac:dyDescent="0.25">
      <c r="A146" s="34">
        <v>1656</v>
      </c>
      <c r="B146" s="34" t="s">
        <v>588</v>
      </c>
      <c r="C146" s="34"/>
    </row>
    <row r="147" spans="1:3" x14ac:dyDescent="0.25">
      <c r="A147" s="34">
        <v>1601</v>
      </c>
      <c r="B147" s="34" t="s">
        <v>492</v>
      </c>
      <c r="C147" s="34"/>
    </row>
    <row r="148" spans="1:3" x14ac:dyDescent="0.25">
      <c r="A148" s="34">
        <v>1602</v>
      </c>
      <c r="B148" s="34" t="s">
        <v>493</v>
      </c>
      <c r="C148" s="34"/>
    </row>
    <row r="149" spans="1:3" x14ac:dyDescent="0.25">
      <c r="A149" s="34">
        <v>1620</v>
      </c>
      <c r="B149" s="34" t="s">
        <v>498</v>
      </c>
      <c r="C149" s="34"/>
    </row>
    <row r="150" spans="1:3" x14ac:dyDescent="0.25">
      <c r="A150" s="34">
        <v>1658</v>
      </c>
      <c r="B150" s="34" t="s">
        <v>543</v>
      </c>
      <c r="C150" s="34"/>
    </row>
    <row r="151" spans="1:3" x14ac:dyDescent="0.25">
      <c r="A151" s="34">
        <v>1899</v>
      </c>
      <c r="B151" s="34" t="s">
        <v>490</v>
      </c>
      <c r="C151" s="34"/>
    </row>
    <row r="152" spans="1:3" x14ac:dyDescent="0.25">
      <c r="A152" s="34">
        <v>1853</v>
      </c>
      <c r="B152" s="34" t="s">
        <v>491</v>
      </c>
      <c r="C152" s="34"/>
    </row>
    <row r="153" spans="1:3" x14ac:dyDescent="0.25">
      <c r="A153" s="34">
        <v>1801</v>
      </c>
      <c r="B153" s="34" t="s">
        <v>500</v>
      </c>
      <c r="C153" s="34"/>
    </row>
    <row r="154" spans="1:3" x14ac:dyDescent="0.25">
      <c r="A154" s="38">
        <v>1820</v>
      </c>
      <c r="B154" s="38" t="s">
        <v>589</v>
      </c>
      <c r="C154" s="38" t="s">
        <v>590</v>
      </c>
    </row>
    <row r="155" spans="1:3" x14ac:dyDescent="0.25">
      <c r="A155" s="38">
        <v>1821</v>
      </c>
      <c r="B155" s="38" t="s">
        <v>591</v>
      </c>
      <c r="C155" s="38" t="s">
        <v>590</v>
      </c>
    </row>
    <row r="156" spans="1:3" x14ac:dyDescent="0.25">
      <c r="A156" s="34">
        <v>1822</v>
      </c>
      <c r="B156" s="34" t="s">
        <v>538</v>
      </c>
      <c r="C156" s="34"/>
    </row>
    <row r="157" spans="1:3" x14ac:dyDescent="0.25">
      <c r="A157" s="34">
        <v>1823</v>
      </c>
      <c r="B157" s="34" t="s">
        <v>522</v>
      </c>
      <c r="C157" s="34"/>
    </row>
    <row r="158" spans="1:3" x14ac:dyDescent="0.25">
      <c r="A158" s="34">
        <v>1850</v>
      </c>
      <c r="B158" s="34" t="s">
        <v>492</v>
      </c>
      <c r="C158" s="34"/>
    </row>
    <row r="159" spans="1:3" x14ac:dyDescent="0.25">
      <c r="A159" s="34">
        <v>1851</v>
      </c>
      <c r="B159" s="34" t="s">
        <v>592</v>
      </c>
      <c r="C159" s="34"/>
    </row>
    <row r="160" spans="1:3" x14ac:dyDescent="0.25">
      <c r="A160" s="34">
        <v>1852</v>
      </c>
      <c r="B160" s="34" t="s">
        <v>493</v>
      </c>
      <c r="C160" s="34"/>
    </row>
    <row r="161" spans="1:3" x14ac:dyDescent="0.25">
      <c r="A161" s="34">
        <v>1857</v>
      </c>
      <c r="B161" s="34" t="s">
        <v>593</v>
      </c>
      <c r="C161" s="34"/>
    </row>
    <row r="162" spans="1:3" x14ac:dyDescent="0.25">
      <c r="A162" s="34">
        <v>1858</v>
      </c>
      <c r="B162" s="34" t="s">
        <v>498</v>
      </c>
      <c r="C162" s="34"/>
    </row>
    <row r="163" spans="1:3" x14ac:dyDescent="0.25">
      <c r="A163" s="34">
        <v>1859</v>
      </c>
      <c r="B163" s="34" t="s">
        <v>594</v>
      </c>
      <c r="C163" s="34"/>
    </row>
    <row r="164" spans="1:3" x14ac:dyDescent="0.25">
      <c r="A164" s="35">
        <v>1860</v>
      </c>
      <c r="B164" s="35" t="s">
        <v>512</v>
      </c>
      <c r="C164" s="35" t="s">
        <v>595</v>
      </c>
    </row>
    <row r="165" spans="1:3" x14ac:dyDescent="0.25">
      <c r="A165" s="36">
        <v>1861</v>
      </c>
      <c r="B165" s="36" t="s">
        <v>510</v>
      </c>
      <c r="C165" s="36" t="s">
        <v>533</v>
      </c>
    </row>
    <row r="166" spans="1:3" x14ac:dyDescent="0.25">
      <c r="A166" s="34">
        <v>2354</v>
      </c>
      <c r="B166" s="34" t="s">
        <v>490</v>
      </c>
      <c r="C166" s="34"/>
    </row>
    <row r="167" spans="1:3" x14ac:dyDescent="0.25">
      <c r="A167" s="34">
        <v>2352</v>
      </c>
      <c r="B167" s="34" t="s">
        <v>491</v>
      </c>
      <c r="C167" s="34"/>
    </row>
    <row r="168" spans="1:3" x14ac:dyDescent="0.25">
      <c r="A168" s="34">
        <v>2353</v>
      </c>
      <c r="B168" s="34" t="s">
        <v>492</v>
      </c>
      <c r="C168" s="34"/>
    </row>
    <row r="169" spans="1:3" x14ac:dyDescent="0.25">
      <c r="A169" s="34">
        <v>2350</v>
      </c>
      <c r="B169" s="34" t="s">
        <v>596</v>
      </c>
      <c r="C169" s="34"/>
    </row>
    <row r="170" spans="1:3" x14ac:dyDescent="0.25">
      <c r="A170" s="34">
        <v>2351</v>
      </c>
      <c r="B170" s="34" t="s">
        <v>493</v>
      </c>
      <c r="C170" s="34"/>
    </row>
    <row r="171" spans="1:3" x14ac:dyDescent="0.25">
      <c r="A171" s="34">
        <v>2552</v>
      </c>
      <c r="B171" s="34" t="s">
        <v>491</v>
      </c>
      <c r="C171" s="34"/>
    </row>
    <row r="172" spans="1:3" x14ac:dyDescent="0.25">
      <c r="A172" s="34">
        <v>2522</v>
      </c>
      <c r="B172" s="34" t="s">
        <v>538</v>
      </c>
      <c r="C172" s="34"/>
    </row>
    <row r="173" spans="1:3" x14ac:dyDescent="0.25">
      <c r="A173" s="34">
        <v>2502</v>
      </c>
      <c r="B173" s="34" t="s">
        <v>500</v>
      </c>
      <c r="C173" s="34"/>
    </row>
    <row r="174" spans="1:3" x14ac:dyDescent="0.25">
      <c r="A174" s="34">
        <v>2551</v>
      </c>
      <c r="B174" s="34" t="s">
        <v>492</v>
      </c>
      <c r="C174" s="34"/>
    </row>
    <row r="175" spans="1:3" x14ac:dyDescent="0.25">
      <c r="A175" s="34">
        <v>2525</v>
      </c>
      <c r="B175" s="34" t="s">
        <v>597</v>
      </c>
      <c r="C175" s="34"/>
    </row>
    <row r="176" spans="1:3" x14ac:dyDescent="0.25">
      <c r="A176" s="34">
        <v>2527</v>
      </c>
      <c r="B176" s="34" t="s">
        <v>598</v>
      </c>
      <c r="C176" s="34"/>
    </row>
    <row r="177" spans="1:3" x14ac:dyDescent="0.25">
      <c r="A177" s="34">
        <v>2554</v>
      </c>
      <c r="B177" s="34" t="s">
        <v>599</v>
      </c>
      <c r="C177" s="34"/>
    </row>
    <row r="178" spans="1:3" x14ac:dyDescent="0.25">
      <c r="A178" s="34">
        <v>2556</v>
      </c>
      <c r="B178" s="34" t="s">
        <v>600</v>
      </c>
      <c r="C178" s="34"/>
    </row>
    <row r="179" spans="1:3" x14ac:dyDescent="0.25">
      <c r="A179" s="34">
        <v>3351</v>
      </c>
      <c r="B179" s="34" t="s">
        <v>491</v>
      </c>
      <c r="C179" s="34"/>
    </row>
    <row r="180" spans="1:3" x14ac:dyDescent="0.25">
      <c r="A180" s="34">
        <v>3350</v>
      </c>
      <c r="B180" s="34" t="s">
        <v>536</v>
      </c>
      <c r="C180" s="34"/>
    </row>
    <row r="181" spans="1:3" x14ac:dyDescent="0.25">
      <c r="A181" s="34">
        <v>3303</v>
      </c>
      <c r="B181" s="34" t="s">
        <v>492</v>
      </c>
      <c r="C181" s="34"/>
    </row>
    <row r="182" spans="1:3" x14ac:dyDescent="0.25">
      <c r="A182" s="34">
        <v>3302</v>
      </c>
      <c r="B182" s="34" t="s">
        <v>493</v>
      </c>
      <c r="C182" s="34"/>
    </row>
    <row r="183" spans="1:3" x14ac:dyDescent="0.25">
      <c r="A183" s="34">
        <v>3355</v>
      </c>
      <c r="B183" s="34" t="s">
        <v>601</v>
      </c>
      <c r="C183" s="34"/>
    </row>
    <row r="184" spans="1:3" x14ac:dyDescent="0.25">
      <c r="A184" s="34">
        <v>3356</v>
      </c>
      <c r="B184" s="34" t="s">
        <v>602</v>
      </c>
      <c r="C184" s="34"/>
    </row>
    <row r="185" spans="1:3" x14ac:dyDescent="0.25">
      <c r="A185" s="34">
        <v>3357</v>
      </c>
      <c r="B185" s="34" t="s">
        <v>603</v>
      </c>
      <c r="C185" s="34"/>
    </row>
    <row r="186" spans="1:3" x14ac:dyDescent="0.25">
      <c r="A186" s="34">
        <v>3358</v>
      </c>
      <c r="B186" s="34" t="s">
        <v>604</v>
      </c>
      <c r="C186" s="34"/>
    </row>
    <row r="187" spans="1:3" x14ac:dyDescent="0.25">
      <c r="A187" s="38">
        <v>3359</v>
      </c>
      <c r="B187" s="38" t="s">
        <v>605</v>
      </c>
      <c r="C187" s="38" t="s">
        <v>546</v>
      </c>
    </row>
    <row r="188" spans="1:3" x14ac:dyDescent="0.25">
      <c r="A188" s="34">
        <v>3452</v>
      </c>
      <c r="B188" s="34" t="s">
        <v>491</v>
      </c>
      <c r="C188" s="34"/>
    </row>
    <row r="189" spans="1:3" x14ac:dyDescent="0.25">
      <c r="A189" s="34">
        <v>3401</v>
      </c>
      <c r="B189" s="34" t="s">
        <v>606</v>
      </c>
      <c r="C189" s="34"/>
    </row>
    <row r="190" spans="1:3" x14ac:dyDescent="0.25">
      <c r="A190" s="34">
        <v>3420</v>
      </c>
      <c r="B190" s="34" t="s">
        <v>498</v>
      </c>
      <c r="C190" s="34"/>
    </row>
    <row r="191" spans="1:3" x14ac:dyDescent="0.25">
      <c r="A191" s="34">
        <v>3422</v>
      </c>
      <c r="B191" s="34" t="s">
        <v>607</v>
      </c>
      <c r="C191" s="34"/>
    </row>
    <row r="192" spans="1:3" x14ac:dyDescent="0.25">
      <c r="A192" s="34">
        <v>3423</v>
      </c>
      <c r="B192" s="34" t="s">
        <v>608</v>
      </c>
      <c r="C192" s="34"/>
    </row>
    <row r="193" spans="1:3" x14ac:dyDescent="0.25">
      <c r="A193" s="34">
        <v>3424</v>
      </c>
      <c r="B193" s="34" t="s">
        <v>500</v>
      </c>
      <c r="C193" s="34"/>
    </row>
    <row r="194" spans="1:3" x14ac:dyDescent="0.25">
      <c r="A194" s="34">
        <v>3425</v>
      </c>
      <c r="B194" s="34" t="s">
        <v>609</v>
      </c>
      <c r="C194" s="34"/>
    </row>
    <row r="195" spans="1:3" x14ac:dyDescent="0.25">
      <c r="A195" s="34">
        <v>3426</v>
      </c>
      <c r="B195" s="34" t="s">
        <v>610</v>
      </c>
      <c r="C195" s="34"/>
    </row>
    <row r="196" spans="1:3" x14ac:dyDescent="0.25">
      <c r="A196" s="34">
        <v>3427</v>
      </c>
      <c r="B196" s="34" t="s">
        <v>611</v>
      </c>
      <c r="C196" s="34"/>
    </row>
    <row r="197" spans="1:3" x14ac:dyDescent="0.25">
      <c r="A197" s="34">
        <v>3428</v>
      </c>
      <c r="B197" s="34" t="s">
        <v>612</v>
      </c>
      <c r="C197" s="34"/>
    </row>
    <row r="198" spans="1:3" x14ac:dyDescent="0.25">
      <c r="A198" s="34">
        <v>3450</v>
      </c>
      <c r="B198" s="34" t="s">
        <v>492</v>
      </c>
      <c r="C198" s="34"/>
    </row>
    <row r="199" spans="1:3" x14ac:dyDescent="0.25">
      <c r="A199" s="34">
        <v>3451</v>
      </c>
      <c r="B199" s="34" t="s">
        <v>493</v>
      </c>
      <c r="C199" s="34"/>
    </row>
    <row r="200" spans="1:3" x14ac:dyDescent="0.25">
      <c r="A200" s="34">
        <v>3454</v>
      </c>
      <c r="B200" s="34" t="s">
        <v>613</v>
      </c>
      <c r="C200" s="34"/>
    </row>
    <row r="201" spans="1:3" x14ac:dyDescent="0.25">
      <c r="A201" s="34">
        <v>3455</v>
      </c>
      <c r="B201" s="34" t="s">
        <v>614</v>
      </c>
      <c r="C201" s="34"/>
    </row>
    <row r="202" spans="1:3" x14ac:dyDescent="0.25">
      <c r="A202" s="34">
        <v>3557</v>
      </c>
      <c r="B202" s="34" t="s">
        <v>491</v>
      </c>
      <c r="C202" s="34"/>
    </row>
    <row r="203" spans="1:3" x14ac:dyDescent="0.25">
      <c r="A203" s="34">
        <v>3520</v>
      </c>
      <c r="B203" s="34" t="s">
        <v>498</v>
      </c>
      <c r="C203" s="34"/>
    </row>
    <row r="204" spans="1:3" x14ac:dyDescent="0.25">
      <c r="A204" s="34">
        <v>3521</v>
      </c>
      <c r="B204" s="34" t="s">
        <v>538</v>
      </c>
      <c r="C204" s="34"/>
    </row>
    <row r="205" spans="1:3" x14ac:dyDescent="0.25">
      <c r="A205" s="34">
        <v>3554</v>
      </c>
      <c r="B205" s="34" t="s">
        <v>493</v>
      </c>
      <c r="C205" s="34"/>
    </row>
    <row r="206" spans="1:3" x14ac:dyDescent="0.25">
      <c r="A206" s="34">
        <v>3556</v>
      </c>
      <c r="B206" s="34" t="s">
        <v>615</v>
      </c>
      <c r="C206" s="34"/>
    </row>
    <row r="207" spans="1:3" x14ac:dyDescent="0.25">
      <c r="A207" s="34">
        <v>3564</v>
      </c>
      <c r="B207" s="34" t="s">
        <v>616</v>
      </c>
      <c r="C207" s="34"/>
    </row>
    <row r="208" spans="1:3" x14ac:dyDescent="0.25">
      <c r="A208" s="34">
        <v>3565</v>
      </c>
      <c r="B208" s="34" t="s">
        <v>617</v>
      </c>
      <c r="C208" s="34"/>
    </row>
    <row r="209" spans="1:3" x14ac:dyDescent="0.25">
      <c r="A209" s="34">
        <v>3567</v>
      </c>
      <c r="B209" s="34" t="s">
        <v>618</v>
      </c>
      <c r="C209" s="34"/>
    </row>
    <row r="210" spans="1:3" x14ac:dyDescent="0.25">
      <c r="A210" s="34">
        <v>3568</v>
      </c>
      <c r="B210" s="34" t="s">
        <v>619</v>
      </c>
      <c r="C210" s="34"/>
    </row>
    <row r="211" spans="1:3" x14ac:dyDescent="0.25">
      <c r="A211" s="34">
        <v>3569</v>
      </c>
      <c r="B211" s="34" t="s">
        <v>620</v>
      </c>
      <c r="C211" s="34"/>
    </row>
    <row r="212" spans="1:3" x14ac:dyDescent="0.25">
      <c r="A212" s="34">
        <v>3570</v>
      </c>
      <c r="B212" s="34" t="s">
        <v>621</v>
      </c>
      <c r="C212" s="34"/>
    </row>
    <row r="213" spans="1:3" x14ac:dyDescent="0.25">
      <c r="A213" s="34">
        <v>3571</v>
      </c>
      <c r="B213" s="34" t="s">
        <v>622</v>
      </c>
      <c r="C213" s="34"/>
    </row>
    <row r="214" spans="1:3" x14ac:dyDescent="0.25">
      <c r="A214" s="34">
        <v>3652</v>
      </c>
      <c r="B214" s="34" t="s">
        <v>491</v>
      </c>
      <c r="C214" s="34"/>
    </row>
    <row r="215" spans="1:3" x14ac:dyDescent="0.25">
      <c r="A215" s="34">
        <v>3650</v>
      </c>
      <c r="B215" s="34" t="s">
        <v>536</v>
      </c>
      <c r="C215" s="34"/>
    </row>
    <row r="216" spans="1:3" x14ac:dyDescent="0.25">
      <c r="A216" s="34">
        <v>3601</v>
      </c>
      <c r="B216" s="34" t="s">
        <v>492</v>
      </c>
      <c r="C216" s="34"/>
    </row>
    <row r="217" spans="1:3" x14ac:dyDescent="0.25">
      <c r="A217" s="34">
        <v>3651</v>
      </c>
      <c r="B217" s="34" t="s">
        <v>493</v>
      </c>
      <c r="C217" s="34"/>
    </row>
    <row r="218" spans="1:3" x14ac:dyDescent="0.25">
      <c r="A218" s="34">
        <v>3660</v>
      </c>
      <c r="B218" s="34" t="s">
        <v>623</v>
      </c>
      <c r="C218" s="34"/>
    </row>
    <row r="219" spans="1:3" x14ac:dyDescent="0.25">
      <c r="A219" s="38">
        <v>3658</v>
      </c>
      <c r="B219" s="38" t="s">
        <v>624</v>
      </c>
      <c r="C219" s="38" t="s">
        <v>546</v>
      </c>
    </row>
    <row r="220" spans="1:3" x14ac:dyDescent="0.25">
      <c r="A220" s="34">
        <v>3661</v>
      </c>
      <c r="B220" s="34" t="s">
        <v>625</v>
      </c>
      <c r="C220" s="34"/>
    </row>
    <row r="221" spans="1:3" x14ac:dyDescent="0.25">
      <c r="A221" s="34">
        <v>3662</v>
      </c>
      <c r="B221" s="34" t="s">
        <v>626</v>
      </c>
      <c r="C221" s="34"/>
    </row>
    <row r="222" spans="1:3" x14ac:dyDescent="0.25">
      <c r="A222" s="34">
        <v>3663</v>
      </c>
      <c r="B222" s="34" t="s">
        <v>627</v>
      </c>
      <c r="C222" s="34"/>
    </row>
    <row r="223" spans="1:3" x14ac:dyDescent="0.25">
      <c r="A223" s="34">
        <v>3664</v>
      </c>
      <c r="B223" s="34" t="s">
        <v>537</v>
      </c>
      <c r="C223" s="34"/>
    </row>
    <row r="224" spans="1:3" x14ac:dyDescent="0.25">
      <c r="A224" s="34">
        <v>3665</v>
      </c>
      <c r="B224" s="34" t="s">
        <v>538</v>
      </c>
      <c r="C224" s="34"/>
    </row>
    <row r="225" spans="1:3" x14ac:dyDescent="0.25">
      <c r="A225" s="34">
        <v>3666</v>
      </c>
      <c r="B225" s="34" t="s">
        <v>500</v>
      </c>
      <c r="C225" s="34"/>
    </row>
    <row r="226" spans="1:3" x14ac:dyDescent="0.25">
      <c r="A226" s="34">
        <v>3667</v>
      </c>
      <c r="B226" s="34" t="s">
        <v>522</v>
      </c>
      <c r="C226" s="34" t="s">
        <v>529</v>
      </c>
    </row>
    <row r="227" spans="1:3" x14ac:dyDescent="0.25">
      <c r="A227" s="39">
        <v>3799</v>
      </c>
      <c r="B227" s="39" t="s">
        <v>490</v>
      </c>
      <c r="C227" s="39" t="s">
        <v>628</v>
      </c>
    </row>
    <row r="228" spans="1:3" x14ac:dyDescent="0.25">
      <c r="A228" s="34">
        <v>3754</v>
      </c>
      <c r="B228" s="34" t="s">
        <v>491</v>
      </c>
      <c r="C228" s="34"/>
    </row>
    <row r="229" spans="1:3" x14ac:dyDescent="0.25">
      <c r="A229" s="34">
        <v>3720</v>
      </c>
      <c r="B229" s="34" t="s">
        <v>629</v>
      </c>
      <c r="C229" s="34"/>
    </row>
    <row r="230" spans="1:3" x14ac:dyDescent="0.25">
      <c r="A230" s="34">
        <v>3721</v>
      </c>
      <c r="B230" s="34" t="s">
        <v>630</v>
      </c>
      <c r="C230" s="34"/>
    </row>
    <row r="231" spans="1:3" x14ac:dyDescent="0.25">
      <c r="A231" s="34">
        <v>3722</v>
      </c>
      <c r="B231" s="34" t="s">
        <v>538</v>
      </c>
      <c r="C231" s="34"/>
    </row>
    <row r="232" spans="1:3" x14ac:dyDescent="0.25">
      <c r="A232" s="34">
        <v>3724</v>
      </c>
      <c r="B232" s="34" t="s">
        <v>500</v>
      </c>
      <c r="C232" s="34"/>
    </row>
    <row r="233" spans="1:3" x14ac:dyDescent="0.25">
      <c r="A233" s="34">
        <v>3750</v>
      </c>
      <c r="B233" s="34" t="s">
        <v>631</v>
      </c>
      <c r="C233" s="34"/>
    </row>
    <row r="234" spans="1:3" x14ac:dyDescent="0.25">
      <c r="A234" s="34">
        <v>3751</v>
      </c>
      <c r="B234" s="34" t="s">
        <v>632</v>
      </c>
      <c r="C234" s="34"/>
    </row>
    <row r="235" spans="1:3" x14ac:dyDescent="0.25">
      <c r="A235" s="34">
        <v>3752</v>
      </c>
      <c r="B235" s="34" t="s">
        <v>492</v>
      </c>
      <c r="C235" s="34"/>
    </row>
    <row r="236" spans="1:3" x14ac:dyDescent="0.25">
      <c r="A236" s="34">
        <v>3753</v>
      </c>
      <c r="B236" s="34" t="s">
        <v>493</v>
      </c>
      <c r="C236" s="34"/>
    </row>
    <row r="237" spans="1:3" x14ac:dyDescent="0.25">
      <c r="A237" s="34">
        <v>3852</v>
      </c>
      <c r="B237" s="34" t="s">
        <v>491</v>
      </c>
      <c r="C237" s="34"/>
    </row>
    <row r="238" spans="1:3" x14ac:dyDescent="0.25">
      <c r="A238" s="34">
        <v>3820</v>
      </c>
      <c r="B238" s="34" t="s">
        <v>538</v>
      </c>
      <c r="C238" s="34"/>
    </row>
    <row r="239" spans="1:3" x14ac:dyDescent="0.25">
      <c r="A239" s="34">
        <v>3821</v>
      </c>
      <c r="B239" s="34" t="s">
        <v>633</v>
      </c>
      <c r="C239" s="34"/>
    </row>
    <row r="240" spans="1:3" x14ac:dyDescent="0.25">
      <c r="A240" s="34">
        <v>3850</v>
      </c>
      <c r="B240" s="34" t="s">
        <v>492</v>
      </c>
      <c r="C240" s="34"/>
    </row>
    <row r="241" spans="1:3" x14ac:dyDescent="0.25">
      <c r="A241" s="34">
        <v>3851</v>
      </c>
      <c r="B241" s="34" t="s">
        <v>493</v>
      </c>
      <c r="C241" s="34"/>
    </row>
    <row r="242" spans="1:3" x14ac:dyDescent="0.25">
      <c r="A242" s="40">
        <v>5099</v>
      </c>
      <c r="B242" s="40" t="s">
        <v>490</v>
      </c>
      <c r="C242" s="40"/>
    </row>
    <row r="243" spans="1:3" x14ac:dyDescent="0.25">
      <c r="A243" s="34">
        <v>5052</v>
      </c>
      <c r="B243" s="34" t="s">
        <v>491</v>
      </c>
      <c r="C243" s="34"/>
    </row>
    <row r="244" spans="1:3" x14ac:dyDescent="0.25">
      <c r="A244" s="40">
        <v>4104</v>
      </c>
      <c r="B244" s="40" t="s">
        <v>491</v>
      </c>
      <c r="C244" s="40"/>
    </row>
    <row r="245" spans="1:3" x14ac:dyDescent="0.25">
      <c r="A245" s="40">
        <v>4101</v>
      </c>
      <c r="B245" s="40" t="s">
        <v>536</v>
      </c>
      <c r="C245" s="40"/>
    </row>
    <row r="246" spans="1:3" x14ac:dyDescent="0.25">
      <c r="A246" s="40">
        <v>4102</v>
      </c>
      <c r="B246" s="40" t="s">
        <v>493</v>
      </c>
      <c r="C246" s="40"/>
    </row>
    <row r="247" spans="1:3" x14ac:dyDescent="0.25">
      <c r="A247" s="40">
        <v>4103</v>
      </c>
      <c r="B247" s="40" t="s">
        <v>492</v>
      </c>
      <c r="C247" s="40"/>
    </row>
    <row r="248" spans="1:3" x14ac:dyDescent="0.25">
      <c r="A248" s="34">
        <v>4105</v>
      </c>
      <c r="B248" s="34" t="s">
        <v>634</v>
      </c>
      <c r="C248" s="34"/>
    </row>
    <row r="249" spans="1:3" x14ac:dyDescent="0.25">
      <c r="A249" s="34">
        <v>4107</v>
      </c>
      <c r="B249" s="34" t="s">
        <v>635</v>
      </c>
      <c r="C249" s="34"/>
    </row>
    <row r="250" spans="1:3" x14ac:dyDescent="0.25">
      <c r="A250" s="34">
        <v>4108</v>
      </c>
      <c r="B250" s="34" t="s">
        <v>636</v>
      </c>
      <c r="C250" s="41"/>
    </row>
    <row r="251" spans="1:3" x14ac:dyDescent="0.25">
      <c r="A251" s="42">
        <v>4201</v>
      </c>
      <c r="B251" s="42" t="s">
        <v>500</v>
      </c>
      <c r="C251" s="42" t="s">
        <v>637</v>
      </c>
    </row>
    <row r="252" spans="1:3" x14ac:dyDescent="0.25">
      <c r="A252" s="42">
        <v>4202</v>
      </c>
      <c r="B252" s="42" t="s">
        <v>538</v>
      </c>
      <c r="C252" s="42" t="s">
        <v>637</v>
      </c>
    </row>
    <row r="253" spans="1:3" x14ac:dyDescent="0.25">
      <c r="A253" s="42">
        <v>4203</v>
      </c>
      <c r="B253" s="42" t="s">
        <v>522</v>
      </c>
      <c r="C253" s="42" t="s">
        <v>637</v>
      </c>
    </row>
    <row r="254" spans="1:3" x14ac:dyDescent="0.25">
      <c r="A254" s="42">
        <v>4204</v>
      </c>
      <c r="B254" s="42" t="s">
        <v>625</v>
      </c>
      <c r="C254" s="42" t="s">
        <v>637</v>
      </c>
    </row>
    <row r="255" spans="1:3" x14ac:dyDescent="0.25">
      <c r="A255" s="42">
        <v>4205</v>
      </c>
      <c r="B255" s="42" t="s">
        <v>626</v>
      </c>
      <c r="C255" s="42" t="s">
        <v>637</v>
      </c>
    </row>
    <row r="256" spans="1:3" x14ac:dyDescent="0.25">
      <c r="A256" s="43">
        <v>4206</v>
      </c>
      <c r="B256" s="43" t="s">
        <v>627</v>
      </c>
      <c r="C256" s="42" t="s">
        <v>637</v>
      </c>
    </row>
    <row r="257" spans="1:3" x14ac:dyDescent="0.25">
      <c r="A257" s="44">
        <v>4207</v>
      </c>
      <c r="B257" s="44" t="s">
        <v>498</v>
      </c>
      <c r="C257" s="42" t="s">
        <v>637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D346"/>
  <sheetViews>
    <sheetView workbookViewId="0">
      <selection activeCell="M8" sqref="M8"/>
    </sheetView>
  </sheetViews>
  <sheetFormatPr defaultRowHeight="15" x14ac:dyDescent="0.25"/>
  <cols>
    <col min="1" max="1" width="17" style="2" bestFit="1" customWidth="1"/>
    <col min="2" max="2" width="12.42578125" bestFit="1" customWidth="1"/>
    <col min="3" max="3" width="19" style="8" bestFit="1" customWidth="1"/>
    <col min="4" max="4" width="11.85546875" customWidth="1"/>
    <col min="5" max="5" width="21.42578125" bestFit="1" customWidth="1"/>
    <col min="6" max="6" width="16.7109375" bestFit="1" customWidth="1"/>
    <col min="7" max="7" width="23.28515625" style="8" bestFit="1" customWidth="1"/>
    <col min="9" max="9" width="18.5703125" bestFit="1" customWidth="1"/>
    <col min="10" max="10" width="14" bestFit="1" customWidth="1"/>
    <col min="11" max="11" width="20.42578125" style="8" bestFit="1" customWidth="1"/>
    <col min="13" max="13" width="19.5703125" bestFit="1" customWidth="1"/>
    <col min="14" max="14" width="15" bestFit="1" customWidth="1"/>
    <col min="15" max="15" width="21.5703125" style="8" bestFit="1" customWidth="1"/>
    <col min="17" max="17" width="19.7109375" bestFit="1" customWidth="1"/>
    <col min="18" max="18" width="15.140625" bestFit="1" customWidth="1"/>
    <col min="20" max="20" width="18.7109375" bestFit="1" customWidth="1"/>
    <col min="21" max="21" width="14.140625" bestFit="1" customWidth="1"/>
    <col min="22" max="22" width="20.5703125" style="8" bestFit="1" customWidth="1"/>
    <col min="24" max="24" width="18" bestFit="1" customWidth="1"/>
    <col min="25" max="25" width="13.42578125" bestFit="1" customWidth="1"/>
    <col min="26" max="26" width="19.85546875" style="8" bestFit="1" customWidth="1"/>
    <col min="28" max="28" width="7.85546875" bestFit="1" customWidth="1"/>
    <col min="29" max="29" width="11.28515625" bestFit="1" customWidth="1"/>
    <col min="30" max="30" width="16.85546875" style="8" bestFit="1" customWidth="1"/>
  </cols>
  <sheetData>
    <row r="1" spans="1:30" x14ac:dyDescent="0.25">
      <c r="A1" s="1" t="s">
        <v>478</v>
      </c>
      <c r="B1" s="5" t="s">
        <v>171</v>
      </c>
      <c r="C1" s="1" t="s">
        <v>479</v>
      </c>
      <c r="E1" s="6" t="s">
        <v>480</v>
      </c>
      <c r="F1" s="5" t="s">
        <v>172</v>
      </c>
      <c r="G1" s="1" t="s">
        <v>481</v>
      </c>
      <c r="I1" s="6" t="s">
        <v>482</v>
      </c>
      <c r="J1" s="7" t="s">
        <v>173</v>
      </c>
      <c r="K1" s="1" t="s">
        <v>483</v>
      </c>
      <c r="M1" s="6" t="s">
        <v>484</v>
      </c>
      <c r="N1" s="7" t="s">
        <v>174</v>
      </c>
      <c r="O1" s="1" t="s">
        <v>485</v>
      </c>
      <c r="Q1" s="6" t="s">
        <v>421</v>
      </c>
      <c r="R1" s="7" t="s">
        <v>175</v>
      </c>
      <c r="S1" s="1"/>
      <c r="T1" s="6" t="s">
        <v>422</v>
      </c>
      <c r="U1" s="7" t="s">
        <v>176</v>
      </c>
      <c r="V1" s="1" t="s">
        <v>423</v>
      </c>
      <c r="X1" s="6" t="s">
        <v>424</v>
      </c>
      <c r="Y1" s="7" t="s">
        <v>177</v>
      </c>
      <c r="Z1" s="1" t="s">
        <v>425</v>
      </c>
      <c r="AB1" s="9" t="s">
        <v>426</v>
      </c>
      <c r="AC1" s="10" t="s">
        <v>178</v>
      </c>
      <c r="AD1" s="1" t="s">
        <v>427</v>
      </c>
    </row>
    <row r="2" spans="1:30" x14ac:dyDescent="0.25">
      <c r="A2"/>
      <c r="C2"/>
      <c r="G2"/>
      <c r="K2"/>
      <c r="O2"/>
      <c r="V2"/>
      <c r="Z2"/>
      <c r="AD2"/>
    </row>
    <row r="3" spans="1:30" x14ac:dyDescent="0.25">
      <c r="A3"/>
      <c r="C3"/>
      <c r="G3"/>
      <c r="K3"/>
      <c r="O3"/>
      <c r="V3"/>
      <c r="Z3"/>
      <c r="AD3"/>
    </row>
    <row r="4" spans="1:30" x14ac:dyDescent="0.25">
      <c r="A4"/>
      <c r="C4"/>
      <c r="G4"/>
      <c r="K4"/>
      <c r="O4"/>
      <c r="V4"/>
      <c r="Z4"/>
      <c r="AD4"/>
    </row>
    <row r="5" spans="1:30" x14ac:dyDescent="0.25">
      <c r="A5"/>
      <c r="C5"/>
      <c r="G5"/>
      <c r="K5"/>
      <c r="O5"/>
      <c r="V5"/>
      <c r="Z5"/>
      <c r="AD5"/>
    </row>
    <row r="6" spans="1:30" x14ac:dyDescent="0.25">
      <c r="A6"/>
      <c r="C6"/>
      <c r="G6"/>
      <c r="K6"/>
      <c r="O6"/>
      <c r="V6"/>
      <c r="Z6"/>
      <c r="AD6"/>
    </row>
    <row r="7" spans="1:30" x14ac:dyDescent="0.25">
      <c r="A7"/>
      <c r="C7"/>
      <c r="G7"/>
      <c r="K7"/>
      <c r="O7"/>
      <c r="V7"/>
      <c r="Z7"/>
      <c r="AD7"/>
    </row>
    <row r="8" spans="1:30" x14ac:dyDescent="0.25">
      <c r="A8"/>
      <c r="C8"/>
      <c r="G8"/>
      <c r="K8"/>
      <c r="O8"/>
      <c r="V8"/>
      <c r="Z8"/>
      <c r="AD8"/>
    </row>
    <row r="9" spans="1:30" x14ac:dyDescent="0.25">
      <c r="A9"/>
      <c r="C9"/>
      <c r="G9"/>
      <c r="K9"/>
      <c r="O9"/>
      <c r="V9"/>
      <c r="Z9"/>
      <c r="AD9"/>
    </row>
    <row r="10" spans="1:30" x14ac:dyDescent="0.25">
      <c r="A10"/>
      <c r="C10"/>
      <c r="G10"/>
      <c r="K10"/>
      <c r="O10"/>
      <c r="V10"/>
      <c r="Z10"/>
      <c r="AD10"/>
    </row>
    <row r="11" spans="1:30" x14ac:dyDescent="0.25">
      <c r="A11"/>
      <c r="C11"/>
      <c r="G11"/>
      <c r="K11"/>
      <c r="O11"/>
      <c r="V11"/>
      <c r="Z11"/>
      <c r="AD11"/>
    </row>
    <row r="12" spans="1:30" x14ac:dyDescent="0.25">
      <c r="A12"/>
      <c r="C12"/>
      <c r="G12"/>
      <c r="K12"/>
      <c r="O12"/>
      <c r="V12"/>
      <c r="Z12"/>
      <c r="AD12"/>
    </row>
    <row r="13" spans="1:30" x14ac:dyDescent="0.25">
      <c r="A13"/>
      <c r="C13"/>
      <c r="G13"/>
      <c r="K13"/>
      <c r="O13"/>
      <c r="V13"/>
      <c r="Z13"/>
      <c r="AD13"/>
    </row>
    <row r="14" spans="1:30" x14ac:dyDescent="0.25">
      <c r="A14"/>
      <c r="C14"/>
      <c r="G14"/>
      <c r="K14"/>
      <c r="O14"/>
      <c r="V14"/>
      <c r="Z14"/>
      <c r="AD14"/>
    </row>
    <row r="15" spans="1:30" x14ac:dyDescent="0.25">
      <c r="A15"/>
      <c r="C15"/>
      <c r="G15"/>
      <c r="K15"/>
      <c r="O15"/>
      <c r="V15"/>
      <c r="Z15"/>
      <c r="AD15"/>
    </row>
    <row r="16" spans="1:30" x14ac:dyDescent="0.25">
      <c r="A16"/>
      <c r="C16"/>
      <c r="G16"/>
      <c r="K16"/>
      <c r="O16"/>
      <c r="V16"/>
      <c r="Z16"/>
      <c r="AD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1:30" x14ac:dyDescent="0.25">
      <c r="A113"/>
      <c r="C113"/>
      <c r="G113"/>
      <c r="K113"/>
      <c r="O113"/>
      <c r="V113"/>
      <c r="Z113"/>
      <c r="AD113"/>
    </row>
    <row r="114" spans="1:30" x14ac:dyDescent="0.25">
      <c r="A114"/>
      <c r="C114"/>
      <c r="G114"/>
      <c r="K114"/>
      <c r="O114"/>
      <c r="V114"/>
      <c r="Z114"/>
      <c r="AD114"/>
    </row>
    <row r="115" spans="1:30" x14ac:dyDescent="0.25">
      <c r="A115"/>
      <c r="C115"/>
      <c r="G115"/>
      <c r="K115"/>
      <c r="O115"/>
      <c r="V115"/>
      <c r="Z115"/>
      <c r="AD115"/>
    </row>
    <row r="116" spans="1:30" x14ac:dyDescent="0.25">
      <c r="A116"/>
      <c r="C116"/>
      <c r="G116"/>
      <c r="K116"/>
      <c r="O116"/>
      <c r="V116"/>
      <c r="Z116"/>
      <c r="AD116"/>
    </row>
    <row r="117" spans="1:30" x14ac:dyDescent="0.25">
      <c r="A117"/>
      <c r="C117"/>
      <c r="G117"/>
      <c r="K117"/>
      <c r="O117"/>
      <c r="V117"/>
      <c r="Z117"/>
      <c r="AD117"/>
    </row>
    <row r="118" spans="1:30" x14ac:dyDescent="0.25">
      <c r="A118"/>
      <c r="C118"/>
      <c r="G118"/>
      <c r="K118"/>
      <c r="O118"/>
      <c r="V118"/>
      <c r="Z118"/>
      <c r="AD118"/>
    </row>
    <row r="119" spans="1:30" x14ac:dyDescent="0.25">
      <c r="A119"/>
      <c r="C119"/>
      <c r="G119"/>
      <c r="K119"/>
      <c r="O119"/>
      <c r="V119"/>
      <c r="Z119"/>
      <c r="AD119"/>
    </row>
    <row r="120" spans="1:30" x14ac:dyDescent="0.25">
      <c r="A120"/>
      <c r="C120"/>
      <c r="G120"/>
      <c r="K120"/>
      <c r="O120"/>
      <c r="V120"/>
      <c r="Z120"/>
      <c r="AD120"/>
    </row>
    <row r="121" spans="1:30" x14ac:dyDescent="0.25">
      <c r="A121"/>
      <c r="C121"/>
      <c r="G121"/>
      <c r="K121"/>
      <c r="O121"/>
      <c r="V121"/>
      <c r="Z121"/>
      <c r="AD121"/>
    </row>
    <row r="122" spans="1:30" x14ac:dyDescent="0.25">
      <c r="A122"/>
      <c r="C122"/>
      <c r="G122"/>
      <c r="K122"/>
      <c r="O122"/>
      <c r="V122"/>
      <c r="Z122"/>
      <c r="AD122"/>
    </row>
    <row r="123" spans="1:30" x14ac:dyDescent="0.25">
      <c r="A123"/>
      <c r="C123"/>
      <c r="G123"/>
      <c r="K123"/>
      <c r="O123"/>
      <c r="V123"/>
      <c r="Z123"/>
      <c r="AD123"/>
    </row>
    <row r="124" spans="1:30" x14ac:dyDescent="0.25">
      <c r="A124"/>
      <c r="C124"/>
      <c r="G124"/>
      <c r="K124"/>
      <c r="O124"/>
      <c r="V124"/>
      <c r="Z124"/>
      <c r="AD124"/>
    </row>
    <row r="125" spans="1:30" x14ac:dyDescent="0.25">
      <c r="A125"/>
      <c r="C125"/>
      <c r="G125"/>
      <c r="K125"/>
      <c r="O125"/>
      <c r="V125"/>
      <c r="Z125"/>
      <c r="AD125"/>
    </row>
    <row r="126" spans="1:30" x14ac:dyDescent="0.25">
      <c r="A126"/>
      <c r="C126"/>
      <c r="G126"/>
      <c r="K126"/>
      <c r="O126"/>
      <c r="V126"/>
      <c r="Z126"/>
      <c r="AD126"/>
    </row>
    <row r="127" spans="1:30" x14ac:dyDescent="0.25">
      <c r="A127"/>
      <c r="C127"/>
      <c r="G127"/>
      <c r="K127"/>
      <c r="O127"/>
      <c r="V127"/>
      <c r="Z127"/>
      <c r="AD127"/>
    </row>
    <row r="128" spans="1:30" x14ac:dyDescent="0.25">
      <c r="A128" s="12" t="s">
        <v>150</v>
      </c>
      <c r="B128" s="12" t="s">
        <v>149</v>
      </c>
      <c r="C128" s="11"/>
      <c r="E128" s="12" t="s">
        <v>296</v>
      </c>
      <c r="F128" s="12" t="s">
        <v>149</v>
      </c>
      <c r="G128" s="11"/>
    </row>
    <row r="129" spans="1:8" x14ac:dyDescent="0.25">
      <c r="A129" s="27" t="s">
        <v>224</v>
      </c>
      <c r="B129" s="27" t="s">
        <v>149</v>
      </c>
      <c r="C129" s="11" t="s">
        <v>315</v>
      </c>
      <c r="E129" s="27" t="s">
        <v>202</v>
      </c>
      <c r="F129" s="27" t="s">
        <v>149</v>
      </c>
      <c r="G129" s="11" t="s">
        <v>315</v>
      </c>
    </row>
    <row r="130" spans="1:8" x14ac:dyDescent="0.25">
      <c r="A130" s="12" t="s">
        <v>322</v>
      </c>
      <c r="B130" s="12" t="s">
        <v>149</v>
      </c>
      <c r="C130" s="11"/>
      <c r="E130" s="12" t="s">
        <v>204</v>
      </c>
      <c r="F130" s="12" t="s">
        <v>149</v>
      </c>
      <c r="G130" s="11"/>
    </row>
    <row r="131" spans="1:8" x14ac:dyDescent="0.25">
      <c r="A131" s="27" t="s">
        <v>212</v>
      </c>
      <c r="B131" s="27" t="s">
        <v>149</v>
      </c>
      <c r="C131" s="11" t="s">
        <v>315</v>
      </c>
      <c r="E131" s="12" t="s">
        <v>199</v>
      </c>
      <c r="F131" s="12" t="s">
        <v>149</v>
      </c>
      <c r="G131" s="11"/>
    </row>
    <row r="132" spans="1:8" x14ac:dyDescent="0.25">
      <c r="A132" s="27" t="s">
        <v>220</v>
      </c>
      <c r="B132" s="27" t="s">
        <v>149</v>
      </c>
      <c r="C132" s="11" t="s">
        <v>315</v>
      </c>
      <c r="E132" s="12" t="s">
        <v>207</v>
      </c>
      <c r="F132" s="12" t="s">
        <v>149</v>
      </c>
      <c r="G132" s="11"/>
    </row>
    <row r="133" spans="1:8" x14ac:dyDescent="0.25">
      <c r="A133" s="19" t="s">
        <v>267</v>
      </c>
      <c r="B133" s="19" t="s">
        <v>149</v>
      </c>
      <c r="C133" s="18" t="s">
        <v>247</v>
      </c>
      <c r="E133" s="12" t="s">
        <v>209</v>
      </c>
      <c r="F133" s="12" t="s">
        <v>149</v>
      </c>
      <c r="G133" s="11"/>
    </row>
    <row r="134" spans="1:8" x14ac:dyDescent="0.25">
      <c r="A134" s="27" t="s">
        <v>270</v>
      </c>
      <c r="B134" s="27" t="s">
        <v>149</v>
      </c>
      <c r="C134" s="11" t="s">
        <v>315</v>
      </c>
      <c r="E134" s="12" t="s">
        <v>254</v>
      </c>
      <c r="F134" s="12" t="s">
        <v>149</v>
      </c>
      <c r="G134" s="11"/>
    </row>
    <row r="135" spans="1:8" x14ac:dyDescent="0.25">
      <c r="A135" s="27" t="s">
        <v>276</v>
      </c>
      <c r="B135" s="27" t="s">
        <v>149</v>
      </c>
      <c r="C135" s="11" t="s">
        <v>315</v>
      </c>
      <c r="E135" s="12" t="s">
        <v>297</v>
      </c>
      <c r="F135" s="12" t="s">
        <v>149</v>
      </c>
      <c r="G135" s="11"/>
    </row>
    <row r="136" spans="1:8" x14ac:dyDescent="0.25">
      <c r="A136" s="27" t="s">
        <v>278</v>
      </c>
      <c r="B136" s="27" t="s">
        <v>149</v>
      </c>
      <c r="C136" s="11" t="s">
        <v>315</v>
      </c>
      <c r="E136" s="12" t="s">
        <v>256</v>
      </c>
      <c r="F136" s="12" t="s">
        <v>149</v>
      </c>
      <c r="G136" s="11"/>
    </row>
    <row r="137" spans="1:8" x14ac:dyDescent="0.25">
      <c r="A137" s="27" t="s">
        <v>323</v>
      </c>
      <c r="B137" s="27" t="s">
        <v>149</v>
      </c>
      <c r="C137" s="11" t="s">
        <v>315</v>
      </c>
      <c r="E137" s="12" t="s">
        <v>258</v>
      </c>
      <c r="F137" s="12" t="s">
        <v>149</v>
      </c>
      <c r="G137" s="11"/>
    </row>
    <row r="138" spans="1:8" x14ac:dyDescent="0.25">
      <c r="A138" s="27" t="s">
        <v>324</v>
      </c>
      <c r="B138" s="27" t="s">
        <v>149</v>
      </c>
      <c r="C138" s="11" t="s">
        <v>315</v>
      </c>
      <c r="E138" s="19" t="s">
        <v>316</v>
      </c>
      <c r="F138" s="19" t="s">
        <v>149</v>
      </c>
      <c r="G138" s="11" t="s">
        <v>247</v>
      </c>
    </row>
    <row r="139" spans="1:8" x14ac:dyDescent="0.25">
      <c r="A139" s="14" t="s">
        <v>325</v>
      </c>
      <c r="B139" s="12" t="s">
        <v>149</v>
      </c>
      <c r="C139" s="15" t="s">
        <v>196</v>
      </c>
      <c r="E139" s="12" t="s">
        <v>320</v>
      </c>
      <c r="F139" s="12" t="s">
        <v>149</v>
      </c>
      <c r="G139" s="11"/>
    </row>
    <row r="140" spans="1:8" x14ac:dyDescent="0.25">
      <c r="A140" s="12" t="s">
        <v>279</v>
      </c>
      <c r="B140" s="12" t="s">
        <v>149</v>
      </c>
      <c r="C140" s="11"/>
      <c r="E140" s="12" t="s">
        <v>213</v>
      </c>
      <c r="F140" s="12" t="s">
        <v>149</v>
      </c>
      <c r="G140" s="11"/>
    </row>
    <row r="141" spans="1:8" x14ac:dyDescent="0.25">
      <c r="A141" s="12" t="s">
        <v>326</v>
      </c>
      <c r="B141" s="12" t="s">
        <v>149</v>
      </c>
      <c r="C141" s="11"/>
      <c r="E141" s="12" t="s">
        <v>150</v>
      </c>
      <c r="F141" s="12" t="s">
        <v>149</v>
      </c>
      <c r="G141" s="11"/>
      <c r="H141" s="8"/>
    </row>
    <row r="142" spans="1:8" x14ac:dyDescent="0.25">
      <c r="A142" s="23" t="s">
        <v>281</v>
      </c>
      <c r="B142" s="24" t="s">
        <v>149</v>
      </c>
      <c r="C142" s="25" t="s">
        <v>311</v>
      </c>
      <c r="E142" s="12" t="s">
        <v>224</v>
      </c>
      <c r="F142" s="12" t="s">
        <v>149</v>
      </c>
      <c r="G142" s="11"/>
    </row>
    <row r="143" spans="1:8" x14ac:dyDescent="0.25">
      <c r="A143" s="12" t="s">
        <v>282</v>
      </c>
      <c r="B143" s="12" t="s">
        <v>149</v>
      </c>
      <c r="C143" s="11"/>
      <c r="E143" s="12" t="s">
        <v>322</v>
      </c>
      <c r="F143" s="12" t="s">
        <v>149</v>
      </c>
      <c r="G143" s="11"/>
    </row>
    <row r="144" spans="1:8" x14ac:dyDescent="0.25">
      <c r="A144" s="12" t="s">
        <v>227</v>
      </c>
      <c r="B144" s="12" t="s">
        <v>149</v>
      </c>
      <c r="C144" s="11"/>
      <c r="E144" s="12" t="s">
        <v>212</v>
      </c>
      <c r="F144" s="12" t="s">
        <v>149</v>
      </c>
      <c r="G144" s="11"/>
    </row>
    <row r="145" spans="1:7" x14ac:dyDescent="0.25">
      <c r="A145" s="12" t="s">
        <v>215</v>
      </c>
      <c r="B145" s="12" t="s">
        <v>149</v>
      </c>
      <c r="C145" s="11"/>
      <c r="E145" s="12" t="s">
        <v>220</v>
      </c>
      <c r="F145" s="12" t="s">
        <v>149</v>
      </c>
      <c r="G145" s="11"/>
    </row>
    <row r="146" spans="1:7" x14ac:dyDescent="0.25">
      <c r="A146" s="12" t="s">
        <v>223</v>
      </c>
      <c r="B146" s="12" t="s">
        <v>149</v>
      </c>
      <c r="C146" s="11"/>
      <c r="E146" s="13" t="s">
        <v>267</v>
      </c>
      <c r="F146" s="13" t="s">
        <v>149</v>
      </c>
      <c r="G146" s="18" t="s">
        <v>247</v>
      </c>
    </row>
    <row r="147" spans="1:7" x14ac:dyDescent="0.25">
      <c r="A147" s="27" t="s">
        <v>198</v>
      </c>
      <c r="B147" s="27" t="s">
        <v>149</v>
      </c>
      <c r="C147" s="11" t="s">
        <v>315</v>
      </c>
      <c r="E147" s="13" t="s">
        <v>269</v>
      </c>
      <c r="F147" s="13" t="s">
        <v>149</v>
      </c>
      <c r="G147" s="18" t="s">
        <v>185</v>
      </c>
    </row>
    <row r="148" spans="1:7" x14ac:dyDescent="0.25">
      <c r="A148" s="27" t="s">
        <v>283</v>
      </c>
      <c r="B148" s="27" t="s">
        <v>149</v>
      </c>
      <c r="C148" s="11" t="s">
        <v>315</v>
      </c>
      <c r="E148" s="12" t="s">
        <v>270</v>
      </c>
      <c r="F148" s="12" t="s">
        <v>149</v>
      </c>
      <c r="G148" s="11"/>
    </row>
    <row r="149" spans="1:7" x14ac:dyDescent="0.25">
      <c r="A149" s="12" t="s">
        <v>226</v>
      </c>
      <c r="B149" s="12" t="s">
        <v>149</v>
      </c>
      <c r="C149" s="11"/>
      <c r="E149" s="12" t="s">
        <v>273</v>
      </c>
      <c r="F149" s="12" t="s">
        <v>149</v>
      </c>
      <c r="G149" s="11"/>
    </row>
    <row r="150" spans="1:7" x14ac:dyDescent="0.25">
      <c r="A150" s="12" t="s">
        <v>327</v>
      </c>
      <c r="B150" s="12" t="s">
        <v>149</v>
      </c>
      <c r="C150" s="11"/>
      <c r="E150" s="12" t="s">
        <v>276</v>
      </c>
      <c r="F150" s="12" t="s">
        <v>149</v>
      </c>
      <c r="G150" s="11"/>
    </row>
    <row r="151" spans="1:7" x14ac:dyDescent="0.25">
      <c r="A151" s="12" t="s">
        <v>328</v>
      </c>
      <c r="B151" s="12" t="s">
        <v>149</v>
      </c>
      <c r="C151" s="11"/>
      <c r="E151" s="12" t="s">
        <v>278</v>
      </c>
      <c r="F151" s="12" t="s">
        <v>149</v>
      </c>
      <c r="G151" s="11"/>
    </row>
    <row r="152" spans="1:7" x14ac:dyDescent="0.25">
      <c r="A152" s="12" t="s">
        <v>329</v>
      </c>
      <c r="B152" s="12" t="s">
        <v>149</v>
      </c>
      <c r="C152" s="11"/>
      <c r="E152" s="12" t="s">
        <v>330</v>
      </c>
      <c r="F152" s="12" t="s">
        <v>149</v>
      </c>
      <c r="G152" s="11"/>
    </row>
    <row r="153" spans="1:7" x14ac:dyDescent="0.25">
      <c r="A153" s="12" t="s">
        <v>331</v>
      </c>
      <c r="B153" s="12" t="s">
        <v>149</v>
      </c>
      <c r="C153" s="11"/>
      <c r="E153" s="12" t="s">
        <v>323</v>
      </c>
      <c r="F153" s="12" t="s">
        <v>149</v>
      </c>
      <c r="G153" s="11"/>
    </row>
    <row r="154" spans="1:7" x14ac:dyDescent="0.25">
      <c r="A154" s="12" t="s">
        <v>284</v>
      </c>
      <c r="B154" s="12" t="s">
        <v>149</v>
      </c>
      <c r="C154" s="11"/>
      <c r="E154" s="12" t="s">
        <v>324</v>
      </c>
      <c r="F154" s="12" t="s">
        <v>149</v>
      </c>
      <c r="G154" s="11"/>
    </row>
    <row r="155" spans="1:7" x14ac:dyDescent="0.25">
      <c r="A155" s="12" t="s">
        <v>332</v>
      </c>
      <c r="B155" s="12" t="s">
        <v>149</v>
      </c>
      <c r="C155" s="11"/>
      <c r="E155" s="14" t="s">
        <v>325</v>
      </c>
      <c r="F155" s="12" t="s">
        <v>149</v>
      </c>
      <c r="G155" s="11" t="s">
        <v>196</v>
      </c>
    </row>
    <row r="156" spans="1:7" x14ac:dyDescent="0.25">
      <c r="A156" s="12" t="s">
        <v>222</v>
      </c>
      <c r="B156" s="12" t="s">
        <v>149</v>
      </c>
      <c r="C156" s="11"/>
      <c r="E156" s="12" t="s">
        <v>279</v>
      </c>
      <c r="F156" s="12" t="s">
        <v>149</v>
      </c>
      <c r="G156" s="11"/>
    </row>
    <row r="157" spans="1:7" x14ac:dyDescent="0.25">
      <c r="A157" s="12" t="s">
        <v>236</v>
      </c>
      <c r="B157" s="12" t="s">
        <v>149</v>
      </c>
      <c r="C157" s="11"/>
      <c r="E157" s="12" t="s">
        <v>326</v>
      </c>
      <c r="F157" s="12" t="s">
        <v>149</v>
      </c>
      <c r="G157" s="11"/>
    </row>
    <row r="158" spans="1:7" x14ac:dyDescent="0.25">
      <c r="A158" s="12" t="s">
        <v>229</v>
      </c>
      <c r="B158" s="12" t="s">
        <v>149</v>
      </c>
      <c r="C158" s="11"/>
      <c r="E158" s="12" t="s">
        <v>281</v>
      </c>
      <c r="F158" s="12" t="s">
        <v>149</v>
      </c>
      <c r="G158" s="11"/>
    </row>
    <row r="159" spans="1:7" x14ac:dyDescent="0.25">
      <c r="A159" s="12" t="s">
        <v>333</v>
      </c>
      <c r="B159" s="12" t="s">
        <v>149</v>
      </c>
      <c r="C159" s="11"/>
      <c r="E159" s="12" t="s">
        <v>282</v>
      </c>
      <c r="F159" s="12" t="s">
        <v>149</v>
      </c>
      <c r="G159" s="11"/>
    </row>
    <row r="160" spans="1:7" x14ac:dyDescent="0.25">
      <c r="A160" s="12" t="s">
        <v>288</v>
      </c>
      <c r="B160" s="12" t="s">
        <v>149</v>
      </c>
      <c r="C160" s="11"/>
      <c r="E160" s="12" t="s">
        <v>227</v>
      </c>
      <c r="F160" s="12" t="s">
        <v>149</v>
      </c>
      <c r="G160" s="11"/>
    </row>
    <row r="161" spans="1:7" x14ac:dyDescent="0.25">
      <c r="A161" s="12" t="s">
        <v>233</v>
      </c>
      <c r="B161" s="12" t="s">
        <v>149</v>
      </c>
      <c r="C161" s="11"/>
      <c r="E161" s="12" t="s">
        <v>215</v>
      </c>
      <c r="F161" s="12" t="s">
        <v>149</v>
      </c>
      <c r="G161" s="11"/>
    </row>
    <row r="162" spans="1:7" x14ac:dyDescent="0.25">
      <c r="A162" s="20">
        <v>4104</v>
      </c>
      <c r="B162" s="20" t="s">
        <v>149</v>
      </c>
      <c r="C162" s="11" t="s">
        <v>334</v>
      </c>
      <c r="E162" s="12" t="s">
        <v>223</v>
      </c>
      <c r="F162" s="12" t="s">
        <v>149</v>
      </c>
      <c r="G162" s="11"/>
    </row>
    <row r="163" spans="1:7" x14ac:dyDescent="0.25">
      <c r="A163" s="20">
        <v>4103</v>
      </c>
      <c r="B163" s="20" t="s">
        <v>149</v>
      </c>
      <c r="C163" s="11" t="s">
        <v>257</v>
      </c>
      <c r="E163" s="27" t="s">
        <v>198</v>
      </c>
      <c r="F163" s="27" t="s">
        <v>149</v>
      </c>
      <c r="G163" s="11" t="s">
        <v>315</v>
      </c>
    </row>
    <row r="164" spans="1:7" x14ac:dyDescent="0.25">
      <c r="A164" s="17">
        <v>4201</v>
      </c>
      <c r="B164" s="17" t="s">
        <v>149</v>
      </c>
      <c r="C164" s="18" t="s">
        <v>232</v>
      </c>
      <c r="E164" s="12" t="s">
        <v>226</v>
      </c>
      <c r="F164" s="12" t="s">
        <v>149</v>
      </c>
      <c r="G164" s="11"/>
    </row>
    <row r="165" spans="1:7" x14ac:dyDescent="0.25">
      <c r="A165" s="17">
        <v>4202</v>
      </c>
      <c r="B165" s="17" t="s">
        <v>149</v>
      </c>
      <c r="C165" s="18" t="s">
        <v>232</v>
      </c>
      <c r="E165" s="12" t="s">
        <v>335</v>
      </c>
      <c r="F165" s="12" t="s">
        <v>149</v>
      </c>
      <c r="G165" s="11"/>
    </row>
    <row r="166" spans="1:7" x14ac:dyDescent="0.25">
      <c r="A166" s="17">
        <v>4203</v>
      </c>
      <c r="B166" s="17" t="s">
        <v>149</v>
      </c>
      <c r="C166" s="18" t="s">
        <v>232</v>
      </c>
      <c r="E166" s="12" t="s">
        <v>336</v>
      </c>
      <c r="F166" s="12" t="s">
        <v>149</v>
      </c>
      <c r="G166" s="11"/>
    </row>
    <row r="167" spans="1:7" x14ac:dyDescent="0.25">
      <c r="A167" s="17">
        <v>4204</v>
      </c>
      <c r="B167" s="17" t="s">
        <v>149</v>
      </c>
      <c r="C167" s="18" t="s">
        <v>232</v>
      </c>
      <c r="E167" s="12" t="s">
        <v>327</v>
      </c>
      <c r="F167" s="12" t="s">
        <v>149</v>
      </c>
      <c r="G167" s="11"/>
    </row>
    <row r="168" spans="1:7" x14ac:dyDescent="0.25">
      <c r="A168" s="17">
        <v>4205</v>
      </c>
      <c r="B168" s="17" t="s">
        <v>149</v>
      </c>
      <c r="C168" s="18" t="s">
        <v>232</v>
      </c>
      <c r="E168" s="12" t="s">
        <v>328</v>
      </c>
      <c r="F168" s="12" t="s">
        <v>149</v>
      </c>
      <c r="G168" s="11"/>
    </row>
    <row r="169" spans="1:7" x14ac:dyDescent="0.25">
      <c r="A169" s="17">
        <v>4206</v>
      </c>
      <c r="B169" s="17" t="s">
        <v>149</v>
      </c>
      <c r="C169" s="18" t="s">
        <v>232</v>
      </c>
      <c r="E169" s="12" t="s">
        <v>337</v>
      </c>
      <c r="F169" s="12" t="s">
        <v>149</v>
      </c>
      <c r="G169" s="11"/>
    </row>
    <row r="170" spans="1:7" x14ac:dyDescent="0.25">
      <c r="A170" s="28" t="s">
        <v>338</v>
      </c>
      <c r="B170" s="17" t="s">
        <v>149</v>
      </c>
      <c r="C170" s="18" t="s">
        <v>232</v>
      </c>
      <c r="E170" s="12" t="s">
        <v>329</v>
      </c>
      <c r="F170" s="12" t="s">
        <v>149</v>
      </c>
      <c r="G170" s="11"/>
    </row>
    <row r="171" spans="1:7" x14ac:dyDescent="0.25">
      <c r="A171" s="12" t="s">
        <v>245</v>
      </c>
      <c r="B171" s="12" t="s">
        <v>149</v>
      </c>
      <c r="C171" s="11"/>
      <c r="E171" s="12" t="s">
        <v>331</v>
      </c>
      <c r="F171" s="12" t="s">
        <v>149</v>
      </c>
      <c r="G171" s="11"/>
    </row>
    <row r="172" spans="1:7" x14ac:dyDescent="0.25">
      <c r="A172" s="12" t="s">
        <v>200</v>
      </c>
      <c r="B172" s="12" t="s">
        <v>149</v>
      </c>
      <c r="C172" s="11"/>
      <c r="E172" s="12" t="s">
        <v>284</v>
      </c>
      <c r="F172" s="12" t="s">
        <v>149</v>
      </c>
      <c r="G172" s="11"/>
    </row>
    <row r="173" spans="1:7" x14ac:dyDescent="0.25">
      <c r="A173" s="12" t="s">
        <v>190</v>
      </c>
      <c r="B173" s="12" t="s">
        <v>339</v>
      </c>
      <c r="C173" s="11"/>
      <c r="E173" s="12" t="s">
        <v>332</v>
      </c>
      <c r="F173" s="12" t="s">
        <v>149</v>
      </c>
      <c r="G173" s="11"/>
    </row>
    <row r="174" spans="1:7" x14ac:dyDescent="0.25">
      <c r="A174" s="12" t="s">
        <v>194</v>
      </c>
      <c r="B174" s="12" t="s">
        <v>339</v>
      </c>
      <c r="C174" s="11"/>
      <c r="E174" s="12" t="s">
        <v>340</v>
      </c>
      <c r="F174" s="12" t="s">
        <v>149</v>
      </c>
      <c r="G174" s="11"/>
    </row>
    <row r="175" spans="1:7" x14ac:dyDescent="0.25">
      <c r="A175" s="12" t="s">
        <v>180</v>
      </c>
      <c r="B175" s="12" t="s">
        <v>339</v>
      </c>
      <c r="C175" s="11"/>
      <c r="E175" s="12" t="s">
        <v>341</v>
      </c>
      <c r="F175" s="12" t="s">
        <v>149</v>
      </c>
      <c r="G175" s="11"/>
    </row>
    <row r="176" spans="1:7" x14ac:dyDescent="0.25">
      <c r="A176" s="12" t="s">
        <v>182</v>
      </c>
      <c r="B176" s="12" t="s">
        <v>339</v>
      </c>
      <c r="C176" s="11"/>
      <c r="E176" s="12" t="s">
        <v>286</v>
      </c>
      <c r="F176" s="12" t="s">
        <v>149</v>
      </c>
      <c r="G176" s="11"/>
    </row>
    <row r="177" spans="1:7" x14ac:dyDescent="0.25">
      <c r="A177" s="12" t="s">
        <v>193</v>
      </c>
      <c r="B177" s="12" t="s">
        <v>339</v>
      </c>
      <c r="C177" s="11"/>
      <c r="E177" s="12" t="s">
        <v>222</v>
      </c>
      <c r="F177" s="12" t="s">
        <v>149</v>
      </c>
      <c r="G177" s="11"/>
    </row>
    <row r="178" spans="1:7" x14ac:dyDescent="0.25">
      <c r="A178" s="12" t="s">
        <v>235</v>
      </c>
      <c r="B178" s="12" t="s">
        <v>339</v>
      </c>
      <c r="C178" s="11"/>
      <c r="E178" s="12" t="s">
        <v>236</v>
      </c>
      <c r="F178" s="12" t="s">
        <v>149</v>
      </c>
      <c r="G178" s="11"/>
    </row>
    <row r="179" spans="1:7" x14ac:dyDescent="0.25">
      <c r="A179" s="12" t="s">
        <v>187</v>
      </c>
      <c r="B179" s="12" t="s">
        <v>339</v>
      </c>
      <c r="C179" s="11"/>
      <c r="E179" s="12" t="s">
        <v>229</v>
      </c>
      <c r="F179" s="12" t="s">
        <v>149</v>
      </c>
      <c r="G179" s="11"/>
    </row>
    <row r="180" spans="1:7" x14ac:dyDescent="0.25">
      <c r="A180" s="12" t="s">
        <v>342</v>
      </c>
      <c r="B180" s="12" t="s">
        <v>339</v>
      </c>
      <c r="C180" s="11"/>
      <c r="E180" s="12" t="s">
        <v>288</v>
      </c>
      <c r="F180" s="12" t="s">
        <v>149</v>
      </c>
      <c r="G180" s="11"/>
    </row>
    <row r="181" spans="1:7" x14ac:dyDescent="0.25">
      <c r="A181" s="12" t="s">
        <v>343</v>
      </c>
      <c r="B181" s="12" t="s">
        <v>339</v>
      </c>
      <c r="C181" s="11"/>
      <c r="E181" s="12" t="s">
        <v>308</v>
      </c>
      <c r="F181" s="12" t="s">
        <v>149</v>
      </c>
      <c r="G181" s="11"/>
    </row>
    <row r="182" spans="1:7" x14ac:dyDescent="0.25">
      <c r="A182" s="12" t="s">
        <v>344</v>
      </c>
      <c r="B182" s="12" t="s">
        <v>339</v>
      </c>
      <c r="C182" s="11"/>
      <c r="E182" s="12" t="s">
        <v>309</v>
      </c>
      <c r="F182" s="12" t="s">
        <v>149</v>
      </c>
      <c r="G182" s="11"/>
    </row>
    <row r="183" spans="1:7" x14ac:dyDescent="0.25">
      <c r="A183" s="12" t="s">
        <v>255</v>
      </c>
      <c r="B183" s="12" t="s">
        <v>339</v>
      </c>
      <c r="C183" s="11"/>
      <c r="E183" s="12" t="s">
        <v>241</v>
      </c>
      <c r="F183" s="12" t="s">
        <v>149</v>
      </c>
      <c r="G183" s="11"/>
    </row>
    <row r="184" spans="1:7" x14ac:dyDescent="0.25">
      <c r="A184" s="12" t="s">
        <v>345</v>
      </c>
      <c r="B184" s="12" t="s">
        <v>339</v>
      </c>
      <c r="C184" s="11"/>
      <c r="E184" s="12" t="s">
        <v>233</v>
      </c>
      <c r="F184" s="12" t="s">
        <v>149</v>
      </c>
      <c r="G184" s="11"/>
    </row>
    <row r="185" spans="1:7" x14ac:dyDescent="0.25">
      <c r="A185" s="12" t="s">
        <v>346</v>
      </c>
      <c r="B185" s="12" t="s">
        <v>339</v>
      </c>
      <c r="C185" s="11"/>
      <c r="E185" s="12" t="s">
        <v>228</v>
      </c>
      <c r="F185" s="12" t="s">
        <v>149</v>
      </c>
      <c r="G185" s="11"/>
    </row>
    <row r="186" spans="1:7" x14ac:dyDescent="0.25">
      <c r="A186" s="12" t="s">
        <v>259</v>
      </c>
      <c r="B186" s="12" t="s">
        <v>339</v>
      </c>
      <c r="C186" s="11"/>
      <c r="E186" s="27">
        <v>4103</v>
      </c>
      <c r="F186" s="27" t="s">
        <v>149</v>
      </c>
      <c r="G186" s="29" t="s">
        <v>315</v>
      </c>
    </row>
    <row r="187" spans="1:7" x14ac:dyDescent="0.25">
      <c r="A187" s="12" t="s">
        <v>261</v>
      </c>
      <c r="B187" s="12" t="s">
        <v>339</v>
      </c>
      <c r="C187" s="11"/>
      <c r="E187" s="12" t="s">
        <v>238</v>
      </c>
      <c r="F187" s="12" t="s">
        <v>149</v>
      </c>
      <c r="G187" s="11"/>
    </row>
    <row r="188" spans="1:7" x14ac:dyDescent="0.25">
      <c r="A188" s="12" t="s">
        <v>347</v>
      </c>
      <c r="B188" s="12" t="s">
        <v>339</v>
      </c>
      <c r="C188" s="11"/>
      <c r="E188" s="12" t="s">
        <v>289</v>
      </c>
      <c r="F188" s="12" t="s">
        <v>149</v>
      </c>
      <c r="G188" s="11"/>
    </row>
    <row r="189" spans="1:7" x14ac:dyDescent="0.25">
      <c r="A189" s="12" t="s">
        <v>348</v>
      </c>
      <c r="B189" s="12" t="s">
        <v>339</v>
      </c>
      <c r="C189" s="11"/>
      <c r="E189" s="13" t="s">
        <v>290</v>
      </c>
      <c r="F189" s="13" t="s">
        <v>149</v>
      </c>
      <c r="G189" s="11"/>
    </row>
    <row r="190" spans="1:7" x14ac:dyDescent="0.25">
      <c r="A190" s="12" t="s">
        <v>271</v>
      </c>
      <c r="B190" s="12" t="s">
        <v>339</v>
      </c>
      <c r="C190" s="11"/>
      <c r="E190" s="12" t="s">
        <v>292</v>
      </c>
      <c r="F190" s="12" t="s">
        <v>149</v>
      </c>
      <c r="G190" s="11"/>
    </row>
    <row r="191" spans="1:7" x14ac:dyDescent="0.25">
      <c r="A191" s="12" t="s">
        <v>242</v>
      </c>
      <c r="B191" s="12" t="s">
        <v>339</v>
      </c>
      <c r="C191" s="11"/>
      <c r="E191" s="12" t="s">
        <v>294</v>
      </c>
      <c r="F191" s="12" t="s">
        <v>149</v>
      </c>
      <c r="G191" s="11"/>
    </row>
    <row r="192" spans="1:7" x14ac:dyDescent="0.25">
      <c r="A192" s="12" t="s">
        <v>298</v>
      </c>
      <c r="B192" s="12" t="s">
        <v>339</v>
      </c>
      <c r="C192" s="11"/>
      <c r="E192" s="17">
        <v>4201</v>
      </c>
      <c r="F192" s="17" t="s">
        <v>149</v>
      </c>
      <c r="G192" s="18" t="s">
        <v>232</v>
      </c>
    </row>
    <row r="193" spans="1:7" x14ac:dyDescent="0.25">
      <c r="A193" s="12" t="s">
        <v>299</v>
      </c>
      <c r="B193" s="12" t="s">
        <v>339</v>
      </c>
      <c r="C193" s="11"/>
      <c r="E193" s="17">
        <v>4202</v>
      </c>
      <c r="F193" s="17" t="s">
        <v>149</v>
      </c>
      <c r="G193" s="18" t="s">
        <v>232</v>
      </c>
    </row>
    <row r="194" spans="1:7" x14ac:dyDescent="0.25">
      <c r="A194" s="12" t="s">
        <v>230</v>
      </c>
      <c r="B194" s="12" t="s">
        <v>339</v>
      </c>
      <c r="C194" s="11"/>
      <c r="E194" s="17">
        <v>4203</v>
      </c>
      <c r="F194" s="17" t="s">
        <v>149</v>
      </c>
      <c r="G194" s="18" t="s">
        <v>232</v>
      </c>
    </row>
    <row r="195" spans="1:7" x14ac:dyDescent="0.25">
      <c r="A195" s="12" t="s">
        <v>349</v>
      </c>
      <c r="B195" s="12" t="s">
        <v>339</v>
      </c>
      <c r="C195" s="11"/>
      <c r="E195" s="17">
        <v>4204</v>
      </c>
      <c r="F195" s="17" t="s">
        <v>149</v>
      </c>
      <c r="G195" s="18" t="s">
        <v>232</v>
      </c>
    </row>
    <row r="196" spans="1:7" x14ac:dyDescent="0.25">
      <c r="A196" s="12" t="s">
        <v>350</v>
      </c>
      <c r="B196" s="12" t="s">
        <v>339</v>
      </c>
      <c r="C196" s="11"/>
      <c r="E196" s="17">
        <v>4205</v>
      </c>
      <c r="F196" s="17" t="s">
        <v>149</v>
      </c>
      <c r="G196" s="18" t="s">
        <v>232</v>
      </c>
    </row>
    <row r="197" spans="1:7" x14ac:dyDescent="0.25">
      <c r="A197" s="12" t="s">
        <v>265</v>
      </c>
      <c r="B197" s="12" t="s">
        <v>339</v>
      </c>
      <c r="C197" s="11"/>
      <c r="E197" s="17">
        <v>4206</v>
      </c>
      <c r="F197" s="17" t="s">
        <v>149</v>
      </c>
      <c r="G197" s="18" t="s">
        <v>232</v>
      </c>
    </row>
    <row r="198" spans="1:7" x14ac:dyDescent="0.25">
      <c r="A198" s="12" t="s">
        <v>303</v>
      </c>
      <c r="B198" s="12" t="s">
        <v>339</v>
      </c>
      <c r="C198" s="11"/>
      <c r="E198" s="28" t="s">
        <v>338</v>
      </c>
      <c r="F198" s="17" t="s">
        <v>149</v>
      </c>
      <c r="G198" s="18" t="s">
        <v>232</v>
      </c>
    </row>
    <row r="199" spans="1:7" x14ac:dyDescent="0.25">
      <c r="A199" s="12" t="s">
        <v>310</v>
      </c>
      <c r="B199" s="12" t="s">
        <v>339</v>
      </c>
      <c r="C199" s="11"/>
      <c r="E199" s="12" t="s">
        <v>245</v>
      </c>
      <c r="F199" s="12" t="s">
        <v>149</v>
      </c>
      <c r="G199" s="11"/>
    </row>
    <row r="200" spans="1:7" x14ac:dyDescent="0.25">
      <c r="A200" s="12" t="s">
        <v>351</v>
      </c>
      <c r="B200" s="12" t="s">
        <v>339</v>
      </c>
      <c r="C200" s="11"/>
      <c r="E200" s="12" t="s">
        <v>200</v>
      </c>
      <c r="F200" s="12" t="s">
        <v>149</v>
      </c>
      <c r="G200" s="11"/>
    </row>
    <row r="201" spans="1:7" x14ac:dyDescent="0.25">
      <c r="A201" s="12" t="s">
        <v>250</v>
      </c>
      <c r="B201" s="12" t="s">
        <v>339</v>
      </c>
      <c r="C201" s="11"/>
      <c r="E201" s="12" t="s">
        <v>249</v>
      </c>
      <c r="F201" s="12" t="s">
        <v>148</v>
      </c>
      <c r="G201" s="11"/>
    </row>
    <row r="202" spans="1:7" x14ac:dyDescent="0.25">
      <c r="A202" s="12" t="s">
        <v>287</v>
      </c>
      <c r="B202" s="12" t="s">
        <v>339</v>
      </c>
      <c r="C202" s="11"/>
      <c r="E202" s="13" t="s">
        <v>251</v>
      </c>
      <c r="F202" s="13" t="s">
        <v>148</v>
      </c>
      <c r="G202" s="18" t="s">
        <v>252</v>
      </c>
    </row>
    <row r="203" spans="1:7" x14ac:dyDescent="0.25">
      <c r="A203" s="12" t="s">
        <v>352</v>
      </c>
      <c r="B203" s="12" t="s">
        <v>339</v>
      </c>
      <c r="C203" s="11"/>
      <c r="E203" s="13" t="s">
        <v>253</v>
      </c>
      <c r="F203" s="13" t="s">
        <v>148</v>
      </c>
      <c r="G203" s="18" t="s">
        <v>252</v>
      </c>
    </row>
    <row r="204" spans="1:7" x14ac:dyDescent="0.25">
      <c r="A204" s="13" t="s">
        <v>269</v>
      </c>
      <c r="B204" s="13" t="s">
        <v>339</v>
      </c>
      <c r="C204" s="18" t="s">
        <v>185</v>
      </c>
      <c r="E204" s="12" t="s">
        <v>353</v>
      </c>
      <c r="F204" s="12" t="s">
        <v>148</v>
      </c>
      <c r="G204" s="11"/>
    </row>
    <row r="205" spans="1:7" x14ac:dyDescent="0.25">
      <c r="A205" s="12" t="s">
        <v>273</v>
      </c>
      <c r="B205" s="12" t="s">
        <v>339</v>
      </c>
      <c r="C205" s="11"/>
      <c r="E205" s="12">
        <v>1860</v>
      </c>
      <c r="F205" s="12" t="s">
        <v>148</v>
      </c>
      <c r="G205" s="11" t="s">
        <v>354</v>
      </c>
    </row>
    <row r="206" spans="1:7" x14ac:dyDescent="0.25">
      <c r="A206" s="27" t="s">
        <v>330</v>
      </c>
      <c r="B206" s="27" t="s">
        <v>339</v>
      </c>
      <c r="C206" s="11" t="s">
        <v>315</v>
      </c>
      <c r="E206" s="16">
        <v>2354</v>
      </c>
      <c r="F206" s="16" t="s">
        <v>148</v>
      </c>
      <c r="G206" s="25" t="s">
        <v>311</v>
      </c>
    </row>
    <row r="207" spans="1:7" x14ac:dyDescent="0.25">
      <c r="A207" s="12" t="s">
        <v>335</v>
      </c>
      <c r="B207" s="12" t="s">
        <v>339</v>
      </c>
      <c r="C207" s="11"/>
      <c r="E207" s="27" t="s">
        <v>355</v>
      </c>
      <c r="F207" s="27" t="s">
        <v>148</v>
      </c>
      <c r="G207" s="11" t="s">
        <v>315</v>
      </c>
    </row>
    <row r="208" spans="1:7" x14ac:dyDescent="0.25">
      <c r="A208" s="12" t="s">
        <v>336</v>
      </c>
      <c r="B208" s="12" t="s">
        <v>339</v>
      </c>
      <c r="C208" s="11"/>
      <c r="E208" s="12" t="s">
        <v>356</v>
      </c>
      <c r="F208" s="12" t="s">
        <v>148</v>
      </c>
      <c r="G208" s="11"/>
    </row>
    <row r="209" spans="1:7" x14ac:dyDescent="0.25">
      <c r="A209" s="12" t="s">
        <v>337</v>
      </c>
      <c r="B209" s="12" t="s">
        <v>339</v>
      </c>
      <c r="C209" s="11"/>
      <c r="E209" s="16">
        <v>3350</v>
      </c>
      <c r="F209" s="16" t="s">
        <v>148</v>
      </c>
      <c r="G209" s="25" t="s">
        <v>311</v>
      </c>
    </row>
    <row r="210" spans="1:7" x14ac:dyDescent="0.25">
      <c r="A210" s="12" t="s">
        <v>286</v>
      </c>
      <c r="B210" s="12" t="s">
        <v>339</v>
      </c>
      <c r="C210" s="11"/>
      <c r="E210" s="12" t="s">
        <v>260</v>
      </c>
      <c r="F210" s="12" t="s">
        <v>148</v>
      </c>
      <c r="G210" s="11"/>
    </row>
    <row r="211" spans="1:7" x14ac:dyDescent="0.25">
      <c r="A211" s="12" t="s">
        <v>357</v>
      </c>
      <c r="B211" s="12" t="s">
        <v>358</v>
      </c>
      <c r="C211" s="11"/>
      <c r="E211" s="12" t="s">
        <v>317</v>
      </c>
      <c r="F211" s="12" t="s">
        <v>148</v>
      </c>
      <c r="G211" s="11"/>
    </row>
    <row r="212" spans="1:7" x14ac:dyDescent="0.25">
      <c r="A212" s="12" t="s">
        <v>359</v>
      </c>
      <c r="B212" s="12" t="s">
        <v>358</v>
      </c>
      <c r="C212" s="11"/>
      <c r="E212" s="12" t="s">
        <v>360</v>
      </c>
      <c r="F212" s="12" t="s">
        <v>148</v>
      </c>
      <c r="G212" s="11"/>
    </row>
    <row r="213" spans="1:7" x14ac:dyDescent="0.25">
      <c r="A213" s="12" t="s">
        <v>361</v>
      </c>
      <c r="B213" s="12" t="s">
        <v>358</v>
      </c>
      <c r="C213" s="11"/>
      <c r="E213" s="12" t="s">
        <v>263</v>
      </c>
      <c r="F213" s="12" t="s">
        <v>148</v>
      </c>
      <c r="G213" s="11"/>
    </row>
    <row r="214" spans="1:7" x14ac:dyDescent="0.25">
      <c r="A214" s="12" t="s">
        <v>362</v>
      </c>
      <c r="B214" s="12" t="s">
        <v>358</v>
      </c>
      <c r="C214" s="11"/>
      <c r="E214" s="12" t="s">
        <v>319</v>
      </c>
      <c r="F214" s="12" t="s">
        <v>148</v>
      </c>
      <c r="G214" s="11"/>
    </row>
    <row r="215" spans="1:7" x14ac:dyDescent="0.25">
      <c r="A215" s="12" t="s">
        <v>363</v>
      </c>
      <c r="B215" s="12" t="s">
        <v>358</v>
      </c>
      <c r="C215" s="11"/>
      <c r="E215" s="12" t="s">
        <v>264</v>
      </c>
      <c r="F215" s="12" t="s">
        <v>148</v>
      </c>
      <c r="G215" s="11"/>
    </row>
    <row r="216" spans="1:7" x14ac:dyDescent="0.25">
      <c r="A216" s="12" t="s">
        <v>364</v>
      </c>
      <c r="B216" s="12" t="s">
        <v>358</v>
      </c>
      <c r="C216" s="11"/>
      <c r="E216" s="12" t="s">
        <v>321</v>
      </c>
      <c r="F216" s="12" t="s">
        <v>148</v>
      </c>
      <c r="G216" s="11"/>
    </row>
    <row r="217" spans="1:7" x14ac:dyDescent="0.25">
      <c r="A217" s="12" t="s">
        <v>365</v>
      </c>
      <c r="B217" s="12" t="s">
        <v>358</v>
      </c>
      <c r="C217" s="11"/>
      <c r="E217" s="12" t="s">
        <v>266</v>
      </c>
      <c r="F217" s="12" t="s">
        <v>148</v>
      </c>
      <c r="G217" s="11"/>
    </row>
    <row r="218" spans="1:7" x14ac:dyDescent="0.25">
      <c r="A218" s="12" t="s">
        <v>205</v>
      </c>
      <c r="B218" s="12" t="s">
        <v>358</v>
      </c>
      <c r="C218" s="11"/>
      <c r="E218" s="12" t="s">
        <v>211</v>
      </c>
      <c r="F218" s="12" t="s">
        <v>148</v>
      </c>
      <c r="G218" s="11"/>
    </row>
    <row r="219" spans="1:7" x14ac:dyDescent="0.25">
      <c r="A219" s="12" t="s">
        <v>181</v>
      </c>
      <c r="B219" s="12" t="s">
        <v>358</v>
      </c>
      <c r="C219" s="11"/>
      <c r="E219" s="12" t="s">
        <v>203</v>
      </c>
      <c r="F219" s="12" t="s">
        <v>148</v>
      </c>
      <c r="G219" s="11"/>
    </row>
    <row r="220" spans="1:7" x14ac:dyDescent="0.25">
      <c r="A220" s="12" t="s">
        <v>366</v>
      </c>
      <c r="B220" s="12" t="s">
        <v>358</v>
      </c>
      <c r="C220" s="11"/>
      <c r="E220" s="12" t="s">
        <v>300</v>
      </c>
      <c r="F220" s="12" t="s">
        <v>148</v>
      </c>
      <c r="G220" s="11"/>
    </row>
    <row r="221" spans="1:7" x14ac:dyDescent="0.25">
      <c r="A221" s="12" t="s">
        <v>367</v>
      </c>
      <c r="B221" s="12" t="s">
        <v>358</v>
      </c>
      <c r="C221" s="11"/>
      <c r="E221" s="12" t="s">
        <v>280</v>
      </c>
      <c r="F221" s="12" t="s">
        <v>148</v>
      </c>
      <c r="G221" s="11"/>
    </row>
    <row r="222" spans="1:7" x14ac:dyDescent="0.25">
      <c r="A222" s="12" t="s">
        <v>179</v>
      </c>
      <c r="B222" s="12" t="s">
        <v>358</v>
      </c>
      <c r="C222" s="11"/>
      <c r="E222" s="12" t="s">
        <v>368</v>
      </c>
      <c r="F222" s="12" t="s">
        <v>148</v>
      </c>
      <c r="G222" s="11"/>
    </row>
    <row r="223" spans="1:7" x14ac:dyDescent="0.25">
      <c r="A223" s="12" t="s">
        <v>369</v>
      </c>
      <c r="B223" s="12" t="s">
        <v>358</v>
      </c>
      <c r="C223" s="11"/>
      <c r="E223" s="12" t="s">
        <v>370</v>
      </c>
      <c r="F223" s="12" t="s">
        <v>148</v>
      </c>
      <c r="G223" s="11"/>
    </row>
    <row r="224" spans="1:7" x14ac:dyDescent="0.25">
      <c r="A224" s="12" t="s">
        <v>371</v>
      </c>
      <c r="B224" s="12" t="s">
        <v>358</v>
      </c>
      <c r="C224" s="11"/>
      <c r="E224" s="12" t="s">
        <v>372</v>
      </c>
      <c r="F224" s="12" t="s">
        <v>148</v>
      </c>
      <c r="G224" s="11"/>
    </row>
    <row r="225" spans="1:7" x14ac:dyDescent="0.25">
      <c r="A225" s="12" t="s">
        <v>373</v>
      </c>
      <c r="B225" s="12" t="s">
        <v>358</v>
      </c>
      <c r="C225" s="11"/>
      <c r="E225" s="12" t="s">
        <v>374</v>
      </c>
      <c r="F225" s="12" t="s">
        <v>148</v>
      </c>
      <c r="G225" s="11"/>
    </row>
    <row r="226" spans="1:7" x14ac:dyDescent="0.25">
      <c r="A226" s="12" t="s">
        <v>210</v>
      </c>
      <c r="B226" s="12" t="s">
        <v>358</v>
      </c>
      <c r="C226" s="11"/>
      <c r="E226" s="12" t="s">
        <v>225</v>
      </c>
      <c r="F226" s="12" t="s">
        <v>148</v>
      </c>
      <c r="G226" s="11"/>
    </row>
    <row r="227" spans="1:7" x14ac:dyDescent="0.25">
      <c r="A227" s="12" t="s">
        <v>375</v>
      </c>
      <c r="B227" s="12" t="s">
        <v>358</v>
      </c>
      <c r="C227" s="11"/>
      <c r="E227" s="12" t="s">
        <v>376</v>
      </c>
      <c r="F227" s="12" t="s">
        <v>148</v>
      </c>
      <c r="G227" s="11"/>
    </row>
    <row r="228" spans="1:7" x14ac:dyDescent="0.25">
      <c r="A228" s="12" t="s">
        <v>377</v>
      </c>
      <c r="B228" s="12" t="s">
        <v>358</v>
      </c>
      <c r="C228" s="11"/>
      <c r="E228" s="30" t="s">
        <v>237</v>
      </c>
      <c r="F228" s="30" t="s">
        <v>378</v>
      </c>
      <c r="G228" s="11"/>
    </row>
    <row r="229" spans="1:7" x14ac:dyDescent="0.25">
      <c r="A229" s="12" t="s">
        <v>234</v>
      </c>
      <c r="B229" s="12" t="s">
        <v>358</v>
      </c>
      <c r="C229" s="11"/>
    </row>
    <row r="230" spans="1:7" x14ac:dyDescent="0.25">
      <c r="A230" s="12" t="s">
        <v>239</v>
      </c>
      <c r="B230" s="12" t="s">
        <v>358</v>
      </c>
      <c r="C230" s="11"/>
    </row>
    <row r="231" spans="1:7" x14ac:dyDescent="0.25">
      <c r="A231" s="21" t="s">
        <v>217</v>
      </c>
      <c r="B231" s="21" t="s">
        <v>358</v>
      </c>
      <c r="C231" s="11" t="s">
        <v>185</v>
      </c>
    </row>
    <row r="232" spans="1:7" x14ac:dyDescent="0.25">
      <c r="A232" s="12" t="s">
        <v>379</v>
      </c>
      <c r="B232" s="12" t="s">
        <v>358</v>
      </c>
      <c r="C232" s="11"/>
    </row>
    <row r="233" spans="1:7" x14ac:dyDescent="0.25">
      <c r="A233" s="12" t="s">
        <v>380</v>
      </c>
      <c r="B233" s="12" t="s">
        <v>358</v>
      </c>
      <c r="C233" s="11"/>
    </row>
    <row r="234" spans="1:7" x14ac:dyDescent="0.25">
      <c r="A234" s="19" t="s">
        <v>246</v>
      </c>
      <c r="B234" s="19" t="s">
        <v>358</v>
      </c>
      <c r="C234" s="18" t="s">
        <v>247</v>
      </c>
    </row>
    <row r="235" spans="1:7" x14ac:dyDescent="0.25">
      <c r="A235" s="12" t="s">
        <v>381</v>
      </c>
      <c r="B235" s="12" t="s">
        <v>358</v>
      </c>
      <c r="C235" s="11"/>
    </row>
    <row r="236" spans="1:7" x14ac:dyDescent="0.25">
      <c r="A236" s="12" t="s">
        <v>262</v>
      </c>
      <c r="B236" s="12" t="s">
        <v>358</v>
      </c>
      <c r="C236" s="11"/>
    </row>
    <row r="237" spans="1:7" x14ac:dyDescent="0.25">
      <c r="A237" s="12" t="s">
        <v>382</v>
      </c>
      <c r="B237" s="12" t="s">
        <v>358</v>
      </c>
      <c r="C237" s="11"/>
    </row>
    <row r="238" spans="1:7" x14ac:dyDescent="0.25">
      <c r="A238" s="12" t="s">
        <v>383</v>
      </c>
      <c r="B238" s="12" t="s">
        <v>358</v>
      </c>
      <c r="C238" s="11"/>
    </row>
    <row r="239" spans="1:7" x14ac:dyDescent="0.25">
      <c r="A239" s="12" t="s">
        <v>384</v>
      </c>
      <c r="B239" s="12" t="s">
        <v>358</v>
      </c>
      <c r="C239" s="11"/>
    </row>
    <row r="240" spans="1:7" x14ac:dyDescent="0.25">
      <c r="A240" s="12" t="s">
        <v>385</v>
      </c>
      <c r="B240" s="12" t="s">
        <v>358</v>
      </c>
      <c r="C240" s="11"/>
    </row>
    <row r="241" spans="1:3" x14ac:dyDescent="0.25">
      <c r="A241" s="12" t="s">
        <v>386</v>
      </c>
      <c r="B241" s="12" t="s">
        <v>358</v>
      </c>
      <c r="C241" s="11"/>
    </row>
    <row r="242" spans="1:3" x14ac:dyDescent="0.25">
      <c r="A242" s="12" t="s">
        <v>387</v>
      </c>
      <c r="B242" s="12" t="s">
        <v>358</v>
      </c>
      <c r="C242" s="11"/>
    </row>
    <row r="243" spans="1:3" x14ac:dyDescent="0.25">
      <c r="A243" s="12" t="s">
        <v>388</v>
      </c>
      <c r="B243" s="12" t="s">
        <v>358</v>
      </c>
      <c r="C243" s="11"/>
    </row>
    <row r="244" spans="1:3" x14ac:dyDescent="0.25">
      <c r="A244" s="12" t="s">
        <v>389</v>
      </c>
      <c r="B244" s="12" t="s">
        <v>358</v>
      </c>
      <c r="C244" s="11"/>
    </row>
    <row r="245" spans="1:3" x14ac:dyDescent="0.25">
      <c r="A245" s="12" t="s">
        <v>191</v>
      </c>
      <c r="B245" s="12" t="s">
        <v>358</v>
      </c>
      <c r="C245" s="11"/>
    </row>
    <row r="246" spans="1:3" x14ac:dyDescent="0.25">
      <c r="A246" s="12" t="s">
        <v>189</v>
      </c>
      <c r="B246" s="12" t="s">
        <v>358</v>
      </c>
      <c r="C246" s="11"/>
    </row>
    <row r="247" spans="1:3" x14ac:dyDescent="0.25">
      <c r="A247" s="12" t="s">
        <v>192</v>
      </c>
      <c r="B247" s="12" t="s">
        <v>358</v>
      </c>
      <c r="C247" s="11"/>
    </row>
    <row r="248" spans="1:3" x14ac:dyDescent="0.25">
      <c r="A248" s="12" t="s">
        <v>248</v>
      </c>
      <c r="B248" s="12" t="s">
        <v>358</v>
      </c>
      <c r="C248" s="11"/>
    </row>
    <row r="249" spans="1:3" x14ac:dyDescent="0.25">
      <c r="A249" s="12" t="s">
        <v>195</v>
      </c>
      <c r="B249" s="12" t="s">
        <v>358</v>
      </c>
      <c r="C249" s="11"/>
    </row>
    <row r="250" spans="1:3" x14ac:dyDescent="0.25">
      <c r="A250" s="12" t="s">
        <v>249</v>
      </c>
      <c r="B250" s="12" t="s">
        <v>358</v>
      </c>
      <c r="C250" s="11"/>
    </row>
    <row r="251" spans="1:3" x14ac:dyDescent="0.25">
      <c r="A251" s="12" t="s">
        <v>390</v>
      </c>
      <c r="B251" s="12" t="s">
        <v>358</v>
      </c>
      <c r="C251" s="11"/>
    </row>
    <row r="252" spans="1:3" x14ac:dyDescent="0.25">
      <c r="A252" s="12" t="s">
        <v>391</v>
      </c>
      <c r="B252" s="12" t="s">
        <v>358</v>
      </c>
      <c r="C252" s="11"/>
    </row>
    <row r="253" spans="1:3" x14ac:dyDescent="0.25">
      <c r="A253" s="12" t="s">
        <v>392</v>
      </c>
      <c r="B253" s="12" t="s">
        <v>358</v>
      </c>
      <c r="C253" s="11"/>
    </row>
    <row r="254" spans="1:3" x14ac:dyDescent="0.25">
      <c r="A254" s="12" t="s">
        <v>393</v>
      </c>
      <c r="B254" s="12" t="s">
        <v>358</v>
      </c>
      <c r="C254" s="11"/>
    </row>
    <row r="255" spans="1:3" x14ac:dyDescent="0.25">
      <c r="A255" s="12" t="s">
        <v>394</v>
      </c>
      <c r="B255" s="12" t="s">
        <v>358</v>
      </c>
      <c r="C255" s="11"/>
    </row>
    <row r="256" spans="1:3" x14ac:dyDescent="0.25">
      <c r="A256" s="12" t="s">
        <v>395</v>
      </c>
      <c r="B256" s="12" t="s">
        <v>358</v>
      </c>
      <c r="C256" s="11"/>
    </row>
    <row r="257" spans="1:3" x14ac:dyDescent="0.25">
      <c r="A257" s="12" t="s">
        <v>396</v>
      </c>
      <c r="B257" s="12" t="s">
        <v>358</v>
      </c>
      <c r="C257" s="11"/>
    </row>
    <row r="258" spans="1:3" x14ac:dyDescent="0.25">
      <c r="A258" s="12" t="s">
        <v>397</v>
      </c>
      <c r="B258" s="12" t="s">
        <v>358</v>
      </c>
      <c r="C258" s="11"/>
    </row>
    <row r="259" spans="1:3" x14ac:dyDescent="0.25">
      <c r="A259" s="12" t="s">
        <v>398</v>
      </c>
      <c r="B259" s="12" t="s">
        <v>358</v>
      </c>
      <c r="C259" s="11"/>
    </row>
    <row r="260" spans="1:3" x14ac:dyDescent="0.25">
      <c r="A260" s="12" t="s">
        <v>399</v>
      </c>
      <c r="B260" s="12" t="s">
        <v>358</v>
      </c>
      <c r="C260" s="11"/>
    </row>
    <row r="261" spans="1:3" x14ac:dyDescent="0.25">
      <c r="A261" s="12" t="s">
        <v>400</v>
      </c>
      <c r="B261" s="12" t="s">
        <v>358</v>
      </c>
      <c r="C261" s="11"/>
    </row>
    <row r="262" spans="1:3" x14ac:dyDescent="0.25">
      <c r="A262" s="12" t="s">
        <v>401</v>
      </c>
      <c r="B262" s="12" t="s">
        <v>358</v>
      </c>
      <c r="C262" s="11"/>
    </row>
    <row r="263" spans="1:3" x14ac:dyDescent="0.25">
      <c r="A263" s="12" t="s">
        <v>402</v>
      </c>
      <c r="B263" s="12" t="s">
        <v>358</v>
      </c>
      <c r="C263" s="11"/>
    </row>
    <row r="264" spans="1:3" x14ac:dyDescent="0.25">
      <c r="A264" s="12" t="s">
        <v>403</v>
      </c>
      <c r="B264" s="12" t="s">
        <v>358</v>
      </c>
      <c r="C264" s="11"/>
    </row>
    <row r="265" spans="1:3" x14ac:dyDescent="0.25">
      <c r="A265" s="12" t="s">
        <v>404</v>
      </c>
      <c r="B265" s="12" t="s">
        <v>358</v>
      </c>
      <c r="C265" s="11"/>
    </row>
    <row r="266" spans="1:3" x14ac:dyDescent="0.25">
      <c r="A266" s="12" t="s">
        <v>405</v>
      </c>
      <c r="B266" s="12" t="s">
        <v>358</v>
      </c>
      <c r="C266" s="11"/>
    </row>
    <row r="267" spans="1:3" x14ac:dyDescent="0.25">
      <c r="A267" s="12" t="s">
        <v>406</v>
      </c>
      <c r="B267" s="12" t="s">
        <v>358</v>
      </c>
      <c r="C267" s="11"/>
    </row>
    <row r="268" spans="1:3" x14ac:dyDescent="0.25">
      <c r="A268" s="12" t="s">
        <v>407</v>
      </c>
      <c r="B268" s="12" t="s">
        <v>358</v>
      </c>
      <c r="C268" s="11"/>
    </row>
    <row r="269" spans="1:3" x14ac:dyDescent="0.25">
      <c r="A269" s="12" t="s">
        <v>295</v>
      </c>
      <c r="B269" s="12" t="s">
        <v>358</v>
      </c>
      <c r="C269" s="11"/>
    </row>
    <row r="270" spans="1:3" x14ac:dyDescent="0.25">
      <c r="A270" s="12" t="s">
        <v>202</v>
      </c>
      <c r="B270" s="12" t="s">
        <v>358</v>
      </c>
      <c r="C270" s="11"/>
    </row>
    <row r="271" spans="1:3" x14ac:dyDescent="0.25">
      <c r="A271" s="12" t="s">
        <v>355</v>
      </c>
      <c r="B271" s="12" t="s">
        <v>358</v>
      </c>
      <c r="C271" s="11"/>
    </row>
    <row r="272" spans="1:3" x14ac:dyDescent="0.25">
      <c r="A272" s="12" t="s">
        <v>408</v>
      </c>
      <c r="B272" s="12" t="s">
        <v>358</v>
      </c>
      <c r="C272" s="11"/>
    </row>
    <row r="273" spans="1:3" x14ac:dyDescent="0.25">
      <c r="A273" s="31" t="s">
        <v>356</v>
      </c>
      <c r="B273" s="27" t="s">
        <v>358</v>
      </c>
      <c r="C273" s="11" t="s">
        <v>315</v>
      </c>
    </row>
    <row r="274" spans="1:3" x14ac:dyDescent="0.25">
      <c r="A274" s="12" t="s">
        <v>360</v>
      </c>
      <c r="B274" s="12" t="s">
        <v>358</v>
      </c>
      <c r="C274" s="11"/>
    </row>
    <row r="275" spans="1:3" x14ac:dyDescent="0.25">
      <c r="A275" s="12" t="s">
        <v>409</v>
      </c>
      <c r="B275" s="12" t="s">
        <v>358</v>
      </c>
      <c r="C275" s="11"/>
    </row>
    <row r="276" spans="1:3" x14ac:dyDescent="0.25">
      <c r="A276" s="12" t="s">
        <v>410</v>
      </c>
      <c r="B276" s="12" t="s">
        <v>358</v>
      </c>
      <c r="C276" s="11"/>
    </row>
    <row r="277" spans="1:3" x14ac:dyDescent="0.25">
      <c r="A277" s="12" t="s">
        <v>208</v>
      </c>
      <c r="B277" s="12" t="s">
        <v>358</v>
      </c>
      <c r="C277" s="11"/>
    </row>
    <row r="278" spans="1:3" x14ac:dyDescent="0.25">
      <c r="A278" s="12" t="s">
        <v>272</v>
      </c>
      <c r="B278" s="12" t="s">
        <v>358</v>
      </c>
      <c r="C278" s="11"/>
    </row>
    <row r="279" spans="1:3" x14ac:dyDescent="0.25">
      <c r="A279" s="12" t="s">
        <v>216</v>
      </c>
      <c r="B279" s="12" t="s">
        <v>358</v>
      </c>
      <c r="C279" s="11"/>
    </row>
    <row r="280" spans="1:3" x14ac:dyDescent="0.25">
      <c r="A280" s="12" t="s">
        <v>301</v>
      </c>
      <c r="B280" s="12" t="s">
        <v>358</v>
      </c>
      <c r="C280" s="11"/>
    </row>
    <row r="281" spans="1:3" x14ac:dyDescent="0.25">
      <c r="A281" s="12" t="s">
        <v>214</v>
      </c>
      <c r="B281" s="12" t="s">
        <v>358</v>
      </c>
      <c r="C281" s="11"/>
    </row>
    <row r="282" spans="1:3" x14ac:dyDescent="0.25">
      <c r="A282" s="12" t="s">
        <v>411</v>
      </c>
      <c r="B282" s="12" t="s">
        <v>358</v>
      </c>
      <c r="C282" s="11"/>
    </row>
    <row r="283" spans="1:3" x14ac:dyDescent="0.25">
      <c r="A283" s="12" t="s">
        <v>218</v>
      </c>
      <c r="B283" s="12" t="s">
        <v>358</v>
      </c>
      <c r="C283" s="11"/>
    </row>
    <row r="284" spans="1:3" x14ac:dyDescent="0.25">
      <c r="A284" s="12" t="s">
        <v>221</v>
      </c>
      <c r="B284" s="12" t="s">
        <v>358</v>
      </c>
      <c r="C284" s="11"/>
    </row>
    <row r="285" spans="1:3" x14ac:dyDescent="0.25">
      <c r="A285" s="12" t="s">
        <v>275</v>
      </c>
      <c r="B285" s="12" t="s">
        <v>358</v>
      </c>
      <c r="C285" s="11"/>
    </row>
    <row r="286" spans="1:3" x14ac:dyDescent="0.25">
      <c r="A286" s="12" t="s">
        <v>302</v>
      </c>
      <c r="B286" s="12" t="s">
        <v>358</v>
      </c>
      <c r="C286" s="11"/>
    </row>
    <row r="287" spans="1:3" x14ac:dyDescent="0.25">
      <c r="A287" s="12" t="s">
        <v>412</v>
      </c>
      <c r="B287" s="12" t="s">
        <v>358</v>
      </c>
      <c r="C287" s="11"/>
    </row>
    <row r="288" spans="1:3" x14ac:dyDescent="0.25">
      <c r="A288" s="12" t="s">
        <v>413</v>
      </c>
      <c r="B288" s="12" t="s">
        <v>358</v>
      </c>
      <c r="C288" s="11"/>
    </row>
    <row r="289" spans="1:3" x14ac:dyDescent="0.25">
      <c r="A289" s="12" t="s">
        <v>231</v>
      </c>
      <c r="B289" s="12" t="s">
        <v>358</v>
      </c>
      <c r="C289" s="11"/>
    </row>
    <row r="290" spans="1:3" x14ac:dyDescent="0.25">
      <c r="A290" s="12" t="s">
        <v>414</v>
      </c>
      <c r="B290" s="12" t="s">
        <v>358</v>
      </c>
      <c r="C290" s="11"/>
    </row>
    <row r="291" spans="1:3" x14ac:dyDescent="0.25">
      <c r="A291" s="12" t="s">
        <v>376</v>
      </c>
      <c r="B291" s="12" t="s">
        <v>358</v>
      </c>
      <c r="C291" s="11"/>
    </row>
    <row r="292" spans="1:3" x14ac:dyDescent="0.25">
      <c r="A292" s="12" t="s">
        <v>228</v>
      </c>
      <c r="B292" s="12" t="s">
        <v>358</v>
      </c>
      <c r="C292" s="11"/>
    </row>
    <row r="293" spans="1:3" x14ac:dyDescent="0.25">
      <c r="A293" s="12" t="s">
        <v>244</v>
      </c>
      <c r="B293" s="12" t="s">
        <v>358</v>
      </c>
      <c r="C293" s="11"/>
    </row>
    <row r="294" spans="1:3" x14ac:dyDescent="0.25">
      <c r="A294" s="12" t="s">
        <v>238</v>
      </c>
      <c r="B294" s="12" t="s">
        <v>358</v>
      </c>
      <c r="C294" s="11"/>
    </row>
    <row r="295" spans="1:3" x14ac:dyDescent="0.25">
      <c r="A295" s="12" t="s">
        <v>289</v>
      </c>
      <c r="B295" s="12" t="s">
        <v>358</v>
      </c>
      <c r="C295" s="11"/>
    </row>
    <row r="296" spans="1:3" x14ac:dyDescent="0.25">
      <c r="A296" s="12" t="s">
        <v>292</v>
      </c>
      <c r="B296" s="12" t="s">
        <v>358</v>
      </c>
      <c r="C296" s="11"/>
    </row>
    <row r="297" spans="1:3" x14ac:dyDescent="0.25">
      <c r="A297" s="12" t="s">
        <v>294</v>
      </c>
      <c r="B297" s="12" t="s">
        <v>358</v>
      </c>
      <c r="C297" s="11"/>
    </row>
    <row r="298" spans="1:3" x14ac:dyDescent="0.25">
      <c r="A298" s="12" t="s">
        <v>201</v>
      </c>
      <c r="B298" s="12" t="s">
        <v>148</v>
      </c>
      <c r="C298" s="11"/>
    </row>
    <row r="299" spans="1:3" x14ac:dyDescent="0.25">
      <c r="A299" s="12" t="s">
        <v>206</v>
      </c>
      <c r="B299" s="12" t="s">
        <v>148</v>
      </c>
      <c r="C299" s="11"/>
    </row>
    <row r="300" spans="1:3" x14ac:dyDescent="0.25">
      <c r="A300" s="12" t="s">
        <v>183</v>
      </c>
      <c r="B300" s="12" t="s">
        <v>148</v>
      </c>
      <c r="C300" s="11"/>
    </row>
    <row r="301" spans="1:3" x14ac:dyDescent="0.25">
      <c r="A301" s="12" t="s">
        <v>304</v>
      </c>
      <c r="B301" s="12" t="s">
        <v>148</v>
      </c>
      <c r="C301" s="11"/>
    </row>
    <row r="302" spans="1:3" x14ac:dyDescent="0.25">
      <c r="A302" s="12" t="s">
        <v>184</v>
      </c>
      <c r="B302" s="12" t="s">
        <v>148</v>
      </c>
      <c r="C302" s="11"/>
    </row>
    <row r="303" spans="1:3" x14ac:dyDescent="0.25">
      <c r="A303" s="12" t="s">
        <v>305</v>
      </c>
      <c r="B303" s="12" t="s">
        <v>148</v>
      </c>
      <c r="C303" s="11"/>
    </row>
    <row r="304" spans="1:3" x14ac:dyDescent="0.25">
      <c r="A304" s="12" t="s">
        <v>306</v>
      </c>
      <c r="B304" s="12" t="s">
        <v>148</v>
      </c>
      <c r="C304" s="11"/>
    </row>
    <row r="305" spans="1:3" x14ac:dyDescent="0.25">
      <c r="A305" s="12" t="s">
        <v>307</v>
      </c>
      <c r="B305" s="12" t="s">
        <v>148</v>
      </c>
      <c r="C305" s="11"/>
    </row>
    <row r="306" spans="1:3" x14ac:dyDescent="0.25">
      <c r="A306" s="21" t="s">
        <v>268</v>
      </c>
      <c r="B306" s="21" t="s">
        <v>148</v>
      </c>
      <c r="C306" s="18" t="s">
        <v>185</v>
      </c>
    </row>
    <row r="307" spans="1:3" x14ac:dyDescent="0.25">
      <c r="A307" s="12" t="s">
        <v>240</v>
      </c>
      <c r="B307" s="12" t="s">
        <v>148</v>
      </c>
      <c r="C307" s="11"/>
    </row>
    <row r="308" spans="1:3" x14ac:dyDescent="0.25">
      <c r="A308" s="12" t="s">
        <v>243</v>
      </c>
      <c r="B308" s="12" t="s">
        <v>148</v>
      </c>
      <c r="C308" s="11"/>
    </row>
    <row r="309" spans="1:3" x14ac:dyDescent="0.25">
      <c r="A309" s="21" t="s">
        <v>274</v>
      </c>
      <c r="B309" s="21" t="s">
        <v>148</v>
      </c>
      <c r="C309" s="18" t="s">
        <v>185</v>
      </c>
    </row>
    <row r="310" spans="1:3" x14ac:dyDescent="0.25">
      <c r="A310" s="12" t="s">
        <v>312</v>
      </c>
      <c r="B310" s="12" t="s">
        <v>148</v>
      </c>
      <c r="C310" s="11"/>
    </row>
    <row r="311" spans="1:3" x14ac:dyDescent="0.25">
      <c r="A311" s="12" t="s">
        <v>313</v>
      </c>
      <c r="B311" s="12" t="s">
        <v>148</v>
      </c>
      <c r="C311" s="11"/>
    </row>
    <row r="312" spans="1:3" x14ac:dyDescent="0.25">
      <c r="A312" s="12" t="s">
        <v>277</v>
      </c>
      <c r="B312" s="12" t="s">
        <v>148</v>
      </c>
      <c r="C312" s="11"/>
    </row>
    <row r="313" spans="1:3" x14ac:dyDescent="0.25">
      <c r="A313" s="12" t="s">
        <v>188</v>
      </c>
      <c r="B313" s="12" t="s">
        <v>148</v>
      </c>
      <c r="C313" s="11"/>
    </row>
    <row r="314" spans="1:3" x14ac:dyDescent="0.25">
      <c r="A314" s="12" t="s">
        <v>186</v>
      </c>
      <c r="B314" s="12" t="s">
        <v>148</v>
      </c>
      <c r="C314" s="11"/>
    </row>
    <row r="315" spans="1:3" x14ac:dyDescent="0.25">
      <c r="A315" s="12" t="s">
        <v>314</v>
      </c>
      <c r="B315" s="12" t="s">
        <v>148</v>
      </c>
      <c r="C315" s="11"/>
    </row>
    <row r="316" spans="1:3" x14ac:dyDescent="0.25">
      <c r="A316" s="16" t="s">
        <v>415</v>
      </c>
      <c r="B316" s="16" t="s">
        <v>339</v>
      </c>
      <c r="C316" s="26" t="s">
        <v>416</v>
      </c>
    </row>
    <row r="317" spans="1:3" x14ac:dyDescent="0.25">
      <c r="A317" s="12" t="s">
        <v>285</v>
      </c>
      <c r="B317" s="12" t="s">
        <v>148</v>
      </c>
      <c r="C317" s="11"/>
    </row>
    <row r="318" spans="1:3" x14ac:dyDescent="0.25">
      <c r="A318" s="21" t="s">
        <v>251</v>
      </c>
      <c r="B318" s="21" t="s">
        <v>148</v>
      </c>
      <c r="C318" s="18" t="s">
        <v>252</v>
      </c>
    </row>
    <row r="319" spans="1:3" x14ac:dyDescent="0.25">
      <c r="A319" s="21" t="s">
        <v>253</v>
      </c>
      <c r="B319" s="21" t="s">
        <v>148</v>
      </c>
      <c r="C319" s="18" t="s">
        <v>252</v>
      </c>
    </row>
    <row r="320" spans="1:3" x14ac:dyDescent="0.25">
      <c r="A320" s="12" t="s">
        <v>353</v>
      </c>
      <c r="B320" s="12" t="s">
        <v>148</v>
      </c>
      <c r="C320" s="11"/>
    </row>
    <row r="321" spans="1:3" x14ac:dyDescent="0.25">
      <c r="A321" s="12" t="s">
        <v>197</v>
      </c>
      <c r="B321" s="12" t="s">
        <v>148</v>
      </c>
      <c r="C321" s="11"/>
    </row>
    <row r="322" spans="1:3" x14ac:dyDescent="0.25">
      <c r="A322" s="12" t="s">
        <v>291</v>
      </c>
      <c r="B322" s="12" t="s">
        <v>148</v>
      </c>
      <c r="C322" s="11"/>
    </row>
    <row r="323" spans="1:3" x14ac:dyDescent="0.25">
      <c r="A323" s="12" t="s">
        <v>318</v>
      </c>
      <c r="B323" s="12" t="s">
        <v>148</v>
      </c>
      <c r="C323" s="11"/>
    </row>
    <row r="324" spans="1:3" x14ac:dyDescent="0.25">
      <c r="A324" s="12" t="s">
        <v>293</v>
      </c>
      <c r="B324" s="12" t="s">
        <v>148</v>
      </c>
      <c r="C324" s="11"/>
    </row>
    <row r="325" spans="1:3" x14ac:dyDescent="0.25">
      <c r="A325" s="12">
        <v>1860</v>
      </c>
      <c r="B325" s="12" t="s">
        <v>148</v>
      </c>
      <c r="C325" s="22" t="s">
        <v>354</v>
      </c>
    </row>
    <row r="326" spans="1:3" x14ac:dyDescent="0.25">
      <c r="A326" s="12" t="s">
        <v>199</v>
      </c>
      <c r="B326" s="12" t="s">
        <v>148</v>
      </c>
      <c r="C326" s="11"/>
    </row>
    <row r="327" spans="1:3" x14ac:dyDescent="0.25">
      <c r="A327" s="12" t="s">
        <v>260</v>
      </c>
      <c r="B327" s="12" t="s">
        <v>148</v>
      </c>
      <c r="C327" s="11"/>
    </row>
    <row r="328" spans="1:3" x14ac:dyDescent="0.25">
      <c r="A328" s="12" t="s">
        <v>263</v>
      </c>
      <c r="B328" s="12" t="s">
        <v>148</v>
      </c>
      <c r="C328" s="11"/>
    </row>
    <row r="329" spans="1:3" x14ac:dyDescent="0.25">
      <c r="A329" s="12" t="s">
        <v>264</v>
      </c>
      <c r="B329" s="12" t="s">
        <v>148</v>
      </c>
      <c r="C329" s="11"/>
    </row>
    <row r="330" spans="1:3" x14ac:dyDescent="0.25">
      <c r="A330" s="12" t="s">
        <v>300</v>
      </c>
      <c r="B330" s="12" t="s">
        <v>148</v>
      </c>
      <c r="C330" s="11"/>
    </row>
    <row r="331" spans="1:3" x14ac:dyDescent="0.25">
      <c r="A331" s="12" t="s">
        <v>417</v>
      </c>
      <c r="B331" s="12" t="s">
        <v>148</v>
      </c>
      <c r="C331" s="11"/>
    </row>
    <row r="332" spans="1:3" x14ac:dyDescent="0.25">
      <c r="A332" s="12" t="s">
        <v>418</v>
      </c>
      <c r="B332" s="12" t="s">
        <v>148</v>
      </c>
      <c r="C332" s="11"/>
    </row>
    <row r="333" spans="1:3" x14ac:dyDescent="0.25">
      <c r="A333" s="12" t="s">
        <v>280</v>
      </c>
      <c r="B333" s="12" t="s">
        <v>148</v>
      </c>
      <c r="C333" s="11"/>
    </row>
    <row r="334" spans="1:3" x14ac:dyDescent="0.25">
      <c r="A334" s="12" t="s">
        <v>368</v>
      </c>
      <c r="B334" s="12" t="s">
        <v>148</v>
      </c>
      <c r="C334" s="11"/>
    </row>
    <row r="335" spans="1:3" x14ac:dyDescent="0.25">
      <c r="A335" s="12" t="s">
        <v>370</v>
      </c>
      <c r="B335" s="12" t="s">
        <v>148</v>
      </c>
      <c r="C335" s="11"/>
    </row>
    <row r="336" spans="1:3" x14ac:dyDescent="0.25">
      <c r="A336" s="12" t="s">
        <v>219</v>
      </c>
      <c r="B336" s="12" t="s">
        <v>148</v>
      </c>
      <c r="C336" s="11"/>
    </row>
    <row r="337" spans="1:3" x14ac:dyDescent="0.25">
      <c r="A337" s="12" t="s">
        <v>340</v>
      </c>
      <c r="B337" s="12" t="s">
        <v>148</v>
      </c>
      <c r="C337" s="11"/>
    </row>
    <row r="338" spans="1:3" x14ac:dyDescent="0.25">
      <c r="A338" s="12" t="s">
        <v>341</v>
      </c>
      <c r="B338" s="12" t="s">
        <v>148</v>
      </c>
      <c r="C338" s="11"/>
    </row>
    <row r="339" spans="1:3" x14ac:dyDescent="0.25">
      <c r="A339" s="12" t="s">
        <v>372</v>
      </c>
      <c r="B339" s="12" t="s">
        <v>148</v>
      </c>
      <c r="C339" s="11"/>
    </row>
    <row r="340" spans="1:3" x14ac:dyDescent="0.25">
      <c r="A340" s="12" t="s">
        <v>374</v>
      </c>
      <c r="B340" s="12" t="s">
        <v>148</v>
      </c>
      <c r="C340" s="11"/>
    </row>
    <row r="341" spans="1:3" x14ac:dyDescent="0.25">
      <c r="A341" s="12" t="s">
        <v>308</v>
      </c>
      <c r="B341" s="12" t="s">
        <v>148</v>
      </c>
      <c r="C341" s="11"/>
    </row>
    <row r="342" spans="1:3" x14ac:dyDescent="0.25">
      <c r="A342" s="12" t="s">
        <v>309</v>
      </c>
      <c r="B342" s="12" t="s">
        <v>148</v>
      </c>
      <c r="C342" s="11"/>
    </row>
    <row r="343" spans="1:3" x14ac:dyDescent="0.25">
      <c r="A343" s="12" t="s">
        <v>241</v>
      </c>
      <c r="B343" s="12" t="s">
        <v>148</v>
      </c>
      <c r="C343" s="11"/>
    </row>
    <row r="344" spans="1:3" x14ac:dyDescent="0.25">
      <c r="A344" s="12" t="s">
        <v>225</v>
      </c>
      <c r="B344" s="12" t="s">
        <v>148</v>
      </c>
      <c r="C344" s="11"/>
    </row>
    <row r="345" spans="1:3" x14ac:dyDescent="0.25">
      <c r="A345" s="12" t="s">
        <v>419</v>
      </c>
      <c r="B345" s="12" t="s">
        <v>148</v>
      </c>
      <c r="C345" s="11"/>
    </row>
    <row r="346" spans="1:3" x14ac:dyDescent="0.25">
      <c r="A346" s="12" t="s">
        <v>420</v>
      </c>
      <c r="B346" s="12" t="s">
        <v>148</v>
      </c>
      <c r="C34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workbookViewId="0">
      <selection activeCell="B37" sqref="B37"/>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487</v>
      </c>
      <c r="B1" s="1" t="s">
        <v>428</v>
      </c>
      <c r="C1" s="1" t="s">
        <v>163</v>
      </c>
      <c r="D1" s="1" t="s">
        <v>429</v>
      </c>
      <c r="E1" s="1" t="s">
        <v>430</v>
      </c>
      <c r="F1" s="1"/>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1C0D-7C85-4CD0-AAB2-C08CD9D76422}">
  <dimension ref="A1:K1"/>
  <sheetViews>
    <sheetView tabSelected="1" workbookViewId="0">
      <selection activeCell="E9" sqref="E9"/>
    </sheetView>
  </sheetViews>
  <sheetFormatPr defaultRowHeight="15" x14ac:dyDescent="0.25"/>
  <cols>
    <col min="1" max="1" width="17.5703125" bestFit="1" customWidth="1"/>
    <col min="2" max="3" width="19.28515625" bestFit="1" customWidth="1"/>
    <col min="4" max="5" width="19.28515625" customWidth="1"/>
    <col min="6" max="6" width="17.42578125" bestFit="1" customWidth="1"/>
    <col min="7" max="7" width="13.5703125" bestFit="1" customWidth="1"/>
    <col min="8" max="8" width="25.7109375" bestFit="1" customWidth="1"/>
    <col min="9" max="9" width="26.42578125" bestFit="1" customWidth="1"/>
    <col min="10" max="10" width="22" bestFit="1" customWidth="1"/>
    <col min="11" max="11" width="18.7109375" bestFit="1" customWidth="1"/>
  </cols>
  <sheetData>
    <row r="1" spans="1:11" x14ac:dyDescent="0.25">
      <c r="A1" s="1" t="s">
        <v>22</v>
      </c>
      <c r="B1" s="1" t="s">
        <v>164</v>
      </c>
      <c r="C1" s="1" t="s">
        <v>24</v>
      </c>
      <c r="D1" s="95" t="s">
        <v>163</v>
      </c>
      <c r="E1" s="1" t="s">
        <v>694</v>
      </c>
      <c r="F1" s="95" t="s">
        <v>28</v>
      </c>
      <c r="G1" s="1" t="s">
        <v>695</v>
      </c>
      <c r="H1" s="96" t="s">
        <v>690</v>
      </c>
      <c r="I1" s="96" t="s">
        <v>692</v>
      </c>
      <c r="J1" s="96" t="s">
        <v>693</v>
      </c>
      <c r="K1" s="96" t="s">
        <v>691</v>
      </c>
    </row>
  </sheetData>
  <pageMargins left="0.7" right="0.7" top="0.75" bottom="0.75" header="0.3" footer="0.3"/>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MVI_Sample</vt:lpstr>
      <vt:lpstr>PML_Info</vt:lpstr>
      <vt:lpstr>Country_Info</vt:lpstr>
      <vt:lpstr>Variable_Info</vt:lpstr>
      <vt:lpstr>CV_Reporting_Names</vt:lpstr>
      <vt:lpstr>CV_Product_Codes</vt:lpstr>
      <vt:lpstr>Weighting_Segments</vt:lpstr>
      <vt:lpstr>PCT_Code_Changes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2025-07-16T17:47:17Z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