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ckhoff_Work\github\PML_Base_PLC_BenS_Development\PML_Base_PLC_Project\PLC_PML\Base\02_Components\99_EventDefinitions\"/>
    </mc:Choice>
  </mc:AlternateContent>
  <xr:revisionPtr revIDLastSave="0" documentId="13_ncr:1_{B4009FE1-3277-4175-AF1A-4153CB6331FB}" xr6:coauthVersionLast="47" xr6:coauthVersionMax="47" xr10:uidLastSave="{00000000-0000-0000-0000-000000000000}"/>
  <bookViews>
    <workbookView xWindow="13680" yWindow="3390" windowWidth="11520" windowHeight="11505" activeTab="2" xr2:uid="{6F08738D-B868-432B-9E9C-D786710D19A3}"/>
  </bookViews>
  <sheets>
    <sheet name="Translations" sheetId="2" r:id="rId1"/>
    <sheet name="EventClasses" sheetId="3" r:id="rId2"/>
    <sheet name="AxisBase" sheetId="17" r:id="rId3"/>
    <sheet name="ComponentBase" sheetId="16" r:id="rId4"/>
    <sheet name="CylinderBase" sheetId="15" r:id="rId5"/>
    <sheet name="TemplateEventClass" sheetId="8" r:id="rId6"/>
    <sheet name="HiddenDataTypes" sheetId="5" r:id="rId7"/>
    <sheet name="Helper" sheetId="4" state="hidden" r:id="rId8"/>
    <sheet name="EventClassHashTable" sheetId="13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7" l="1" a="1"/>
  <c r="D4" i="17" s="1"/>
  <c r="D5" i="17" a="1"/>
  <c r="D5" i="17" s="1"/>
  <c r="D6" i="17" a="1"/>
  <c r="D6" i="17" s="1"/>
  <c r="D7" i="17" a="1"/>
  <c r="D7" i="17" s="1"/>
  <c r="D8" i="17" a="1"/>
  <c r="D8" i="17" s="1"/>
  <c r="D9" i="17" a="1"/>
  <c r="D9" i="17" s="1"/>
  <c r="D10" i="17" a="1"/>
  <c r="D10" i="17" s="1"/>
  <c r="D11" i="17" a="1"/>
  <c r="D11" i="17" s="1"/>
  <c r="D12" i="17" a="1"/>
  <c r="D12" i="17" s="1"/>
  <c r="D13" i="17" a="1"/>
  <c r="D13" i="17" s="1"/>
  <c r="D14" i="17" a="1"/>
  <c r="D14" i="17" s="1"/>
  <c r="D15" i="17" a="1"/>
  <c r="D15" i="17" s="1"/>
  <c r="D16" i="17" a="1"/>
  <c r="D16" i="17" s="1"/>
  <c r="D17" i="17" a="1"/>
  <c r="D17" i="17" s="1"/>
  <c r="D4" i="16" a="1"/>
  <c r="D4" i="16" s="1"/>
  <c r="D5" i="16" a="1"/>
  <c r="D5" i="16" s="1"/>
  <c r="D6" i="16" a="1"/>
  <c r="D6" i="16" s="1"/>
  <c r="D3" i="16" a="1"/>
  <c r="D3" i="16" s="1"/>
  <c r="D12" i="16" s="1"/>
  <c r="D3" i="17" a="1"/>
  <c r="D3" i="17" s="1"/>
  <c r="D4" i="15" a="1"/>
  <c r="D4" i="15" s="1"/>
  <c r="D5" i="15" a="1"/>
  <c r="D5" i="15" s="1"/>
  <c r="D6" i="15" a="1"/>
  <c r="D6" i="15" s="1"/>
  <c r="D4" i="8" a="1"/>
  <c r="D4" i="8" s="1"/>
  <c r="D5" i="8" a="1"/>
  <c r="D5" i="8" s="1"/>
  <c r="D3" i="15" a="1"/>
  <c r="D3" i="15" s="1"/>
  <c r="D3" i="8" a="1"/>
  <c r="D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<sst xmlns="http://schemas.openxmlformats.org/spreadsheetml/2006/main" count="225" uniqueCount="142">
  <si>
    <t>Key</t>
  </si>
  <si>
    <t>German (1031)</t>
  </si>
  <si>
    <t>English (1033)</t>
  </si>
  <si>
    <t>French (1036)</t>
  </si>
  <si>
    <t>Spanish (1034)</t>
  </si>
  <si>
    <t>Dutch (1043)</t>
  </si>
  <si>
    <t>Turkish (1055)</t>
  </si>
  <si>
    <t>Czech (1029)</t>
  </si>
  <si>
    <t>Polish (1045)</t>
  </si>
  <si>
    <t>Russian (1049)</t>
  </si>
  <si>
    <t>Serbian (3098)</t>
  </si>
  <si>
    <t>Name</t>
  </si>
  <si>
    <t>Namespace</t>
  </si>
  <si>
    <t>Guid</t>
  </si>
  <si>
    <t>Display Text</t>
  </si>
  <si>
    <t>Comment</t>
  </si>
  <si>
    <t>Severity</t>
  </si>
  <si>
    <t>Verbose</t>
  </si>
  <si>
    <t>Info</t>
  </si>
  <si>
    <t>Warning</t>
  </si>
  <si>
    <t>Error</t>
  </si>
  <si>
    <t>Critical</t>
  </si>
  <si>
    <t>EventClass</t>
  </si>
  <si>
    <t>Id</t>
  </si>
  <si>
    <t>Alfa</t>
  </si>
  <si>
    <t>Bravo</t>
  </si>
  <si>
    <t>Charlie</t>
  </si>
  <si>
    <t>{FE86DD73-86F9-4BB7-B60B-5245F4378F25}</t>
  </si>
  <si>
    <t>Machine</t>
  </si>
  <si>
    <t>{75E37DB0-FD97-449E-A8F1-B1DFA0650C71}</t>
  </si>
  <si>
    <t>System</t>
  </si>
  <si>
    <t>Equipment</t>
  </si>
  <si>
    <t>{CB4231D9-B06B-4188-9EBE-2A2C65D4B477}</t>
  </si>
  <si>
    <t>PackMLCore</t>
  </si>
  <si>
    <t>{0AE053F8-AD1C-4F9F-9976-7F9699190501}</t>
  </si>
  <si>
    <t>Axis</t>
  </si>
  <si>
    <t>{FE1DCF97-0EE3-42DB-95FE-299AC6D8142C}</t>
  </si>
  <si>
    <t>EventClassHash</t>
  </si>
  <si>
    <t>TranslationHash</t>
  </si>
  <si>
    <t>{474B9044-6B5A-499F-95AA-5041A8676B7C}</t>
  </si>
  <si>
    <t>{03F35D60-C916-450E-96BC-3D6757024DED}</t>
  </si>
  <si>
    <t>{1CDFD140-6D28-4940-BA87-917320CE1BF0}</t>
  </si>
  <si>
    <t>{8D438D24-8343-4CF7-8FC3-C9DE3395EBE8}</t>
  </si>
  <si>
    <t>{D35C85DE-3A71-4095-9586-D8AF4CA96199}</t>
  </si>
  <si>
    <t>DT_GLOBAL_INIT_REFERENCE_EVENT</t>
  </si>
  <si>
    <t>Reference Event that should be the first in all event classes</t>
  </si>
  <si>
    <t>InitReferenceEvent</t>
  </si>
  <si>
    <t>CylinderFamily</t>
  </si>
  <si>
    <t>{DEC36ACB-DA7D-4CC4-B0F1-D1CF2565D0FA}</t>
  </si>
  <si>
    <t>ExtendTimeout</t>
  </si>
  <si>
    <t>RetractTimeout</t>
  </si>
  <si>
    <t>InvalidPositionStatus</t>
  </si>
  <si>
    <t>{0} - Cylinder Extension timeout - Exceeded configured limit of {1} ms</t>
  </si>
  <si>
    <t>{0} - Cylinder Retraction timeout - Exceeded configured limit of {1} ms</t>
  </si>
  <si>
    <t>{0} - Cylinder Retract command invalid - Extend command already active</t>
  </si>
  <si>
    <t>{0} - Cylinder position status invalid - Extended and Retracted both active</t>
  </si>
  <si>
    <t>{0} - Cylinder command jitter detected - Command cycled between active/inactive within the configured jitter window of {1} ms</t>
  </si>
  <si>
    <t>InvalidCommand</t>
  </si>
  <si>
    <t>{ABE3BB9E-D5A9-46CB-A7C4-C63FD9C74526}</t>
  </si>
  <si>
    <t>{CCA59A14-12A5-4E93-AEAD-D9E75C6746A4}</t>
  </si>
  <si>
    <t>ComponentBase</t>
  </si>
  <si>
    <t>{33013DD1-1CDE-49AD-9FCF-652B95DB0B69}</t>
  </si>
  <si>
    <t>DT_EventClass_ComponentBase</t>
  </si>
  <si>
    <t>CylinderBase</t>
  </si>
  <si>
    <t>DT_EventClass_CylinderBase</t>
  </si>
  <si>
    <t>AxisBase</t>
  </si>
  <si>
    <t>{BDE88FDB-FE58-499B-863F-ED72D9C9AD7D}</t>
  </si>
  <si>
    <t>DT_EventClass_AxisBase</t>
  </si>
  <si>
    <t>JogError</t>
  </si>
  <si>
    <t>PowerError</t>
  </si>
  <si>
    <t>ResetError</t>
  </si>
  <si>
    <t>MoveAbsoluteError</t>
  </si>
  <si>
    <t>MoveVelocityError</t>
  </si>
  <si>
    <t>MoveRelativeError</t>
  </si>
  <si>
    <t>HaltError</t>
  </si>
  <si>
    <t>StopError</t>
  </si>
  <si>
    <t>HomeError</t>
  </si>
  <si>
    <t>GearInError</t>
  </si>
  <si>
    <t>CommandWhileInhibited</t>
  </si>
  <si>
    <t>DriveError</t>
  </si>
  <si>
    <t>DT_AxisBase_Event_DriveError</t>
  </si>
  <si>
    <t>DT_AxisBase_Event_GearingSuccessful</t>
  </si>
  <si>
    <t>DT_AxisBase_Event_CommandError</t>
  </si>
  <si>
    <t>DT_CylinderBase_Event_ExtendTimeout</t>
  </si>
  <si>
    <t>DT_CylinderBase_Event_RetractTimeout</t>
  </si>
  <si>
    <t>DT_CylinderBase_Event_InvalidPositionStatus</t>
  </si>
  <si>
    <t>DT_CylinderBase_Event_CommandJitterDetected</t>
  </si>
  <si>
    <t>WriteParameterError</t>
  </si>
  <si>
    <t>{264E72DA-3A30-4083-A2DA-8F96580454DB}</t>
  </si>
  <si>
    <t>AxisError</t>
  </si>
  <si>
    <t>LogicError</t>
  </si>
  <si>
    <t>DT_AxisBase_Event_JogError</t>
  </si>
  <si>
    <t>DT_AxisBase_Event_PowerError</t>
  </si>
  <si>
    <t>DT_AxisBase_Event_ResetError</t>
  </si>
  <si>
    <t>DT_AxisBase_Event_MoveAbsoluteError</t>
  </si>
  <si>
    <t>DT_AxisBase_Event_MoveVelocityError</t>
  </si>
  <si>
    <t>DT_AxisBase_Event_MoveRelativeError</t>
  </si>
  <si>
    <t>DT_AxisBase_Event_HaltError</t>
  </si>
  <si>
    <t>DT_AxisBase_Event_StopError</t>
  </si>
  <si>
    <t>DT_AxisBase_Event_HomeError</t>
  </si>
  <si>
    <t>DT_AxisBase_Event_GearInError</t>
  </si>
  <si>
    <t>DT_AxisBase_Event_CommandWhileInhibited</t>
  </si>
  <si>
    <t>DT_AxisBase_Event_WriteParameterError</t>
  </si>
  <si>
    <t>DT_AxisBase_Event_AxisError</t>
  </si>
  <si>
    <t>DT_ComponentBase_Event_LogicError</t>
  </si>
  <si>
    <t>{0} - Logic error in component - Info: {1}</t>
  </si>
  <si>
    <t>DT_CylinderBase_Event_InvalidCommand</t>
  </si>
  <si>
    <t>{FFA16537-A7B2-4DDE-9F95-DC168DC53CE8}</t>
  </si>
  <si>
    <t>{C6BB256D-3147-4AB2-AE11-F4E3E862EE2A}</t>
  </si>
  <si>
    <t>{198668E0-5E8B-4DB3-9BC3-F71E6825B03A}</t>
  </si>
  <si>
    <t>{0} - Axis received a motion command while inhibited</t>
  </si>
  <si>
    <t>{0} - Axis failed to write drive parameter</t>
  </si>
  <si>
    <t>{0} - Axis Gearing successful - Master: {1}</t>
  </si>
  <si>
    <t>{0} - Axis Drive Error Active - Error Code: {1}</t>
  </si>
  <si>
    <t>{0} - Axis Jog Error - Code: {1}</t>
  </si>
  <si>
    <t>{0} - Axis PowerError - Code: {1}</t>
  </si>
  <si>
    <t>{0} - Axis Reset Error - Code: {1}</t>
  </si>
  <si>
    <t>{0} - Axis Move Position Error - Code: {1}</t>
  </si>
  <si>
    <t>{0} - Axis Move Relative Error - Code: {1}</t>
  </si>
  <si>
    <t>{0} - Axis Move Velocity Error - Code: {1}</t>
  </si>
  <si>
    <t>{0} - Axis Halt Error - Code: {1}</t>
  </si>
  <si>
    <t>{0} - Axis Stop Error - Code: {1}</t>
  </si>
  <si>
    <t>{0} - Axis Home Error - Code: {1}</t>
  </si>
  <si>
    <t>{0} - Axis Gearing Error - Code: {1}</t>
  </si>
  <si>
    <t>{0} - Axis error - Code: {1}</t>
  </si>
  <si>
    <t>{0} - Axis Command Error - Command: {1} Code: {2}</t>
  </si>
  <si>
    <t>{A0A75C59-E5C7-4769-8166-6E29C73AE472}</t>
  </si>
  <si>
    <t>{C92747F2-72E6-4A19-A4F5-9D4532588768}</t>
  </si>
  <si>
    <t>BrakeError</t>
  </si>
  <si>
    <t>DT_AxisBase_Event_BrakeError</t>
  </si>
  <si>
    <t>{0} - Axis Brake error  - Code: {1}</t>
  </si>
  <si>
    <t>{15D7883C-DD9C-40A5-8A38-DF8FA616F643}</t>
  </si>
  <si>
    <t>ResetLoopDetected</t>
  </si>
  <si>
    <t>DT_ComponentBase_Event_ResetLoopDetected</t>
  </si>
  <si>
    <t>SimulationWarning</t>
  </si>
  <si>
    <t>DT_ComponentBase_Event_SimulationWarning</t>
  </si>
  <si>
    <t>{0} - Component is in Simulation mode - Hardware will not operate</t>
  </si>
  <si>
    <t>{0} -  Potential reset loop detected - Error bit was set and reset in the same scan - TMC Event ID of Offending Alarm: {1}</t>
  </si>
  <si>
    <t>ResetNotPermitted</t>
  </si>
  <si>
    <t>DT_ComponentBase_Event_ResetNotPermitted</t>
  </si>
  <si>
    <t>{0} - Component Reset requested but not permitted - Check for reset/error loop condition in logic</t>
  </si>
  <si>
    <t>{949BE30B-68A6-4B8A-A0FC-EB2D4E8C88D9}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</si>
</sst>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ill>
        <patternFill>
          <bgColor rgb="FFFFC8C8"/>
        </patternFill>
      </fill>
    </dxf>
    <dxf>
      <fill>
        <patternFill>
          <bgColor rgb="FFFFC8C8"/>
        </patternFill>
      </fill>
    </dxf>
    <dxf>
      <fill>
        <patternFill>
          <bgColor rgb="FFFFC8C8"/>
        </patternFill>
      </fill>
    </dxf>
    <dxf>
      <fill>
        <patternFill>
          <bgColor rgb="FFFFC8C8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6F13AF-5004-4345-A522-AEEA959EA73B}" name="Translations" displayName="Translations" ref="A1:K48" totalsRowShown="0">
  <autoFilter ref="A1:K48" xr:uid="{996F13AF-5004-4345-A522-AEEA959EA73B}"/>
  <tableColumns count="11">
    <tableColumn id="1" xr3:uid="{2837C633-C753-41BA-8BE8-CC58955599E2}" name="Key"/>
    <tableColumn id="2" xr3:uid="{4F9B8C82-1522-4333-A4E6-0D8108B933FB}" name="German (1031)"/>
    <tableColumn id="3" xr3:uid="{450EAD45-D88F-49A5-B62E-EF20E47FB18F}" name="English (1033)"/>
    <tableColumn id="4" xr3:uid="{54AFC46F-5025-4284-820D-DD5890F4BDD2}" name="French (1036)"/>
    <tableColumn id="5" xr3:uid="{505A646A-D053-4B70-82C9-FFD0B088050F}" name="Spanish (1034)"/>
    <tableColumn id="6" xr3:uid="{5FDB4755-EAB3-43A6-9AE5-8425F1653EF2}" name="Dutch (1043)"/>
    <tableColumn id="7" xr3:uid="{B30BBF30-A69C-44DA-9450-145C938200F2}" name="Turkish (1055)"/>
    <tableColumn id="8" xr3:uid="{98E5DF56-1704-42D1-BDD3-3D9FEFCF1CF9}" name="Czech (1029)"/>
    <tableColumn id="9" xr3:uid="{D857BD2F-4A55-4E71-9B88-104CC64AD6AF}" name="Polish (1045)"/>
    <tableColumn id="10" xr3:uid="{C7AF8BC0-5357-4C11-96E0-339648C27463}" name="Russian (1049)"/>
    <tableColumn id="11" xr3:uid="{95968F16-A063-4007-883C-CEE97FB2E312}" name="Serbian (3098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484A0-1658-4E53-A096-2B7C8DEE4A2F}" name="EventClasses" displayName="EventClasses" ref="A1:E41" totalsRowShown="0">
  <autoFilter ref="A1:E41" xr:uid="{70C484A0-1658-4E53-A096-2B7C8DEE4A2F}"/>
  <tableColumns count="5">
    <tableColumn id="1" xr3:uid="{5B4ADBFE-41DD-465C-A0D6-AFDB82A42959}" name="Name"/>
    <tableColumn id="2" xr3:uid="{733EC015-2E60-4093-891A-922F77C94CFF}" name="Namespace"/>
    <tableColumn id="3" xr3:uid="{61C9FE88-FF30-4CB4-80D2-DA8244B1A88B}" name="Guid"/>
    <tableColumn id="4" xr3:uid="{66422B65-086C-4014-9848-05A91C98D92D}" name="Display Text"/>
    <tableColumn id="5" xr3:uid="{A04087B9-3865-4115-A5B0-9AE528C32DE7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E1A31E-8826-464A-B75B-4BC6DBC7E2E5}" name="AxisBase" displayName="AxisBase" ref="A1:E17" totalsRowShown="0">
  <autoFilter ref="A1:E17" xr:uid="{109372AA-4697-4EEE-8B86-398CF9153346}"/>
  <tableColumns count="5">
    <tableColumn id="1" xr3:uid="{D060CB76-1862-4F57-AE75-CC75B3AABFA0}" name="Name"/>
    <tableColumn id="2" xr3:uid="{0AAF161B-4C9C-4C3B-9FA7-271D21F8C2FA}" name="Id"/>
    <tableColumn id="3" xr3:uid="{64BD8461-609A-4D8A-8BD4-40D60C8D1B50}" name="Severity"/>
    <tableColumn id="4" xr3:uid="{074786A7-C0BA-4E86-A889-D95D9A369CFC}" name="Display Text"/>
    <tableColumn id="5" xr3:uid="{E9905B99-60DC-46CB-9F1E-AC0CD2F31517}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70E38A-7D77-4DC9-83C1-9689DC568038}" name="ComponentBase" displayName="ComponentBase" ref="A1:E6" totalsRowShown="0">
  <autoFilter ref="A1:E6" xr:uid="{109372AA-4697-4EEE-8B86-398CF9153346}"/>
  <tableColumns count="5">
    <tableColumn id="1" xr3:uid="{5ABBF4B5-B987-49AB-9DF1-CD69C5AC9BC6}" name="Name"/>
    <tableColumn id="2" xr3:uid="{21104FFF-24AC-4D97-8BC1-530416949D8E}" name="Id"/>
    <tableColumn id="3" xr3:uid="{7F58FFF6-BDED-4D0B-BFD0-140FAD5ABE6F}" name="Severity"/>
    <tableColumn id="4" xr3:uid="{4B4226C4-FD7A-475F-963A-4B1A519870EF}" name="Display Text"/>
    <tableColumn id="5" xr3:uid="{37E7FEB1-01D6-4D79-BB16-6946644A1C07}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344C1E-2E3E-4751-8F12-5B20C8AAD986}" name="CylinderBase" displayName="CylinderBase" ref="A1:E7" totalsRowShown="0">
  <autoFilter ref="A1:E7" xr:uid="{109372AA-4697-4EEE-8B86-398CF9153346}"/>
  <tableColumns count="5">
    <tableColumn id="1" xr3:uid="{AC4007BC-4546-408A-BBAA-A66332E6BA1B}" name="Name"/>
    <tableColumn id="2" xr3:uid="{E7144ECE-87CC-48EC-B046-D0ED1A39B0F6}" name="Id"/>
    <tableColumn id="3" xr3:uid="{8B1C0EF8-E1A4-4819-BC38-7926E617B83D}" name="Severity"/>
    <tableColumn id="4" xr3:uid="{2D39DC82-11AB-46C9-A9F3-F9F7E4A2A64F}" name="Display Text"/>
    <tableColumn id="5" xr3:uid="{2634394B-22AB-4F71-9909-7CB09803FD93}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09372AA-4697-4EEE-8B86-398CF9153346}" name="TemplateEventClass" displayName="TemplateEventClass" ref="A1:E5" totalsRowShown="0">
  <autoFilter ref="A1:E5" xr:uid="{109372AA-4697-4EEE-8B86-398CF9153346}"/>
  <tableColumns count="5">
    <tableColumn id="1" xr3:uid="{5FE8D805-7213-467A-88B7-2B4A9C2130EA}" name="Name"/>
    <tableColumn id="2" xr3:uid="{BEB2D209-1204-4B7A-8CE1-B660169C5826}" name="Id"/>
    <tableColumn id="3" xr3:uid="{A05A5CB2-7071-472D-ADB5-01BED842DA9A}" name="Severity"/>
    <tableColumn id="4" xr3:uid="{07692664-A866-4D84-B71F-63996025AD45}" name="Display Text"/>
    <tableColumn id="5" xr3:uid="{EB051D12-2806-4998-8035-7A0316747D05}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CB48C-3D90-4BAC-9A20-8997926E4AF3}" name="HiddenDataTypes" displayName="HiddenDataTypes" ref="A1:B21" totalsRowShown="0">
  <autoFilter ref="A1:B21" xr:uid="{848CB48C-3D90-4BAC-9A20-8997926E4AF3}"/>
  <tableColumns count="2">
    <tableColumn id="1" xr3:uid="{04E1E75C-BDF3-4286-A594-63A247B782C9}" name="EventClass"/>
    <tableColumn id="2" xr3:uid="{49FC7EFD-1932-435E-822B-CCCC5B22F180}" name="Gu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C70BBF-A60F-459D-BFF4-3BFE573DE5CD}" name="Helper" displayName="Helper" ref="A1:A6" totalsRowShown="0">
  <autoFilter ref="A1:A6" xr:uid="{68C70BBF-A60F-459D-BFF4-3BFE573DE5CD}"/>
  <tableColumns count="1">
    <tableColumn id="1" xr3:uid="{BA37A775-A94E-495E-97B9-C78BB0738697}" name="Severit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D0D8A0E-07FC-4F91-AAB2-CCC9BCDE6994}" name="EventClassHashTable" displayName="EventClassHashTable" ref="A1:C10" totalsRowShown="0">
  <autoFilter ref="A1:C10" xr:uid="{AD0D8A0E-07FC-4F91-AAB2-CCC9BCDE6994}"/>
  <tableColumns count="3">
    <tableColumn id="1" xr3:uid="{9DF2CAD3-9406-4923-BE37-ED41670D6F95}" name="Name"/>
    <tableColumn id="2" xr3:uid="{6D3217AA-751C-4F05-959D-65E418E9CC72}" name="EventClassHash"/>
    <tableColumn id="3" xr3:uid="{4F37C865-EF65-4DDD-9DA1-3FDCC1EE1A3E}" name="TranslationHa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8963-ED32-4C0A-BCEF-2F5666935C79}">
  <dimension ref="A1:K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defaultRowHeight="15" x14ac:dyDescent="0.25"/>
  <cols>
    <col min="1" max="1" width="47.5703125" customWidth="1"/>
    <col min="2" max="2" width="16.42578125" bestFit="1" customWidth="1"/>
    <col min="3" max="3" width="117.28515625" bestFit="1" customWidth="1"/>
    <col min="4" max="4" width="15.140625" bestFit="1" customWidth="1"/>
    <col min="5" max="5" width="57.5703125" bestFit="1" customWidth="1"/>
    <col min="6" max="6" width="14.28515625" bestFit="1" customWidth="1"/>
    <col min="7" max="7" width="15.7109375" bestFit="1" customWidth="1"/>
    <col min="8" max="8" width="14.28515625" bestFit="1" customWidth="1"/>
    <col min="9" max="9" width="14.5703125" bestFit="1" customWidth="1"/>
    <col min="10" max="11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83</v>
      </c>
      <c r="C2" t="s">
        <v>52</v>
      </c>
    </row>
    <row r="3" spans="1:11" x14ac:dyDescent="0.25">
      <c r="A3" t="s">
        <v>84</v>
      </c>
      <c r="C3" t="s">
        <v>53</v>
      </c>
    </row>
    <row r="4" spans="1:11" x14ac:dyDescent="0.25">
      <c r="A4" t="s">
        <v>106</v>
      </c>
      <c r="C4" t="s">
        <v>54</v>
      </c>
    </row>
    <row r="5" spans="1:11" x14ac:dyDescent="0.25">
      <c r="A5" t="s">
        <v>85</v>
      </c>
      <c r="C5" t="s">
        <v>55</v>
      </c>
    </row>
    <row r="6" spans="1:11" x14ac:dyDescent="0.25">
      <c r="A6" t="s">
        <v>86</v>
      </c>
      <c r="C6" t="s">
        <v>56</v>
      </c>
    </row>
    <row r="7" spans="1:11" x14ac:dyDescent="0.25">
      <c r="A7" t="s">
        <v>81</v>
      </c>
      <c r="C7" t="s">
        <v>112</v>
      </c>
    </row>
    <row r="8" spans="1:11" x14ac:dyDescent="0.25">
      <c r="A8" t="s">
        <v>80</v>
      </c>
      <c r="C8" t="s">
        <v>113</v>
      </c>
    </row>
    <row r="9" spans="1:11" x14ac:dyDescent="0.25">
      <c r="A9" t="s">
        <v>82</v>
      </c>
      <c r="C9" t="s">
        <v>125</v>
      </c>
    </row>
    <row r="10" spans="1:11" x14ac:dyDescent="0.25">
      <c r="A10" t="s">
        <v>91</v>
      </c>
      <c r="C10" t="s">
        <v>114</v>
      </c>
    </row>
    <row r="11" spans="1:11" x14ac:dyDescent="0.25">
      <c r="A11" t="s">
        <v>92</v>
      </c>
      <c r="C11" t="s">
        <v>115</v>
      </c>
    </row>
    <row r="12" spans="1:11" x14ac:dyDescent="0.25">
      <c r="A12" t="s">
        <v>93</v>
      </c>
      <c r="C12" t="s">
        <v>116</v>
      </c>
    </row>
    <row r="13" spans="1:11" x14ac:dyDescent="0.25">
      <c r="A13" t="s">
        <v>94</v>
      </c>
      <c r="C13" t="s">
        <v>117</v>
      </c>
    </row>
    <row r="14" spans="1:11" x14ac:dyDescent="0.25">
      <c r="A14" t="s">
        <v>95</v>
      </c>
      <c r="C14" t="s">
        <v>119</v>
      </c>
    </row>
    <row r="15" spans="1:11" x14ac:dyDescent="0.25">
      <c r="A15" t="s">
        <v>96</v>
      </c>
      <c r="C15" t="s">
        <v>118</v>
      </c>
    </row>
    <row r="16" spans="1:11" x14ac:dyDescent="0.25">
      <c r="A16" t="s">
        <v>97</v>
      </c>
      <c r="C16" t="s">
        <v>120</v>
      </c>
    </row>
    <row r="17" spans="1:3" x14ac:dyDescent="0.25">
      <c r="A17" t="s">
        <v>98</v>
      </c>
      <c r="C17" t="s">
        <v>121</v>
      </c>
    </row>
    <row r="18" spans="1:3" x14ac:dyDescent="0.25">
      <c r="A18" t="s">
        <v>99</v>
      </c>
      <c r="C18" t="s">
        <v>122</v>
      </c>
    </row>
    <row r="19" spans="1:3" x14ac:dyDescent="0.25">
      <c r="A19" t="s">
        <v>100</v>
      </c>
      <c r="C19" t="s">
        <v>123</v>
      </c>
    </row>
    <row r="20" spans="1:3" x14ac:dyDescent="0.25">
      <c r="A20" t="s">
        <v>101</v>
      </c>
      <c r="C20" t="s">
        <v>110</v>
      </c>
    </row>
    <row r="21" spans="1:3" x14ac:dyDescent="0.25">
      <c r="A21" t="s">
        <v>102</v>
      </c>
      <c r="C21" t="s">
        <v>111</v>
      </c>
    </row>
    <row r="22" spans="1:3" x14ac:dyDescent="0.25">
      <c r="A22" t="s">
        <v>103</v>
      </c>
      <c r="C22" t="s">
        <v>124</v>
      </c>
    </row>
    <row r="23" spans="1:3" x14ac:dyDescent="0.25">
      <c r="A23" t="s">
        <v>104</v>
      </c>
      <c r="C23" t="s">
        <v>105</v>
      </c>
    </row>
    <row r="24" spans="1:3" x14ac:dyDescent="0.25">
      <c r="A24" t="s">
        <v>129</v>
      </c>
      <c r="C24" t="s">
        <v>130</v>
      </c>
    </row>
    <row r="25" spans="1:3" x14ac:dyDescent="0.25">
      <c r="A25" t="s">
        <v>133</v>
      </c>
      <c r="C25" t="s">
        <v>137</v>
      </c>
    </row>
    <row r="26" spans="1:3" x14ac:dyDescent="0.25">
      <c r="A26" t="s">
        <v>135</v>
      </c>
      <c r="C26" t="s">
        <v>136</v>
      </c>
    </row>
    <row r="27" spans="1:3" x14ac:dyDescent="0.25">
      <c r="A27" t="s">
        <v>139</v>
      </c>
      <c r="C27" t="s">
        <v>140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99C6-FC38-4E30-BA64-5AE6683CAE9E}">
  <dimension ref="A1:E4"/>
  <sheetViews>
    <sheetView workbookViewId="0">
      <selection activeCell="D2" sqref="D2"/>
    </sheetView>
  </sheetViews>
  <sheetFormatPr defaultRowHeight="15" x14ac:dyDescent="0.25"/>
  <cols>
    <col min="1" max="1" width="15.7109375" bestFit="1" customWidth="1"/>
    <col min="2" max="2" width="13.5703125" bestFit="1" customWidth="1"/>
    <col min="3" max="3" width="41" bestFit="1" customWidth="1"/>
    <col min="4" max="4" width="30" bestFit="1" customWidth="1"/>
    <col min="5" max="5" width="12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65</v>
      </c>
      <c r="C2" t="s">
        <v>131</v>
      </c>
      <c r="D2" t="s">
        <v>67</v>
      </c>
    </row>
    <row r="3" spans="1:5" x14ac:dyDescent="0.25">
      <c r="A3" t="s">
        <v>60</v>
      </c>
      <c r="C3" t="s">
        <v>141</v>
      </c>
      <c r="D3" t="s">
        <v>62</v>
      </c>
    </row>
    <row r="4" spans="1:5" x14ac:dyDescent="0.25">
      <c r="A4" t="s">
        <v>63</v>
      </c>
      <c r="C4" t="s">
        <v>127</v>
      </c>
      <c r="D4" t="s">
        <v>64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FDCA0B9-DF35-4E60-A7FC-1A43F4DEA93A}">
            <xm:f>MATCH(D2,Translations!$A$2:$A$1000,0)</xm:f>
            <x14:dxf>
              <fill>
                <patternFill>
                  <bgColor theme="9" tint="0.79998168889431442"/>
                </patternFill>
              </fill>
            </x14:dxf>
          </x14:cfRule>
          <xm:sqref>D2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9C75-BC2F-48D5-A8AF-F79137BE29D1}">
  <dimension ref="A1:E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68</v>
      </c>
      <c r="B3">
        <v>2</v>
      </c>
      <c r="C3" t="s">
        <v>20</v>
      </c>
      <c r="D3" t="str" cm="1">
        <f t="array" aca="1" ref="D3" ca="1">_xlfn.CONCAT("DT_", RIGHT(CELL("filename",P1),LEN(CELL("filename",P1))-FIND("]",CELL("filename",P1))),"_Event_", AxisBase[[#This Row],[Name]])</f>
        <v>DT_AxisBase_Event_JogError</v>
      </c>
    </row>
    <row r="4" spans="1:5" x14ac:dyDescent="0.25">
      <c r="A4" t="s">
        <v>69</v>
      </c>
      <c r="B4">
        <v>3</v>
      </c>
      <c r="C4" t="s">
        <v>20</v>
      </c>
      <c r="D4" t="str" cm="1">
        <f t="array" aca="1" ref="D4" ca="1">_xlfn.CONCAT("DT_", RIGHT(CELL("filename",P2),LEN(CELL("filename",P2))-FIND("]",CELL("filename",P2))),"_Event_", AxisBase[[#This Row],[Name]])</f>
        <v>DT_AxisBase_Event_PowerError</v>
      </c>
    </row>
    <row r="5" spans="1:5" x14ac:dyDescent="0.25">
      <c r="A5" t="s">
        <v>70</v>
      </c>
      <c r="B5">
        <v>4</v>
      </c>
      <c r="C5" t="s">
        <v>20</v>
      </c>
      <c r="D5" t="str" cm="1">
        <f t="array" aca="1" ref="D5" ca="1">_xlfn.CONCAT("DT_", RIGHT(CELL("filename",P3),LEN(CELL("filename",P3))-FIND("]",CELL("filename",P3))),"_Event_", AxisBase[[#This Row],[Name]])</f>
        <v>DT_AxisBase_Event_ResetError</v>
      </c>
    </row>
    <row r="6" spans="1:5" x14ac:dyDescent="0.25">
      <c r="A6" t="s">
        <v>71</v>
      </c>
      <c r="B6">
        <v>5</v>
      </c>
      <c r="C6" t="s">
        <v>20</v>
      </c>
      <c r="D6" t="str" cm="1">
        <f t="array" aca="1" ref="D6" ca="1">_xlfn.CONCAT("DT_", RIGHT(CELL("filename",P4),LEN(CELL("filename",P4))-FIND("]",CELL("filename",P4))),"_Event_", AxisBase[[#This Row],[Name]])</f>
        <v>DT_AxisBase_Event_MoveAbsoluteError</v>
      </c>
    </row>
    <row r="7" spans="1:5" x14ac:dyDescent="0.25">
      <c r="A7" t="s">
        <v>72</v>
      </c>
      <c r="B7">
        <v>6</v>
      </c>
      <c r="C7" t="s">
        <v>20</v>
      </c>
      <c r="D7" t="str" cm="1">
        <f t="array" aca="1" ref="D7" ca="1">_xlfn.CONCAT("DT_", RIGHT(CELL("filename",P5),LEN(CELL("filename",P5))-FIND("]",CELL("filename",P5))),"_Event_", AxisBase[[#This Row],[Name]])</f>
        <v>DT_AxisBase_Event_MoveVelocityError</v>
      </c>
    </row>
    <row r="8" spans="1:5" x14ac:dyDescent="0.25">
      <c r="A8" t="s">
        <v>73</v>
      </c>
      <c r="B8">
        <v>7</v>
      </c>
      <c r="C8" t="s">
        <v>20</v>
      </c>
      <c r="D8" t="str" cm="1">
        <f t="array" aca="1" ref="D8" ca="1">_xlfn.CONCAT("DT_", RIGHT(CELL("filename",P6),LEN(CELL("filename",P6))-FIND("]",CELL("filename",P6))),"_Event_", AxisBase[[#This Row],[Name]])</f>
        <v>DT_AxisBase_Event_MoveRelativeError</v>
      </c>
    </row>
    <row r="9" spans="1:5" x14ac:dyDescent="0.25">
      <c r="A9" t="s">
        <v>74</v>
      </c>
      <c r="B9">
        <v>8</v>
      </c>
      <c r="C9" t="s">
        <v>20</v>
      </c>
      <c r="D9" t="str" cm="1">
        <f t="array" aca="1" ref="D9" ca="1">_xlfn.CONCAT("DT_", RIGHT(CELL("filename",P7),LEN(CELL("filename",P7))-FIND("]",CELL("filename",P7))),"_Event_", AxisBase[[#This Row],[Name]])</f>
        <v>DT_AxisBase_Event_HaltError</v>
      </c>
    </row>
    <row r="10" spans="1:5" x14ac:dyDescent="0.25">
      <c r="A10" t="s">
        <v>75</v>
      </c>
      <c r="B10">
        <v>9</v>
      </c>
      <c r="C10" t="s">
        <v>20</v>
      </c>
      <c r="D10" t="str" cm="1">
        <f t="array" aca="1" ref="D10" ca="1">_xlfn.CONCAT("DT_", RIGHT(CELL("filename",P8),LEN(CELL("filename",P8))-FIND("]",CELL("filename",P8))),"_Event_", AxisBase[[#This Row],[Name]])</f>
        <v>DT_AxisBase_Event_StopError</v>
      </c>
    </row>
    <row r="11" spans="1:5" x14ac:dyDescent="0.25">
      <c r="A11" t="s">
        <v>76</v>
      </c>
      <c r="B11">
        <v>10</v>
      </c>
      <c r="C11" t="s">
        <v>20</v>
      </c>
      <c r="D11" t="str" cm="1">
        <f t="array" aca="1" ref="D11" ca="1">_xlfn.CONCAT("DT_", RIGHT(CELL("filename",P9),LEN(CELL("filename",P9))-FIND("]",CELL("filename",P9))),"_Event_", AxisBase[[#This Row],[Name]])</f>
        <v>DT_AxisBase_Event_HomeError</v>
      </c>
    </row>
    <row r="12" spans="1:5" x14ac:dyDescent="0.25">
      <c r="A12" t="s">
        <v>77</v>
      </c>
      <c r="B12">
        <v>11</v>
      </c>
      <c r="C12" t="s">
        <v>20</v>
      </c>
      <c r="D12" t="str" cm="1">
        <f t="array" aca="1" ref="D12" ca="1">_xlfn.CONCAT("DT_", RIGHT(CELL("filename",P10),LEN(CELL("filename",P10))-FIND("]",CELL("filename",P10))),"_Event_", AxisBase[[#This Row],[Name]])</f>
        <v>DT_AxisBase_Event_GearInError</v>
      </c>
    </row>
    <row r="13" spans="1:5" x14ac:dyDescent="0.25">
      <c r="A13" t="s">
        <v>78</v>
      </c>
      <c r="B13">
        <v>12</v>
      </c>
      <c r="C13" t="s">
        <v>19</v>
      </c>
      <c r="D13" t="str" cm="1">
        <f t="array" aca="1" ref="D13" ca="1">_xlfn.CONCAT("DT_", RIGHT(CELL("filename",P11),LEN(CELL("filename",P11))-FIND("]",CELL("filename",P11))),"_Event_", AxisBase[[#This Row],[Name]])</f>
        <v>DT_AxisBase_Event_CommandWhileInhibited</v>
      </c>
    </row>
    <row r="14" spans="1:5" x14ac:dyDescent="0.25">
      <c r="A14" t="s">
        <v>79</v>
      </c>
      <c r="B14">
        <v>13</v>
      </c>
      <c r="C14" t="s">
        <v>20</v>
      </c>
      <c r="D14" t="str" cm="1">
        <f t="array" aca="1" ref="D14" ca="1">_xlfn.CONCAT("DT_", RIGHT(CELL("filename",P12),LEN(CELL("filename",P12))-FIND("]",CELL("filename",P12))),"_Event_", AxisBase[[#This Row],[Name]])</f>
        <v>DT_AxisBase_Event_DriveError</v>
      </c>
    </row>
    <row r="15" spans="1:5" x14ac:dyDescent="0.25">
      <c r="A15" t="s">
        <v>87</v>
      </c>
      <c r="B15">
        <v>14</v>
      </c>
      <c r="C15" t="s">
        <v>19</v>
      </c>
      <c r="D15" t="str" cm="1">
        <f t="array" aca="1" ref="D15" ca="1">_xlfn.CONCAT("DT_", RIGHT(CELL("filename",P13),LEN(CELL("filename",P13))-FIND("]",CELL("filename",P13))),"_Event_", AxisBase[[#This Row],[Name]])</f>
        <v>DT_AxisBase_Event_WriteParameterError</v>
      </c>
    </row>
    <row r="16" spans="1:5" x14ac:dyDescent="0.25">
      <c r="A16" t="s">
        <v>89</v>
      </c>
      <c r="B16">
        <v>15</v>
      </c>
      <c r="C16" t="s">
        <v>20</v>
      </c>
      <c r="D16" t="str" cm="1">
        <f t="array" aca="1" ref="D16" ca="1">_xlfn.CONCAT("DT_", RIGHT(CELL("filename",P14),LEN(CELL("filename",P14))-FIND("]",CELL("filename",P14))),"_Event_", AxisBase[[#This Row],[Name]])</f>
        <v>DT_AxisBase_Event_AxisError</v>
      </c>
    </row>
    <row r="17" spans="1:4" x14ac:dyDescent="0.25">
      <c r="A17" t="s">
        <v>128</v>
      </c>
      <c r="B17">
        <v>16</v>
      </c>
      <c r="C17" t="s">
        <v>20</v>
      </c>
      <c r="D17" t="str" cm="1">
        <f t="array" aca="1" ref="D17" ca="1">_xlfn.CONCAT("DT_", RIGHT(CELL("filename",P15),LEN(CELL("filename",P15))-FIND("]",CELL("filename",P15))),"_Event_", AxisBase[[#This Row],[Name]])</f>
        <v>DT_AxisBase_Event_BrakeError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0F2F44C-AE44-4768-8AEF-BADD0A45FECD}">
            <xm:f>IF(IFERROR(MATCH(D3,Translations!$A$2:$A$1000,0),FALSE),FALSE,TRUE)</xm:f>
            <x14:dxf>
              <fill>
                <patternFill>
                  <bgColor rgb="FFFFC8C8"/>
                </patternFill>
              </fill>
            </x14:dxf>
          </x14:cfRule>
          <xm:sqref>D3:D17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79D9DE8-985A-40A8-A15D-D935A08C4988}">
          <x14:formula1>
            <xm:f>Helper!$A$1:$A$6</xm:f>
          </x14:formula1>
          <xm:sqref>C1:C17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03A4-4B18-4C4A-B8C4-2EFBD751A220}">
  <dimension ref="A1:E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:D6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90</v>
      </c>
      <c r="B3">
        <v>2</v>
      </c>
      <c r="C3" t="s">
        <v>20</v>
      </c>
      <c r="D3" t="str" cm="1">
        <f t="array" aca="1" ref="D3" ca="1">_xlfn.CONCAT("DT_", RIGHT(CELL("filename",P1),LEN(CELL("filename",P1))-FIND("]",CELL("filename",P1))),"_Event_", ComponentBase[[#This Row],[Name]])</f>
        <v>DT_ComponentBase_Event_LogicError</v>
      </c>
    </row>
    <row r="4" spans="1:5" x14ac:dyDescent="0.25">
      <c r="A4" t="s">
        <v>132</v>
      </c>
      <c r="B4">
        <v>3</v>
      </c>
      <c r="C4" t="s">
        <v>19</v>
      </c>
      <c r="D4" t="str" cm="1">
        <f t="array" aca="1" ref="D4" ca="1">_xlfn.CONCAT("DT_", RIGHT(CELL("filename",P2),LEN(CELL("filename",P2))-FIND("]",CELL("filename",P2))),"_Event_", ComponentBase[[#This Row],[Name]])</f>
        <v>DT_ComponentBase_Event_ResetLoopDetected</v>
      </c>
    </row>
    <row r="5" spans="1:5" x14ac:dyDescent="0.25">
      <c r="A5" t="s">
        <v>134</v>
      </c>
      <c r="B5">
        <v>4</v>
      </c>
      <c r="C5" t="s">
        <v>19</v>
      </c>
      <c r="D5" t="str" cm="1">
        <f t="array" aca="1" ref="D5" ca="1">_xlfn.CONCAT("DT_", RIGHT(CELL("filename",P3),LEN(CELL("filename",P3))-FIND("]",CELL("filename",P3))),"_Event_", ComponentBase[[#This Row],[Name]])</f>
        <v>DT_ComponentBase_Event_SimulationWarning</v>
      </c>
    </row>
    <row r="6" spans="1:5" x14ac:dyDescent="0.25">
      <c r="A6" t="s">
        <v>138</v>
      </c>
      <c r="B6">
        <v>5</v>
      </c>
      <c r="C6" t="s">
        <v>19</v>
      </c>
      <c r="D6" t="str" cm="1">
        <f t="array" aca="1" ref="D6" ca="1">_xlfn.CONCAT("DT_", RIGHT(CELL("filename",P4),LEN(CELL("filename",P4))-FIND("]",CELL("filename",P4))),"_Event_", ComponentBase[[#This Row],[Name]])</f>
        <v>DT_ComponentBase_Event_ResetNotPermitted</v>
      </c>
    </row>
    <row r="12" spans="1:5" x14ac:dyDescent="0.25">
      <c r="D12">
        <f ca="1">MATCH(D3,Translations!$A$2:$A$1000,0)</f>
        <v>22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9F96CE8-DB62-4E55-AD1E-118956CAE7E3}">
            <xm:f>IF(IFERROR(MATCH(D3,Translations!$A$2:$A$1000,0),FALSE),FALSE,TRUE)</xm:f>
            <x14:dxf>
              <fill>
                <patternFill>
                  <bgColor rgb="FFFFC8C8"/>
                </patternFill>
              </fill>
            </x14:dxf>
          </x14:cfRule>
          <xm:sqref>D3:D6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7051BEB0-6519-4CB5-84FE-5D40E2AC2065}">
          <x14:formula1>
            <xm:f>Helper!$A$1:$A$6</xm:f>
          </x14:formula1>
          <xm:sqref>C1:C6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48E9-ED7E-45A3-901B-C00D5A5A8427}">
  <dimension ref="A1: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25.14062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49</v>
      </c>
      <c r="B3">
        <v>2</v>
      </c>
      <c r="C3" t="s">
        <v>20</v>
      </c>
      <c r="D3" t="str" cm="1">
        <f t="array" aca="1" ref="D3" ca="1">_xlfn.CONCAT("DT_", RIGHT(CELL("filename",P1),LEN(CELL("filename",P1))-FIND("]",CELL("filename",P1))),"_Event_", CylinderBase[[#This Row],[Name]])</f>
        <v>DT_CylinderBase_Event_ExtendTimeout</v>
      </c>
    </row>
    <row r="4" spans="1:5" x14ac:dyDescent="0.25">
      <c r="A4" t="s">
        <v>50</v>
      </c>
      <c r="B4">
        <v>3</v>
      </c>
      <c r="C4" t="s">
        <v>20</v>
      </c>
      <c r="D4" t="str" cm="1">
        <f t="array" aca="1" ref="D4" ca="1">_xlfn.CONCAT("DT_", RIGHT(CELL("filename",P2),LEN(CELL("filename",P2))-FIND("]",CELL("filename",P2))),"_Event_", CylinderBase[[#This Row],[Name]])</f>
        <v>DT_CylinderBase_Event_RetractTimeout</v>
      </c>
    </row>
    <row r="5" spans="1:5" x14ac:dyDescent="0.25">
      <c r="A5" t="s">
        <v>57</v>
      </c>
      <c r="B5">
        <v>4</v>
      </c>
      <c r="C5" t="s">
        <v>19</v>
      </c>
      <c r="D5" t="str" cm="1">
        <f t="array" aca="1" ref="D5" ca="1">_xlfn.CONCAT("DT_", RIGHT(CELL("filename",P3),LEN(CELL("filename",P3))-FIND("]",CELL("filename",P3))),"_Event_", CylinderBase[[#This Row],[Name]])</f>
        <v>DT_CylinderBase_Event_InvalidCommand</v>
      </c>
    </row>
    <row r="6" spans="1:5" x14ac:dyDescent="0.25">
      <c r="A6" t="s">
        <v>51</v>
      </c>
      <c r="B6">
        <v>5</v>
      </c>
      <c r="C6" t="s">
        <v>19</v>
      </c>
      <c r="D6" t="str" cm="1">
        <f t="array" aca="1" ref="D6" ca="1">_xlfn.CONCAT("DT_", RIGHT(CELL("filename",P4),LEN(CELL("filename",P4))-FIND("]",CELL("filename",P4))),"_Event_", CylinderBase[[#This Row],[Name]])</f>
        <v>DT_CylinderBase_Event_InvalidPositionStatus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6FDACA3-9FBA-421A-A61A-59875A3591ED}">
            <xm:f>IF(IFERROR(MATCH(D3,Translations!$A$2:$A$1000,0),FALSE),FALSE,TRUE)</xm:f>
            <x14:dxf>
              <fill>
                <patternFill>
                  <bgColor rgb="FFFFC8C8"/>
                </patternFill>
              </fill>
            </x14:dxf>
          </x14:cfRule>
          <xm:sqref>D3:D6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1C79EF2-B637-48A7-ACE0-908184F27E93}">
          <x14:formula1>
            <xm:f>Helper!$A$1:$A$6</xm:f>
          </x14:formula1>
          <xm:sqref>C1:C7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B193-119A-4564-868A-EEB451CE3AA9}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24</v>
      </c>
      <c r="B3">
        <v>2</v>
      </c>
      <c r="C3" t="s">
        <v>18</v>
      </c>
      <c r="D3" t="str" cm="1">
        <f t="array" aca="1" ref="D3" ca="1">_xlfn.CONCAT("DT_", RIGHT(CELL("filename",P1),LEN(CELL("filename",P1))-FIND("]",CELL("filename",P1))),"_Event_", TemplateEventClass[[#This Row],[Name]])</f>
        <v>DT_TemplateEventClass_Event_Alfa</v>
      </c>
    </row>
    <row r="4" spans="1:5" x14ac:dyDescent="0.25">
      <c r="A4" t="s">
        <v>25</v>
      </c>
      <c r="B4">
        <v>3</v>
      </c>
      <c r="C4" t="s">
        <v>20</v>
      </c>
      <c r="D4" t="str" cm="1">
        <f t="array" aca="1" ref="D4" ca="1">_xlfn.CONCAT("DT_", RIGHT(CELL("filename",P2),LEN(CELL("filename",P2))-FIND("]",CELL("filename",P2))),"_Event_", TemplateEventClass[[#This Row],[Name]])</f>
        <v>DT_TemplateEventClass_Event_Bravo</v>
      </c>
    </row>
    <row r="5" spans="1:5" x14ac:dyDescent="0.25">
      <c r="A5" t="s">
        <v>26</v>
      </c>
      <c r="B5">
        <v>4</v>
      </c>
      <c r="C5" t="s">
        <v>19</v>
      </c>
      <c r="D5" t="str" cm="1">
        <f t="array" aca="1" ref="D5" ca="1">_xlfn.CONCAT("DT_", RIGHT(CELL("filename",P3),LEN(CELL("filename",P3))-FIND("]",CELL("filename",P3))),"_Event_", TemplateEventClass[[#This Row],[Name]])</f>
        <v>DT_TemplateEventClass_Event_Charlie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AC6C069-4F09-4F33-880F-A25B0CB0249D}">
            <xm:f>IF(IFERROR(MATCH(D3,Translations!$A$2:$A$1000,0),FALSE),FALSE,TRUE)</xm:f>
            <x14:dxf>
              <fill>
                <patternFill>
                  <bgColor rgb="FFFFC8C8"/>
                </patternFill>
              </fill>
            </x14:dxf>
          </x14:cfRule>
          <xm:sqref>D3:D5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7356EE-A532-4C1D-B4CE-B5596D310BCF}">
          <x14:formula1>
            <xm:f>Helper!$A$1:$A$6</xm:f>
          </x14:formula1>
          <xm:sqref>C1:C5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40BF-D193-4BAD-9037-4363C4A2178A}">
  <dimension ref="A1:B21"/>
  <sheetViews>
    <sheetView workbookViewId="0"/>
  </sheetViews>
  <sheetFormatPr defaultRowHeight="15" x14ac:dyDescent="0.25"/>
  <cols>
    <col min="1" max="1" width="15.7109375" bestFit="1" customWidth="1"/>
    <col min="2" max="2" width="41.5703125" bestFit="1" customWidth="1"/>
  </cols>
  <sheetData>
    <row r="1" spans="1:2" x14ac:dyDescent="0.25">
      <c r="A1" t="s">
        <v>22</v>
      </c>
      <c r="B1" t="s">
        <v>13</v>
      </c>
    </row>
    <row r="2" spans="1:2" x14ac:dyDescent="0.25">
      <c r="A2" t="s">
        <v>30</v>
      </c>
      <c r="B2" t="s">
        <v>27</v>
      </c>
    </row>
    <row r="3" spans="1:2" x14ac:dyDescent="0.25">
      <c r="A3" t="s">
        <v>35</v>
      </c>
      <c r="B3" t="s">
        <v>36</v>
      </c>
    </row>
    <row r="4" spans="1:2" x14ac:dyDescent="0.25">
      <c r="A4" t="s">
        <v>31</v>
      </c>
      <c r="B4" t="s">
        <v>32</v>
      </c>
    </row>
    <row r="5" spans="1:2" x14ac:dyDescent="0.25">
      <c r="A5" t="s">
        <v>28</v>
      </c>
      <c r="B5" t="s">
        <v>29</v>
      </c>
    </row>
    <row r="6" spans="1:2" x14ac:dyDescent="0.25">
      <c r="A6" t="s">
        <v>33</v>
      </c>
      <c r="B6" t="s">
        <v>34</v>
      </c>
    </row>
    <row r="7" spans="1:2" x14ac:dyDescent="0.25">
      <c r="A7" t="s">
        <v>30</v>
      </c>
      <c r="B7" t="s">
        <v>39</v>
      </c>
    </row>
    <row r="8" spans="1:2" x14ac:dyDescent="0.25">
      <c r="A8" t="s">
        <v>35</v>
      </c>
      <c r="B8" t="s">
        <v>40</v>
      </c>
    </row>
    <row r="9" spans="1:2" x14ac:dyDescent="0.25">
      <c r="A9" t="s">
        <v>31</v>
      </c>
      <c r="B9" t="s">
        <v>41</v>
      </c>
    </row>
    <row r="10" spans="1:2" x14ac:dyDescent="0.25">
      <c r="A10" t="s">
        <v>28</v>
      </c>
      <c r="B10" t="s">
        <v>42</v>
      </c>
    </row>
    <row r="11" spans="1:2" x14ac:dyDescent="0.25">
      <c r="A11" t="s">
        <v>33</v>
      </c>
      <c r="B11" t="s">
        <v>43</v>
      </c>
    </row>
    <row r="12" spans="1:2" x14ac:dyDescent="0.25">
      <c r="A12" t="s">
        <v>35</v>
      </c>
      <c r="B12" t="s">
        <v>58</v>
      </c>
    </row>
    <row r="13" spans="1:2" x14ac:dyDescent="0.25">
      <c r="A13" t="s">
        <v>47</v>
      </c>
      <c r="B13" t="s">
        <v>48</v>
      </c>
    </row>
    <row r="14" spans="1:2" x14ac:dyDescent="0.25">
      <c r="A14" t="s">
        <v>65</v>
      </c>
      <c r="B14" t="s">
        <v>66</v>
      </c>
    </row>
    <row r="15" spans="1:2" x14ac:dyDescent="0.25">
      <c r="A15" t="s">
        <v>65</v>
      </c>
      <c r="B15" t="s">
        <v>88</v>
      </c>
    </row>
    <row r="16" spans="1:2" x14ac:dyDescent="0.25">
      <c r="A16" t="s">
        <v>60</v>
      </c>
      <c r="B16" t="s">
        <v>61</v>
      </c>
    </row>
    <row r="17" spans="1:2" x14ac:dyDescent="0.25">
      <c r="A17" t="s">
        <v>63</v>
      </c>
      <c r="B17" t="s">
        <v>59</v>
      </c>
    </row>
    <row r="18" spans="1:2" x14ac:dyDescent="0.25">
      <c r="A18" t="s">
        <v>65</v>
      </c>
      <c r="B18" t="s">
        <v>107</v>
      </c>
    </row>
    <row r="19" spans="1:2" x14ac:dyDescent="0.25">
      <c r="A19" t="s">
        <v>63</v>
      </c>
      <c r="B19" t="s">
        <v>109</v>
      </c>
    </row>
    <row r="20" spans="1:2" x14ac:dyDescent="0.25">
      <c r="A20" t="s">
        <v>65</v>
      </c>
      <c r="B20" t="s">
        <v>126</v>
      </c>
    </row>
    <row r="21" spans="1:2" x14ac:dyDescent="0.25">
      <c r="A21" t="s">
        <v>60</v>
      </c>
      <c r="B21" t="s">
        <v>108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7441-C454-4EF9-8985-F563119E536A}">
  <dimension ref="A1:A6"/>
  <sheetViews>
    <sheetView workbookViewId="0"/>
  </sheetViews>
  <sheetFormatPr defaultRowHeight="15" x14ac:dyDescent="0.25"/>
  <cols>
    <col min="1" max="1" width="1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28E9-8F7B-4AAF-9C9D-BB096563FA03}">
  <dimension ref="A1:C10"/>
  <sheetViews>
    <sheetView workbookViewId="0"/>
  </sheetViews>
  <sheetFormatPr defaultRowHeight="15" x14ac:dyDescent="0.25"/>
  <cols>
    <col min="1" max="3" width="11" customWidth="1"/>
  </cols>
  <sheetData>
    <row r="1" spans="1:3" x14ac:dyDescent="0.25">
      <c r="A1" t="s">
        <v>11</v>
      </c>
      <c r="B1" t="s">
        <v>37</v>
      </c>
      <c r="C1" t="s">
        <v>38</v>
      </c>
    </row>
    <row r="2" spans="1:3" x14ac:dyDescent="0.25">
      <c r="A2" t="s">
        <v>30</v>
      </c>
      <c r="B2">
        <v>1455707713</v>
      </c>
      <c r="C2">
        <v>-1925411841</v>
      </c>
    </row>
    <row r="3" spans="1:3" x14ac:dyDescent="0.25">
      <c r="A3" t="s">
        <v>35</v>
      </c>
      <c r="B3">
        <v>-2095043822</v>
      </c>
      <c r="C3">
        <v>-1990367283</v>
      </c>
    </row>
    <row r="4" spans="1:3" x14ac:dyDescent="0.25">
      <c r="A4" t="s">
        <v>31</v>
      </c>
      <c r="B4">
        <v>1980207463</v>
      </c>
      <c r="C4">
        <v>-1082906125</v>
      </c>
    </row>
    <row r="5" spans="1:3" x14ac:dyDescent="0.25">
      <c r="A5" t="s">
        <v>28</v>
      </c>
      <c r="B5">
        <v>2038111688</v>
      </c>
      <c r="C5">
        <v>46465576</v>
      </c>
    </row>
    <row r="6" spans="1:3" x14ac:dyDescent="0.25">
      <c r="A6" t="s">
        <v>33</v>
      </c>
      <c r="B6">
        <v>-1810971161</v>
      </c>
      <c r="C6">
        <v>1659002869</v>
      </c>
    </row>
    <row r="7" spans="1:3" x14ac:dyDescent="0.25">
      <c r="A7" t="s">
        <v>47</v>
      </c>
      <c r="B7">
        <v>-213665834</v>
      </c>
      <c r="C7">
        <v>1657467005</v>
      </c>
    </row>
    <row r="8" spans="1:3" x14ac:dyDescent="0.25">
      <c r="A8" t="s">
        <v>65</v>
      </c>
      <c r="B8">
        <v>1030718497</v>
      </c>
      <c r="C8">
        <v>1881079980</v>
      </c>
    </row>
    <row r="9" spans="1:3" x14ac:dyDescent="0.25">
      <c r="A9" t="s">
        <v>60</v>
      </c>
      <c r="B9">
        <v>507357128</v>
      </c>
      <c r="C9">
        <v>-287402201</v>
      </c>
    </row>
    <row r="10" spans="1:3" x14ac:dyDescent="0.25">
      <c r="A10" t="s">
        <v>63</v>
      </c>
      <c r="B10">
        <v>1905138439</v>
      </c>
      <c r="C10">
        <v>1332898684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Translations</vt:lpstr>
      <vt:lpstr>EventClasses</vt:lpstr>
      <vt:lpstr>AxisBase</vt:lpstr>
      <vt:lpstr>ComponentBase</vt:lpstr>
      <vt:lpstr>CylinderBase</vt:lpstr>
      <vt:lpstr>TemplateEventClass</vt:lpstr>
      <vt:lpstr>HiddenDataTypes</vt:lpstr>
      <vt:lpstr>Helper</vt:lpstr>
      <vt:lpstr>EventClassHashTable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Schoolcraft</dc:creator>
  <cp:lastModifiedBy>Benjamin Schoolcraft</cp:lastModifiedBy>
  <dcterms:created xsi:type="dcterms:W3CDTF">2021-11-04T15:23:50Z</dcterms:created>
  <dcterms:modified xsi:type="dcterms:W3CDTF">2022-02-05T00:31:49Z</dcterms:modified>
</cp:coreProperties>
</file>