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78" i="1"/>
  <c r="B71" i="1"/>
  <c r="B72" i="1"/>
  <c r="B73" i="1"/>
  <c r="B74" i="1"/>
  <c r="B75" i="1"/>
  <c r="B76" i="1"/>
  <c r="B87" i="1"/>
  <c r="B89" i="1"/>
  <c r="B90" i="1"/>
  <c r="B91" i="1"/>
  <c r="B92" i="1"/>
  <c r="B93" i="1"/>
  <c r="B95" i="1"/>
</calcChain>
</file>

<file path=xl/sharedStrings.xml><?xml version="1.0" encoding="utf-8"?>
<sst xmlns="http://schemas.openxmlformats.org/spreadsheetml/2006/main" count="85" uniqueCount="62">
  <si>
    <t>Date:</t>
  </si>
  <si>
    <t>Code size:</t>
  </si>
  <si>
    <t>Wed May 14 22:11:16</t>
  </si>
  <si>
    <t>Wed May 14 18:06:53</t>
  </si>
  <si>
    <t>Tue May 13 22:35:56 2014</t>
  </si>
  <si>
    <t>Merge</t>
  </si>
  <si>
    <t xml:space="preserve">Before optimizing </t>
  </si>
  <si>
    <t>Libraries</t>
  </si>
  <si>
    <t>Setup</t>
  </si>
  <si>
    <t>Loop</t>
  </si>
  <si>
    <t>Sprites.h</t>
  </si>
  <si>
    <t>SceneGenerator.h</t>
  </si>
  <si>
    <t>Intern Libraries</t>
  </si>
  <si>
    <t>Ekstern Libraries</t>
  </si>
  <si>
    <t>ArduinoNunchuk.h</t>
  </si>
  <si>
    <t>bytes</t>
  </si>
  <si>
    <t xml:space="preserve">After optimizing </t>
  </si>
  <si>
    <t>Units/scene</t>
  </si>
  <si>
    <t>sum</t>
  </si>
  <si>
    <t>Size:</t>
  </si>
  <si>
    <t>Comments</t>
  </si>
  <si>
    <t>Rendering</t>
  </si>
  <si>
    <t>Wed Apr 9 12:01:59</t>
  </si>
  <si>
    <t>AI</t>
  </si>
  <si>
    <t>FPS</t>
  </si>
  <si>
    <t xml:space="preserve">Framework </t>
  </si>
  <si>
    <t>Sat Mar 15 00:30:32</t>
  </si>
  <si>
    <t>Wed Mar 19 11:12:50</t>
  </si>
  <si>
    <t>Tue Mar 25 22:17:08</t>
  </si>
  <si>
    <t>Thu Mar 27 17:41:52</t>
  </si>
  <si>
    <t>Sat Mar 29 15:43:35</t>
  </si>
  <si>
    <t>Sun Mar 30 17:51:14</t>
  </si>
  <si>
    <t>Tue Apr 1 22:15:13</t>
  </si>
  <si>
    <t>Wed Apr 9 15:25:36</t>
  </si>
  <si>
    <t>Thu Apr 10 17:19:15</t>
  </si>
  <si>
    <t>Thu Apr 10 20:54:15</t>
  </si>
  <si>
    <t>Fri Apr 11 11:42:33</t>
  </si>
  <si>
    <t>Fri Apr 11 23:00:44</t>
  </si>
  <si>
    <t>Sat Apr 12 01:01:23</t>
  </si>
  <si>
    <t>Tue Apr 22 22:56:17</t>
  </si>
  <si>
    <t>Wed Apr 23 17:38:45</t>
  </si>
  <si>
    <t>Tue Apr 29 23:15:42</t>
  </si>
  <si>
    <t>Wed Apr 30 10:14:06</t>
  </si>
  <si>
    <t>Wed Apr 30 12:41:56</t>
  </si>
  <si>
    <t>Thu May 1 22:05:30</t>
  </si>
  <si>
    <t>Thu May 1 23:08:28</t>
  </si>
  <si>
    <t>Fri May 2 23:04:01</t>
  </si>
  <si>
    <t>Fri May 2 23:42:10</t>
  </si>
  <si>
    <t>Wed May 7 12:23:01</t>
  </si>
  <si>
    <t>Wed May 7 17:45:14</t>
  </si>
  <si>
    <t>Tue May 13 15:59:05</t>
  </si>
  <si>
    <t>Tue May 13 22:35:56</t>
  </si>
  <si>
    <t xml:space="preserve">Wed May 14 15:01:32 </t>
  </si>
  <si>
    <t xml:space="preserve">Wed May 14 16:56:54 </t>
  </si>
  <si>
    <t>Wed May 14 17:38:36</t>
  </si>
  <si>
    <t>Wed May 14 17:44:09</t>
  </si>
  <si>
    <t>Wed May 14 17:51:08</t>
  </si>
  <si>
    <t>Wed May 14 18:03:46</t>
  </si>
  <si>
    <t>Thu May 15 15:32:10</t>
  </si>
  <si>
    <t>Mon Juni 2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</si>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</sst>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3" fontId="4" fillId="0" borderId="0" xfId="0" applyNumberFormat="1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Size: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Sheet1!$B$8:$B$44</c:f>
              <c:numCache>
                <c:formatCode>#,##0</c:formatCode>
                <c:ptCount val="37"/>
                <c:pt idx="0">
                  <c:v>4404.0</c:v>
                </c:pt>
                <c:pt idx="1">
                  <c:v>9668.0</c:v>
                </c:pt>
                <c:pt idx="2">
                  <c:v>9860.0</c:v>
                </c:pt>
                <c:pt idx="3">
                  <c:v>10156.0</c:v>
                </c:pt>
                <c:pt idx="4">
                  <c:v>10982.0</c:v>
                </c:pt>
                <c:pt idx="5">
                  <c:v>11038.0</c:v>
                </c:pt>
                <c:pt idx="6">
                  <c:v>13158.0</c:v>
                </c:pt>
                <c:pt idx="7">
                  <c:v>12266.0</c:v>
                </c:pt>
                <c:pt idx="8">
                  <c:v>14450.0</c:v>
                </c:pt>
                <c:pt idx="9">
                  <c:v>14676.0</c:v>
                </c:pt>
                <c:pt idx="10">
                  <c:v>15088.0</c:v>
                </c:pt>
                <c:pt idx="11">
                  <c:v>13894.0</c:v>
                </c:pt>
                <c:pt idx="12">
                  <c:v>15762.0</c:v>
                </c:pt>
                <c:pt idx="13">
                  <c:v>15910.0</c:v>
                </c:pt>
                <c:pt idx="14">
                  <c:v>16576.0</c:v>
                </c:pt>
                <c:pt idx="15">
                  <c:v>19550.0</c:v>
                </c:pt>
                <c:pt idx="16">
                  <c:v>18576.0</c:v>
                </c:pt>
                <c:pt idx="17">
                  <c:v>19500.0</c:v>
                </c:pt>
                <c:pt idx="18">
                  <c:v>19618.0</c:v>
                </c:pt>
                <c:pt idx="19">
                  <c:v>18766.0</c:v>
                </c:pt>
                <c:pt idx="20">
                  <c:v>19268.0</c:v>
                </c:pt>
                <c:pt idx="21">
                  <c:v>19436.0</c:v>
                </c:pt>
                <c:pt idx="22">
                  <c:v>19294.0</c:v>
                </c:pt>
                <c:pt idx="23">
                  <c:v>19400.0</c:v>
                </c:pt>
                <c:pt idx="24">
                  <c:v>24776.0</c:v>
                </c:pt>
                <c:pt idx="25">
                  <c:v>24864.0</c:v>
                </c:pt>
                <c:pt idx="26">
                  <c:v>27314.0</c:v>
                </c:pt>
                <c:pt idx="27">
                  <c:v>26724.0</c:v>
                </c:pt>
                <c:pt idx="28">
                  <c:v>27024.0</c:v>
                </c:pt>
                <c:pt idx="29">
                  <c:v>26844.0</c:v>
                </c:pt>
                <c:pt idx="30">
                  <c:v>26716.0</c:v>
                </c:pt>
                <c:pt idx="31">
                  <c:v>26594.0</c:v>
                </c:pt>
                <c:pt idx="32">
                  <c:v>26608.0</c:v>
                </c:pt>
                <c:pt idx="33">
                  <c:v>26612.0</c:v>
                </c:pt>
                <c:pt idx="34">
                  <c:v>26612.0</c:v>
                </c:pt>
                <c:pt idx="35">
                  <c:v>26634.0</c:v>
                </c:pt>
                <c:pt idx="36">
                  <c:v>26400.0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Sheet1!$C$8:$C$44</c:f>
              <c:numCache>
                <c:formatCode>#,##0</c:formatCode>
                <c:ptCount val="37"/>
                <c:pt idx="0">
                  <c:v>28672.0</c:v>
                </c:pt>
                <c:pt idx="1">
                  <c:v>28672.0</c:v>
                </c:pt>
                <c:pt idx="2">
                  <c:v>28672.0</c:v>
                </c:pt>
                <c:pt idx="3">
                  <c:v>28672.0</c:v>
                </c:pt>
                <c:pt idx="4">
                  <c:v>28672.0</c:v>
                </c:pt>
                <c:pt idx="5">
                  <c:v>28672.0</c:v>
                </c:pt>
                <c:pt idx="6">
                  <c:v>28672.0</c:v>
                </c:pt>
                <c:pt idx="7">
                  <c:v>28672.0</c:v>
                </c:pt>
                <c:pt idx="8">
                  <c:v>28672.0</c:v>
                </c:pt>
                <c:pt idx="9">
                  <c:v>28672.0</c:v>
                </c:pt>
                <c:pt idx="10">
                  <c:v>28672.0</c:v>
                </c:pt>
                <c:pt idx="11">
                  <c:v>28672.0</c:v>
                </c:pt>
                <c:pt idx="12">
                  <c:v>28672.0</c:v>
                </c:pt>
                <c:pt idx="13">
                  <c:v>28672.0</c:v>
                </c:pt>
                <c:pt idx="14">
                  <c:v>28672.0</c:v>
                </c:pt>
                <c:pt idx="15">
                  <c:v>28672.0</c:v>
                </c:pt>
                <c:pt idx="16">
                  <c:v>28672.0</c:v>
                </c:pt>
                <c:pt idx="17">
                  <c:v>28672.0</c:v>
                </c:pt>
                <c:pt idx="18">
                  <c:v>28672.0</c:v>
                </c:pt>
                <c:pt idx="19">
                  <c:v>28672.0</c:v>
                </c:pt>
                <c:pt idx="20">
                  <c:v>28672.0</c:v>
                </c:pt>
                <c:pt idx="21">
                  <c:v>28672.0</c:v>
                </c:pt>
                <c:pt idx="22">
                  <c:v>28672.0</c:v>
                </c:pt>
                <c:pt idx="23">
                  <c:v>28672.0</c:v>
                </c:pt>
                <c:pt idx="24">
                  <c:v>28672.0</c:v>
                </c:pt>
                <c:pt idx="25">
                  <c:v>28672.0</c:v>
                </c:pt>
                <c:pt idx="26">
                  <c:v>28672.0</c:v>
                </c:pt>
                <c:pt idx="27">
                  <c:v>28672.0</c:v>
                </c:pt>
                <c:pt idx="28">
                  <c:v>28672.0</c:v>
                </c:pt>
                <c:pt idx="29">
                  <c:v>28672.0</c:v>
                </c:pt>
                <c:pt idx="30">
                  <c:v>28672.0</c:v>
                </c:pt>
                <c:pt idx="31">
                  <c:v>28672.0</c:v>
                </c:pt>
                <c:pt idx="32">
                  <c:v>28672.0</c:v>
                </c:pt>
                <c:pt idx="33">
                  <c:v>28672.0</c:v>
                </c:pt>
                <c:pt idx="34">
                  <c:v>28672.0</c:v>
                </c:pt>
                <c:pt idx="35">
                  <c:v>28672.0</c:v>
                </c:pt>
                <c:pt idx="36">
                  <c:v>28672.0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min: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Sheet1!$D$8:$D$44</c:f>
              <c:numCache>
                <c:formatCode>#,##0</c:formatCode>
                <c:ptCount val="37"/>
                <c:pt idx="0">
                  <c:v>4242.0</c:v>
                </c:pt>
                <c:pt idx="1">
                  <c:v>4242.0</c:v>
                </c:pt>
                <c:pt idx="2">
                  <c:v>4242.0</c:v>
                </c:pt>
                <c:pt idx="3">
                  <c:v>4242.0</c:v>
                </c:pt>
                <c:pt idx="4">
                  <c:v>4242.0</c:v>
                </c:pt>
                <c:pt idx="5">
                  <c:v>4242.0</c:v>
                </c:pt>
                <c:pt idx="6">
                  <c:v>4242.0</c:v>
                </c:pt>
                <c:pt idx="7">
                  <c:v>4242.0</c:v>
                </c:pt>
                <c:pt idx="8">
                  <c:v>4242.0</c:v>
                </c:pt>
                <c:pt idx="9">
                  <c:v>4242.0</c:v>
                </c:pt>
                <c:pt idx="10">
                  <c:v>4242.0</c:v>
                </c:pt>
                <c:pt idx="11">
                  <c:v>4242.0</c:v>
                </c:pt>
                <c:pt idx="12">
                  <c:v>4242.0</c:v>
                </c:pt>
                <c:pt idx="13">
                  <c:v>4242.0</c:v>
                </c:pt>
                <c:pt idx="14">
                  <c:v>4242.0</c:v>
                </c:pt>
                <c:pt idx="15">
                  <c:v>4242.0</c:v>
                </c:pt>
                <c:pt idx="16">
                  <c:v>4242.0</c:v>
                </c:pt>
                <c:pt idx="17">
                  <c:v>4242.0</c:v>
                </c:pt>
                <c:pt idx="18">
                  <c:v>4242.0</c:v>
                </c:pt>
                <c:pt idx="19">
                  <c:v>4242.0</c:v>
                </c:pt>
                <c:pt idx="20">
                  <c:v>4242.0</c:v>
                </c:pt>
                <c:pt idx="21">
                  <c:v>4242.0</c:v>
                </c:pt>
                <c:pt idx="22">
                  <c:v>4242.0</c:v>
                </c:pt>
                <c:pt idx="23">
                  <c:v>4242.0</c:v>
                </c:pt>
                <c:pt idx="24">
                  <c:v>4242.0</c:v>
                </c:pt>
                <c:pt idx="25">
                  <c:v>4242.0</c:v>
                </c:pt>
                <c:pt idx="26">
                  <c:v>4242.0</c:v>
                </c:pt>
                <c:pt idx="27">
                  <c:v>4242.0</c:v>
                </c:pt>
                <c:pt idx="28">
                  <c:v>4242.0</c:v>
                </c:pt>
                <c:pt idx="29">
                  <c:v>4242.0</c:v>
                </c:pt>
                <c:pt idx="30">
                  <c:v>4242.0</c:v>
                </c:pt>
                <c:pt idx="31">
                  <c:v>4242.0</c:v>
                </c:pt>
                <c:pt idx="32">
                  <c:v>4242.0</c:v>
                </c:pt>
                <c:pt idx="33">
                  <c:v>4242.0</c:v>
                </c:pt>
                <c:pt idx="34">
                  <c:v>4242.0</c:v>
                </c:pt>
                <c:pt idx="35">
                  <c:v>4242.0</c:v>
                </c:pt>
                <c:pt idx="36">
                  <c:v>4242.0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08424"/>
        <c:axId val="2097329608"/>
      </c:lineChart>
      <c:catAx>
        <c:axId val="2110008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7329608"/>
        <c:crosses val="autoZero"/>
        <c:auto val="1"/>
        <c:lblAlgn val="ctr"/>
        <c:lblOffset val="100"/>
        <c:noMultiLvlLbl val="0"/>
      </c:catAx>
      <c:valAx>
        <c:axId val="2097329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#,##0" sourceLinked="1"/>
        <c:majorTickMark val="none"/>
        <c:minorTickMark val="none"/>
        <c:tickLblPos val="nextTo"/>
        <c:crossAx val="211000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46</xdr:row>
      <xdr:rowOff>146050</xdr:rowOff>
    </xdr:from>
    <xdr:to>
      <xdr:col>4</xdr:col>
      <xdr:colOff>495300</xdr:colOff>
      <xdr:row>66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5"/>
  <sheetViews>
    <sheetView tabSelected="1" topLeftCell="A25" workbookViewId="0">
      <selection activeCell="G61" sqref="G61"/>
    </sheetView>
  </sheetViews>
  <sheetFormatPr baseColWidth="10" defaultRowHeight="15" x14ac:dyDescent="0"/>
  <cols>
    <col min="1" max="1" width="30.33203125" customWidth="1"/>
    <col min="2" max="2" width="12.5" customWidth="1"/>
    <col min="3" max="3" width="8" customWidth="1"/>
    <col min="4" max="4" width="9.6640625" customWidth="1"/>
  </cols>
  <sheetData>
    <row r="2" spans="1:5">
      <c r="A2" t="s">
        <v>1</v>
      </c>
    </row>
    <row r="5" spans="1:5">
      <c r="A5" s="1" t="s">
        <v>0</v>
      </c>
      <c r="B5" s="1" t="s">
        <v>19</v>
      </c>
      <c r="C5" t="s">
        <v>60</v>
      </c>
      <c r="D5" t="s">
        <v>61</v>
      </c>
      <c r="E5" s="1" t="s">
        <v>20</v>
      </c>
    </row>
    <row r="8" spans="1:5">
      <c r="A8" t="s">
        <v>26</v>
      </c>
      <c r="B8" s="2">
        <v>4404</v>
      </c>
      <c r="C8" s="2">
        <v>28672</v>
      </c>
      <c r="D8" s="2">
        <v>4242</v>
      </c>
    </row>
    <row r="9" spans="1:5">
      <c r="A9" t="s">
        <v>27</v>
      </c>
      <c r="B9" s="2">
        <v>9668</v>
      </c>
      <c r="C9" s="2">
        <v>28672</v>
      </c>
      <c r="D9" s="2">
        <v>4242</v>
      </c>
      <c r="E9" t="s">
        <v>25</v>
      </c>
    </row>
    <row r="10" spans="1:5">
      <c r="A10" t="s">
        <v>28</v>
      </c>
      <c r="B10" s="2">
        <v>9860</v>
      </c>
      <c r="C10" s="2">
        <v>28672</v>
      </c>
      <c r="D10" s="2">
        <v>4242</v>
      </c>
      <c r="E10" t="s">
        <v>7</v>
      </c>
    </row>
    <row r="11" spans="1:5">
      <c r="A11" t="s">
        <v>29</v>
      </c>
      <c r="B11" s="2">
        <v>10156</v>
      </c>
      <c r="C11" s="2">
        <v>28672</v>
      </c>
      <c r="D11" s="2">
        <v>4242</v>
      </c>
      <c r="E11" t="s">
        <v>24</v>
      </c>
    </row>
    <row r="12" spans="1:5">
      <c r="A12" t="s">
        <v>30</v>
      </c>
      <c r="B12" s="2">
        <v>10982</v>
      </c>
      <c r="C12" s="2">
        <v>28672</v>
      </c>
      <c r="D12" s="2">
        <v>4242</v>
      </c>
    </row>
    <row r="13" spans="1:5">
      <c r="A13" t="s">
        <v>31</v>
      </c>
      <c r="B13" s="2">
        <v>11038</v>
      </c>
      <c r="C13" s="2">
        <v>28672</v>
      </c>
      <c r="D13" s="2">
        <v>4242</v>
      </c>
      <c r="E13" t="s">
        <v>23</v>
      </c>
    </row>
    <row r="14" spans="1:5">
      <c r="A14" t="s">
        <v>32</v>
      </c>
      <c r="B14" s="2">
        <v>13158</v>
      </c>
      <c r="C14" s="2">
        <v>28672</v>
      </c>
      <c r="D14" s="2">
        <v>4242</v>
      </c>
    </row>
    <row r="15" spans="1:5">
      <c r="A15" t="s">
        <v>22</v>
      </c>
      <c r="B15" s="2">
        <v>12266</v>
      </c>
      <c r="C15" s="2">
        <v>28672</v>
      </c>
      <c r="D15" s="2">
        <v>4242</v>
      </c>
    </row>
    <row r="16" spans="1:5">
      <c r="A16" t="s">
        <v>33</v>
      </c>
      <c r="B16" s="2">
        <v>14450</v>
      </c>
      <c r="C16" s="2">
        <v>28672</v>
      </c>
      <c r="D16" s="2">
        <v>4242</v>
      </c>
      <c r="E16" s="5" t="s">
        <v>5</v>
      </c>
    </row>
    <row r="17" spans="1:5">
      <c r="A17" t="s">
        <v>34</v>
      </c>
      <c r="B17" s="2">
        <v>14676</v>
      </c>
      <c r="C17" s="2">
        <v>28672</v>
      </c>
      <c r="D17" s="2">
        <v>4242</v>
      </c>
    </row>
    <row r="18" spans="1:5">
      <c r="A18" t="s">
        <v>35</v>
      </c>
      <c r="B18" s="2">
        <v>15088</v>
      </c>
      <c r="C18" s="2">
        <v>28672</v>
      </c>
      <c r="D18" s="2">
        <v>4242</v>
      </c>
    </row>
    <row r="19" spans="1:5">
      <c r="A19" t="s">
        <v>36</v>
      </c>
      <c r="B19" s="2">
        <v>13894</v>
      </c>
      <c r="C19" s="2">
        <v>28672</v>
      </c>
      <c r="D19" s="2">
        <v>4242</v>
      </c>
      <c r="E19" t="s">
        <v>21</v>
      </c>
    </row>
    <row r="20" spans="1:5">
      <c r="A20" t="s">
        <v>37</v>
      </c>
      <c r="B20" s="2">
        <v>15762</v>
      </c>
      <c r="C20" s="2">
        <v>28672</v>
      </c>
      <c r="D20" s="2">
        <v>4242</v>
      </c>
    </row>
    <row r="21" spans="1:5">
      <c r="A21" t="s">
        <v>38</v>
      </c>
      <c r="B21" s="2">
        <v>15910</v>
      </c>
      <c r="C21" s="2">
        <v>28672</v>
      </c>
      <c r="D21" s="2">
        <v>4242</v>
      </c>
    </row>
    <row r="22" spans="1:5">
      <c r="A22" t="s">
        <v>39</v>
      </c>
      <c r="B22" s="2">
        <v>16576</v>
      </c>
      <c r="C22" s="2">
        <v>28672</v>
      </c>
      <c r="D22" s="2">
        <v>4242</v>
      </c>
    </row>
    <row r="23" spans="1:5">
      <c r="A23" t="s">
        <v>40</v>
      </c>
      <c r="B23" s="2">
        <v>19550</v>
      </c>
      <c r="C23" s="2">
        <v>28672</v>
      </c>
      <c r="D23" s="2">
        <v>4242</v>
      </c>
    </row>
    <row r="24" spans="1:5">
      <c r="A24" t="s">
        <v>41</v>
      </c>
      <c r="B24" s="2">
        <v>18576</v>
      </c>
      <c r="C24" s="2">
        <v>28672</v>
      </c>
      <c r="D24" s="2">
        <v>4242</v>
      </c>
    </row>
    <row r="25" spans="1:5">
      <c r="A25" t="s">
        <v>42</v>
      </c>
      <c r="B25" s="2">
        <v>19500</v>
      </c>
      <c r="C25" s="2">
        <v>28672</v>
      </c>
      <c r="D25" s="2">
        <v>4242</v>
      </c>
    </row>
    <row r="26" spans="1:5">
      <c r="A26" t="s">
        <v>43</v>
      </c>
      <c r="B26" s="2">
        <v>19618</v>
      </c>
      <c r="C26" s="2">
        <v>28672</v>
      </c>
      <c r="D26" s="2">
        <v>4242</v>
      </c>
    </row>
    <row r="27" spans="1:5">
      <c r="A27" t="s">
        <v>44</v>
      </c>
      <c r="B27" s="2">
        <v>18766</v>
      </c>
      <c r="C27" s="2">
        <v>28672</v>
      </c>
      <c r="D27" s="2">
        <v>4242</v>
      </c>
    </row>
    <row r="28" spans="1:5">
      <c r="A28" t="s">
        <v>45</v>
      </c>
      <c r="B28" s="2">
        <v>19268</v>
      </c>
      <c r="C28" s="2">
        <v>28672</v>
      </c>
      <c r="D28" s="2">
        <v>4242</v>
      </c>
    </row>
    <row r="29" spans="1:5">
      <c r="A29" t="s">
        <v>46</v>
      </c>
      <c r="B29" s="2">
        <v>19436</v>
      </c>
      <c r="C29" s="2">
        <v>28672</v>
      </c>
      <c r="D29" s="2">
        <v>4242</v>
      </c>
    </row>
    <row r="30" spans="1:5">
      <c r="A30" t="s">
        <v>47</v>
      </c>
      <c r="B30" s="2">
        <v>19294</v>
      </c>
      <c r="C30" s="2">
        <v>28672</v>
      </c>
      <c r="D30" s="2">
        <v>4242</v>
      </c>
    </row>
    <row r="31" spans="1:5">
      <c r="A31" t="s">
        <v>48</v>
      </c>
      <c r="B31" s="2">
        <v>19400</v>
      </c>
      <c r="C31" s="2">
        <v>28672</v>
      </c>
      <c r="D31" s="2">
        <v>4242</v>
      </c>
    </row>
    <row r="32" spans="1:5">
      <c r="A32" t="s">
        <v>49</v>
      </c>
      <c r="B32" s="2">
        <v>24776</v>
      </c>
      <c r="C32" s="2">
        <v>28672</v>
      </c>
      <c r="D32" s="2">
        <v>4242</v>
      </c>
    </row>
    <row r="33" spans="1:4">
      <c r="A33" t="s">
        <v>50</v>
      </c>
      <c r="B33" s="2">
        <v>24864</v>
      </c>
      <c r="C33" s="2">
        <v>28672</v>
      </c>
      <c r="D33" s="2">
        <v>4242</v>
      </c>
    </row>
    <row r="34" spans="1:4">
      <c r="A34" t="s">
        <v>51</v>
      </c>
      <c r="B34" s="2">
        <v>27314</v>
      </c>
      <c r="C34" s="2">
        <v>28672</v>
      </c>
      <c r="D34" s="2">
        <v>4242</v>
      </c>
    </row>
    <row r="35" spans="1:4">
      <c r="A35" t="s">
        <v>52</v>
      </c>
      <c r="B35" s="2">
        <v>26724</v>
      </c>
      <c r="C35" s="2">
        <v>28672</v>
      </c>
      <c r="D35" s="2">
        <v>4242</v>
      </c>
    </row>
    <row r="36" spans="1:4">
      <c r="A36" s="3" t="s">
        <v>53</v>
      </c>
      <c r="B36" s="2">
        <v>27024</v>
      </c>
      <c r="C36" s="2">
        <v>28672</v>
      </c>
      <c r="D36" s="2">
        <v>4242</v>
      </c>
    </row>
    <row r="37" spans="1:4">
      <c r="A37" t="s">
        <v>54</v>
      </c>
      <c r="B37" s="2">
        <v>26844</v>
      </c>
      <c r="C37" s="2">
        <v>28672</v>
      </c>
      <c r="D37" s="2">
        <v>4242</v>
      </c>
    </row>
    <row r="38" spans="1:4">
      <c r="A38" t="s">
        <v>55</v>
      </c>
      <c r="B38" s="2">
        <v>26716</v>
      </c>
      <c r="C38" s="2">
        <v>28672</v>
      </c>
      <c r="D38" s="2">
        <v>4242</v>
      </c>
    </row>
    <row r="39" spans="1:4">
      <c r="A39" t="s">
        <v>56</v>
      </c>
      <c r="B39" s="2">
        <v>26594</v>
      </c>
      <c r="C39" s="2">
        <v>28672</v>
      </c>
      <c r="D39" s="2">
        <v>4242</v>
      </c>
    </row>
    <row r="40" spans="1:4">
      <c r="A40" t="s">
        <v>57</v>
      </c>
      <c r="B40" s="2">
        <v>26608</v>
      </c>
      <c r="C40" s="2">
        <v>28672</v>
      </c>
      <c r="D40" s="2">
        <v>4242</v>
      </c>
    </row>
    <row r="41" spans="1:4">
      <c r="A41" t="s">
        <v>3</v>
      </c>
      <c r="B41" s="2">
        <v>26612</v>
      </c>
      <c r="C41" s="2">
        <v>28672</v>
      </c>
      <c r="D41" s="2">
        <v>4242</v>
      </c>
    </row>
    <row r="42" spans="1:4">
      <c r="A42" t="s">
        <v>2</v>
      </c>
      <c r="B42" s="2">
        <v>26612</v>
      </c>
      <c r="C42" s="2">
        <v>28672</v>
      </c>
      <c r="D42" s="2">
        <v>4242</v>
      </c>
    </row>
    <row r="43" spans="1:4">
      <c r="A43" t="s">
        <v>58</v>
      </c>
      <c r="B43" s="2">
        <v>26634</v>
      </c>
      <c r="C43" s="2">
        <v>28672</v>
      </c>
      <c r="D43" s="2">
        <v>4242</v>
      </c>
    </row>
    <row r="44" spans="1:4">
      <c r="A44" t="s">
        <v>59</v>
      </c>
      <c r="B44" s="2">
        <v>26400</v>
      </c>
      <c r="C44" s="2">
        <v>28672</v>
      </c>
      <c r="D44" s="2">
        <v>4242</v>
      </c>
    </row>
    <row r="68" spans="1:4">
      <c r="A68" s="1" t="s">
        <v>6</v>
      </c>
    </row>
    <row r="69" spans="1:4">
      <c r="A69" s="3" t="s">
        <v>4</v>
      </c>
      <c r="B69" s="6">
        <v>27314</v>
      </c>
      <c r="C69" t="s">
        <v>15</v>
      </c>
    </row>
    <row r="70" spans="1:4">
      <c r="A70" t="s">
        <v>13</v>
      </c>
      <c r="B70" s="1">
        <f>6776-5470</f>
        <v>1306</v>
      </c>
      <c r="C70" t="s">
        <v>15</v>
      </c>
      <c r="D70" s="4" t="s">
        <v>14</v>
      </c>
    </row>
    <row r="71" spans="1:4">
      <c r="B71">
        <f>27314-24932</f>
        <v>2382</v>
      </c>
      <c r="C71" t="s">
        <v>15</v>
      </c>
      <c r="D71" s="4" t="s">
        <v>10</v>
      </c>
    </row>
    <row r="72" spans="1:4">
      <c r="B72">
        <f>27314-24450</f>
        <v>2864</v>
      </c>
      <c r="C72" t="s">
        <v>15</v>
      </c>
      <c r="D72" s="4" t="s">
        <v>17</v>
      </c>
    </row>
    <row r="73" spans="1:4">
      <c r="B73">
        <f>27314-25606</f>
        <v>1708</v>
      </c>
      <c r="C73" t="s">
        <v>15</v>
      </c>
      <c r="D73" s="4" t="s">
        <v>11</v>
      </c>
    </row>
    <row r="74" spans="1:4">
      <c r="A74" t="s">
        <v>12</v>
      </c>
      <c r="B74" s="1">
        <f>SUM(B71:B73)</f>
        <v>6954</v>
      </c>
    </row>
    <row r="75" spans="1:4">
      <c r="A75" t="s">
        <v>8</v>
      </c>
      <c r="B75" s="1">
        <f>27314-21097</f>
        <v>6217</v>
      </c>
      <c r="C75" t="s">
        <v>15</v>
      </c>
    </row>
    <row r="76" spans="1:4">
      <c r="A76" t="s">
        <v>9</v>
      </c>
      <c r="B76" s="1">
        <f>27314-23650</f>
        <v>3664</v>
      </c>
      <c r="C76" t="s">
        <v>15</v>
      </c>
    </row>
    <row r="78" spans="1:4">
      <c r="A78" s="4" t="s">
        <v>18</v>
      </c>
      <c r="B78" s="1" t="e">
        <f>SUM(B70)+B74:B76</f>
        <v>#VALUE!</v>
      </c>
    </row>
    <row r="83" spans="1:3">
      <c r="A83" s="4"/>
    </row>
    <row r="84" spans="1:3">
      <c r="A84" s="1" t="s">
        <v>16</v>
      </c>
    </row>
    <row r="85" spans="1:3">
      <c r="A85" s="3" t="s">
        <v>4</v>
      </c>
      <c r="B85" s="6">
        <v>26400</v>
      </c>
      <c r="C85" t="s">
        <v>15</v>
      </c>
    </row>
    <row r="86" spans="1:3">
      <c r="A86" t="s">
        <v>13</v>
      </c>
    </row>
    <row r="87" spans="1:3">
      <c r="A87" s="4" t="s">
        <v>14</v>
      </c>
      <c r="B87">
        <f>6776-5470</f>
        <v>1306</v>
      </c>
      <c r="C87" t="s">
        <v>15</v>
      </c>
    </row>
    <row r="88" spans="1:3">
      <c r="A88" t="s">
        <v>12</v>
      </c>
    </row>
    <row r="89" spans="1:3">
      <c r="A89" s="4" t="s">
        <v>10</v>
      </c>
      <c r="B89">
        <f>26400-23704</f>
        <v>2696</v>
      </c>
      <c r="C89" t="s">
        <v>15</v>
      </c>
    </row>
    <row r="90" spans="1:3">
      <c r="A90" s="4" t="s">
        <v>17</v>
      </c>
      <c r="B90">
        <f>26400-23512</f>
        <v>2888</v>
      </c>
      <c r="C90" t="s">
        <v>15</v>
      </c>
    </row>
    <row r="91" spans="1:3">
      <c r="A91" s="4" t="s">
        <v>11</v>
      </c>
      <c r="B91">
        <f>26400-24820</f>
        <v>1580</v>
      </c>
      <c r="C91" t="s">
        <v>15</v>
      </c>
    </row>
    <row r="92" spans="1:3">
      <c r="A92" t="s">
        <v>8</v>
      </c>
      <c r="B92">
        <f>26400-18558</f>
        <v>7842</v>
      </c>
      <c r="C92" t="s">
        <v>15</v>
      </c>
    </row>
    <row r="93" spans="1:3">
      <c r="A93" t="s">
        <v>9</v>
      </c>
      <c r="B93">
        <f>26400-22588</f>
        <v>3812</v>
      </c>
      <c r="C93" t="s">
        <v>15</v>
      </c>
    </row>
    <row r="95" spans="1:3">
      <c r="A95" s="4" t="s">
        <v>18</v>
      </c>
      <c r="B95" s="1">
        <f>SUM(B87:B93)</f>
        <v>20124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Cebrail Erdogan</dc:creator>
  <cp:lastModifiedBy>Cebrail Erdogan</cp:lastModifiedBy>
  <cp:lastPrinted>2014-06-02T20:29:31Z</cp:lastPrinted>
  <dcterms:created xsi:type="dcterms:W3CDTF">2014-06-02T13:27:57Z</dcterms:created>
  <dcterms:modified xsi:type="dcterms:W3CDTF">2014-06-03T18:45:30Z</dcterms:modified>
</cp:coreProperties>
</file>