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forme papeleria" sheetId="1" state="visible" r:id="rId2"/>
    <sheet name="informe ventas marzo" sheetId="2" state="visible" r:id="rId3"/>
    <sheet name="Factura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<sst xmlns="http://schemas.openxmlformats.org/spreadsheetml/2006/main" count="72" uniqueCount="66">
  <si>
    <r>
      <rPr>
        <sz val="36"/>
        <color rgb="FFFF0000"/>
        <rFont val="Arial"/>
        <family val="2"/>
      </rPr>
      <t xml:space="preserve">PAPELERIA</t>
    </r>
    <r>
      <rPr>
        <sz val="36"/>
        <rFont val="Arial"/>
        <family val="2"/>
      </rPr>
      <t xml:space="preserve"> OPERA</t>
    </r>
  </si>
  <si>
    <t xml:space="preserve">Articulo</t>
  </si>
  <si>
    <t xml:space="preserve">Cantidad</t>
  </si>
  <si>
    <t xml:space="preserve">Precio</t>
  </si>
  <si>
    <t xml:space="preserve">Subtotal</t>
  </si>
  <si>
    <t xml:space="preserve">Valor Iva</t>
  </si>
  <si>
    <t xml:space="preserve">Total</t>
  </si>
  <si>
    <t xml:space="preserve">Carpeta plastificada</t>
  </si>
  <si>
    <t xml:space="preserve">Cuaderno rayado</t>
  </si>
  <si>
    <t xml:space="preserve">Lapiz</t>
  </si>
  <si>
    <t xml:space="preserve">Bloc cuadriculado</t>
  </si>
  <si>
    <t xml:space="preserve">Borrador natas</t>
  </si>
  <si>
    <t xml:space="preserve">Regla</t>
  </si>
  <si>
    <t xml:space="preserve">Escuadra</t>
  </si>
  <si>
    <t xml:space="preserve">Esfero</t>
  </si>
  <si>
    <t xml:space="preserve">Carpeta Yute</t>
  </si>
  <si>
    <t xml:space="preserve">Maleta Totto</t>
  </si>
  <si>
    <t xml:space="preserve">Iva</t>
  </si>
  <si>
    <t xml:space="preserve">EL TECNOLOGO</t>
  </si>
  <si>
    <t xml:space="preserve">No</t>
  </si>
  <si>
    <t xml:space="preserve">FECHA</t>
  </si>
  <si>
    <t xml:space="preserve">CODIGO</t>
  </si>
  <si>
    <t xml:space="preserve">ARTICULO</t>
  </si>
  <si>
    <t xml:space="preserve">CANTIDAD</t>
  </si>
  <si>
    <t xml:space="preserve">VALOR UNITARIO</t>
  </si>
  <si>
    <t xml:space="preserve">DTO</t>
  </si>
  <si>
    <t xml:space="preserve">IVA</t>
  </si>
  <si>
    <t xml:space="preserve">VALOR TOTAL</t>
  </si>
  <si>
    <t xml:space="preserve">CD WORD</t>
  </si>
  <si>
    <t xml:space="preserve">CD EXCEL</t>
  </si>
  <si>
    <t xml:space="preserve">CD POWER P.</t>
  </si>
  <si>
    <t xml:space="preserve">CD ACCESS</t>
  </si>
  <si>
    <t xml:space="preserve">CD WINDOWS</t>
  </si>
  <si>
    <t xml:space="preserve">CD OFFICE</t>
  </si>
  <si>
    <t xml:space="preserve">CD REDES</t>
  </si>
  <si>
    <t xml:space="preserve">CD HTML</t>
  </si>
  <si>
    <t xml:space="preserve">TOTAL</t>
  </si>
  <si>
    <t xml:space="preserve">R.U.T:1039094168
FACTURA
N°000000001</t>
  </si>
  <si>
    <t xml:space="preserve">Señores</t>
  </si>
  <si>
    <t xml:space="preserve">RUT:</t>
  </si>
  <si>
    <t xml:space="preserve">Dirección</t>
  </si>
  <si>
    <t xml:space="preserve">Comuna</t>
  </si>
  <si>
    <t xml:space="preserve">Fonos</t>
  </si>
  <si>
    <t xml:space="preserve">Ciudad</t>
  </si>
  <si>
    <t xml:space="preserve">O. Compra</t>
  </si>
  <si>
    <t xml:space="preserve">Condiciones de venta</t>
  </si>
  <si>
    <t xml:space="preserve">ch Día</t>
  </si>
  <si>
    <t xml:space="preserve">Guía N.º</t>
  </si>
  <si>
    <t xml:space="preserve">Giro</t>
  </si>
  <si>
    <t xml:space="preserve">N°Cheque</t>
  </si>
  <si>
    <t xml:space="preserve">Banco</t>
  </si>
  <si>
    <t xml:space="preserve">Vendedor</t>
  </si>
  <si>
    <t xml:space="preserve">Por lo siguiente  Favor extender documento a la orden  de Juan Luis Becquet Martinez</t>
  </si>
  <si>
    <t xml:space="preserve">Descripción</t>
  </si>
  <si>
    <t xml:space="preserve">P. Unitario</t>
  </si>
  <si>
    <t xml:space="preserve">mouse </t>
  </si>
  <si>
    <t xml:space="preserve">memoria </t>
  </si>
  <si>
    <t xml:space="preserve">teclados </t>
  </si>
  <si>
    <t xml:space="preserve">monitor </t>
  </si>
  <si>
    <t xml:space="preserve">Nombre:</t>
  </si>
  <si>
    <t xml:space="preserve">NETO</t>
  </si>
  <si>
    <t xml:space="preserve">R.U.T:</t>
  </si>
  <si>
    <t xml:space="preserve">Firma:</t>
  </si>
  <si>
    <t xml:space="preserve">I.V.A</t>
  </si>
  <si>
    <t xml:space="preserve">SON:</t>
  </si>
  <si>
    <t xml:space="preserve">CANCELADO: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</si>
</sst>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0%"/>
    <numFmt numFmtId="167" formatCode="dd/mm/yy"/>
    <numFmt numFmtId="168" formatCode="[$$-240A]#,##0.00;[RED]\-[$$-240A]#,##0.00"/>
    <numFmt numFmtId="169" formatCode="General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36"/>
      <color rgb="FFFF0000"/>
      <name val="Arial"/>
      <family val="2"/>
    </font>
    <font>
      <sz val="36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b val="true"/>
      <i val="true"/>
      <sz val="8"/>
      <name val="Arial"/>
      <family val="2"/>
    </font>
    <font>
      <sz val="10"/>
      <color rgb="FFFFFFFF"/>
      <name val="Arial"/>
      <family val="2"/>
    </font>
    <font>
      <i val="true"/>
      <sz val="10"/>
      <name val="Arial"/>
      <family val="2"/>
    </font>
    <font>
      <b val="true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8000"/>
        <bgColor rgb="FFFF6600"/>
      </patternFill>
    </fill>
    <fill>
      <patternFill patternType="solid">
        <fgColor rgb="FFF6F9D4"/>
        <bgColor rgb="FFFFFFFF"/>
      </patternFill>
    </fill>
    <fill>
      <patternFill patternType="solid">
        <fgColor rgb="FF666666"/>
        <bgColor rgb="FF808080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thin">
        <color rgb="FFFF8000"/>
      </left>
      <right style="thin">
        <color rgb="FFFF8000"/>
      </right>
      <top style="thin">
        <color rgb="FFFF8000"/>
      </top>
      <bottom style="thin">
        <color rgb="FFFF800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8000"/>
      </left>
      <right/>
      <top style="thin">
        <color rgb="FFFF8000"/>
      </top>
      <bottom style="thin">
        <color rgb="FFFF8000"/>
      </bottom>
      <diagonal/>
    </border>
    <border diagonalUp="false" diagonalDown="false">
      <left/>
      <right/>
      <top style="thin">
        <color rgb="FFFF8000"/>
      </top>
      <bottom style="thin">
        <color rgb="FFFF8000"/>
      </bottom>
      <diagonal/>
    </border>
    <border diagonalUp="false" diagonalDown="false">
      <left/>
      <right style="thin">
        <color rgb="FFFF8000"/>
      </right>
      <top style="thin">
        <color rgb="FFFF8000"/>
      </top>
      <bottom style="thin">
        <color rgb="FFFF8000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dotted"/>
      <top style="thin"/>
      <bottom style="dotted"/>
      <diagonal/>
    </border>
    <border diagonalUp="false" diagonalDown="false">
      <left style="thin"/>
      <right style="thin"/>
      <top style="thin"/>
      <bottom style="dotted"/>
      <diagonal/>
    </border>
    <border diagonalUp="false" diagonalDown="false">
      <left style="thin"/>
      <right style="dotted"/>
      <top style="dotted"/>
      <bottom style="dotted"/>
      <diagonal/>
    </border>
    <border diagonalUp="false" diagonalDown="false">
      <left style="thin"/>
      <right style="thin"/>
      <top style="dotted"/>
      <bottom style="dotted"/>
      <diagonal/>
    </border>
    <border diagonalUp="false" diagonalDown="false">
      <left style="thin"/>
      <right style="dotted"/>
      <top style="dotted"/>
      <bottom style="thin"/>
      <diagonal/>
    </border>
    <border diagonalUp="false" diagonalDown="false">
      <left style="thin"/>
      <right style="thin"/>
      <top style="dotted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80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0</xdr:row>
      <xdr:rowOff>0</xdr:rowOff>
    </xdr:from>
    <xdr:to>
      <xdr:col>4</xdr:col>
      <xdr:colOff>807840</xdr:colOff>
      <xdr:row>0</xdr:row>
      <xdr:rowOff>973440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232560" y="0"/>
          <a:ext cx="3246120" cy="9734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6" activeCellId="0" sqref="E1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</row>
    <row r="4" customFormat="false" ht="12.8" hidden="false" customHeight="false" outlineLevel="0" collapsed="false">
      <c r="A4" s="1"/>
      <c r="B4" s="1"/>
      <c r="C4" s="1"/>
      <c r="D4" s="1"/>
      <c r="E4" s="1"/>
      <c r="F4" s="1"/>
    </row>
    <row r="5" customFormat="false" ht="12.8" hidden="false" customHeight="false" outlineLevel="0" collapsed="false">
      <c r="A5" s="2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4" t="s">
        <v>6</v>
      </c>
    </row>
    <row r="6" customFormat="false" ht="12.8" hidden="false" customHeight="false" outlineLevel="0" collapsed="false">
      <c r="A6" s="0" t="s">
        <v>7</v>
      </c>
      <c r="B6" s="0" t="n">
        <v>12</v>
      </c>
      <c r="C6" s="0" t="n">
        <v>400</v>
      </c>
      <c r="D6" s="0" t="n">
        <f aca="false">B6*C6</f>
        <v>4800</v>
      </c>
      <c r="E6" s="0" t="n">
        <f aca="false">D6*D$17</f>
        <v>768</v>
      </c>
      <c r="F6" s="0" t="n">
        <f aca="false">E6+D6</f>
        <v>5568</v>
      </c>
    </row>
    <row r="7" customFormat="false" ht="12.8" hidden="false" customHeight="false" outlineLevel="0" collapsed="false">
      <c r="A7" s="0" t="s">
        <v>8</v>
      </c>
      <c r="B7" s="0" t="n">
        <v>5</v>
      </c>
      <c r="C7" s="0" t="n">
        <v>1200</v>
      </c>
      <c r="D7" s="0" t="n">
        <f aca="false">B7*C7</f>
        <v>6000</v>
      </c>
      <c r="E7" s="0" t="n">
        <f aca="false">D7*D$17</f>
        <v>960</v>
      </c>
      <c r="F7" s="0" t="n">
        <f aca="false">E7+D7</f>
        <v>6960</v>
      </c>
    </row>
    <row r="8" customFormat="false" ht="12.8" hidden="false" customHeight="false" outlineLevel="0" collapsed="false">
      <c r="A8" s="0" t="s">
        <v>9</v>
      </c>
      <c r="B8" s="0" t="n">
        <v>4</v>
      </c>
      <c r="C8" s="0" t="n">
        <v>600</v>
      </c>
      <c r="D8" s="0" t="n">
        <f aca="false">B8*C8</f>
        <v>2400</v>
      </c>
      <c r="E8" s="0" t="n">
        <f aca="false">D8*D$17</f>
        <v>384</v>
      </c>
      <c r="F8" s="0" t="n">
        <f aca="false">E8+D8</f>
        <v>2784</v>
      </c>
    </row>
    <row r="9" customFormat="false" ht="12.8" hidden="false" customHeight="false" outlineLevel="0" collapsed="false">
      <c r="A9" s="0" t="s">
        <v>10</v>
      </c>
      <c r="B9" s="0" t="n">
        <v>6</v>
      </c>
      <c r="C9" s="0" t="n">
        <v>2100</v>
      </c>
      <c r="D9" s="0" t="n">
        <f aca="false">B9*C9</f>
        <v>12600</v>
      </c>
      <c r="E9" s="0" t="n">
        <f aca="false">D9*D$17</f>
        <v>2016</v>
      </c>
      <c r="F9" s="0" t="n">
        <f aca="false">E9+D9</f>
        <v>14616</v>
      </c>
    </row>
    <row r="10" customFormat="false" ht="12.8" hidden="false" customHeight="false" outlineLevel="0" collapsed="false">
      <c r="A10" s="0" t="s">
        <v>11</v>
      </c>
      <c r="B10" s="0" t="n">
        <v>3</v>
      </c>
      <c r="C10" s="0" t="n">
        <v>350</v>
      </c>
      <c r="D10" s="0" t="n">
        <f aca="false">B10*C10</f>
        <v>1050</v>
      </c>
      <c r="E10" s="0" t="n">
        <f aca="false">D10*D$17</f>
        <v>168</v>
      </c>
      <c r="F10" s="0" t="n">
        <f aca="false">E10+D10</f>
        <v>1218</v>
      </c>
    </row>
    <row r="11" customFormat="false" ht="12.8" hidden="false" customHeight="false" outlineLevel="0" collapsed="false">
      <c r="A11" s="0" t="s">
        <v>12</v>
      </c>
      <c r="B11" s="0" t="n">
        <v>1</v>
      </c>
      <c r="C11" s="0" t="n">
        <v>1800</v>
      </c>
      <c r="D11" s="0" t="n">
        <f aca="false">B11*C11</f>
        <v>1800</v>
      </c>
      <c r="E11" s="0" t="n">
        <f aca="false">D11*D$17</f>
        <v>288</v>
      </c>
      <c r="F11" s="0" t="n">
        <f aca="false">E11+D11</f>
        <v>2088</v>
      </c>
    </row>
    <row r="12" customFormat="false" ht="12.8" hidden="false" customHeight="false" outlineLevel="0" collapsed="false">
      <c r="A12" s="0" t="s">
        <v>13</v>
      </c>
      <c r="B12" s="0" t="n">
        <v>2</v>
      </c>
      <c r="C12" s="0" t="n">
        <v>1250</v>
      </c>
      <c r="D12" s="0" t="n">
        <f aca="false">B12*C12</f>
        <v>2500</v>
      </c>
      <c r="E12" s="0" t="n">
        <f aca="false">D12*D$17</f>
        <v>400</v>
      </c>
      <c r="F12" s="0" t="n">
        <f aca="false">E12+D12</f>
        <v>2900</v>
      </c>
    </row>
    <row r="13" customFormat="false" ht="12.8" hidden="false" customHeight="false" outlineLevel="0" collapsed="false">
      <c r="A13" s="0" t="s">
        <v>14</v>
      </c>
      <c r="B13" s="0" t="n">
        <v>12</v>
      </c>
      <c r="C13" s="0" t="n">
        <v>1200</v>
      </c>
      <c r="D13" s="0" t="n">
        <f aca="false">B13*C13</f>
        <v>14400</v>
      </c>
      <c r="E13" s="0" t="n">
        <f aca="false">D13*D$17</f>
        <v>2304</v>
      </c>
      <c r="F13" s="0" t="n">
        <f aca="false">E13+D13</f>
        <v>16704</v>
      </c>
    </row>
    <row r="14" customFormat="false" ht="12.8" hidden="false" customHeight="false" outlineLevel="0" collapsed="false">
      <c r="A14" s="0" t="s">
        <v>15</v>
      </c>
      <c r="B14" s="0" t="n">
        <v>40</v>
      </c>
      <c r="C14" s="0" t="n">
        <v>950</v>
      </c>
      <c r="D14" s="0" t="n">
        <f aca="false">B14*C14</f>
        <v>38000</v>
      </c>
      <c r="E14" s="0" t="n">
        <f aca="false">D14*D$17</f>
        <v>6080</v>
      </c>
      <c r="F14" s="0" t="n">
        <f aca="false">E14+D14</f>
        <v>44080</v>
      </c>
    </row>
    <row r="15" customFormat="false" ht="12.8" hidden="false" customHeight="false" outlineLevel="0" collapsed="false">
      <c r="A15" s="0" t="s">
        <v>16</v>
      </c>
      <c r="B15" s="0" t="n">
        <v>1</v>
      </c>
      <c r="C15" s="0" t="n">
        <v>45000</v>
      </c>
      <c r="D15" s="0" t="n">
        <f aca="false">B15*C15</f>
        <v>45000</v>
      </c>
      <c r="E15" s="0" t="n">
        <f aca="false">D15*D$17</f>
        <v>7200</v>
      </c>
      <c r="F15" s="0" t="n">
        <f aca="false">E15+D15</f>
        <v>52200</v>
      </c>
    </row>
    <row r="16" customFormat="false" ht="12.8" hidden="false" customHeight="false" outlineLevel="0" collapsed="false">
      <c r="A16" s="2" t="s">
        <v>6</v>
      </c>
      <c r="B16" s="3"/>
      <c r="C16" s="3" t="n">
        <f aca="false">SUM(C6:C15)</f>
        <v>54850</v>
      </c>
      <c r="D16" s="3" t="n">
        <f aca="false">SUM(D6:D15)</f>
        <v>128550</v>
      </c>
      <c r="E16" s="3" t="n">
        <f aca="false">SUM(E6:E15)</f>
        <v>20568</v>
      </c>
      <c r="F16" s="4" t="n">
        <f aca="false">SUM(F6:F15)</f>
        <v>149118</v>
      </c>
    </row>
    <row r="17" customFormat="false" ht="12.8" hidden="false" customHeight="false" outlineLevel="0" collapsed="false">
      <c r="C17" s="0" t="s">
        <v>17</v>
      </c>
      <c r="D17" s="5" t="n">
        <v>0.16</v>
      </c>
    </row>
  </sheetData>
  <mergeCells count="1">
    <mergeCell ref="A1:F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2" activeCellId="0" sqref="H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25"/>
    <col collapsed="false" customWidth="true" hidden="false" outlineLevel="0" max="9" min="9" style="0" width="17.8"/>
  </cols>
  <sheetData>
    <row r="1" customFormat="false" ht="12.8" hidden="false" customHeight="false" outlineLevel="0" collapsed="false">
      <c r="A1" s="6" t="s">
        <v>18</v>
      </c>
      <c r="B1" s="6"/>
      <c r="C1" s="6"/>
      <c r="D1" s="6"/>
      <c r="E1" s="6"/>
      <c r="F1" s="6"/>
      <c r="G1" s="6"/>
      <c r="H1" s="6"/>
      <c r="I1" s="6"/>
    </row>
    <row r="2" customFormat="false" ht="12.8" hidden="false" customHeight="false" outlineLevel="0" collapsed="false">
      <c r="A2" s="6"/>
      <c r="B2" s="6"/>
      <c r="C2" s="6"/>
      <c r="D2" s="6"/>
      <c r="E2" s="6"/>
      <c r="F2" s="6"/>
      <c r="G2" s="6"/>
      <c r="H2" s="6"/>
      <c r="I2" s="6"/>
    </row>
    <row r="3" customFormat="false" ht="12.8" hidden="false" customHeight="false" outlineLevel="0" collapsed="false">
      <c r="A3" s="6"/>
      <c r="B3" s="6"/>
      <c r="C3" s="6"/>
      <c r="D3" s="6"/>
      <c r="E3" s="6"/>
      <c r="F3" s="6"/>
      <c r="G3" s="6"/>
      <c r="H3" s="6"/>
      <c r="I3" s="6"/>
    </row>
    <row r="4" customFormat="false" ht="12.8" hidden="false" customHeight="false" outlineLevel="0" collapsed="false">
      <c r="A4" s="6"/>
      <c r="B4" s="6"/>
      <c r="C4" s="6"/>
      <c r="D4" s="6"/>
      <c r="E4" s="6"/>
      <c r="F4" s="6"/>
      <c r="G4" s="6"/>
      <c r="H4" s="6"/>
      <c r="I4" s="6"/>
    </row>
    <row r="5" customFormat="false" ht="12.8" hidden="false" customHeight="false" outlineLevel="0" collapsed="false">
      <c r="A5" s="6"/>
      <c r="B5" s="6"/>
      <c r="C5" s="6"/>
      <c r="D5" s="6"/>
      <c r="E5" s="6"/>
      <c r="F5" s="6"/>
      <c r="G5" s="6"/>
      <c r="H5" s="6"/>
      <c r="I5" s="6"/>
    </row>
    <row r="6" customFormat="false" ht="12.8" hidden="false" customHeight="false" outlineLevel="0" collapsed="false">
      <c r="A6" s="7" t="s">
        <v>19</v>
      </c>
      <c r="B6" s="7" t="s">
        <v>20</v>
      </c>
      <c r="C6" s="7" t="s">
        <v>21</v>
      </c>
      <c r="D6" s="7" t="s">
        <v>22</v>
      </c>
      <c r="E6" s="7" t="s">
        <v>23</v>
      </c>
      <c r="F6" s="7" t="s">
        <v>24</v>
      </c>
      <c r="G6" s="7" t="s">
        <v>25</v>
      </c>
      <c r="H6" s="7" t="s">
        <v>26</v>
      </c>
      <c r="I6" s="7" t="s">
        <v>27</v>
      </c>
      <c r="K6" s="8" t="s">
        <v>26</v>
      </c>
      <c r="L6" s="9" t="n">
        <v>0.16</v>
      </c>
    </row>
    <row r="7" customFormat="false" ht="12.8" hidden="false" customHeight="false" outlineLevel="0" collapsed="false">
      <c r="A7" s="10" t="n">
        <v>1</v>
      </c>
      <c r="B7" s="11" t="n">
        <v>38930</v>
      </c>
      <c r="C7" s="12" t="n">
        <v>123</v>
      </c>
      <c r="D7" s="12" t="s">
        <v>28</v>
      </c>
      <c r="E7" s="12" t="n">
        <v>42</v>
      </c>
      <c r="F7" s="13" t="n">
        <v>32500</v>
      </c>
      <c r="G7" s="13" t="n">
        <f aca="false">F7*L$7</f>
        <v>975</v>
      </c>
      <c r="H7" s="13" t="n">
        <f aca="false">(F7-G7)*L$6</f>
        <v>5044</v>
      </c>
      <c r="I7" s="14" t="n">
        <f aca="false">(F7-G7+H7)*E7</f>
        <v>1535898</v>
      </c>
      <c r="K7" s="8" t="s">
        <v>25</v>
      </c>
      <c r="L7" s="9" t="n">
        <v>0.03</v>
      </c>
    </row>
    <row r="8" customFormat="false" ht="12.8" hidden="false" customHeight="false" outlineLevel="0" collapsed="false">
      <c r="A8" s="10" t="n">
        <v>2</v>
      </c>
      <c r="B8" s="11" t="n">
        <v>38931</v>
      </c>
      <c r="C8" s="12" t="n">
        <v>124</v>
      </c>
      <c r="D8" s="12" t="s">
        <v>29</v>
      </c>
      <c r="E8" s="12" t="n">
        <v>50</v>
      </c>
      <c r="F8" s="13" t="n">
        <v>40200</v>
      </c>
      <c r="G8" s="13" t="n">
        <f aca="false">F8*L$7</f>
        <v>1206</v>
      </c>
      <c r="H8" s="13" t="n">
        <f aca="false">(F8-G8)*L$6</f>
        <v>6239.04</v>
      </c>
      <c r="I8" s="14" t="n">
        <f aca="false">(F8-G8+H8)*E8</f>
        <v>2261652</v>
      </c>
    </row>
    <row r="9" customFormat="false" ht="12.8" hidden="false" customHeight="false" outlineLevel="0" collapsed="false">
      <c r="A9" s="10" t="n">
        <v>3</v>
      </c>
      <c r="B9" s="11" t="n">
        <v>38932</v>
      </c>
      <c r="C9" s="12" t="n">
        <v>125</v>
      </c>
      <c r="D9" s="12" t="s">
        <v>30</v>
      </c>
      <c r="E9" s="12" t="n">
        <v>55</v>
      </c>
      <c r="F9" s="13" t="n">
        <v>40700</v>
      </c>
      <c r="G9" s="13" t="n">
        <f aca="false">F9*L$7</f>
        <v>1221</v>
      </c>
      <c r="H9" s="13" t="n">
        <f aca="false">(F9-G9)*L$6</f>
        <v>6316.64</v>
      </c>
      <c r="I9" s="14" t="n">
        <f aca="false">(F9-G9+H9)*E9</f>
        <v>2518760.2</v>
      </c>
    </row>
    <row r="10" customFormat="false" ht="12.8" hidden="false" customHeight="false" outlineLevel="0" collapsed="false">
      <c r="A10" s="10" t="n">
        <v>4</v>
      </c>
      <c r="B10" s="11" t="n">
        <v>38933</v>
      </c>
      <c r="C10" s="12" t="n">
        <v>126</v>
      </c>
      <c r="D10" s="12" t="s">
        <v>31</v>
      </c>
      <c r="E10" s="12" t="n">
        <v>39</v>
      </c>
      <c r="F10" s="13" t="n">
        <v>49500</v>
      </c>
      <c r="G10" s="13" t="n">
        <f aca="false">F10*L$7</f>
        <v>1485</v>
      </c>
      <c r="H10" s="13" t="n">
        <f aca="false">(F10-G10)*L$6</f>
        <v>7682.4</v>
      </c>
      <c r="I10" s="14" t="n">
        <f aca="false">(F10-G10+H10)*E10</f>
        <v>2172198.6</v>
      </c>
    </row>
    <row r="11" customFormat="false" ht="12.8" hidden="false" customHeight="false" outlineLevel="0" collapsed="false">
      <c r="A11" s="10" t="n">
        <v>5</v>
      </c>
      <c r="B11" s="11" t="n">
        <v>38934</v>
      </c>
      <c r="C11" s="12" t="n">
        <v>127</v>
      </c>
      <c r="D11" s="12" t="s">
        <v>32</v>
      </c>
      <c r="E11" s="12" t="n">
        <v>45</v>
      </c>
      <c r="F11" s="13" t="n">
        <v>35700</v>
      </c>
      <c r="G11" s="13" t="n">
        <f aca="false">F11*L$7</f>
        <v>1071</v>
      </c>
      <c r="H11" s="13" t="n">
        <f aca="false">(F11-G11)*L$6</f>
        <v>5540.64</v>
      </c>
      <c r="I11" s="14" t="n">
        <f aca="false">(F11-G11+H11)*E11</f>
        <v>1807633.8</v>
      </c>
    </row>
    <row r="12" customFormat="false" ht="12.8" hidden="false" customHeight="false" outlineLevel="0" collapsed="false">
      <c r="A12" s="10" t="n">
        <v>6</v>
      </c>
      <c r="B12" s="11" t="n">
        <v>38935</v>
      </c>
      <c r="C12" s="12" t="n">
        <v>128</v>
      </c>
      <c r="D12" s="12" t="s">
        <v>33</v>
      </c>
      <c r="E12" s="12" t="n">
        <v>29</v>
      </c>
      <c r="F12" s="13" t="n">
        <v>38900</v>
      </c>
      <c r="G12" s="13" t="n">
        <f aca="false">F12*L$7</f>
        <v>1167</v>
      </c>
      <c r="H12" s="13" t="n">
        <f aca="false">(F12-G12)*L$6</f>
        <v>6037.28</v>
      </c>
      <c r="I12" s="14" t="n">
        <f aca="false">(F12-G12+H12)*E12</f>
        <v>1269338.12</v>
      </c>
    </row>
    <row r="13" customFormat="false" ht="12.8" hidden="false" customHeight="false" outlineLevel="0" collapsed="false">
      <c r="A13" s="10" t="n">
        <v>7</v>
      </c>
      <c r="B13" s="11" t="n">
        <v>38936</v>
      </c>
      <c r="C13" s="12" t="n">
        <v>129</v>
      </c>
      <c r="D13" s="12" t="s">
        <v>34</v>
      </c>
      <c r="E13" s="12" t="n">
        <v>38</v>
      </c>
      <c r="F13" s="13" t="n">
        <v>35400</v>
      </c>
      <c r="G13" s="13" t="n">
        <f aca="false">F13*L$7</f>
        <v>1062</v>
      </c>
      <c r="H13" s="13" t="n">
        <f aca="false">(F13-G13)*L$6</f>
        <v>5494.08</v>
      </c>
      <c r="I13" s="14" t="n">
        <f aca="false">(F13-G13+H13)*E13</f>
        <v>1513619.04</v>
      </c>
    </row>
    <row r="14" customFormat="false" ht="12.8" hidden="false" customHeight="false" outlineLevel="0" collapsed="false">
      <c r="A14" s="10" t="n">
        <v>8</v>
      </c>
      <c r="B14" s="11" t="n">
        <v>38937</v>
      </c>
      <c r="C14" s="12" t="n">
        <v>130</v>
      </c>
      <c r="D14" s="12" t="s">
        <v>35</v>
      </c>
      <c r="E14" s="12" t="n">
        <v>42</v>
      </c>
      <c r="F14" s="13" t="n">
        <v>40900</v>
      </c>
      <c r="G14" s="13" t="n">
        <f aca="false">F14*L$7</f>
        <v>1227</v>
      </c>
      <c r="H14" s="13" t="n">
        <f aca="false">(F14-G14)*L$6</f>
        <v>6347.68</v>
      </c>
      <c r="I14" s="14" t="n">
        <f aca="false">(F14-G14+H14)*E14</f>
        <v>1932868.56</v>
      </c>
    </row>
    <row r="15" customFormat="false" ht="12.8" hidden="false" customHeight="false" outlineLevel="0" collapsed="false">
      <c r="H15" s="15" t="s">
        <v>36</v>
      </c>
      <c r="I15" s="16" t="n">
        <f aca="false">SUM(I7:I14)</f>
        <v>15011968.32</v>
      </c>
    </row>
  </sheetData>
  <mergeCells count="1">
    <mergeCell ref="A1:I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G28" activeCellId="0" sqref="G2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3"/>
    <col collapsed="false" customWidth="true" hidden="false" outlineLevel="0" max="8" min="8" style="0" width="5.65"/>
  </cols>
  <sheetData>
    <row r="1" customFormat="false" ht="99.25" hidden="false" customHeight="true" outlineLevel="0" collapsed="false">
      <c r="A1" s="17"/>
      <c r="B1" s="18"/>
      <c r="C1" s="18"/>
      <c r="D1" s="18"/>
      <c r="E1" s="18"/>
      <c r="F1" s="19" t="s">
        <v>37</v>
      </c>
      <c r="G1" s="19"/>
      <c r="H1" s="17"/>
    </row>
    <row r="2" customFormat="false" ht="15.65" hidden="false" customHeight="true" outlineLevel="0" collapsed="false">
      <c r="A2" s="17"/>
      <c r="B2" s="20"/>
      <c r="C2" s="20"/>
      <c r="D2" s="21"/>
      <c r="E2" s="21"/>
      <c r="F2" s="22"/>
      <c r="G2" s="22"/>
      <c r="H2" s="17"/>
    </row>
    <row r="3" customFormat="false" ht="12.8" hidden="false" customHeight="false" outlineLevel="0" collapsed="false">
      <c r="A3" s="17"/>
      <c r="B3" s="23" t="s">
        <v>38</v>
      </c>
      <c r="C3" s="23"/>
      <c r="D3" s="24"/>
      <c r="E3" s="24"/>
      <c r="F3" s="25" t="s">
        <v>39</v>
      </c>
      <c r="G3" s="25"/>
      <c r="H3" s="17"/>
    </row>
    <row r="4" customFormat="false" ht="12.8" hidden="false" customHeight="false" outlineLevel="0" collapsed="false">
      <c r="A4" s="17"/>
      <c r="B4" s="23" t="s">
        <v>40</v>
      </c>
      <c r="C4" s="23"/>
      <c r="D4" s="24" t="s">
        <v>41</v>
      </c>
      <c r="E4" s="24"/>
      <c r="F4" s="25" t="s">
        <v>42</v>
      </c>
      <c r="G4" s="25"/>
      <c r="H4" s="17"/>
    </row>
    <row r="5" customFormat="false" ht="12.8" hidden="false" customHeight="false" outlineLevel="0" collapsed="false">
      <c r="A5" s="17"/>
      <c r="B5" s="23" t="s">
        <v>43</v>
      </c>
      <c r="C5" s="23"/>
      <c r="D5" s="24"/>
      <c r="E5" s="24"/>
      <c r="F5" s="25" t="s">
        <v>44</v>
      </c>
      <c r="G5" s="25"/>
      <c r="H5" s="17"/>
    </row>
    <row r="6" customFormat="false" ht="12.8" hidden="false" customHeight="false" outlineLevel="0" collapsed="false">
      <c r="A6" s="17"/>
      <c r="B6" s="23" t="s">
        <v>45</v>
      </c>
      <c r="C6" s="23"/>
      <c r="D6" s="24" t="s">
        <v>46</v>
      </c>
      <c r="E6" s="24"/>
      <c r="F6" s="25" t="s">
        <v>47</v>
      </c>
      <c r="G6" s="25"/>
      <c r="H6" s="17"/>
    </row>
    <row r="7" customFormat="false" ht="12.8" hidden="false" customHeight="false" outlineLevel="0" collapsed="false">
      <c r="A7" s="17"/>
      <c r="B7" s="23" t="s">
        <v>48</v>
      </c>
      <c r="C7" s="24"/>
      <c r="D7" s="24" t="s">
        <v>49</v>
      </c>
      <c r="E7" s="24"/>
      <c r="F7" s="25" t="s">
        <v>50</v>
      </c>
      <c r="G7" s="25"/>
      <c r="H7" s="17"/>
    </row>
    <row r="8" customFormat="false" ht="12.8" hidden="false" customHeight="false" outlineLevel="0" collapsed="false">
      <c r="A8" s="17"/>
      <c r="B8" s="26" t="s">
        <v>51</v>
      </c>
      <c r="C8" s="26"/>
      <c r="D8" s="27"/>
      <c r="E8" s="27"/>
      <c r="F8" s="28"/>
      <c r="G8" s="28"/>
      <c r="H8" s="17"/>
    </row>
    <row r="9" customFormat="false" ht="12.8" hidden="false" customHeight="false" outlineLevel="0" collapsed="false">
      <c r="A9" s="17"/>
      <c r="B9" s="29" t="s">
        <v>52</v>
      </c>
      <c r="C9" s="29"/>
      <c r="D9" s="29"/>
      <c r="E9" s="29"/>
      <c r="F9" s="29"/>
      <c r="G9" s="29"/>
      <c r="H9" s="17"/>
    </row>
    <row r="10" customFormat="false" ht="12.8" hidden="false" customHeight="false" outlineLevel="0" collapsed="false">
      <c r="A10" s="17"/>
      <c r="B10" s="30" t="s">
        <v>2</v>
      </c>
      <c r="C10" s="30" t="s">
        <v>53</v>
      </c>
      <c r="D10" s="30"/>
      <c r="E10" s="30"/>
      <c r="F10" s="30" t="s">
        <v>54</v>
      </c>
      <c r="G10" s="30" t="s">
        <v>6</v>
      </c>
      <c r="H10" s="17"/>
    </row>
    <row r="11" customFormat="false" ht="12.8" hidden="false" customHeight="false" outlineLevel="0" collapsed="false">
      <c r="A11" s="17"/>
      <c r="B11" s="31" t="n">
        <v>5</v>
      </c>
      <c r="C11" s="32" t="s">
        <v>55</v>
      </c>
      <c r="D11" s="32"/>
      <c r="E11" s="32"/>
      <c r="F11" s="33" t="n">
        <v>35000</v>
      </c>
      <c r="G11" s="33" t="n">
        <f aca="false">F11*B11</f>
        <v>175000</v>
      </c>
      <c r="H11" s="17"/>
    </row>
    <row r="12" customFormat="false" ht="12.8" hidden="false" customHeight="false" outlineLevel="0" collapsed="false">
      <c r="A12" s="17"/>
      <c r="B12" s="34" t="n">
        <v>8</v>
      </c>
      <c r="C12" s="35" t="s">
        <v>56</v>
      </c>
      <c r="D12" s="35"/>
      <c r="E12" s="35"/>
      <c r="F12" s="36" t="n">
        <v>15000</v>
      </c>
      <c r="G12" s="36" t="n">
        <f aca="false">F12*B12</f>
        <v>120000</v>
      </c>
      <c r="H12" s="17"/>
    </row>
    <row r="13" customFormat="false" ht="12.8" hidden="false" customHeight="false" outlineLevel="0" collapsed="false">
      <c r="A13" s="17"/>
      <c r="B13" s="34" t="n">
        <v>4</v>
      </c>
      <c r="C13" s="35" t="s">
        <v>57</v>
      </c>
      <c r="D13" s="35"/>
      <c r="E13" s="35"/>
      <c r="F13" s="36" t="n">
        <v>20000</v>
      </c>
      <c r="G13" s="36" t="n">
        <f aca="false">F13*B13</f>
        <v>80000</v>
      </c>
      <c r="H13" s="17"/>
    </row>
    <row r="14" customFormat="false" ht="12.8" hidden="false" customHeight="false" outlineLevel="0" collapsed="false">
      <c r="A14" s="17"/>
      <c r="B14" s="34" t="n">
        <v>1</v>
      </c>
      <c r="C14" s="35" t="s">
        <v>58</v>
      </c>
      <c r="D14" s="35"/>
      <c r="E14" s="35"/>
      <c r="F14" s="36" t="n">
        <v>300000</v>
      </c>
      <c r="G14" s="36" t="n">
        <f aca="false">F14*B14</f>
        <v>300000</v>
      </c>
      <c r="H14" s="17"/>
    </row>
    <row r="15" customFormat="false" ht="12.8" hidden="false" customHeight="false" outlineLevel="0" collapsed="false">
      <c r="A15" s="17"/>
      <c r="B15" s="34"/>
      <c r="C15" s="34"/>
      <c r="D15" s="34"/>
      <c r="E15" s="34"/>
      <c r="F15" s="36"/>
      <c r="G15" s="36" t="str">
        <f aca="false">IF(F15*B15=0,"",F15*B15)</f>
        <v/>
      </c>
      <c r="H15" s="17"/>
    </row>
    <row r="16" customFormat="false" ht="12.8" hidden="false" customHeight="false" outlineLevel="0" collapsed="false">
      <c r="A16" s="17"/>
      <c r="B16" s="34"/>
      <c r="C16" s="34"/>
      <c r="D16" s="34"/>
      <c r="E16" s="34"/>
      <c r="F16" s="36"/>
      <c r="G16" s="36" t="str">
        <f aca="false">IF(F16*B16=0,"",F16*B16)</f>
        <v/>
      </c>
      <c r="H16" s="17"/>
    </row>
    <row r="17" customFormat="false" ht="12.8" hidden="false" customHeight="false" outlineLevel="0" collapsed="false">
      <c r="A17" s="17"/>
      <c r="B17" s="34"/>
      <c r="C17" s="34"/>
      <c r="D17" s="34"/>
      <c r="E17" s="34"/>
      <c r="F17" s="36"/>
      <c r="G17" s="36" t="str">
        <f aca="false">IF(F17*B17=0,"",F17*B17)</f>
        <v/>
      </c>
      <c r="H17" s="17"/>
    </row>
    <row r="18" customFormat="false" ht="12.8" hidden="false" customHeight="false" outlineLevel="0" collapsed="false">
      <c r="A18" s="17"/>
      <c r="B18" s="34"/>
      <c r="C18" s="34"/>
      <c r="D18" s="34"/>
      <c r="E18" s="34"/>
      <c r="F18" s="36"/>
      <c r="G18" s="36" t="str">
        <f aca="false">IF(F18*B18=0,"",F18*B18)</f>
        <v/>
      </c>
      <c r="H18" s="17"/>
    </row>
    <row r="19" customFormat="false" ht="12.8" hidden="false" customHeight="false" outlineLevel="0" collapsed="false">
      <c r="A19" s="17"/>
      <c r="B19" s="34"/>
      <c r="C19" s="34"/>
      <c r="D19" s="34"/>
      <c r="E19" s="34"/>
      <c r="F19" s="36"/>
      <c r="G19" s="36" t="str">
        <f aca="false">IF(F19*B19=0,"",F19*B19)</f>
        <v/>
      </c>
      <c r="H19" s="17"/>
    </row>
    <row r="20" customFormat="false" ht="12.8" hidden="false" customHeight="false" outlineLevel="0" collapsed="false">
      <c r="A20" s="17"/>
      <c r="B20" s="34"/>
      <c r="C20" s="34"/>
      <c r="D20" s="34"/>
      <c r="E20" s="34"/>
      <c r="F20" s="36"/>
      <c r="G20" s="36" t="str">
        <f aca="false">IF(F20*B20=0,"",F20*B20)</f>
        <v/>
      </c>
      <c r="H20" s="17"/>
    </row>
    <row r="21" customFormat="false" ht="12.8" hidden="false" customHeight="false" outlineLevel="0" collapsed="false">
      <c r="A21" s="17"/>
      <c r="B21" s="34"/>
      <c r="C21" s="34"/>
      <c r="D21" s="34"/>
      <c r="E21" s="34"/>
      <c r="F21" s="36"/>
      <c r="G21" s="36" t="str">
        <f aca="false">IF(F21*B21=0,"",F21*B21)</f>
        <v/>
      </c>
      <c r="H21" s="17"/>
    </row>
    <row r="22" customFormat="false" ht="12.8" hidden="false" customHeight="false" outlineLevel="0" collapsed="false">
      <c r="A22" s="17"/>
      <c r="B22" s="34"/>
      <c r="C22" s="34"/>
      <c r="D22" s="34"/>
      <c r="E22" s="34"/>
      <c r="F22" s="36"/>
      <c r="G22" s="36" t="str">
        <f aca="false">IF(F22*B22=0,"",F22*B22)</f>
        <v/>
      </c>
      <c r="H22" s="17"/>
    </row>
    <row r="23" customFormat="false" ht="12.8" hidden="false" customHeight="false" outlineLevel="0" collapsed="false">
      <c r="A23" s="17"/>
      <c r="B23" s="34"/>
      <c r="C23" s="34"/>
      <c r="D23" s="34"/>
      <c r="E23" s="34"/>
      <c r="F23" s="36"/>
      <c r="G23" s="36" t="str">
        <f aca="false">IF(F23*B23=0,"",F23*B23)</f>
        <v/>
      </c>
      <c r="H23" s="17"/>
    </row>
    <row r="24" customFormat="false" ht="12.8" hidden="false" customHeight="false" outlineLevel="0" collapsed="false">
      <c r="A24" s="17"/>
      <c r="B24" s="34"/>
      <c r="C24" s="34"/>
      <c r="D24" s="34"/>
      <c r="E24" s="34"/>
      <c r="F24" s="36"/>
      <c r="G24" s="36" t="str">
        <f aca="false">IF(F24*B24=0,"",F24*B24)</f>
        <v/>
      </c>
      <c r="H24" s="17"/>
    </row>
    <row r="25" customFormat="false" ht="12.8" hidden="false" customHeight="false" outlineLevel="0" collapsed="false">
      <c r="A25" s="17"/>
      <c r="B25" s="37"/>
      <c r="C25" s="37"/>
      <c r="D25" s="37"/>
      <c r="E25" s="37"/>
      <c r="F25" s="38"/>
      <c r="G25" s="39" t="str">
        <f aca="false">IF(F25*B25=0,"",F25*B25)</f>
        <v/>
      </c>
      <c r="H25" s="17"/>
    </row>
    <row r="26" customFormat="false" ht="12.8" hidden="false" customHeight="false" outlineLevel="0" collapsed="false">
      <c r="A26" s="17"/>
      <c r="B26" s="17"/>
      <c r="C26" s="17"/>
      <c r="D26" s="17"/>
      <c r="E26" s="17"/>
      <c r="F26" s="17"/>
      <c r="G26" s="17"/>
      <c r="H26" s="17"/>
    </row>
    <row r="27" customFormat="false" ht="12.8" hidden="false" customHeight="false" outlineLevel="0" collapsed="false">
      <c r="A27" s="17"/>
      <c r="B27" s="40" t="s">
        <v>59</v>
      </c>
      <c r="C27" s="40"/>
      <c r="D27" s="40"/>
      <c r="E27" s="40"/>
      <c r="F27" s="41" t="s">
        <v>60</v>
      </c>
      <c r="G27" s="42" t="n">
        <f aca="false">SUM(G11:G25)</f>
        <v>675000</v>
      </c>
      <c r="H27" s="17"/>
    </row>
    <row r="28" customFormat="false" ht="12.8" hidden="false" customHeight="false" outlineLevel="0" collapsed="false">
      <c r="A28" s="17"/>
      <c r="B28" s="43" t="s">
        <v>61</v>
      </c>
      <c r="C28" s="43"/>
      <c r="D28" s="44" t="s">
        <v>62</v>
      </c>
      <c r="E28" s="44"/>
      <c r="F28" s="45" t="s">
        <v>63</v>
      </c>
      <c r="G28" s="46" t="n">
        <f aca="false">G27*16%</f>
        <v>108000</v>
      </c>
      <c r="H28" s="17"/>
    </row>
    <row r="29" customFormat="false" ht="12.8" hidden="false" customHeight="false" outlineLevel="0" collapsed="false">
      <c r="A29" s="17"/>
      <c r="B29" s="47" t="s">
        <v>64</v>
      </c>
      <c r="C29" s="48"/>
      <c r="D29" s="48"/>
      <c r="E29" s="49"/>
      <c r="F29" s="50" t="s">
        <v>36</v>
      </c>
      <c r="G29" s="51" t="n">
        <f aca="false">G28+G27</f>
        <v>783000</v>
      </c>
      <c r="H29" s="17"/>
    </row>
    <row r="30" customFormat="false" ht="6.5" hidden="false" customHeight="true" outlineLevel="0" collapsed="false">
      <c r="A30" s="17"/>
      <c r="B30" s="17"/>
      <c r="C30" s="17"/>
      <c r="D30" s="17"/>
      <c r="E30" s="17"/>
      <c r="F30" s="17"/>
      <c r="G30" s="17"/>
      <c r="H30" s="17"/>
    </row>
    <row r="31" customFormat="false" ht="12.8" hidden="false" customHeight="false" outlineLevel="0" collapsed="false">
      <c r="A31" s="17"/>
      <c r="B31" s="52" t="s">
        <v>65</v>
      </c>
      <c r="C31" s="52"/>
      <c r="D31" s="52"/>
      <c r="E31" s="52"/>
      <c r="F31" s="52"/>
      <c r="G31" s="52"/>
      <c r="H31" s="17"/>
    </row>
    <row r="32" customFormat="false" ht="12.8" hidden="false" customHeight="false" outlineLevel="0" collapsed="false">
      <c r="A32" s="17"/>
      <c r="B32" s="17"/>
      <c r="C32" s="17"/>
      <c r="D32" s="17"/>
      <c r="E32" s="17"/>
      <c r="F32" s="17"/>
      <c r="G32" s="17"/>
      <c r="H32" s="17"/>
    </row>
  </sheetData>
  <mergeCells count="44">
    <mergeCell ref="B1:E1"/>
    <mergeCell ref="F1:G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F7:G7"/>
    <mergeCell ref="B8:C8"/>
    <mergeCell ref="D8:E8"/>
    <mergeCell ref="F8:G8"/>
    <mergeCell ref="B9:G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B26:G26"/>
    <mergeCell ref="B27:E27"/>
    <mergeCell ref="B28:C28"/>
    <mergeCell ref="D28:E28"/>
    <mergeCell ref="B30:G30"/>
    <mergeCell ref="B31:G3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2023-06-28T21:49:09Z</dcterms:created>
  <dc:creator/>
  <dc:description/>
  <dc:language>es-MX</dc:language>
  <cp:lastModifiedBy/>
  <dcterms:modified xsi:type="dcterms:W3CDTF">2023-06-28T23:29:16Z</dcterms:modified>
  <cp:revision>8</cp:revision>
  <dc:subject/>
  <dc:title/>
</cp:coreProperties>
</file>