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<sst xmlns="http://schemas.openxmlformats.org/spreadsheetml/2006/main" count="1070" uniqueCount="58">
  <si>
    <t>Month</t>
  </si>
  <si>
    <t>Year</t>
  </si>
  <si>
    <t>Customer_Gender</t>
  </si>
  <si>
    <t>Country</t>
  </si>
  <si>
    <t>State</t>
  </si>
  <si>
    <t>Order_Quantity</t>
  </si>
  <si>
    <t>Profit</t>
  </si>
  <si>
    <t>Cost</t>
  </si>
  <si>
    <t>Revenue</t>
  </si>
  <si>
    <t>Max. Profit</t>
  </si>
  <si>
    <t>Min. Profit</t>
  </si>
  <si>
    <t>Left</t>
  </si>
  <si>
    <t>Right</t>
  </si>
  <si>
    <t>Length of Characters</t>
  </si>
  <si>
    <t>Concatenate</t>
  </si>
  <si>
    <t>IF</t>
  </si>
  <si>
    <t>IFS</t>
  </si>
  <si>
    <t>SUMIFS</t>
  </si>
  <si>
    <t>November</t>
  </si>
  <si>
    <t>M</t>
  </si>
  <si>
    <t>Canada</t>
  </si>
  <si>
    <t>British Columbia</t>
  </si>
  <si>
    <t>March</t>
  </si>
  <si>
    <t>Australia</t>
  </si>
  <si>
    <t>New South Wales</t>
  </si>
  <si>
    <t>May</t>
  </si>
  <si>
    <t>F</t>
  </si>
  <si>
    <t>Victoria</t>
  </si>
  <si>
    <t>February</t>
  </si>
  <si>
    <t>July</t>
  </si>
  <si>
    <t>August</t>
  </si>
  <si>
    <t>September</t>
  </si>
  <si>
    <t>January</t>
  </si>
  <si>
    <t>United States</t>
  </si>
  <si>
    <t>Oregon</t>
  </si>
  <si>
    <t>December</t>
  </si>
  <si>
    <t>California</t>
  </si>
  <si>
    <t>Germany</t>
  </si>
  <si>
    <t>Saarland</t>
  </si>
  <si>
    <t>France</t>
  </si>
  <si>
    <t>Seine Saint Denis</t>
  </si>
  <si>
    <t>Moselle</t>
  </si>
  <si>
    <t>Queensland</t>
  </si>
  <si>
    <t>United Kingdom</t>
  </si>
  <si>
    <t>England</t>
  </si>
  <si>
    <t>Nord</t>
  </si>
  <si>
    <t>June</t>
  </si>
  <si>
    <t>Washington</t>
  </si>
  <si>
    <t>Hessen</t>
  </si>
  <si>
    <t>October</t>
  </si>
  <si>
    <t>April</t>
  </si>
  <si>
    <t>Nordrhein-Westfalen</t>
  </si>
  <si>
    <t>Hamburg</t>
  </si>
  <si>
    <t>Loir et Cher</t>
  </si>
  <si>
    <t>Kentucky</t>
  </si>
  <si>
    <t>Seine (Paris)</t>
  </si>
  <si>
    <t>South Australia</t>
  </si>
  <si>
    <t>Loiret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</si>
</sst>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 t="s">
        <v>18</v>
      </c>
      <c r="B2" s="1">
        <v>2013.0</v>
      </c>
      <c r="C2" s="1" t="s">
        <v>19</v>
      </c>
      <c r="D2" s="1" t="s">
        <v>20</v>
      </c>
      <c r="E2" s="1" t="s">
        <v>21</v>
      </c>
      <c r="F2" s="1">
        <v>8.0</v>
      </c>
      <c r="G2" s="1">
        <v>590.0</v>
      </c>
      <c r="H2" s="1">
        <v>360.0</v>
      </c>
      <c r="I2" s="1">
        <v>950.0</v>
      </c>
      <c r="J2" s="2">
        <f>MAX(G2:G264)</f>
        <v>2214</v>
      </c>
      <c r="K2" s="2">
        <f>MIN(G2:G264)</f>
        <v>49</v>
      </c>
      <c r="L2" s="2" t="str">
        <f t="shared" ref="L2:L264" si="1">LEFT(D2:D264, 4)</f>
        <v>Cana</v>
      </c>
      <c r="M2" s="2" t="str">
        <f t="shared" ref="M2:M264" si="2">RIGHTB(G2:G264, 2)</f>
        <v>90</v>
      </c>
      <c r="N2" s="2">
        <f t="shared" ref="N2:N264" si="3">LEN(E2:E264)</f>
        <v>16</v>
      </c>
      <c r="O2" s="2" t="str">
        <f t="shared" ref="O2:O264" si="4">CONCATENATE(A2, "," , B2)</f>
        <v>November,2013</v>
      </c>
      <c r="P2" s="2" t="str">
        <f t="shared" ref="P2:P264" si="5">IF(G2:G113037 &gt; 600, "Excellent", "Great")</f>
        <v>Great</v>
      </c>
      <c r="Q2" s="2" t="str">
        <f t="shared" ref="Q2:Q264" si="6">IFS(A2:A264 = "November", "End of calendar year", E2:E264 = "England", "Report to HQ", B2:B264 &gt; "2015", " After Merger")</f>
        <v>End of calendar year</v>
      </c>
      <c r="R2" s="2">
        <f>SUMIF(I2:I264, "&gt;500")</f>
        <v>231589</v>
      </c>
    </row>
    <row r="3">
      <c r="A3" s="1" t="s">
        <v>18</v>
      </c>
      <c r="B3" s="1">
        <v>2015.0</v>
      </c>
      <c r="C3" s="1" t="s">
        <v>19</v>
      </c>
      <c r="D3" s="1" t="s">
        <v>20</v>
      </c>
      <c r="E3" s="1" t="s">
        <v>21</v>
      </c>
      <c r="F3" s="1">
        <v>8.0</v>
      </c>
      <c r="G3" s="1">
        <v>590.0</v>
      </c>
      <c r="H3" s="1">
        <v>360.0</v>
      </c>
      <c r="I3" s="1">
        <v>950.0</v>
      </c>
      <c r="L3" s="2" t="str">
        <f t="shared" si="1"/>
        <v>Cana</v>
      </c>
      <c r="M3" s="2" t="str">
        <f t="shared" si="2"/>
        <v>90</v>
      </c>
      <c r="N3" s="2">
        <f t="shared" si="3"/>
        <v>16</v>
      </c>
      <c r="O3" s="2" t="str">
        <f t="shared" si="4"/>
        <v>November,2015</v>
      </c>
      <c r="P3" s="2" t="str">
        <f t="shared" si="5"/>
        <v>Great</v>
      </c>
      <c r="Q3" s="2" t="str">
        <f t="shared" si="6"/>
        <v>End of calendar year</v>
      </c>
    </row>
    <row r="4">
      <c r="A4" s="1" t="s">
        <v>22</v>
      </c>
      <c r="B4" s="1">
        <v>2014.0</v>
      </c>
      <c r="C4" s="1" t="s">
        <v>19</v>
      </c>
      <c r="D4" s="1" t="s">
        <v>23</v>
      </c>
      <c r="E4" s="1" t="s">
        <v>24</v>
      </c>
      <c r="F4" s="1">
        <v>23.0</v>
      </c>
      <c r="G4" s="1">
        <v>1366.0</v>
      </c>
      <c r="H4" s="1">
        <v>1035.0</v>
      </c>
      <c r="I4" s="1">
        <v>2401.0</v>
      </c>
      <c r="L4" s="2" t="str">
        <f t="shared" si="1"/>
        <v>Aust</v>
      </c>
      <c r="M4" s="2" t="str">
        <f t="shared" si="2"/>
        <v>66</v>
      </c>
      <c r="N4" s="2">
        <f t="shared" si="3"/>
        <v>15</v>
      </c>
      <c r="O4" s="2" t="str">
        <f t="shared" si="4"/>
        <v>March,2014</v>
      </c>
      <c r="P4" s="2" t="str">
        <f t="shared" si="5"/>
        <v>Excellent</v>
      </c>
      <c r="Q4" s="2" t="str">
        <f t="shared" si="6"/>
        <v>#N/A</v>
      </c>
    </row>
    <row r="5">
      <c r="A5" s="1" t="s">
        <v>22</v>
      </c>
      <c r="B5" s="1">
        <v>2016.0</v>
      </c>
      <c r="C5" s="1" t="s">
        <v>19</v>
      </c>
      <c r="D5" s="1" t="s">
        <v>23</v>
      </c>
      <c r="E5" s="1" t="s">
        <v>24</v>
      </c>
      <c r="F5" s="1">
        <v>20.0</v>
      </c>
      <c r="G5" s="1">
        <v>1188.0</v>
      </c>
      <c r="H5" s="1">
        <v>900.0</v>
      </c>
      <c r="I5" s="1">
        <v>2088.0</v>
      </c>
      <c r="L5" s="2" t="str">
        <f t="shared" si="1"/>
        <v>Aust</v>
      </c>
      <c r="M5" s="2" t="str">
        <f t="shared" si="2"/>
        <v>88</v>
      </c>
      <c r="N5" s="2">
        <f t="shared" si="3"/>
        <v>15</v>
      </c>
      <c r="O5" s="2" t="str">
        <f t="shared" si="4"/>
        <v>March,2016</v>
      </c>
      <c r="P5" s="2" t="str">
        <f t="shared" si="5"/>
        <v>Excellent</v>
      </c>
      <c r="Q5" s="2" t="str">
        <f t="shared" si="6"/>
        <v>#N/A</v>
      </c>
    </row>
    <row r="6">
      <c r="A6" s="1" t="s">
        <v>25</v>
      </c>
      <c r="B6" s="1">
        <v>2014.0</v>
      </c>
      <c r="C6" s="1" t="s">
        <v>26</v>
      </c>
      <c r="D6" s="1" t="s">
        <v>23</v>
      </c>
      <c r="E6" s="1" t="s">
        <v>24</v>
      </c>
      <c r="F6" s="1">
        <v>4.0</v>
      </c>
      <c r="G6" s="1">
        <v>238.0</v>
      </c>
      <c r="H6" s="1">
        <v>180.0</v>
      </c>
      <c r="I6" s="1">
        <v>418.0</v>
      </c>
      <c r="L6" s="2" t="str">
        <f t="shared" si="1"/>
        <v>Aust</v>
      </c>
      <c r="M6" s="2" t="str">
        <f t="shared" si="2"/>
        <v>38</v>
      </c>
      <c r="N6" s="2">
        <f t="shared" si="3"/>
        <v>15</v>
      </c>
      <c r="O6" s="2" t="str">
        <f t="shared" si="4"/>
        <v>May,2014</v>
      </c>
      <c r="P6" s="2" t="str">
        <f t="shared" si="5"/>
        <v>Great</v>
      </c>
      <c r="Q6" s="2" t="str">
        <f t="shared" si="6"/>
        <v>#N/A</v>
      </c>
    </row>
    <row r="7">
      <c r="A7" s="1" t="s">
        <v>25</v>
      </c>
      <c r="B7" s="1">
        <v>2016.0</v>
      </c>
      <c r="C7" s="1" t="s">
        <v>26</v>
      </c>
      <c r="D7" s="1" t="s">
        <v>23</v>
      </c>
      <c r="E7" s="1" t="s">
        <v>24</v>
      </c>
      <c r="F7" s="1">
        <v>5.0</v>
      </c>
      <c r="G7" s="1">
        <v>297.0</v>
      </c>
      <c r="H7" s="1">
        <v>225.0</v>
      </c>
      <c r="I7" s="1">
        <v>522.0</v>
      </c>
      <c r="L7" s="2" t="str">
        <f t="shared" si="1"/>
        <v>Aust</v>
      </c>
      <c r="M7" s="2" t="str">
        <f t="shared" si="2"/>
        <v>97</v>
      </c>
      <c r="N7" s="2">
        <f t="shared" si="3"/>
        <v>15</v>
      </c>
      <c r="O7" s="2" t="str">
        <f t="shared" si="4"/>
        <v>May,2016</v>
      </c>
      <c r="P7" s="2" t="str">
        <f t="shared" si="5"/>
        <v>Great</v>
      </c>
      <c r="Q7" s="2" t="str">
        <f t="shared" si="6"/>
        <v>#N/A</v>
      </c>
    </row>
    <row r="8">
      <c r="A8" s="1" t="s">
        <v>25</v>
      </c>
      <c r="B8" s="1">
        <v>2014.0</v>
      </c>
      <c r="C8" s="1" t="s">
        <v>26</v>
      </c>
      <c r="D8" s="1" t="s">
        <v>23</v>
      </c>
      <c r="E8" s="1" t="s">
        <v>27</v>
      </c>
      <c r="F8" s="1">
        <v>4.0</v>
      </c>
      <c r="G8" s="1">
        <v>199.0</v>
      </c>
      <c r="H8" s="1">
        <v>180.0</v>
      </c>
      <c r="I8" s="1">
        <v>379.0</v>
      </c>
      <c r="L8" s="2" t="str">
        <f t="shared" si="1"/>
        <v>Aust</v>
      </c>
      <c r="M8" s="2" t="str">
        <f t="shared" si="2"/>
        <v>99</v>
      </c>
      <c r="N8" s="2">
        <f t="shared" si="3"/>
        <v>8</v>
      </c>
      <c r="O8" s="2" t="str">
        <f t="shared" si="4"/>
        <v>May,2014</v>
      </c>
      <c r="P8" s="2" t="str">
        <f t="shared" si="5"/>
        <v>Great</v>
      </c>
      <c r="Q8" s="2" t="str">
        <f t="shared" si="6"/>
        <v>#N/A</v>
      </c>
    </row>
    <row r="9">
      <c r="A9" s="1" t="s">
        <v>25</v>
      </c>
      <c r="B9" s="1">
        <v>2016.0</v>
      </c>
      <c r="C9" s="1" t="s">
        <v>26</v>
      </c>
      <c r="D9" s="1" t="s">
        <v>23</v>
      </c>
      <c r="E9" s="1" t="s">
        <v>27</v>
      </c>
      <c r="F9" s="1">
        <v>2.0</v>
      </c>
      <c r="G9" s="1">
        <v>100.0</v>
      </c>
      <c r="H9" s="1">
        <v>90.0</v>
      </c>
      <c r="I9" s="1">
        <v>190.0</v>
      </c>
      <c r="L9" s="2" t="str">
        <f t="shared" si="1"/>
        <v>Aust</v>
      </c>
      <c r="M9" s="2" t="str">
        <f t="shared" si="2"/>
        <v>00</v>
      </c>
      <c r="N9" s="2">
        <f t="shared" si="3"/>
        <v>8</v>
      </c>
      <c r="O9" s="2" t="str">
        <f t="shared" si="4"/>
        <v>May,2016</v>
      </c>
      <c r="P9" s="2" t="str">
        <f t="shared" si="5"/>
        <v>Great</v>
      </c>
      <c r="Q9" s="2" t="str">
        <f t="shared" si="6"/>
        <v>#N/A</v>
      </c>
    </row>
    <row r="10">
      <c r="A10" s="1" t="s">
        <v>28</v>
      </c>
      <c r="B10" s="1">
        <v>2014.0</v>
      </c>
      <c r="C10" s="1" t="s">
        <v>19</v>
      </c>
      <c r="D10" s="1" t="s">
        <v>23</v>
      </c>
      <c r="E10" s="1" t="s">
        <v>27</v>
      </c>
      <c r="F10" s="1">
        <v>22.0</v>
      </c>
      <c r="G10" s="1">
        <v>1096.0</v>
      </c>
      <c r="H10" s="1">
        <v>990.0</v>
      </c>
      <c r="I10" s="1">
        <v>2086.0</v>
      </c>
      <c r="L10" s="2" t="str">
        <f t="shared" si="1"/>
        <v>Aust</v>
      </c>
      <c r="M10" s="2" t="str">
        <f t="shared" si="2"/>
        <v>96</v>
      </c>
      <c r="N10" s="2">
        <f t="shared" si="3"/>
        <v>8</v>
      </c>
      <c r="O10" s="2" t="str">
        <f t="shared" si="4"/>
        <v>February,2014</v>
      </c>
      <c r="P10" s="2" t="str">
        <f t="shared" si="5"/>
        <v>Excellent</v>
      </c>
      <c r="Q10" s="2" t="str">
        <f t="shared" si="6"/>
        <v>#N/A</v>
      </c>
    </row>
    <row r="11">
      <c r="A11" s="1" t="s">
        <v>28</v>
      </c>
      <c r="B11" s="1">
        <v>2016.0</v>
      </c>
      <c r="C11" s="1" t="s">
        <v>19</v>
      </c>
      <c r="D11" s="1" t="s">
        <v>23</v>
      </c>
      <c r="E11" s="1" t="s">
        <v>27</v>
      </c>
      <c r="F11" s="1">
        <v>21.0</v>
      </c>
      <c r="G11" s="1">
        <v>1046.0</v>
      </c>
      <c r="H11" s="1">
        <v>945.0</v>
      </c>
      <c r="I11" s="1">
        <v>1991.0</v>
      </c>
      <c r="L11" s="2" t="str">
        <f t="shared" si="1"/>
        <v>Aust</v>
      </c>
      <c r="M11" s="2" t="str">
        <f t="shared" si="2"/>
        <v>46</v>
      </c>
      <c r="N11" s="2">
        <f t="shared" si="3"/>
        <v>8</v>
      </c>
      <c r="O11" s="2" t="str">
        <f t="shared" si="4"/>
        <v>February,2016</v>
      </c>
      <c r="P11" s="2" t="str">
        <f t="shared" si="5"/>
        <v>Excellent</v>
      </c>
      <c r="Q11" s="2" t="str">
        <f t="shared" si="6"/>
        <v>#N/A</v>
      </c>
    </row>
    <row r="12">
      <c r="A12" s="1" t="s">
        <v>29</v>
      </c>
      <c r="B12" s="1">
        <v>2013.0</v>
      </c>
      <c r="C12" s="1" t="s">
        <v>26</v>
      </c>
      <c r="D12" s="1" t="s">
        <v>23</v>
      </c>
      <c r="E12" s="1" t="s">
        <v>27</v>
      </c>
      <c r="F12" s="1">
        <v>8.0</v>
      </c>
      <c r="G12" s="1">
        <v>398.0</v>
      </c>
      <c r="H12" s="1">
        <v>360.0</v>
      </c>
      <c r="I12" s="1">
        <v>758.0</v>
      </c>
      <c r="L12" s="2" t="str">
        <f t="shared" si="1"/>
        <v>Aust</v>
      </c>
      <c r="M12" s="2" t="str">
        <f t="shared" si="2"/>
        <v>98</v>
      </c>
      <c r="N12" s="2">
        <f t="shared" si="3"/>
        <v>8</v>
      </c>
      <c r="O12" s="2" t="str">
        <f t="shared" si="4"/>
        <v>July,2013</v>
      </c>
      <c r="P12" s="2" t="str">
        <f t="shared" si="5"/>
        <v>Great</v>
      </c>
      <c r="Q12" s="2" t="str">
        <f t="shared" si="6"/>
        <v>#N/A</v>
      </c>
    </row>
    <row r="13">
      <c r="A13" s="1" t="s">
        <v>29</v>
      </c>
      <c r="B13" s="1">
        <v>2015.0</v>
      </c>
      <c r="C13" s="1" t="s">
        <v>26</v>
      </c>
      <c r="D13" s="1" t="s">
        <v>23</v>
      </c>
      <c r="E13" s="1" t="s">
        <v>27</v>
      </c>
      <c r="F13" s="1">
        <v>8.0</v>
      </c>
      <c r="G13" s="1">
        <v>398.0</v>
      </c>
      <c r="H13" s="1">
        <v>360.0</v>
      </c>
      <c r="I13" s="1">
        <v>758.0</v>
      </c>
      <c r="L13" s="2" t="str">
        <f t="shared" si="1"/>
        <v>Aust</v>
      </c>
      <c r="M13" s="2" t="str">
        <f t="shared" si="2"/>
        <v>98</v>
      </c>
      <c r="N13" s="2">
        <f t="shared" si="3"/>
        <v>8</v>
      </c>
      <c r="O13" s="2" t="str">
        <f t="shared" si="4"/>
        <v>July,2015</v>
      </c>
      <c r="P13" s="2" t="str">
        <f t="shared" si="5"/>
        <v>Great</v>
      </c>
      <c r="Q13" s="2" t="str">
        <f t="shared" si="6"/>
        <v>#N/A</v>
      </c>
    </row>
    <row r="14">
      <c r="A14" s="1" t="s">
        <v>29</v>
      </c>
      <c r="B14" s="1">
        <v>2013.0</v>
      </c>
      <c r="C14" s="1" t="s">
        <v>19</v>
      </c>
      <c r="D14" s="1" t="s">
        <v>23</v>
      </c>
      <c r="E14" s="1" t="s">
        <v>27</v>
      </c>
      <c r="F14" s="1">
        <v>7.0</v>
      </c>
      <c r="G14" s="1">
        <v>349.0</v>
      </c>
      <c r="H14" s="1">
        <v>315.0</v>
      </c>
      <c r="I14" s="1">
        <v>664.0</v>
      </c>
      <c r="L14" s="2" t="str">
        <f t="shared" si="1"/>
        <v>Aust</v>
      </c>
      <c r="M14" s="2" t="str">
        <f t="shared" si="2"/>
        <v>49</v>
      </c>
      <c r="N14" s="2">
        <f t="shared" si="3"/>
        <v>8</v>
      </c>
      <c r="O14" s="2" t="str">
        <f t="shared" si="4"/>
        <v>July,2013</v>
      </c>
      <c r="P14" s="2" t="str">
        <f t="shared" si="5"/>
        <v>Great</v>
      </c>
      <c r="Q14" s="2" t="str">
        <f t="shared" si="6"/>
        <v>#N/A</v>
      </c>
    </row>
    <row r="15">
      <c r="A15" s="1" t="s">
        <v>29</v>
      </c>
      <c r="B15" s="1">
        <v>2015.0</v>
      </c>
      <c r="C15" s="1" t="s">
        <v>19</v>
      </c>
      <c r="D15" s="1" t="s">
        <v>23</v>
      </c>
      <c r="E15" s="1" t="s">
        <v>27</v>
      </c>
      <c r="F15" s="1">
        <v>7.0</v>
      </c>
      <c r="G15" s="1">
        <v>349.0</v>
      </c>
      <c r="H15" s="1">
        <v>315.0</v>
      </c>
      <c r="I15" s="1">
        <v>664.0</v>
      </c>
      <c r="L15" s="2" t="str">
        <f t="shared" si="1"/>
        <v>Aust</v>
      </c>
      <c r="M15" s="2" t="str">
        <f t="shared" si="2"/>
        <v>49</v>
      </c>
      <c r="N15" s="2">
        <f t="shared" si="3"/>
        <v>8</v>
      </c>
      <c r="O15" s="2" t="str">
        <f t="shared" si="4"/>
        <v>July,2015</v>
      </c>
      <c r="P15" s="2" t="str">
        <f t="shared" si="5"/>
        <v>Great</v>
      </c>
      <c r="Q15" s="2" t="str">
        <f t="shared" si="6"/>
        <v>#N/A</v>
      </c>
    </row>
    <row r="16">
      <c r="A16" s="1" t="s">
        <v>30</v>
      </c>
      <c r="B16" s="1">
        <v>2013.0</v>
      </c>
      <c r="C16" s="1" t="s">
        <v>19</v>
      </c>
      <c r="D16" s="1" t="s">
        <v>20</v>
      </c>
      <c r="E16" s="1" t="s">
        <v>21</v>
      </c>
      <c r="F16" s="1">
        <v>5.0</v>
      </c>
      <c r="G16" s="1">
        <v>369.0</v>
      </c>
      <c r="H16" s="1">
        <v>225.0</v>
      </c>
      <c r="I16" s="1">
        <v>594.0</v>
      </c>
      <c r="L16" s="2" t="str">
        <f t="shared" si="1"/>
        <v>Cana</v>
      </c>
      <c r="M16" s="2" t="str">
        <f t="shared" si="2"/>
        <v>69</v>
      </c>
      <c r="N16" s="2">
        <f t="shared" si="3"/>
        <v>16</v>
      </c>
      <c r="O16" s="2" t="str">
        <f t="shared" si="4"/>
        <v>August,2013</v>
      </c>
      <c r="P16" s="2" t="str">
        <f t="shared" si="5"/>
        <v>Great</v>
      </c>
      <c r="Q16" s="2" t="str">
        <f t="shared" si="6"/>
        <v>#N/A</v>
      </c>
    </row>
    <row r="17">
      <c r="A17" s="1" t="s">
        <v>30</v>
      </c>
      <c r="B17" s="1">
        <v>2015.0</v>
      </c>
      <c r="C17" s="1" t="s">
        <v>19</v>
      </c>
      <c r="D17" s="1" t="s">
        <v>20</v>
      </c>
      <c r="E17" s="1" t="s">
        <v>21</v>
      </c>
      <c r="F17" s="1">
        <v>7.0</v>
      </c>
      <c r="G17" s="1">
        <v>517.0</v>
      </c>
      <c r="H17" s="1">
        <v>315.0</v>
      </c>
      <c r="I17" s="1">
        <v>832.0</v>
      </c>
      <c r="L17" s="2" t="str">
        <f t="shared" si="1"/>
        <v>Cana</v>
      </c>
      <c r="M17" s="2" t="str">
        <f t="shared" si="2"/>
        <v>17</v>
      </c>
      <c r="N17" s="2">
        <f t="shared" si="3"/>
        <v>16</v>
      </c>
      <c r="O17" s="2" t="str">
        <f t="shared" si="4"/>
        <v>August,2015</v>
      </c>
      <c r="P17" s="2" t="str">
        <f t="shared" si="5"/>
        <v>Great</v>
      </c>
      <c r="Q17" s="2" t="str">
        <f t="shared" si="6"/>
        <v>#N/A</v>
      </c>
    </row>
    <row r="18">
      <c r="A18" s="1" t="s">
        <v>31</v>
      </c>
      <c r="B18" s="1">
        <v>2013.0</v>
      </c>
      <c r="C18" s="1" t="s">
        <v>19</v>
      </c>
      <c r="D18" s="1" t="s">
        <v>20</v>
      </c>
      <c r="E18" s="1" t="s">
        <v>21</v>
      </c>
      <c r="F18" s="1">
        <v>2.0</v>
      </c>
      <c r="G18" s="1">
        <v>148.0</v>
      </c>
      <c r="H18" s="1">
        <v>90.0</v>
      </c>
      <c r="I18" s="1">
        <v>238.0</v>
      </c>
      <c r="L18" s="2" t="str">
        <f t="shared" si="1"/>
        <v>Cana</v>
      </c>
      <c r="M18" s="2" t="str">
        <f t="shared" si="2"/>
        <v>48</v>
      </c>
      <c r="N18" s="2">
        <f t="shared" si="3"/>
        <v>16</v>
      </c>
      <c r="O18" s="2" t="str">
        <f t="shared" si="4"/>
        <v>September,2013</v>
      </c>
      <c r="P18" s="2" t="str">
        <f t="shared" si="5"/>
        <v>Great</v>
      </c>
      <c r="Q18" s="2" t="str">
        <f t="shared" si="6"/>
        <v>#N/A</v>
      </c>
    </row>
    <row r="19">
      <c r="A19" s="1" t="s">
        <v>31</v>
      </c>
      <c r="B19" s="1">
        <v>2015.0</v>
      </c>
      <c r="C19" s="1" t="s">
        <v>19</v>
      </c>
      <c r="D19" s="1" t="s">
        <v>20</v>
      </c>
      <c r="E19" s="1" t="s">
        <v>21</v>
      </c>
      <c r="F19" s="1">
        <v>1.0</v>
      </c>
      <c r="G19" s="1">
        <v>74.0</v>
      </c>
      <c r="H19" s="1">
        <v>45.0</v>
      </c>
      <c r="I19" s="1">
        <v>119.0</v>
      </c>
      <c r="L19" s="2" t="str">
        <f t="shared" si="1"/>
        <v>Cana</v>
      </c>
      <c r="M19" s="2" t="str">
        <f t="shared" si="2"/>
        <v>74</v>
      </c>
      <c r="N19" s="2">
        <f t="shared" si="3"/>
        <v>16</v>
      </c>
      <c r="O19" s="2" t="str">
        <f t="shared" si="4"/>
        <v>September,2015</v>
      </c>
      <c r="P19" s="2" t="str">
        <f t="shared" si="5"/>
        <v>Great</v>
      </c>
      <c r="Q19" s="2" t="str">
        <f t="shared" si="6"/>
        <v>#N/A</v>
      </c>
    </row>
    <row r="20">
      <c r="A20" s="1" t="s">
        <v>32</v>
      </c>
      <c r="B20" s="1">
        <v>2014.0</v>
      </c>
      <c r="C20" s="1" t="s">
        <v>19</v>
      </c>
      <c r="D20" s="1" t="s">
        <v>20</v>
      </c>
      <c r="E20" s="1" t="s">
        <v>21</v>
      </c>
      <c r="F20" s="1">
        <v>1.0</v>
      </c>
      <c r="G20" s="1">
        <v>74.0</v>
      </c>
      <c r="H20" s="1">
        <v>45.0</v>
      </c>
      <c r="I20" s="1">
        <v>119.0</v>
      </c>
      <c r="L20" s="2" t="str">
        <f t="shared" si="1"/>
        <v>Cana</v>
      </c>
      <c r="M20" s="2" t="str">
        <f t="shared" si="2"/>
        <v>74</v>
      </c>
      <c r="N20" s="2">
        <f t="shared" si="3"/>
        <v>16</v>
      </c>
      <c r="O20" s="2" t="str">
        <f t="shared" si="4"/>
        <v>January,2014</v>
      </c>
      <c r="P20" s="2" t="str">
        <f t="shared" si="5"/>
        <v>Great</v>
      </c>
      <c r="Q20" s="2" t="str">
        <f t="shared" si="6"/>
        <v>#N/A</v>
      </c>
    </row>
    <row r="21">
      <c r="A21" s="1" t="s">
        <v>32</v>
      </c>
      <c r="B21" s="1">
        <v>2016.0</v>
      </c>
      <c r="C21" s="1" t="s">
        <v>19</v>
      </c>
      <c r="D21" s="1" t="s">
        <v>20</v>
      </c>
      <c r="E21" s="1" t="s">
        <v>21</v>
      </c>
      <c r="F21" s="1">
        <v>1.0</v>
      </c>
      <c r="G21" s="1">
        <v>74.0</v>
      </c>
      <c r="H21" s="1">
        <v>45.0</v>
      </c>
      <c r="I21" s="1">
        <v>119.0</v>
      </c>
      <c r="L21" s="2" t="str">
        <f t="shared" si="1"/>
        <v>Cana</v>
      </c>
      <c r="M21" s="2" t="str">
        <f t="shared" si="2"/>
        <v>74</v>
      </c>
      <c r="N21" s="2">
        <f t="shared" si="3"/>
        <v>16</v>
      </c>
      <c r="O21" s="2" t="str">
        <f t="shared" si="4"/>
        <v>January,2016</v>
      </c>
      <c r="P21" s="2" t="str">
        <f t="shared" si="5"/>
        <v>Great</v>
      </c>
      <c r="Q21" s="2" t="str">
        <f t="shared" si="6"/>
        <v>#N/A</v>
      </c>
    </row>
    <row r="22">
      <c r="A22" s="1" t="s">
        <v>25</v>
      </c>
      <c r="B22" s="1">
        <v>2014.0</v>
      </c>
      <c r="C22" s="1" t="s">
        <v>19</v>
      </c>
      <c r="D22" s="1" t="s">
        <v>20</v>
      </c>
      <c r="E22" s="1" t="s">
        <v>21</v>
      </c>
      <c r="F22" s="1">
        <v>6.0</v>
      </c>
      <c r="G22" s="1">
        <v>443.0</v>
      </c>
      <c r="H22" s="1">
        <v>270.0</v>
      </c>
      <c r="I22" s="1">
        <v>713.0</v>
      </c>
      <c r="L22" s="2" t="str">
        <f t="shared" si="1"/>
        <v>Cana</v>
      </c>
      <c r="M22" s="2" t="str">
        <f t="shared" si="2"/>
        <v>43</v>
      </c>
      <c r="N22" s="2">
        <f t="shared" si="3"/>
        <v>16</v>
      </c>
      <c r="O22" s="2" t="str">
        <f t="shared" si="4"/>
        <v>May,2014</v>
      </c>
      <c r="P22" s="2" t="str">
        <f t="shared" si="5"/>
        <v>Great</v>
      </c>
      <c r="Q22" s="2" t="str">
        <f t="shared" si="6"/>
        <v>#N/A</v>
      </c>
    </row>
    <row r="23">
      <c r="A23" s="1" t="s">
        <v>25</v>
      </c>
      <c r="B23" s="1">
        <v>2016.0</v>
      </c>
      <c r="C23" s="1" t="s">
        <v>19</v>
      </c>
      <c r="D23" s="1" t="s">
        <v>20</v>
      </c>
      <c r="E23" s="1" t="s">
        <v>21</v>
      </c>
      <c r="F23" s="1">
        <v>8.0</v>
      </c>
      <c r="G23" s="1">
        <v>590.0</v>
      </c>
      <c r="H23" s="1">
        <v>360.0</v>
      </c>
      <c r="I23" s="1">
        <v>950.0</v>
      </c>
      <c r="L23" s="2" t="str">
        <f t="shared" si="1"/>
        <v>Cana</v>
      </c>
      <c r="M23" s="2" t="str">
        <f t="shared" si="2"/>
        <v>90</v>
      </c>
      <c r="N23" s="2">
        <f t="shared" si="3"/>
        <v>16</v>
      </c>
      <c r="O23" s="2" t="str">
        <f t="shared" si="4"/>
        <v>May,2016</v>
      </c>
      <c r="P23" s="2" t="str">
        <f t="shared" si="5"/>
        <v>Great</v>
      </c>
      <c r="Q23" s="2" t="str">
        <f t="shared" si="6"/>
        <v>#N/A</v>
      </c>
    </row>
    <row r="24">
      <c r="A24" s="1" t="s">
        <v>22</v>
      </c>
      <c r="B24" s="1">
        <v>2014.0</v>
      </c>
      <c r="C24" s="1" t="s">
        <v>19</v>
      </c>
      <c r="D24" s="1" t="s">
        <v>33</v>
      </c>
      <c r="E24" s="1" t="s">
        <v>34</v>
      </c>
      <c r="F24" s="1">
        <v>9.0</v>
      </c>
      <c r="G24" s="1">
        <v>524.0</v>
      </c>
      <c r="H24" s="1">
        <v>405.0</v>
      </c>
      <c r="I24" s="1">
        <v>929.0</v>
      </c>
      <c r="L24" s="2" t="str">
        <f t="shared" si="1"/>
        <v>Unit</v>
      </c>
      <c r="M24" s="2" t="str">
        <f t="shared" si="2"/>
        <v>24</v>
      </c>
      <c r="N24" s="2">
        <f t="shared" si="3"/>
        <v>6</v>
      </c>
      <c r="O24" s="2" t="str">
        <f t="shared" si="4"/>
        <v>March,2014</v>
      </c>
      <c r="P24" s="2" t="str">
        <f t="shared" si="5"/>
        <v>Great</v>
      </c>
      <c r="Q24" s="2" t="str">
        <f t="shared" si="6"/>
        <v>#N/A</v>
      </c>
    </row>
    <row r="25">
      <c r="A25" s="1" t="s">
        <v>22</v>
      </c>
      <c r="B25" s="1">
        <v>2016.0</v>
      </c>
      <c r="C25" s="1" t="s">
        <v>19</v>
      </c>
      <c r="D25" s="1" t="s">
        <v>33</v>
      </c>
      <c r="E25" s="1" t="s">
        <v>34</v>
      </c>
      <c r="F25" s="1">
        <v>7.0</v>
      </c>
      <c r="G25" s="1">
        <v>407.0</v>
      </c>
      <c r="H25" s="1">
        <v>315.0</v>
      </c>
      <c r="I25" s="1">
        <v>722.0</v>
      </c>
      <c r="L25" s="2" t="str">
        <f t="shared" si="1"/>
        <v>Unit</v>
      </c>
      <c r="M25" s="2" t="str">
        <f t="shared" si="2"/>
        <v>07</v>
      </c>
      <c r="N25" s="2">
        <f t="shared" si="3"/>
        <v>6</v>
      </c>
      <c r="O25" s="2" t="str">
        <f t="shared" si="4"/>
        <v>March,2016</v>
      </c>
      <c r="P25" s="2" t="str">
        <f t="shared" si="5"/>
        <v>Great</v>
      </c>
      <c r="Q25" s="2" t="str">
        <f t="shared" si="6"/>
        <v>#N/A</v>
      </c>
    </row>
    <row r="26">
      <c r="A26" s="1" t="s">
        <v>30</v>
      </c>
      <c r="B26" s="1">
        <v>2013.0</v>
      </c>
      <c r="C26" s="1" t="s">
        <v>19</v>
      </c>
      <c r="D26" s="1" t="s">
        <v>20</v>
      </c>
      <c r="E26" s="1" t="s">
        <v>21</v>
      </c>
      <c r="F26" s="1">
        <v>3.0</v>
      </c>
      <c r="G26" s="1">
        <v>221.0</v>
      </c>
      <c r="H26" s="1">
        <v>135.0</v>
      </c>
      <c r="I26" s="1">
        <v>356.0</v>
      </c>
      <c r="L26" s="2" t="str">
        <f t="shared" si="1"/>
        <v>Cana</v>
      </c>
      <c r="M26" s="2" t="str">
        <f t="shared" si="2"/>
        <v>21</v>
      </c>
      <c r="N26" s="2">
        <f t="shared" si="3"/>
        <v>16</v>
      </c>
      <c r="O26" s="2" t="str">
        <f t="shared" si="4"/>
        <v>August,2013</v>
      </c>
      <c r="P26" s="2" t="str">
        <f t="shared" si="5"/>
        <v>Great</v>
      </c>
      <c r="Q26" s="2" t="str">
        <f t="shared" si="6"/>
        <v>#N/A</v>
      </c>
    </row>
    <row r="27">
      <c r="A27" s="1" t="s">
        <v>30</v>
      </c>
      <c r="B27" s="1">
        <v>2015.0</v>
      </c>
      <c r="C27" s="1" t="s">
        <v>19</v>
      </c>
      <c r="D27" s="1" t="s">
        <v>20</v>
      </c>
      <c r="E27" s="1" t="s">
        <v>21</v>
      </c>
      <c r="F27" s="1">
        <v>1.0</v>
      </c>
      <c r="G27" s="1">
        <v>74.0</v>
      </c>
      <c r="H27" s="1">
        <v>45.0</v>
      </c>
      <c r="I27" s="1">
        <v>119.0</v>
      </c>
      <c r="L27" s="2" t="str">
        <f t="shared" si="1"/>
        <v>Cana</v>
      </c>
      <c r="M27" s="2" t="str">
        <f t="shared" si="2"/>
        <v>74</v>
      </c>
      <c r="N27" s="2">
        <f t="shared" si="3"/>
        <v>16</v>
      </c>
      <c r="O27" s="2" t="str">
        <f t="shared" si="4"/>
        <v>August,2015</v>
      </c>
      <c r="P27" s="2" t="str">
        <f t="shared" si="5"/>
        <v>Great</v>
      </c>
      <c r="Q27" s="2" t="str">
        <f t="shared" si="6"/>
        <v>#N/A</v>
      </c>
    </row>
    <row r="28">
      <c r="A28" s="1" t="s">
        <v>35</v>
      </c>
      <c r="B28" s="1">
        <v>2013.0</v>
      </c>
      <c r="C28" s="1" t="s">
        <v>19</v>
      </c>
      <c r="D28" s="1" t="s">
        <v>20</v>
      </c>
      <c r="E28" s="1" t="s">
        <v>21</v>
      </c>
      <c r="F28" s="1">
        <v>6.0</v>
      </c>
      <c r="G28" s="1">
        <v>443.0</v>
      </c>
      <c r="H28" s="1">
        <v>270.0</v>
      </c>
      <c r="I28" s="1">
        <v>713.0</v>
      </c>
      <c r="L28" s="2" t="str">
        <f t="shared" si="1"/>
        <v>Cana</v>
      </c>
      <c r="M28" s="2" t="str">
        <f t="shared" si="2"/>
        <v>43</v>
      </c>
      <c r="N28" s="2">
        <f t="shared" si="3"/>
        <v>16</v>
      </c>
      <c r="O28" s="2" t="str">
        <f t="shared" si="4"/>
        <v>December,2013</v>
      </c>
      <c r="P28" s="2" t="str">
        <f t="shared" si="5"/>
        <v>Great</v>
      </c>
      <c r="Q28" s="2" t="str">
        <f t="shared" si="6"/>
        <v>#N/A</v>
      </c>
    </row>
    <row r="29">
      <c r="A29" s="1" t="s">
        <v>35</v>
      </c>
      <c r="B29" s="1">
        <v>2015.0</v>
      </c>
      <c r="C29" s="1" t="s">
        <v>19</v>
      </c>
      <c r="D29" s="1" t="s">
        <v>20</v>
      </c>
      <c r="E29" s="1" t="s">
        <v>21</v>
      </c>
      <c r="F29" s="1">
        <v>5.0</v>
      </c>
      <c r="G29" s="1">
        <v>369.0</v>
      </c>
      <c r="H29" s="1">
        <v>225.0</v>
      </c>
      <c r="I29" s="1">
        <v>594.0</v>
      </c>
      <c r="L29" s="2" t="str">
        <f t="shared" si="1"/>
        <v>Cana</v>
      </c>
      <c r="M29" s="2" t="str">
        <f t="shared" si="2"/>
        <v>69</v>
      </c>
      <c r="N29" s="2">
        <f t="shared" si="3"/>
        <v>16</v>
      </c>
      <c r="O29" s="2" t="str">
        <f t="shared" si="4"/>
        <v>December,2015</v>
      </c>
      <c r="P29" s="2" t="str">
        <f t="shared" si="5"/>
        <v>Great</v>
      </c>
      <c r="Q29" s="2" t="str">
        <f t="shared" si="6"/>
        <v>#N/A</v>
      </c>
    </row>
    <row r="30">
      <c r="A30" s="1" t="s">
        <v>32</v>
      </c>
      <c r="B30" s="1">
        <v>2014.0</v>
      </c>
      <c r="C30" s="1" t="s">
        <v>26</v>
      </c>
      <c r="D30" s="1" t="s">
        <v>20</v>
      </c>
      <c r="E30" s="1" t="s">
        <v>21</v>
      </c>
      <c r="F30" s="1">
        <v>4.0</v>
      </c>
      <c r="G30" s="1">
        <v>295.0</v>
      </c>
      <c r="H30" s="1">
        <v>180.0</v>
      </c>
      <c r="I30" s="1">
        <v>475.0</v>
      </c>
      <c r="L30" s="2" t="str">
        <f t="shared" si="1"/>
        <v>Cana</v>
      </c>
      <c r="M30" s="2" t="str">
        <f t="shared" si="2"/>
        <v>95</v>
      </c>
      <c r="N30" s="2">
        <f t="shared" si="3"/>
        <v>16</v>
      </c>
      <c r="O30" s="2" t="str">
        <f t="shared" si="4"/>
        <v>January,2014</v>
      </c>
      <c r="P30" s="2" t="str">
        <f t="shared" si="5"/>
        <v>Great</v>
      </c>
      <c r="Q30" s="2" t="str">
        <f t="shared" si="6"/>
        <v>#N/A</v>
      </c>
    </row>
    <row r="31">
      <c r="A31" s="1" t="s">
        <v>32</v>
      </c>
      <c r="B31" s="1">
        <v>2016.0</v>
      </c>
      <c r="C31" s="1" t="s">
        <v>26</v>
      </c>
      <c r="D31" s="1" t="s">
        <v>20</v>
      </c>
      <c r="E31" s="1" t="s">
        <v>21</v>
      </c>
      <c r="F31" s="1">
        <v>4.0</v>
      </c>
      <c r="G31" s="1">
        <v>295.0</v>
      </c>
      <c r="H31" s="1">
        <v>180.0</v>
      </c>
      <c r="I31" s="1">
        <v>475.0</v>
      </c>
      <c r="L31" s="2" t="str">
        <f t="shared" si="1"/>
        <v>Cana</v>
      </c>
      <c r="M31" s="2" t="str">
        <f t="shared" si="2"/>
        <v>95</v>
      </c>
      <c r="N31" s="2">
        <f t="shared" si="3"/>
        <v>16</v>
      </c>
      <c r="O31" s="2" t="str">
        <f t="shared" si="4"/>
        <v>January,2016</v>
      </c>
      <c r="P31" s="2" t="str">
        <f t="shared" si="5"/>
        <v>Great</v>
      </c>
      <c r="Q31" s="2" t="str">
        <f t="shared" si="6"/>
        <v>#N/A</v>
      </c>
    </row>
    <row r="32">
      <c r="A32" s="1" t="s">
        <v>22</v>
      </c>
      <c r="B32" s="1">
        <v>2014.0</v>
      </c>
      <c r="C32" s="1" t="s">
        <v>26</v>
      </c>
      <c r="D32" s="1" t="s">
        <v>20</v>
      </c>
      <c r="E32" s="1" t="s">
        <v>21</v>
      </c>
      <c r="F32" s="1">
        <v>20.0</v>
      </c>
      <c r="G32" s="1">
        <v>1476.0</v>
      </c>
      <c r="H32" s="1">
        <v>900.0</v>
      </c>
      <c r="I32" s="1">
        <v>2376.0</v>
      </c>
      <c r="L32" s="2" t="str">
        <f t="shared" si="1"/>
        <v>Cana</v>
      </c>
      <c r="M32" s="2" t="str">
        <f t="shared" si="2"/>
        <v>76</v>
      </c>
      <c r="N32" s="2">
        <f t="shared" si="3"/>
        <v>16</v>
      </c>
      <c r="O32" s="2" t="str">
        <f t="shared" si="4"/>
        <v>March,2014</v>
      </c>
      <c r="P32" s="2" t="str">
        <f t="shared" si="5"/>
        <v>Excellent</v>
      </c>
      <c r="Q32" s="2" t="str">
        <f t="shared" si="6"/>
        <v>#N/A</v>
      </c>
    </row>
    <row r="33">
      <c r="A33" s="1" t="s">
        <v>22</v>
      </c>
      <c r="B33" s="1">
        <v>2016.0</v>
      </c>
      <c r="C33" s="1" t="s">
        <v>26</v>
      </c>
      <c r="D33" s="1" t="s">
        <v>20</v>
      </c>
      <c r="E33" s="1" t="s">
        <v>21</v>
      </c>
      <c r="F33" s="1">
        <v>22.0</v>
      </c>
      <c r="G33" s="1">
        <v>1624.0</v>
      </c>
      <c r="H33" s="1">
        <v>990.0</v>
      </c>
      <c r="I33" s="1">
        <v>2614.0</v>
      </c>
      <c r="L33" s="2" t="str">
        <f t="shared" si="1"/>
        <v>Cana</v>
      </c>
      <c r="M33" s="2" t="str">
        <f t="shared" si="2"/>
        <v>24</v>
      </c>
      <c r="N33" s="2">
        <f t="shared" si="3"/>
        <v>16</v>
      </c>
      <c r="O33" s="2" t="str">
        <f t="shared" si="4"/>
        <v>March,2016</v>
      </c>
      <c r="P33" s="2" t="str">
        <f t="shared" si="5"/>
        <v>Excellent</v>
      </c>
      <c r="Q33" s="2" t="str">
        <f t="shared" si="6"/>
        <v>#N/A</v>
      </c>
    </row>
    <row r="34">
      <c r="A34" s="1" t="s">
        <v>25</v>
      </c>
      <c r="B34" s="1">
        <v>2014.0</v>
      </c>
      <c r="C34" s="1" t="s">
        <v>26</v>
      </c>
      <c r="D34" s="1" t="s">
        <v>20</v>
      </c>
      <c r="E34" s="1" t="s">
        <v>21</v>
      </c>
      <c r="F34" s="1">
        <v>24.0</v>
      </c>
      <c r="G34" s="1">
        <v>1771.0</v>
      </c>
      <c r="H34" s="1">
        <v>1080.0</v>
      </c>
      <c r="I34" s="1">
        <v>2851.0</v>
      </c>
      <c r="L34" s="2" t="str">
        <f t="shared" si="1"/>
        <v>Cana</v>
      </c>
      <c r="M34" s="2" t="str">
        <f t="shared" si="2"/>
        <v>71</v>
      </c>
      <c r="N34" s="2">
        <f t="shared" si="3"/>
        <v>16</v>
      </c>
      <c r="O34" s="2" t="str">
        <f t="shared" si="4"/>
        <v>May,2014</v>
      </c>
      <c r="P34" s="2" t="str">
        <f t="shared" si="5"/>
        <v>Excellent</v>
      </c>
      <c r="Q34" s="2" t="str">
        <f t="shared" si="6"/>
        <v>#N/A</v>
      </c>
    </row>
    <row r="35">
      <c r="A35" s="1" t="s">
        <v>25</v>
      </c>
      <c r="B35" s="1">
        <v>2016.0</v>
      </c>
      <c r="C35" s="1" t="s">
        <v>26</v>
      </c>
      <c r="D35" s="1" t="s">
        <v>20</v>
      </c>
      <c r="E35" s="1" t="s">
        <v>21</v>
      </c>
      <c r="F35" s="1">
        <v>23.0</v>
      </c>
      <c r="G35" s="1">
        <v>1697.0</v>
      </c>
      <c r="H35" s="1">
        <v>1035.0</v>
      </c>
      <c r="I35" s="1">
        <v>2732.0</v>
      </c>
      <c r="L35" s="2" t="str">
        <f t="shared" si="1"/>
        <v>Cana</v>
      </c>
      <c r="M35" s="2" t="str">
        <f t="shared" si="2"/>
        <v>97</v>
      </c>
      <c r="N35" s="2">
        <f t="shared" si="3"/>
        <v>16</v>
      </c>
      <c r="O35" s="2" t="str">
        <f t="shared" si="4"/>
        <v>May,2016</v>
      </c>
      <c r="P35" s="2" t="str">
        <f t="shared" si="5"/>
        <v>Excellent</v>
      </c>
      <c r="Q35" s="2" t="str">
        <f t="shared" si="6"/>
        <v>#N/A</v>
      </c>
    </row>
    <row r="36">
      <c r="A36" s="1" t="s">
        <v>29</v>
      </c>
      <c r="B36" s="1">
        <v>2013.0</v>
      </c>
      <c r="C36" s="1" t="s">
        <v>26</v>
      </c>
      <c r="D36" s="1" t="s">
        <v>33</v>
      </c>
      <c r="E36" s="1" t="s">
        <v>34</v>
      </c>
      <c r="F36" s="1">
        <v>9.0</v>
      </c>
      <c r="G36" s="1">
        <v>524.0</v>
      </c>
      <c r="H36" s="1">
        <v>405.0</v>
      </c>
      <c r="I36" s="1">
        <v>929.0</v>
      </c>
      <c r="L36" s="2" t="str">
        <f t="shared" si="1"/>
        <v>Unit</v>
      </c>
      <c r="M36" s="2" t="str">
        <f t="shared" si="2"/>
        <v>24</v>
      </c>
      <c r="N36" s="2">
        <f t="shared" si="3"/>
        <v>6</v>
      </c>
      <c r="O36" s="2" t="str">
        <f t="shared" si="4"/>
        <v>July,2013</v>
      </c>
      <c r="P36" s="2" t="str">
        <f t="shared" si="5"/>
        <v>Great</v>
      </c>
      <c r="Q36" s="2" t="str">
        <f t="shared" si="6"/>
        <v>#N/A</v>
      </c>
    </row>
    <row r="37">
      <c r="A37" s="1" t="s">
        <v>29</v>
      </c>
      <c r="B37" s="1">
        <v>2015.0</v>
      </c>
      <c r="C37" s="1" t="s">
        <v>26</v>
      </c>
      <c r="D37" s="1" t="s">
        <v>33</v>
      </c>
      <c r="E37" s="1" t="s">
        <v>34</v>
      </c>
      <c r="F37" s="1">
        <v>9.0</v>
      </c>
      <c r="G37" s="1">
        <v>524.0</v>
      </c>
      <c r="H37" s="1">
        <v>405.0</v>
      </c>
      <c r="I37" s="1">
        <v>929.0</v>
      </c>
      <c r="L37" s="2" t="str">
        <f t="shared" si="1"/>
        <v>Unit</v>
      </c>
      <c r="M37" s="2" t="str">
        <f t="shared" si="2"/>
        <v>24</v>
      </c>
      <c r="N37" s="2">
        <f t="shared" si="3"/>
        <v>6</v>
      </c>
      <c r="O37" s="2" t="str">
        <f t="shared" si="4"/>
        <v>July,2015</v>
      </c>
      <c r="P37" s="2" t="str">
        <f t="shared" si="5"/>
        <v>Great</v>
      </c>
      <c r="Q37" s="2" t="str">
        <f t="shared" si="6"/>
        <v>#N/A</v>
      </c>
    </row>
    <row r="38">
      <c r="A38" s="1" t="s">
        <v>18</v>
      </c>
      <c r="B38" s="1">
        <v>2013.0</v>
      </c>
      <c r="C38" s="1" t="s">
        <v>19</v>
      </c>
      <c r="D38" s="1" t="s">
        <v>20</v>
      </c>
      <c r="E38" s="1" t="s">
        <v>21</v>
      </c>
      <c r="F38" s="1">
        <v>25.0</v>
      </c>
      <c r="G38" s="1">
        <v>1845.0</v>
      </c>
      <c r="H38" s="1">
        <v>1125.0</v>
      </c>
      <c r="I38" s="1">
        <v>2970.0</v>
      </c>
      <c r="L38" s="2" t="str">
        <f t="shared" si="1"/>
        <v>Cana</v>
      </c>
      <c r="M38" s="2" t="str">
        <f t="shared" si="2"/>
        <v>45</v>
      </c>
      <c r="N38" s="2">
        <f t="shared" si="3"/>
        <v>16</v>
      </c>
      <c r="O38" s="2" t="str">
        <f t="shared" si="4"/>
        <v>November,2013</v>
      </c>
      <c r="P38" s="2" t="str">
        <f t="shared" si="5"/>
        <v>Excellent</v>
      </c>
      <c r="Q38" s="2" t="str">
        <f t="shared" si="6"/>
        <v>End of calendar year</v>
      </c>
    </row>
    <row r="39">
      <c r="A39" s="1" t="s">
        <v>18</v>
      </c>
      <c r="B39" s="1">
        <v>2015.0</v>
      </c>
      <c r="C39" s="1" t="s">
        <v>19</v>
      </c>
      <c r="D39" s="1" t="s">
        <v>20</v>
      </c>
      <c r="E39" s="1" t="s">
        <v>21</v>
      </c>
      <c r="F39" s="1">
        <v>23.0</v>
      </c>
      <c r="G39" s="1">
        <v>1697.0</v>
      </c>
      <c r="H39" s="1">
        <v>1035.0</v>
      </c>
      <c r="I39" s="1">
        <v>2732.0</v>
      </c>
      <c r="L39" s="2" t="str">
        <f t="shared" si="1"/>
        <v>Cana</v>
      </c>
      <c r="M39" s="2" t="str">
        <f t="shared" si="2"/>
        <v>97</v>
      </c>
      <c r="N39" s="2">
        <f t="shared" si="3"/>
        <v>16</v>
      </c>
      <c r="O39" s="2" t="str">
        <f t="shared" si="4"/>
        <v>November,2015</v>
      </c>
      <c r="P39" s="2" t="str">
        <f t="shared" si="5"/>
        <v>Excellent</v>
      </c>
      <c r="Q39" s="2" t="str">
        <f t="shared" si="6"/>
        <v>End of calendar year</v>
      </c>
    </row>
    <row r="40">
      <c r="A40" s="1" t="s">
        <v>29</v>
      </c>
      <c r="B40" s="1">
        <v>2013.0</v>
      </c>
      <c r="C40" s="1" t="s">
        <v>26</v>
      </c>
      <c r="D40" s="1" t="s">
        <v>33</v>
      </c>
      <c r="E40" s="1" t="s">
        <v>36</v>
      </c>
      <c r="F40" s="1">
        <v>10.0</v>
      </c>
      <c r="G40" s="1">
        <v>726.0</v>
      </c>
      <c r="H40" s="1">
        <v>450.0</v>
      </c>
      <c r="I40" s="1">
        <v>1176.0</v>
      </c>
      <c r="L40" s="2" t="str">
        <f t="shared" si="1"/>
        <v>Unit</v>
      </c>
      <c r="M40" s="2" t="str">
        <f t="shared" si="2"/>
        <v>26</v>
      </c>
      <c r="N40" s="2">
        <f t="shared" si="3"/>
        <v>10</v>
      </c>
      <c r="O40" s="2" t="str">
        <f t="shared" si="4"/>
        <v>July,2013</v>
      </c>
      <c r="P40" s="2" t="str">
        <f t="shared" si="5"/>
        <v>Excellent</v>
      </c>
      <c r="Q40" s="2" t="str">
        <f t="shared" si="6"/>
        <v>#N/A</v>
      </c>
    </row>
    <row r="41">
      <c r="A41" s="1" t="s">
        <v>29</v>
      </c>
      <c r="B41" s="1">
        <v>2015.0</v>
      </c>
      <c r="C41" s="1" t="s">
        <v>26</v>
      </c>
      <c r="D41" s="1" t="s">
        <v>33</v>
      </c>
      <c r="E41" s="1" t="s">
        <v>36</v>
      </c>
      <c r="F41" s="1">
        <v>10.0</v>
      </c>
      <c r="G41" s="1">
        <v>726.0</v>
      </c>
      <c r="H41" s="1">
        <v>450.0</v>
      </c>
      <c r="I41" s="1">
        <v>1176.0</v>
      </c>
      <c r="L41" s="2" t="str">
        <f t="shared" si="1"/>
        <v>Unit</v>
      </c>
      <c r="M41" s="2" t="str">
        <f t="shared" si="2"/>
        <v>26</v>
      </c>
      <c r="N41" s="2">
        <f t="shared" si="3"/>
        <v>10</v>
      </c>
      <c r="O41" s="2" t="str">
        <f t="shared" si="4"/>
        <v>July,2015</v>
      </c>
      <c r="P41" s="2" t="str">
        <f t="shared" si="5"/>
        <v>Excellent</v>
      </c>
      <c r="Q41" s="2" t="str">
        <f t="shared" si="6"/>
        <v>#N/A</v>
      </c>
    </row>
    <row r="42">
      <c r="A42" s="1" t="s">
        <v>22</v>
      </c>
      <c r="B42" s="1">
        <v>2014.0</v>
      </c>
      <c r="C42" s="1" t="s">
        <v>26</v>
      </c>
      <c r="D42" s="1" t="s">
        <v>33</v>
      </c>
      <c r="E42" s="1" t="s">
        <v>36</v>
      </c>
      <c r="F42" s="1">
        <v>11.0</v>
      </c>
      <c r="G42" s="1">
        <v>799.0</v>
      </c>
      <c r="H42" s="1">
        <v>495.0</v>
      </c>
      <c r="I42" s="1">
        <v>1294.0</v>
      </c>
      <c r="L42" s="2" t="str">
        <f t="shared" si="1"/>
        <v>Unit</v>
      </c>
      <c r="M42" s="2" t="str">
        <f t="shared" si="2"/>
        <v>99</v>
      </c>
      <c r="N42" s="2">
        <f t="shared" si="3"/>
        <v>10</v>
      </c>
      <c r="O42" s="2" t="str">
        <f t="shared" si="4"/>
        <v>March,2014</v>
      </c>
      <c r="P42" s="2" t="str">
        <f t="shared" si="5"/>
        <v>Excellent</v>
      </c>
      <c r="Q42" s="2" t="str">
        <f t="shared" si="6"/>
        <v>#N/A</v>
      </c>
    </row>
    <row r="43">
      <c r="A43" s="1" t="s">
        <v>22</v>
      </c>
      <c r="B43" s="1">
        <v>2016.0</v>
      </c>
      <c r="C43" s="1" t="s">
        <v>26</v>
      </c>
      <c r="D43" s="1" t="s">
        <v>33</v>
      </c>
      <c r="E43" s="1" t="s">
        <v>36</v>
      </c>
      <c r="F43" s="1">
        <v>11.0</v>
      </c>
      <c r="G43" s="1">
        <v>799.0</v>
      </c>
      <c r="H43" s="1">
        <v>495.0</v>
      </c>
      <c r="I43" s="1">
        <v>1294.0</v>
      </c>
      <c r="L43" s="2" t="str">
        <f t="shared" si="1"/>
        <v>Unit</v>
      </c>
      <c r="M43" s="2" t="str">
        <f t="shared" si="2"/>
        <v>99</v>
      </c>
      <c r="N43" s="2">
        <f t="shared" si="3"/>
        <v>10</v>
      </c>
      <c r="O43" s="2" t="str">
        <f t="shared" si="4"/>
        <v>March,2016</v>
      </c>
      <c r="P43" s="2" t="str">
        <f t="shared" si="5"/>
        <v>Excellent</v>
      </c>
      <c r="Q43" s="2" t="str">
        <f t="shared" si="6"/>
        <v>#N/A</v>
      </c>
    </row>
    <row r="44">
      <c r="A44" s="1" t="s">
        <v>30</v>
      </c>
      <c r="B44" s="1">
        <v>2013.0</v>
      </c>
      <c r="C44" s="1" t="s">
        <v>19</v>
      </c>
      <c r="D44" s="1" t="s">
        <v>33</v>
      </c>
      <c r="E44" s="1" t="s">
        <v>36</v>
      </c>
      <c r="F44" s="1">
        <v>8.0</v>
      </c>
      <c r="G44" s="1">
        <v>581.0</v>
      </c>
      <c r="H44" s="1">
        <v>360.0</v>
      </c>
      <c r="I44" s="1">
        <v>941.0</v>
      </c>
      <c r="L44" s="2" t="str">
        <f t="shared" si="1"/>
        <v>Unit</v>
      </c>
      <c r="M44" s="2" t="str">
        <f t="shared" si="2"/>
        <v>81</v>
      </c>
      <c r="N44" s="2">
        <f t="shared" si="3"/>
        <v>10</v>
      </c>
      <c r="O44" s="2" t="str">
        <f t="shared" si="4"/>
        <v>August,2013</v>
      </c>
      <c r="P44" s="2" t="str">
        <f t="shared" si="5"/>
        <v>Great</v>
      </c>
      <c r="Q44" s="2" t="str">
        <f t="shared" si="6"/>
        <v>#N/A</v>
      </c>
    </row>
    <row r="45">
      <c r="A45" s="1" t="s">
        <v>30</v>
      </c>
      <c r="B45" s="1">
        <v>2015.0</v>
      </c>
      <c r="C45" s="1" t="s">
        <v>19</v>
      </c>
      <c r="D45" s="1" t="s">
        <v>33</v>
      </c>
      <c r="E45" s="1" t="s">
        <v>36</v>
      </c>
      <c r="F45" s="1">
        <v>10.0</v>
      </c>
      <c r="G45" s="1">
        <v>726.0</v>
      </c>
      <c r="H45" s="1">
        <v>450.0</v>
      </c>
      <c r="I45" s="1">
        <v>1176.0</v>
      </c>
      <c r="L45" s="2" t="str">
        <f t="shared" si="1"/>
        <v>Unit</v>
      </c>
      <c r="M45" s="2" t="str">
        <f t="shared" si="2"/>
        <v>26</v>
      </c>
      <c r="N45" s="2">
        <f t="shared" si="3"/>
        <v>10</v>
      </c>
      <c r="O45" s="2" t="str">
        <f t="shared" si="4"/>
        <v>August,2015</v>
      </c>
      <c r="P45" s="2" t="str">
        <f t="shared" si="5"/>
        <v>Excellent</v>
      </c>
      <c r="Q45" s="2" t="str">
        <f t="shared" si="6"/>
        <v>#N/A</v>
      </c>
    </row>
    <row r="46">
      <c r="A46" s="1" t="s">
        <v>30</v>
      </c>
      <c r="B46" s="1">
        <v>2013.0</v>
      </c>
      <c r="C46" s="1" t="s">
        <v>19</v>
      </c>
      <c r="D46" s="1" t="s">
        <v>20</v>
      </c>
      <c r="E46" s="1" t="s">
        <v>21</v>
      </c>
      <c r="F46" s="1">
        <v>2.0</v>
      </c>
      <c r="G46" s="1">
        <v>148.0</v>
      </c>
      <c r="H46" s="1">
        <v>90.0</v>
      </c>
      <c r="I46" s="1">
        <v>238.0</v>
      </c>
      <c r="L46" s="2" t="str">
        <f t="shared" si="1"/>
        <v>Cana</v>
      </c>
      <c r="M46" s="2" t="str">
        <f t="shared" si="2"/>
        <v>48</v>
      </c>
      <c r="N46" s="2">
        <f t="shared" si="3"/>
        <v>16</v>
      </c>
      <c r="O46" s="2" t="str">
        <f t="shared" si="4"/>
        <v>August,2013</v>
      </c>
      <c r="P46" s="2" t="str">
        <f t="shared" si="5"/>
        <v>Great</v>
      </c>
      <c r="Q46" s="2" t="str">
        <f t="shared" si="6"/>
        <v>#N/A</v>
      </c>
    </row>
    <row r="47">
      <c r="A47" s="1" t="s">
        <v>30</v>
      </c>
      <c r="B47" s="1">
        <v>2015.0</v>
      </c>
      <c r="C47" s="1" t="s">
        <v>19</v>
      </c>
      <c r="D47" s="1" t="s">
        <v>20</v>
      </c>
      <c r="E47" s="1" t="s">
        <v>21</v>
      </c>
      <c r="F47" s="1">
        <v>1.0</v>
      </c>
      <c r="G47" s="1">
        <v>74.0</v>
      </c>
      <c r="H47" s="1">
        <v>45.0</v>
      </c>
      <c r="I47" s="1">
        <v>119.0</v>
      </c>
      <c r="L47" s="2" t="str">
        <f t="shared" si="1"/>
        <v>Cana</v>
      </c>
      <c r="M47" s="2" t="str">
        <f t="shared" si="2"/>
        <v>74</v>
      </c>
      <c r="N47" s="2">
        <f t="shared" si="3"/>
        <v>16</v>
      </c>
      <c r="O47" s="2" t="str">
        <f t="shared" si="4"/>
        <v>August,2015</v>
      </c>
      <c r="P47" s="2" t="str">
        <f t="shared" si="5"/>
        <v>Great</v>
      </c>
      <c r="Q47" s="2" t="str">
        <f t="shared" si="6"/>
        <v>#N/A</v>
      </c>
    </row>
    <row r="48">
      <c r="A48" s="1" t="s">
        <v>18</v>
      </c>
      <c r="B48" s="1">
        <v>2013.0</v>
      </c>
      <c r="C48" s="1" t="s">
        <v>26</v>
      </c>
      <c r="D48" s="1" t="s">
        <v>20</v>
      </c>
      <c r="E48" s="1" t="s">
        <v>21</v>
      </c>
      <c r="F48" s="1">
        <v>12.0</v>
      </c>
      <c r="G48" s="1">
        <v>886.0</v>
      </c>
      <c r="H48" s="1">
        <v>540.0</v>
      </c>
      <c r="I48" s="1">
        <v>1426.0</v>
      </c>
      <c r="L48" s="2" t="str">
        <f t="shared" si="1"/>
        <v>Cana</v>
      </c>
      <c r="M48" s="2" t="str">
        <f t="shared" si="2"/>
        <v>86</v>
      </c>
      <c r="N48" s="2">
        <f t="shared" si="3"/>
        <v>16</v>
      </c>
      <c r="O48" s="2" t="str">
        <f t="shared" si="4"/>
        <v>November,2013</v>
      </c>
      <c r="P48" s="2" t="str">
        <f t="shared" si="5"/>
        <v>Excellent</v>
      </c>
      <c r="Q48" s="2" t="str">
        <f t="shared" si="6"/>
        <v>End of calendar year</v>
      </c>
    </row>
    <row r="49">
      <c r="A49" s="1" t="s">
        <v>18</v>
      </c>
      <c r="B49" s="1">
        <v>2015.0</v>
      </c>
      <c r="C49" s="1" t="s">
        <v>26</v>
      </c>
      <c r="D49" s="1" t="s">
        <v>20</v>
      </c>
      <c r="E49" s="1" t="s">
        <v>21</v>
      </c>
      <c r="F49" s="1">
        <v>14.0</v>
      </c>
      <c r="G49" s="1">
        <v>1033.0</v>
      </c>
      <c r="H49" s="1">
        <v>630.0</v>
      </c>
      <c r="I49" s="1">
        <v>1663.0</v>
      </c>
      <c r="L49" s="2" t="str">
        <f t="shared" si="1"/>
        <v>Cana</v>
      </c>
      <c r="M49" s="2" t="str">
        <f t="shared" si="2"/>
        <v>33</v>
      </c>
      <c r="N49" s="2">
        <f t="shared" si="3"/>
        <v>16</v>
      </c>
      <c r="O49" s="2" t="str">
        <f t="shared" si="4"/>
        <v>November,2015</v>
      </c>
      <c r="P49" s="2" t="str">
        <f t="shared" si="5"/>
        <v>Excellent</v>
      </c>
      <c r="Q49" s="2" t="str">
        <f t="shared" si="6"/>
        <v>End of calendar year</v>
      </c>
    </row>
    <row r="50">
      <c r="A50" s="1" t="s">
        <v>30</v>
      </c>
      <c r="B50" s="1">
        <v>2013.0</v>
      </c>
      <c r="C50" s="1" t="s">
        <v>19</v>
      </c>
      <c r="D50" s="1" t="s">
        <v>37</v>
      </c>
      <c r="E50" s="1" t="s">
        <v>38</v>
      </c>
      <c r="F50" s="1">
        <v>3.0</v>
      </c>
      <c r="G50" s="1">
        <v>160.0</v>
      </c>
      <c r="H50" s="1">
        <v>135.0</v>
      </c>
      <c r="I50" s="1">
        <v>295.0</v>
      </c>
      <c r="L50" s="2" t="str">
        <f t="shared" si="1"/>
        <v>Germ</v>
      </c>
      <c r="M50" s="2" t="str">
        <f t="shared" si="2"/>
        <v>60</v>
      </c>
      <c r="N50" s="2">
        <f t="shared" si="3"/>
        <v>8</v>
      </c>
      <c r="O50" s="2" t="str">
        <f t="shared" si="4"/>
        <v>August,2013</v>
      </c>
      <c r="P50" s="2" t="str">
        <f t="shared" si="5"/>
        <v>Great</v>
      </c>
      <c r="Q50" s="2" t="str">
        <f t="shared" si="6"/>
        <v>#N/A</v>
      </c>
    </row>
    <row r="51">
      <c r="A51" s="1" t="s">
        <v>30</v>
      </c>
      <c r="B51" s="1">
        <v>2015.0</v>
      </c>
      <c r="C51" s="1" t="s">
        <v>19</v>
      </c>
      <c r="D51" s="1" t="s">
        <v>37</v>
      </c>
      <c r="E51" s="1" t="s">
        <v>38</v>
      </c>
      <c r="F51" s="1">
        <v>1.0</v>
      </c>
      <c r="G51" s="1">
        <v>53.0</v>
      </c>
      <c r="H51" s="1">
        <v>45.0</v>
      </c>
      <c r="I51" s="1">
        <v>98.0</v>
      </c>
      <c r="L51" s="2" t="str">
        <f t="shared" si="1"/>
        <v>Germ</v>
      </c>
      <c r="M51" s="2" t="str">
        <f t="shared" si="2"/>
        <v>53</v>
      </c>
      <c r="N51" s="2">
        <f t="shared" si="3"/>
        <v>8</v>
      </c>
      <c r="O51" s="2" t="str">
        <f t="shared" si="4"/>
        <v>August,2015</v>
      </c>
      <c r="P51" s="2" t="str">
        <f t="shared" si="5"/>
        <v>Great</v>
      </c>
      <c r="Q51" s="2" t="str">
        <f t="shared" si="6"/>
        <v>#N/A</v>
      </c>
    </row>
    <row r="52">
      <c r="A52" s="1" t="s">
        <v>29</v>
      </c>
      <c r="B52" s="1">
        <v>2013.0</v>
      </c>
      <c r="C52" s="1" t="s">
        <v>26</v>
      </c>
      <c r="D52" s="1" t="s">
        <v>39</v>
      </c>
      <c r="E52" s="1" t="s">
        <v>40</v>
      </c>
      <c r="F52" s="1">
        <v>8.0</v>
      </c>
      <c r="G52" s="1">
        <v>427.0</v>
      </c>
      <c r="H52" s="1">
        <v>360.0</v>
      </c>
      <c r="I52" s="1">
        <v>787.0</v>
      </c>
      <c r="L52" s="2" t="str">
        <f t="shared" si="1"/>
        <v>Fran</v>
      </c>
      <c r="M52" s="2" t="str">
        <f t="shared" si="2"/>
        <v>27</v>
      </c>
      <c r="N52" s="2">
        <f t="shared" si="3"/>
        <v>17</v>
      </c>
      <c r="O52" s="2" t="str">
        <f t="shared" si="4"/>
        <v>July,2013</v>
      </c>
      <c r="P52" s="2" t="str">
        <f t="shared" si="5"/>
        <v>Great</v>
      </c>
      <c r="Q52" s="2" t="str">
        <f t="shared" si="6"/>
        <v>#N/A</v>
      </c>
    </row>
    <row r="53">
      <c r="A53" s="1" t="s">
        <v>29</v>
      </c>
      <c r="B53" s="1">
        <v>2015.0</v>
      </c>
      <c r="C53" s="1" t="s">
        <v>26</v>
      </c>
      <c r="D53" s="1" t="s">
        <v>39</v>
      </c>
      <c r="E53" s="1" t="s">
        <v>40</v>
      </c>
      <c r="F53" s="1">
        <v>8.0</v>
      </c>
      <c r="G53" s="1">
        <v>427.0</v>
      </c>
      <c r="H53" s="1">
        <v>360.0</v>
      </c>
      <c r="I53" s="1">
        <v>787.0</v>
      </c>
      <c r="L53" s="2" t="str">
        <f t="shared" si="1"/>
        <v>Fran</v>
      </c>
      <c r="M53" s="2" t="str">
        <f t="shared" si="2"/>
        <v>27</v>
      </c>
      <c r="N53" s="2">
        <f t="shared" si="3"/>
        <v>17</v>
      </c>
      <c r="O53" s="2" t="str">
        <f t="shared" si="4"/>
        <v>July,2015</v>
      </c>
      <c r="P53" s="2" t="str">
        <f t="shared" si="5"/>
        <v>Great</v>
      </c>
      <c r="Q53" s="2" t="str">
        <f t="shared" si="6"/>
        <v>#N/A</v>
      </c>
    </row>
    <row r="54">
      <c r="A54" s="1" t="s">
        <v>30</v>
      </c>
      <c r="B54" s="1">
        <v>2013.0</v>
      </c>
      <c r="C54" s="1" t="s">
        <v>26</v>
      </c>
      <c r="D54" s="1" t="s">
        <v>39</v>
      </c>
      <c r="E54" s="1" t="s">
        <v>41</v>
      </c>
      <c r="F54" s="1">
        <v>28.0</v>
      </c>
      <c r="G54" s="1">
        <v>1697.0</v>
      </c>
      <c r="H54" s="1">
        <v>1260.0</v>
      </c>
      <c r="I54" s="1">
        <v>2957.0</v>
      </c>
      <c r="L54" s="2" t="str">
        <f t="shared" si="1"/>
        <v>Fran</v>
      </c>
      <c r="M54" s="2" t="str">
        <f t="shared" si="2"/>
        <v>97</v>
      </c>
      <c r="N54" s="2">
        <f t="shared" si="3"/>
        <v>7</v>
      </c>
      <c r="O54" s="2" t="str">
        <f t="shared" si="4"/>
        <v>August,2013</v>
      </c>
      <c r="P54" s="2" t="str">
        <f t="shared" si="5"/>
        <v>Excellent</v>
      </c>
      <c r="Q54" s="2" t="str">
        <f t="shared" si="6"/>
        <v>#N/A</v>
      </c>
    </row>
    <row r="55">
      <c r="A55" s="1" t="s">
        <v>30</v>
      </c>
      <c r="B55" s="1">
        <v>2015.0</v>
      </c>
      <c r="C55" s="1" t="s">
        <v>26</v>
      </c>
      <c r="D55" s="1" t="s">
        <v>39</v>
      </c>
      <c r="E55" s="1" t="s">
        <v>41</v>
      </c>
      <c r="F55" s="1">
        <v>27.0</v>
      </c>
      <c r="G55" s="1">
        <v>1636.0</v>
      </c>
      <c r="H55" s="1">
        <v>1215.0</v>
      </c>
      <c r="I55" s="1">
        <v>2851.0</v>
      </c>
      <c r="L55" s="2" t="str">
        <f t="shared" si="1"/>
        <v>Fran</v>
      </c>
      <c r="M55" s="2" t="str">
        <f t="shared" si="2"/>
        <v>36</v>
      </c>
      <c r="N55" s="2">
        <f t="shared" si="3"/>
        <v>7</v>
      </c>
      <c r="O55" s="2" t="str">
        <f t="shared" si="4"/>
        <v>August,2015</v>
      </c>
      <c r="P55" s="2" t="str">
        <f t="shared" si="5"/>
        <v>Excellent</v>
      </c>
      <c r="Q55" s="2" t="str">
        <f t="shared" si="6"/>
        <v>#N/A</v>
      </c>
    </row>
    <row r="56">
      <c r="A56" s="1" t="s">
        <v>29</v>
      </c>
      <c r="B56" s="1">
        <v>2013.0</v>
      </c>
      <c r="C56" s="1" t="s">
        <v>26</v>
      </c>
      <c r="D56" s="1" t="s">
        <v>23</v>
      </c>
      <c r="E56" s="1" t="s">
        <v>42</v>
      </c>
      <c r="F56" s="1">
        <v>9.0</v>
      </c>
      <c r="G56" s="1">
        <v>502.0</v>
      </c>
      <c r="H56" s="1">
        <v>405.0</v>
      </c>
      <c r="I56" s="1">
        <v>907.0</v>
      </c>
      <c r="L56" s="2" t="str">
        <f t="shared" si="1"/>
        <v>Aust</v>
      </c>
      <c r="M56" s="2" t="str">
        <f t="shared" si="2"/>
        <v>02</v>
      </c>
      <c r="N56" s="2">
        <f t="shared" si="3"/>
        <v>10</v>
      </c>
      <c r="O56" s="2" t="str">
        <f t="shared" si="4"/>
        <v>July,2013</v>
      </c>
      <c r="P56" s="2" t="str">
        <f t="shared" si="5"/>
        <v>Great</v>
      </c>
      <c r="Q56" s="2" t="str">
        <f t="shared" si="6"/>
        <v>#N/A</v>
      </c>
    </row>
    <row r="57">
      <c r="A57" s="1" t="s">
        <v>29</v>
      </c>
      <c r="B57" s="1">
        <v>2015.0</v>
      </c>
      <c r="C57" s="1" t="s">
        <v>26</v>
      </c>
      <c r="D57" s="1" t="s">
        <v>23</v>
      </c>
      <c r="E57" s="1" t="s">
        <v>42</v>
      </c>
      <c r="F57" s="1">
        <v>6.0</v>
      </c>
      <c r="G57" s="1">
        <v>335.0</v>
      </c>
      <c r="H57" s="1">
        <v>270.0</v>
      </c>
      <c r="I57" s="1">
        <v>605.0</v>
      </c>
      <c r="L57" s="2" t="str">
        <f t="shared" si="1"/>
        <v>Aust</v>
      </c>
      <c r="M57" s="2" t="str">
        <f t="shared" si="2"/>
        <v>35</v>
      </c>
      <c r="N57" s="2">
        <f t="shared" si="3"/>
        <v>10</v>
      </c>
      <c r="O57" s="2" t="str">
        <f t="shared" si="4"/>
        <v>July,2015</v>
      </c>
      <c r="P57" s="2" t="str">
        <f t="shared" si="5"/>
        <v>Great</v>
      </c>
      <c r="Q57" s="2" t="str">
        <f t="shared" si="6"/>
        <v>#N/A</v>
      </c>
    </row>
    <row r="58">
      <c r="A58" s="1" t="s">
        <v>35</v>
      </c>
      <c r="B58" s="1">
        <v>2013.0</v>
      </c>
      <c r="C58" s="1" t="s">
        <v>19</v>
      </c>
      <c r="D58" s="1" t="s">
        <v>33</v>
      </c>
      <c r="E58" s="1" t="s">
        <v>36</v>
      </c>
      <c r="F58" s="1">
        <v>6.0</v>
      </c>
      <c r="G58" s="1">
        <v>436.0</v>
      </c>
      <c r="H58" s="1">
        <v>270.0</v>
      </c>
      <c r="I58" s="1">
        <v>706.0</v>
      </c>
      <c r="L58" s="2" t="str">
        <f t="shared" si="1"/>
        <v>Unit</v>
      </c>
      <c r="M58" s="2" t="str">
        <f t="shared" si="2"/>
        <v>36</v>
      </c>
      <c r="N58" s="2">
        <f t="shared" si="3"/>
        <v>10</v>
      </c>
      <c r="O58" s="2" t="str">
        <f t="shared" si="4"/>
        <v>December,2013</v>
      </c>
      <c r="P58" s="2" t="str">
        <f t="shared" si="5"/>
        <v>Great</v>
      </c>
      <c r="Q58" s="2" t="str">
        <f t="shared" si="6"/>
        <v>#N/A</v>
      </c>
    </row>
    <row r="59">
      <c r="A59" s="1" t="s">
        <v>35</v>
      </c>
      <c r="B59" s="1">
        <v>2015.0</v>
      </c>
      <c r="C59" s="1" t="s">
        <v>19</v>
      </c>
      <c r="D59" s="1" t="s">
        <v>33</v>
      </c>
      <c r="E59" s="1" t="s">
        <v>36</v>
      </c>
      <c r="F59" s="1">
        <v>7.0</v>
      </c>
      <c r="G59" s="1">
        <v>508.0</v>
      </c>
      <c r="H59" s="1">
        <v>315.0</v>
      </c>
      <c r="I59" s="1">
        <v>823.0</v>
      </c>
      <c r="L59" s="2" t="str">
        <f t="shared" si="1"/>
        <v>Unit</v>
      </c>
      <c r="M59" s="2" t="str">
        <f t="shared" si="2"/>
        <v>08</v>
      </c>
      <c r="N59" s="2">
        <f t="shared" si="3"/>
        <v>10</v>
      </c>
      <c r="O59" s="2" t="str">
        <f t="shared" si="4"/>
        <v>December,2015</v>
      </c>
      <c r="P59" s="2" t="str">
        <f t="shared" si="5"/>
        <v>Great</v>
      </c>
      <c r="Q59" s="2" t="str">
        <f t="shared" si="6"/>
        <v>#N/A</v>
      </c>
    </row>
    <row r="60">
      <c r="A60" s="1" t="s">
        <v>31</v>
      </c>
      <c r="B60" s="1">
        <v>2013.0</v>
      </c>
      <c r="C60" s="1" t="s">
        <v>26</v>
      </c>
      <c r="D60" s="1" t="s">
        <v>43</v>
      </c>
      <c r="E60" s="1" t="s">
        <v>44</v>
      </c>
      <c r="F60" s="1">
        <v>15.0</v>
      </c>
      <c r="G60" s="1">
        <v>1053.0</v>
      </c>
      <c r="H60" s="1">
        <v>675.0</v>
      </c>
      <c r="I60" s="1">
        <v>1728.0</v>
      </c>
      <c r="L60" s="2" t="str">
        <f t="shared" si="1"/>
        <v>Unit</v>
      </c>
      <c r="M60" s="2" t="str">
        <f t="shared" si="2"/>
        <v>53</v>
      </c>
      <c r="N60" s="2">
        <f t="shared" si="3"/>
        <v>7</v>
      </c>
      <c r="O60" s="2" t="str">
        <f t="shared" si="4"/>
        <v>September,2013</v>
      </c>
      <c r="P60" s="2" t="str">
        <f t="shared" si="5"/>
        <v>Excellent</v>
      </c>
      <c r="Q60" s="2" t="str">
        <f t="shared" si="6"/>
        <v>Report to HQ</v>
      </c>
    </row>
    <row r="61">
      <c r="A61" s="1" t="s">
        <v>31</v>
      </c>
      <c r="B61" s="1">
        <v>2015.0</v>
      </c>
      <c r="C61" s="1" t="s">
        <v>26</v>
      </c>
      <c r="D61" s="1" t="s">
        <v>43</v>
      </c>
      <c r="E61" s="1" t="s">
        <v>44</v>
      </c>
      <c r="F61" s="1">
        <v>15.0</v>
      </c>
      <c r="G61" s="1">
        <v>1053.0</v>
      </c>
      <c r="H61" s="1">
        <v>675.0</v>
      </c>
      <c r="I61" s="1">
        <v>1728.0</v>
      </c>
      <c r="L61" s="2" t="str">
        <f t="shared" si="1"/>
        <v>Unit</v>
      </c>
      <c r="M61" s="2" t="str">
        <f t="shared" si="2"/>
        <v>53</v>
      </c>
      <c r="N61" s="2">
        <f t="shared" si="3"/>
        <v>7</v>
      </c>
      <c r="O61" s="2" t="str">
        <f t="shared" si="4"/>
        <v>September,2015</v>
      </c>
      <c r="P61" s="2" t="str">
        <f t="shared" si="5"/>
        <v>Excellent</v>
      </c>
      <c r="Q61" s="2" t="str">
        <f t="shared" si="6"/>
        <v>Report to HQ</v>
      </c>
    </row>
    <row r="62">
      <c r="A62" s="1" t="s">
        <v>31</v>
      </c>
      <c r="B62" s="1">
        <v>2013.0</v>
      </c>
      <c r="C62" s="1" t="s">
        <v>19</v>
      </c>
      <c r="D62" s="1" t="s">
        <v>39</v>
      </c>
      <c r="E62" s="1" t="s">
        <v>45</v>
      </c>
      <c r="F62" s="1">
        <v>6.0</v>
      </c>
      <c r="G62" s="1">
        <v>356.0</v>
      </c>
      <c r="H62" s="1">
        <v>270.0</v>
      </c>
      <c r="I62" s="1">
        <v>626.0</v>
      </c>
      <c r="L62" s="2" t="str">
        <f t="shared" si="1"/>
        <v>Fran</v>
      </c>
      <c r="M62" s="2" t="str">
        <f t="shared" si="2"/>
        <v>56</v>
      </c>
      <c r="N62" s="2">
        <f t="shared" si="3"/>
        <v>4</v>
      </c>
      <c r="O62" s="2" t="str">
        <f t="shared" si="4"/>
        <v>September,2013</v>
      </c>
      <c r="P62" s="2" t="str">
        <f t="shared" si="5"/>
        <v>Great</v>
      </c>
      <c r="Q62" s="2" t="str">
        <f t="shared" si="6"/>
        <v>#N/A</v>
      </c>
    </row>
    <row r="63">
      <c r="A63" s="1" t="s">
        <v>31</v>
      </c>
      <c r="B63" s="1">
        <v>2015.0</v>
      </c>
      <c r="C63" s="1" t="s">
        <v>19</v>
      </c>
      <c r="D63" s="1" t="s">
        <v>39</v>
      </c>
      <c r="E63" s="1" t="s">
        <v>45</v>
      </c>
      <c r="F63" s="1">
        <v>3.0</v>
      </c>
      <c r="G63" s="1">
        <v>178.0</v>
      </c>
      <c r="H63" s="1">
        <v>135.0</v>
      </c>
      <c r="I63" s="1">
        <v>313.0</v>
      </c>
      <c r="L63" s="2" t="str">
        <f t="shared" si="1"/>
        <v>Fran</v>
      </c>
      <c r="M63" s="2" t="str">
        <f t="shared" si="2"/>
        <v>78</v>
      </c>
      <c r="N63" s="2">
        <f t="shared" si="3"/>
        <v>4</v>
      </c>
      <c r="O63" s="2" t="str">
        <f t="shared" si="4"/>
        <v>September,2015</v>
      </c>
      <c r="P63" s="2" t="str">
        <f t="shared" si="5"/>
        <v>Great</v>
      </c>
      <c r="Q63" s="2" t="str">
        <f t="shared" si="6"/>
        <v>#N/A</v>
      </c>
    </row>
    <row r="64">
      <c r="A64" s="1" t="s">
        <v>31</v>
      </c>
      <c r="B64" s="1">
        <v>2013.0</v>
      </c>
      <c r="C64" s="1" t="s">
        <v>26</v>
      </c>
      <c r="D64" s="1" t="s">
        <v>37</v>
      </c>
      <c r="E64" s="1" t="s">
        <v>38</v>
      </c>
      <c r="F64" s="1">
        <v>6.0</v>
      </c>
      <c r="G64" s="1">
        <v>320.0</v>
      </c>
      <c r="H64" s="1">
        <v>270.0</v>
      </c>
      <c r="I64" s="1">
        <v>590.0</v>
      </c>
      <c r="L64" s="2" t="str">
        <f t="shared" si="1"/>
        <v>Germ</v>
      </c>
      <c r="M64" s="2" t="str">
        <f t="shared" si="2"/>
        <v>20</v>
      </c>
      <c r="N64" s="2">
        <f t="shared" si="3"/>
        <v>8</v>
      </c>
      <c r="O64" s="2" t="str">
        <f t="shared" si="4"/>
        <v>September,2013</v>
      </c>
      <c r="P64" s="2" t="str">
        <f t="shared" si="5"/>
        <v>Great</v>
      </c>
      <c r="Q64" s="2" t="str">
        <f t="shared" si="6"/>
        <v>#N/A</v>
      </c>
    </row>
    <row r="65">
      <c r="A65" s="1" t="s">
        <v>31</v>
      </c>
      <c r="B65" s="1">
        <v>2015.0</v>
      </c>
      <c r="C65" s="1" t="s">
        <v>26</v>
      </c>
      <c r="D65" s="1" t="s">
        <v>37</v>
      </c>
      <c r="E65" s="1" t="s">
        <v>38</v>
      </c>
      <c r="F65" s="1">
        <v>8.0</v>
      </c>
      <c r="G65" s="1">
        <v>427.0</v>
      </c>
      <c r="H65" s="1">
        <v>360.0</v>
      </c>
      <c r="I65" s="1">
        <v>787.0</v>
      </c>
      <c r="L65" s="2" t="str">
        <f t="shared" si="1"/>
        <v>Germ</v>
      </c>
      <c r="M65" s="2" t="str">
        <f t="shared" si="2"/>
        <v>27</v>
      </c>
      <c r="N65" s="2">
        <f t="shared" si="3"/>
        <v>8</v>
      </c>
      <c r="O65" s="2" t="str">
        <f t="shared" si="4"/>
        <v>September,2015</v>
      </c>
      <c r="P65" s="2" t="str">
        <f t="shared" si="5"/>
        <v>Great</v>
      </c>
      <c r="Q65" s="2" t="str">
        <f t="shared" si="6"/>
        <v>#N/A</v>
      </c>
    </row>
    <row r="66">
      <c r="A66" s="1" t="s">
        <v>18</v>
      </c>
      <c r="B66" s="1">
        <v>2013.0</v>
      </c>
      <c r="C66" s="1" t="s">
        <v>26</v>
      </c>
      <c r="D66" s="1" t="s">
        <v>20</v>
      </c>
      <c r="E66" s="1" t="s">
        <v>21</v>
      </c>
      <c r="F66" s="1">
        <v>7.0</v>
      </c>
      <c r="G66" s="1">
        <v>517.0</v>
      </c>
      <c r="H66" s="1">
        <v>315.0</v>
      </c>
      <c r="I66" s="1">
        <v>832.0</v>
      </c>
      <c r="L66" s="2" t="str">
        <f t="shared" si="1"/>
        <v>Cana</v>
      </c>
      <c r="M66" s="2" t="str">
        <f t="shared" si="2"/>
        <v>17</v>
      </c>
      <c r="N66" s="2">
        <f t="shared" si="3"/>
        <v>16</v>
      </c>
      <c r="O66" s="2" t="str">
        <f t="shared" si="4"/>
        <v>November,2013</v>
      </c>
      <c r="P66" s="2" t="str">
        <f t="shared" si="5"/>
        <v>Great</v>
      </c>
      <c r="Q66" s="2" t="str">
        <f t="shared" si="6"/>
        <v>End of calendar year</v>
      </c>
    </row>
    <row r="67">
      <c r="A67" s="1" t="s">
        <v>18</v>
      </c>
      <c r="B67" s="1">
        <v>2015.0</v>
      </c>
      <c r="C67" s="1" t="s">
        <v>26</v>
      </c>
      <c r="D67" s="1" t="s">
        <v>20</v>
      </c>
      <c r="E67" s="1" t="s">
        <v>21</v>
      </c>
      <c r="F67" s="1">
        <v>8.0</v>
      </c>
      <c r="G67" s="1">
        <v>590.0</v>
      </c>
      <c r="H67" s="1">
        <v>360.0</v>
      </c>
      <c r="I67" s="1">
        <v>950.0</v>
      </c>
      <c r="L67" s="2" t="str">
        <f t="shared" si="1"/>
        <v>Cana</v>
      </c>
      <c r="M67" s="2" t="str">
        <f t="shared" si="2"/>
        <v>90</v>
      </c>
      <c r="N67" s="2">
        <f t="shared" si="3"/>
        <v>16</v>
      </c>
      <c r="O67" s="2" t="str">
        <f t="shared" si="4"/>
        <v>November,2015</v>
      </c>
      <c r="P67" s="2" t="str">
        <f t="shared" si="5"/>
        <v>Great</v>
      </c>
      <c r="Q67" s="2" t="str">
        <f t="shared" si="6"/>
        <v>End of calendar year</v>
      </c>
    </row>
    <row r="68">
      <c r="A68" s="1" t="s">
        <v>30</v>
      </c>
      <c r="B68" s="1">
        <v>2013.0</v>
      </c>
      <c r="C68" s="1" t="s">
        <v>19</v>
      </c>
      <c r="D68" s="1" t="s">
        <v>20</v>
      </c>
      <c r="E68" s="1" t="s">
        <v>21</v>
      </c>
      <c r="F68" s="1">
        <v>1.0</v>
      </c>
      <c r="G68" s="1">
        <v>74.0</v>
      </c>
      <c r="H68" s="1">
        <v>45.0</v>
      </c>
      <c r="I68" s="1">
        <v>119.0</v>
      </c>
      <c r="L68" s="2" t="str">
        <f t="shared" si="1"/>
        <v>Cana</v>
      </c>
      <c r="M68" s="2" t="str">
        <f t="shared" si="2"/>
        <v>74</v>
      </c>
      <c r="N68" s="2">
        <f t="shared" si="3"/>
        <v>16</v>
      </c>
      <c r="O68" s="2" t="str">
        <f t="shared" si="4"/>
        <v>August,2013</v>
      </c>
      <c r="P68" s="2" t="str">
        <f t="shared" si="5"/>
        <v>Great</v>
      </c>
      <c r="Q68" s="2" t="str">
        <f t="shared" si="6"/>
        <v>#N/A</v>
      </c>
    </row>
    <row r="69">
      <c r="A69" s="1" t="s">
        <v>30</v>
      </c>
      <c r="B69" s="1">
        <v>2015.0</v>
      </c>
      <c r="C69" s="1" t="s">
        <v>19</v>
      </c>
      <c r="D69" s="1" t="s">
        <v>20</v>
      </c>
      <c r="E69" s="1" t="s">
        <v>21</v>
      </c>
      <c r="F69" s="1">
        <v>1.0</v>
      </c>
      <c r="G69" s="1">
        <v>74.0</v>
      </c>
      <c r="H69" s="1">
        <v>45.0</v>
      </c>
      <c r="I69" s="1">
        <v>119.0</v>
      </c>
      <c r="L69" s="2" t="str">
        <f t="shared" si="1"/>
        <v>Cana</v>
      </c>
      <c r="M69" s="2" t="str">
        <f t="shared" si="2"/>
        <v>74</v>
      </c>
      <c r="N69" s="2">
        <f t="shared" si="3"/>
        <v>16</v>
      </c>
      <c r="O69" s="2" t="str">
        <f t="shared" si="4"/>
        <v>August,2015</v>
      </c>
      <c r="P69" s="2" t="str">
        <f t="shared" si="5"/>
        <v>Great</v>
      </c>
      <c r="Q69" s="2" t="str">
        <f t="shared" si="6"/>
        <v>#N/A</v>
      </c>
    </row>
    <row r="70">
      <c r="A70" s="1" t="s">
        <v>46</v>
      </c>
      <c r="B70" s="1">
        <v>2014.0</v>
      </c>
      <c r="C70" s="1" t="s">
        <v>19</v>
      </c>
      <c r="D70" s="1" t="s">
        <v>20</v>
      </c>
      <c r="E70" s="1" t="s">
        <v>21</v>
      </c>
      <c r="F70" s="1">
        <v>10.0</v>
      </c>
      <c r="G70" s="1">
        <v>738.0</v>
      </c>
      <c r="H70" s="1">
        <v>450.0</v>
      </c>
      <c r="I70" s="1">
        <v>1188.0</v>
      </c>
      <c r="L70" s="2" t="str">
        <f t="shared" si="1"/>
        <v>Cana</v>
      </c>
      <c r="M70" s="2" t="str">
        <f t="shared" si="2"/>
        <v>38</v>
      </c>
      <c r="N70" s="2">
        <f t="shared" si="3"/>
        <v>16</v>
      </c>
      <c r="O70" s="2" t="str">
        <f t="shared" si="4"/>
        <v>June,2014</v>
      </c>
      <c r="P70" s="2" t="str">
        <f t="shared" si="5"/>
        <v>Excellent</v>
      </c>
      <c r="Q70" s="2" t="str">
        <f t="shared" si="6"/>
        <v>#N/A</v>
      </c>
    </row>
    <row r="71">
      <c r="A71" s="1" t="s">
        <v>46</v>
      </c>
      <c r="B71" s="1">
        <v>2016.0</v>
      </c>
      <c r="C71" s="1" t="s">
        <v>19</v>
      </c>
      <c r="D71" s="1" t="s">
        <v>20</v>
      </c>
      <c r="E71" s="1" t="s">
        <v>21</v>
      </c>
      <c r="F71" s="1">
        <v>12.0</v>
      </c>
      <c r="G71" s="1">
        <v>886.0</v>
      </c>
      <c r="H71" s="1">
        <v>540.0</v>
      </c>
      <c r="I71" s="1">
        <v>1426.0</v>
      </c>
      <c r="L71" s="2" t="str">
        <f t="shared" si="1"/>
        <v>Cana</v>
      </c>
      <c r="M71" s="2" t="str">
        <f t="shared" si="2"/>
        <v>86</v>
      </c>
      <c r="N71" s="2">
        <f t="shared" si="3"/>
        <v>16</v>
      </c>
      <c r="O71" s="2" t="str">
        <f t="shared" si="4"/>
        <v>June,2016</v>
      </c>
      <c r="P71" s="2" t="str">
        <f t="shared" si="5"/>
        <v>Excellent</v>
      </c>
      <c r="Q71" s="2" t="str">
        <f t="shared" si="6"/>
        <v>#N/A</v>
      </c>
    </row>
    <row r="72">
      <c r="A72" s="1" t="s">
        <v>22</v>
      </c>
      <c r="B72" s="1">
        <v>2014.0</v>
      </c>
      <c r="C72" s="1" t="s">
        <v>26</v>
      </c>
      <c r="D72" s="1" t="s">
        <v>33</v>
      </c>
      <c r="E72" s="1" t="s">
        <v>36</v>
      </c>
      <c r="F72" s="1">
        <v>4.0</v>
      </c>
      <c r="G72" s="1">
        <v>290.0</v>
      </c>
      <c r="H72" s="1">
        <v>180.0</v>
      </c>
      <c r="I72" s="1">
        <v>470.0</v>
      </c>
      <c r="L72" s="2" t="str">
        <f t="shared" si="1"/>
        <v>Unit</v>
      </c>
      <c r="M72" s="2" t="str">
        <f t="shared" si="2"/>
        <v>90</v>
      </c>
      <c r="N72" s="2">
        <f t="shared" si="3"/>
        <v>10</v>
      </c>
      <c r="O72" s="2" t="str">
        <f t="shared" si="4"/>
        <v>March,2014</v>
      </c>
      <c r="P72" s="2" t="str">
        <f t="shared" si="5"/>
        <v>Great</v>
      </c>
      <c r="Q72" s="2" t="str">
        <f t="shared" si="6"/>
        <v>#N/A</v>
      </c>
    </row>
    <row r="73">
      <c r="A73" s="1" t="s">
        <v>22</v>
      </c>
      <c r="B73" s="1">
        <v>2016.0</v>
      </c>
      <c r="C73" s="1" t="s">
        <v>26</v>
      </c>
      <c r="D73" s="1" t="s">
        <v>33</v>
      </c>
      <c r="E73" s="1" t="s">
        <v>36</v>
      </c>
      <c r="F73" s="1">
        <v>3.0</v>
      </c>
      <c r="G73" s="1">
        <v>218.0</v>
      </c>
      <c r="H73" s="1">
        <v>135.0</v>
      </c>
      <c r="I73" s="1">
        <v>353.0</v>
      </c>
      <c r="L73" s="2" t="str">
        <f t="shared" si="1"/>
        <v>Unit</v>
      </c>
      <c r="M73" s="2" t="str">
        <f t="shared" si="2"/>
        <v>18</v>
      </c>
      <c r="N73" s="2">
        <f t="shared" si="3"/>
        <v>10</v>
      </c>
      <c r="O73" s="2" t="str">
        <f t="shared" si="4"/>
        <v>March,2016</v>
      </c>
      <c r="P73" s="2" t="str">
        <f t="shared" si="5"/>
        <v>Great</v>
      </c>
      <c r="Q73" s="2" t="str">
        <f t="shared" si="6"/>
        <v>#N/A</v>
      </c>
    </row>
    <row r="74">
      <c r="A74" s="1" t="s">
        <v>25</v>
      </c>
      <c r="B74" s="1">
        <v>2014.0</v>
      </c>
      <c r="C74" s="1" t="s">
        <v>26</v>
      </c>
      <c r="D74" s="1" t="s">
        <v>33</v>
      </c>
      <c r="E74" s="1" t="s">
        <v>36</v>
      </c>
      <c r="F74" s="1">
        <v>2.0</v>
      </c>
      <c r="G74" s="1">
        <v>145.0</v>
      </c>
      <c r="H74" s="1">
        <v>90.0</v>
      </c>
      <c r="I74" s="1">
        <v>235.0</v>
      </c>
      <c r="L74" s="2" t="str">
        <f t="shared" si="1"/>
        <v>Unit</v>
      </c>
      <c r="M74" s="2" t="str">
        <f t="shared" si="2"/>
        <v>45</v>
      </c>
      <c r="N74" s="2">
        <f t="shared" si="3"/>
        <v>10</v>
      </c>
      <c r="O74" s="2" t="str">
        <f t="shared" si="4"/>
        <v>May,2014</v>
      </c>
      <c r="P74" s="2" t="str">
        <f t="shared" si="5"/>
        <v>Great</v>
      </c>
      <c r="Q74" s="2" t="str">
        <f t="shared" si="6"/>
        <v>#N/A</v>
      </c>
    </row>
    <row r="75">
      <c r="A75" s="1" t="s">
        <v>25</v>
      </c>
      <c r="B75" s="1">
        <v>2016.0</v>
      </c>
      <c r="C75" s="1" t="s">
        <v>26</v>
      </c>
      <c r="D75" s="1" t="s">
        <v>33</v>
      </c>
      <c r="E75" s="1" t="s">
        <v>36</v>
      </c>
      <c r="F75" s="1">
        <v>2.0</v>
      </c>
      <c r="G75" s="1">
        <v>145.0</v>
      </c>
      <c r="H75" s="1">
        <v>90.0</v>
      </c>
      <c r="I75" s="1">
        <v>235.0</v>
      </c>
      <c r="L75" s="2" t="str">
        <f t="shared" si="1"/>
        <v>Unit</v>
      </c>
      <c r="M75" s="2" t="str">
        <f t="shared" si="2"/>
        <v>45</v>
      </c>
      <c r="N75" s="2">
        <f t="shared" si="3"/>
        <v>10</v>
      </c>
      <c r="O75" s="2" t="str">
        <f t="shared" si="4"/>
        <v>May,2016</v>
      </c>
      <c r="P75" s="2" t="str">
        <f t="shared" si="5"/>
        <v>Great</v>
      </c>
      <c r="Q75" s="2" t="str">
        <f t="shared" si="6"/>
        <v>#N/A</v>
      </c>
    </row>
    <row r="76">
      <c r="A76" s="1" t="s">
        <v>46</v>
      </c>
      <c r="B76" s="1">
        <v>2014.0</v>
      </c>
      <c r="C76" s="1" t="s">
        <v>26</v>
      </c>
      <c r="D76" s="1" t="s">
        <v>33</v>
      </c>
      <c r="E76" s="1" t="s">
        <v>36</v>
      </c>
      <c r="F76" s="1">
        <v>10.0</v>
      </c>
      <c r="G76" s="1">
        <v>726.0</v>
      </c>
      <c r="H76" s="1">
        <v>450.0</v>
      </c>
      <c r="I76" s="1">
        <v>1176.0</v>
      </c>
      <c r="L76" s="2" t="str">
        <f t="shared" si="1"/>
        <v>Unit</v>
      </c>
      <c r="M76" s="2" t="str">
        <f t="shared" si="2"/>
        <v>26</v>
      </c>
      <c r="N76" s="2">
        <f t="shared" si="3"/>
        <v>10</v>
      </c>
      <c r="O76" s="2" t="str">
        <f t="shared" si="4"/>
        <v>June,2014</v>
      </c>
      <c r="P76" s="2" t="str">
        <f t="shared" si="5"/>
        <v>Excellent</v>
      </c>
      <c r="Q76" s="2" t="str">
        <f t="shared" si="6"/>
        <v>#N/A</v>
      </c>
    </row>
    <row r="77">
      <c r="A77" s="1" t="s">
        <v>46</v>
      </c>
      <c r="B77" s="1">
        <v>2016.0</v>
      </c>
      <c r="C77" s="1" t="s">
        <v>26</v>
      </c>
      <c r="D77" s="1" t="s">
        <v>33</v>
      </c>
      <c r="E77" s="1" t="s">
        <v>36</v>
      </c>
      <c r="F77" s="1">
        <v>7.0</v>
      </c>
      <c r="G77" s="1">
        <v>508.0</v>
      </c>
      <c r="H77" s="1">
        <v>315.0</v>
      </c>
      <c r="I77" s="1">
        <v>823.0</v>
      </c>
      <c r="L77" s="2" t="str">
        <f t="shared" si="1"/>
        <v>Unit</v>
      </c>
      <c r="M77" s="2" t="str">
        <f t="shared" si="2"/>
        <v>08</v>
      </c>
      <c r="N77" s="2">
        <f t="shared" si="3"/>
        <v>10</v>
      </c>
      <c r="O77" s="2" t="str">
        <f t="shared" si="4"/>
        <v>June,2016</v>
      </c>
      <c r="P77" s="2" t="str">
        <f t="shared" si="5"/>
        <v>Great</v>
      </c>
      <c r="Q77" s="2" t="str">
        <f t="shared" si="6"/>
        <v>#N/A</v>
      </c>
    </row>
    <row r="78">
      <c r="A78" s="1" t="s">
        <v>29</v>
      </c>
      <c r="B78" s="1">
        <v>2014.0</v>
      </c>
      <c r="C78" s="1" t="s">
        <v>26</v>
      </c>
      <c r="D78" s="1" t="s">
        <v>33</v>
      </c>
      <c r="E78" s="1" t="s">
        <v>36</v>
      </c>
      <c r="F78" s="1">
        <v>13.0</v>
      </c>
      <c r="G78" s="1">
        <v>944.0</v>
      </c>
      <c r="H78" s="1">
        <v>585.0</v>
      </c>
      <c r="I78" s="1">
        <v>1529.0</v>
      </c>
      <c r="L78" s="2" t="str">
        <f t="shared" si="1"/>
        <v>Unit</v>
      </c>
      <c r="M78" s="2" t="str">
        <f t="shared" si="2"/>
        <v>44</v>
      </c>
      <c r="N78" s="2">
        <f t="shared" si="3"/>
        <v>10</v>
      </c>
      <c r="O78" s="2" t="str">
        <f t="shared" si="4"/>
        <v>July,2014</v>
      </c>
      <c r="P78" s="2" t="str">
        <f t="shared" si="5"/>
        <v>Excellent</v>
      </c>
      <c r="Q78" s="2" t="str">
        <f t="shared" si="6"/>
        <v>#N/A</v>
      </c>
    </row>
    <row r="79">
      <c r="A79" s="1" t="s">
        <v>29</v>
      </c>
      <c r="B79" s="1">
        <v>2016.0</v>
      </c>
      <c r="C79" s="1" t="s">
        <v>26</v>
      </c>
      <c r="D79" s="1" t="s">
        <v>33</v>
      </c>
      <c r="E79" s="1" t="s">
        <v>36</v>
      </c>
      <c r="F79" s="1">
        <v>12.0</v>
      </c>
      <c r="G79" s="1">
        <v>871.0</v>
      </c>
      <c r="H79" s="1">
        <v>540.0</v>
      </c>
      <c r="I79" s="1">
        <v>1411.0</v>
      </c>
      <c r="L79" s="2" t="str">
        <f t="shared" si="1"/>
        <v>Unit</v>
      </c>
      <c r="M79" s="2" t="str">
        <f t="shared" si="2"/>
        <v>71</v>
      </c>
      <c r="N79" s="2">
        <f t="shared" si="3"/>
        <v>10</v>
      </c>
      <c r="O79" s="2" t="str">
        <f t="shared" si="4"/>
        <v>July,2016</v>
      </c>
      <c r="P79" s="2" t="str">
        <f t="shared" si="5"/>
        <v>Excellent</v>
      </c>
      <c r="Q79" s="2" t="str">
        <f t="shared" si="6"/>
        <v>#N/A</v>
      </c>
    </row>
    <row r="80">
      <c r="A80" s="1" t="s">
        <v>22</v>
      </c>
      <c r="B80" s="1">
        <v>2014.0</v>
      </c>
      <c r="C80" s="1" t="s">
        <v>26</v>
      </c>
      <c r="D80" s="1" t="s">
        <v>23</v>
      </c>
      <c r="E80" s="1" t="s">
        <v>42</v>
      </c>
      <c r="F80" s="1">
        <v>7.0</v>
      </c>
      <c r="G80" s="1">
        <v>391.0</v>
      </c>
      <c r="H80" s="1">
        <v>315.0</v>
      </c>
      <c r="I80" s="1">
        <v>706.0</v>
      </c>
      <c r="L80" s="2" t="str">
        <f t="shared" si="1"/>
        <v>Aust</v>
      </c>
      <c r="M80" s="2" t="str">
        <f t="shared" si="2"/>
        <v>91</v>
      </c>
      <c r="N80" s="2">
        <f t="shared" si="3"/>
        <v>10</v>
      </c>
      <c r="O80" s="2" t="str">
        <f t="shared" si="4"/>
        <v>March,2014</v>
      </c>
      <c r="P80" s="2" t="str">
        <f t="shared" si="5"/>
        <v>Great</v>
      </c>
      <c r="Q80" s="2" t="str">
        <f t="shared" si="6"/>
        <v>#N/A</v>
      </c>
    </row>
    <row r="81">
      <c r="A81" s="1" t="s">
        <v>22</v>
      </c>
      <c r="B81" s="1">
        <v>2016.0</v>
      </c>
      <c r="C81" s="1" t="s">
        <v>26</v>
      </c>
      <c r="D81" s="1" t="s">
        <v>23</v>
      </c>
      <c r="E81" s="1" t="s">
        <v>42</v>
      </c>
      <c r="F81" s="1">
        <v>6.0</v>
      </c>
      <c r="G81" s="1">
        <v>335.0</v>
      </c>
      <c r="H81" s="1">
        <v>270.0</v>
      </c>
      <c r="I81" s="1">
        <v>605.0</v>
      </c>
      <c r="L81" s="2" t="str">
        <f t="shared" si="1"/>
        <v>Aust</v>
      </c>
      <c r="M81" s="2" t="str">
        <f t="shared" si="2"/>
        <v>35</v>
      </c>
      <c r="N81" s="2">
        <f t="shared" si="3"/>
        <v>10</v>
      </c>
      <c r="O81" s="2" t="str">
        <f t="shared" si="4"/>
        <v>March,2016</v>
      </c>
      <c r="P81" s="2" t="str">
        <f t="shared" si="5"/>
        <v>Great</v>
      </c>
      <c r="Q81" s="2" t="str">
        <f t="shared" si="6"/>
        <v>#N/A</v>
      </c>
    </row>
    <row r="82">
      <c r="A82" s="1" t="s">
        <v>31</v>
      </c>
      <c r="B82" s="1">
        <v>2013.0</v>
      </c>
      <c r="C82" s="1" t="s">
        <v>26</v>
      </c>
      <c r="D82" s="1" t="s">
        <v>33</v>
      </c>
      <c r="E82" s="1" t="s">
        <v>47</v>
      </c>
      <c r="F82" s="1">
        <v>7.0</v>
      </c>
      <c r="G82" s="1">
        <v>340.0</v>
      </c>
      <c r="H82" s="1">
        <v>315.0</v>
      </c>
      <c r="I82" s="1">
        <v>655.0</v>
      </c>
      <c r="L82" s="2" t="str">
        <f t="shared" si="1"/>
        <v>Unit</v>
      </c>
      <c r="M82" s="2" t="str">
        <f t="shared" si="2"/>
        <v>40</v>
      </c>
      <c r="N82" s="2">
        <f t="shared" si="3"/>
        <v>10</v>
      </c>
      <c r="O82" s="2" t="str">
        <f t="shared" si="4"/>
        <v>September,2013</v>
      </c>
      <c r="P82" s="2" t="str">
        <f t="shared" si="5"/>
        <v>Great</v>
      </c>
      <c r="Q82" s="2" t="str">
        <f t="shared" si="6"/>
        <v>#N/A</v>
      </c>
    </row>
    <row r="83">
      <c r="A83" s="1" t="s">
        <v>31</v>
      </c>
      <c r="B83" s="1">
        <v>2015.0</v>
      </c>
      <c r="C83" s="1" t="s">
        <v>26</v>
      </c>
      <c r="D83" s="1" t="s">
        <v>33</v>
      </c>
      <c r="E83" s="1" t="s">
        <v>47</v>
      </c>
      <c r="F83" s="1">
        <v>9.0</v>
      </c>
      <c r="G83" s="1">
        <v>437.0</v>
      </c>
      <c r="H83" s="1">
        <v>405.0</v>
      </c>
      <c r="I83" s="1">
        <v>842.0</v>
      </c>
      <c r="L83" s="2" t="str">
        <f t="shared" si="1"/>
        <v>Unit</v>
      </c>
      <c r="M83" s="2" t="str">
        <f t="shared" si="2"/>
        <v>37</v>
      </c>
      <c r="N83" s="2">
        <f t="shared" si="3"/>
        <v>10</v>
      </c>
      <c r="O83" s="2" t="str">
        <f t="shared" si="4"/>
        <v>September,2015</v>
      </c>
      <c r="P83" s="2" t="str">
        <f t="shared" si="5"/>
        <v>Great</v>
      </c>
      <c r="Q83" s="2" t="str">
        <f t="shared" si="6"/>
        <v>#N/A</v>
      </c>
    </row>
    <row r="84">
      <c r="A84" s="1" t="s">
        <v>22</v>
      </c>
      <c r="B84" s="1">
        <v>2014.0</v>
      </c>
      <c r="C84" s="1" t="s">
        <v>26</v>
      </c>
      <c r="D84" s="1" t="s">
        <v>33</v>
      </c>
      <c r="E84" s="1" t="s">
        <v>36</v>
      </c>
      <c r="F84" s="1">
        <v>6.0</v>
      </c>
      <c r="G84" s="1">
        <v>436.0</v>
      </c>
      <c r="H84" s="1">
        <v>270.0</v>
      </c>
      <c r="I84" s="1">
        <v>706.0</v>
      </c>
      <c r="L84" s="2" t="str">
        <f t="shared" si="1"/>
        <v>Unit</v>
      </c>
      <c r="M84" s="2" t="str">
        <f t="shared" si="2"/>
        <v>36</v>
      </c>
      <c r="N84" s="2">
        <f t="shared" si="3"/>
        <v>10</v>
      </c>
      <c r="O84" s="2" t="str">
        <f t="shared" si="4"/>
        <v>March,2014</v>
      </c>
      <c r="P84" s="2" t="str">
        <f t="shared" si="5"/>
        <v>Great</v>
      </c>
      <c r="Q84" s="2" t="str">
        <f t="shared" si="6"/>
        <v>#N/A</v>
      </c>
    </row>
    <row r="85">
      <c r="A85" s="1" t="s">
        <v>22</v>
      </c>
      <c r="B85" s="1">
        <v>2016.0</v>
      </c>
      <c r="C85" s="1" t="s">
        <v>26</v>
      </c>
      <c r="D85" s="1" t="s">
        <v>33</v>
      </c>
      <c r="E85" s="1" t="s">
        <v>36</v>
      </c>
      <c r="F85" s="1">
        <v>4.0</v>
      </c>
      <c r="G85" s="1">
        <v>290.0</v>
      </c>
      <c r="H85" s="1">
        <v>180.0</v>
      </c>
      <c r="I85" s="1">
        <v>470.0</v>
      </c>
      <c r="L85" s="2" t="str">
        <f t="shared" si="1"/>
        <v>Unit</v>
      </c>
      <c r="M85" s="2" t="str">
        <f t="shared" si="2"/>
        <v>90</v>
      </c>
      <c r="N85" s="2">
        <f t="shared" si="3"/>
        <v>10</v>
      </c>
      <c r="O85" s="2" t="str">
        <f t="shared" si="4"/>
        <v>March,2016</v>
      </c>
      <c r="P85" s="2" t="str">
        <f t="shared" si="5"/>
        <v>Great</v>
      </c>
      <c r="Q85" s="2" t="str">
        <f t="shared" si="6"/>
        <v>#N/A</v>
      </c>
    </row>
    <row r="86">
      <c r="A86" s="1" t="s">
        <v>25</v>
      </c>
      <c r="B86" s="1">
        <v>2014.0</v>
      </c>
      <c r="C86" s="1" t="s">
        <v>26</v>
      </c>
      <c r="D86" s="1" t="s">
        <v>33</v>
      </c>
      <c r="E86" s="1" t="s">
        <v>36</v>
      </c>
      <c r="F86" s="1">
        <v>17.0</v>
      </c>
      <c r="G86" s="1">
        <v>1234.0</v>
      </c>
      <c r="H86" s="1">
        <v>765.0</v>
      </c>
      <c r="I86" s="1">
        <v>1999.0</v>
      </c>
      <c r="L86" s="2" t="str">
        <f t="shared" si="1"/>
        <v>Unit</v>
      </c>
      <c r="M86" s="2" t="str">
        <f t="shared" si="2"/>
        <v>34</v>
      </c>
      <c r="N86" s="2">
        <f t="shared" si="3"/>
        <v>10</v>
      </c>
      <c r="O86" s="2" t="str">
        <f t="shared" si="4"/>
        <v>May,2014</v>
      </c>
      <c r="P86" s="2" t="str">
        <f t="shared" si="5"/>
        <v>Excellent</v>
      </c>
      <c r="Q86" s="2" t="str">
        <f t="shared" si="6"/>
        <v>#N/A</v>
      </c>
    </row>
    <row r="87">
      <c r="A87" s="1" t="s">
        <v>25</v>
      </c>
      <c r="B87" s="1">
        <v>2016.0</v>
      </c>
      <c r="C87" s="1" t="s">
        <v>26</v>
      </c>
      <c r="D87" s="1" t="s">
        <v>33</v>
      </c>
      <c r="E87" s="1" t="s">
        <v>36</v>
      </c>
      <c r="F87" s="1">
        <v>16.0</v>
      </c>
      <c r="G87" s="1">
        <v>1162.0</v>
      </c>
      <c r="H87" s="1">
        <v>720.0</v>
      </c>
      <c r="I87" s="1">
        <v>1882.0</v>
      </c>
      <c r="L87" s="2" t="str">
        <f t="shared" si="1"/>
        <v>Unit</v>
      </c>
      <c r="M87" s="2" t="str">
        <f t="shared" si="2"/>
        <v>62</v>
      </c>
      <c r="N87" s="2">
        <f t="shared" si="3"/>
        <v>10</v>
      </c>
      <c r="O87" s="2" t="str">
        <f t="shared" si="4"/>
        <v>May,2016</v>
      </c>
      <c r="P87" s="2" t="str">
        <f t="shared" si="5"/>
        <v>Excellent</v>
      </c>
      <c r="Q87" s="2" t="str">
        <f t="shared" si="6"/>
        <v>#N/A</v>
      </c>
    </row>
    <row r="88">
      <c r="A88" s="1" t="s">
        <v>28</v>
      </c>
      <c r="B88" s="1">
        <v>2014.0</v>
      </c>
      <c r="C88" s="1" t="s">
        <v>19</v>
      </c>
      <c r="D88" s="1" t="s">
        <v>33</v>
      </c>
      <c r="E88" s="1" t="s">
        <v>47</v>
      </c>
      <c r="F88" s="1">
        <v>1.0</v>
      </c>
      <c r="G88" s="1">
        <v>49.0</v>
      </c>
      <c r="H88" s="1">
        <v>45.0</v>
      </c>
      <c r="I88" s="1">
        <v>94.0</v>
      </c>
      <c r="L88" s="2" t="str">
        <f t="shared" si="1"/>
        <v>Unit</v>
      </c>
      <c r="M88" s="2" t="str">
        <f t="shared" si="2"/>
        <v>49</v>
      </c>
      <c r="N88" s="2">
        <f t="shared" si="3"/>
        <v>10</v>
      </c>
      <c r="O88" s="2" t="str">
        <f t="shared" si="4"/>
        <v>February,2014</v>
      </c>
      <c r="P88" s="2" t="str">
        <f t="shared" si="5"/>
        <v>Great</v>
      </c>
      <c r="Q88" s="2" t="str">
        <f t="shared" si="6"/>
        <v>#N/A</v>
      </c>
    </row>
    <row r="89">
      <c r="A89" s="1" t="s">
        <v>28</v>
      </c>
      <c r="B89" s="1">
        <v>2016.0</v>
      </c>
      <c r="C89" s="1" t="s">
        <v>19</v>
      </c>
      <c r="D89" s="1" t="s">
        <v>33</v>
      </c>
      <c r="E89" s="1" t="s">
        <v>47</v>
      </c>
      <c r="F89" s="1">
        <v>3.0</v>
      </c>
      <c r="G89" s="1">
        <v>146.0</v>
      </c>
      <c r="H89" s="1">
        <v>135.0</v>
      </c>
      <c r="I89" s="1">
        <v>281.0</v>
      </c>
      <c r="L89" s="2" t="str">
        <f t="shared" si="1"/>
        <v>Unit</v>
      </c>
      <c r="M89" s="2" t="str">
        <f t="shared" si="2"/>
        <v>46</v>
      </c>
      <c r="N89" s="2">
        <f t="shared" si="3"/>
        <v>10</v>
      </c>
      <c r="O89" s="2" t="str">
        <f t="shared" si="4"/>
        <v>February,2016</v>
      </c>
      <c r="P89" s="2" t="str">
        <f t="shared" si="5"/>
        <v>Great</v>
      </c>
      <c r="Q89" s="2" t="str">
        <f t="shared" si="6"/>
        <v>#N/A</v>
      </c>
    </row>
    <row r="90">
      <c r="A90" s="1" t="s">
        <v>18</v>
      </c>
      <c r="B90" s="1">
        <v>2013.0</v>
      </c>
      <c r="C90" s="1" t="s">
        <v>19</v>
      </c>
      <c r="D90" s="1" t="s">
        <v>33</v>
      </c>
      <c r="E90" s="1" t="s">
        <v>36</v>
      </c>
      <c r="F90" s="1">
        <v>5.0</v>
      </c>
      <c r="G90" s="1">
        <v>363.0</v>
      </c>
      <c r="H90" s="1">
        <v>225.0</v>
      </c>
      <c r="I90" s="1">
        <v>588.0</v>
      </c>
      <c r="L90" s="2" t="str">
        <f t="shared" si="1"/>
        <v>Unit</v>
      </c>
      <c r="M90" s="2" t="str">
        <f t="shared" si="2"/>
        <v>63</v>
      </c>
      <c r="N90" s="2">
        <f t="shared" si="3"/>
        <v>10</v>
      </c>
      <c r="O90" s="2" t="str">
        <f t="shared" si="4"/>
        <v>November,2013</v>
      </c>
      <c r="P90" s="2" t="str">
        <f t="shared" si="5"/>
        <v>Great</v>
      </c>
      <c r="Q90" s="2" t="str">
        <f t="shared" si="6"/>
        <v>End of calendar year</v>
      </c>
    </row>
    <row r="91">
      <c r="A91" s="1" t="s">
        <v>18</v>
      </c>
      <c r="B91" s="1">
        <v>2015.0</v>
      </c>
      <c r="C91" s="1" t="s">
        <v>19</v>
      </c>
      <c r="D91" s="1" t="s">
        <v>33</v>
      </c>
      <c r="E91" s="1" t="s">
        <v>36</v>
      </c>
      <c r="F91" s="1">
        <v>4.0</v>
      </c>
      <c r="G91" s="1">
        <v>290.0</v>
      </c>
      <c r="H91" s="1">
        <v>180.0</v>
      </c>
      <c r="I91" s="1">
        <v>470.0</v>
      </c>
      <c r="L91" s="2" t="str">
        <f t="shared" si="1"/>
        <v>Unit</v>
      </c>
      <c r="M91" s="2" t="str">
        <f t="shared" si="2"/>
        <v>90</v>
      </c>
      <c r="N91" s="2">
        <f t="shared" si="3"/>
        <v>10</v>
      </c>
      <c r="O91" s="2" t="str">
        <f t="shared" si="4"/>
        <v>November,2015</v>
      </c>
      <c r="P91" s="2" t="str">
        <f t="shared" si="5"/>
        <v>Great</v>
      </c>
      <c r="Q91" s="2" t="str">
        <f t="shared" si="6"/>
        <v>End of calendar year</v>
      </c>
    </row>
    <row r="92">
      <c r="A92" s="1" t="s">
        <v>28</v>
      </c>
      <c r="B92" s="1">
        <v>2014.0</v>
      </c>
      <c r="C92" s="1" t="s">
        <v>19</v>
      </c>
      <c r="D92" s="1" t="s">
        <v>33</v>
      </c>
      <c r="E92" s="1" t="s">
        <v>36</v>
      </c>
      <c r="F92" s="1">
        <v>30.0</v>
      </c>
      <c r="G92" s="1">
        <v>2178.0</v>
      </c>
      <c r="H92" s="1">
        <v>1350.0</v>
      </c>
      <c r="I92" s="1">
        <v>3528.0</v>
      </c>
      <c r="L92" s="2" t="str">
        <f t="shared" si="1"/>
        <v>Unit</v>
      </c>
      <c r="M92" s="2" t="str">
        <f t="shared" si="2"/>
        <v>78</v>
      </c>
      <c r="N92" s="2">
        <f t="shared" si="3"/>
        <v>10</v>
      </c>
      <c r="O92" s="2" t="str">
        <f t="shared" si="4"/>
        <v>February,2014</v>
      </c>
      <c r="P92" s="2" t="str">
        <f t="shared" si="5"/>
        <v>Excellent</v>
      </c>
      <c r="Q92" s="2" t="str">
        <f t="shared" si="6"/>
        <v>#N/A</v>
      </c>
    </row>
    <row r="93">
      <c r="A93" s="1" t="s">
        <v>28</v>
      </c>
      <c r="B93" s="1">
        <v>2016.0</v>
      </c>
      <c r="C93" s="1" t="s">
        <v>19</v>
      </c>
      <c r="D93" s="1" t="s">
        <v>33</v>
      </c>
      <c r="E93" s="1" t="s">
        <v>36</v>
      </c>
      <c r="F93" s="1">
        <v>27.0</v>
      </c>
      <c r="G93" s="1">
        <v>1960.0</v>
      </c>
      <c r="H93" s="1">
        <v>1215.0</v>
      </c>
      <c r="I93" s="1">
        <v>3175.0</v>
      </c>
      <c r="L93" s="2" t="str">
        <f t="shared" si="1"/>
        <v>Unit</v>
      </c>
      <c r="M93" s="2" t="str">
        <f t="shared" si="2"/>
        <v>60</v>
      </c>
      <c r="N93" s="2">
        <f t="shared" si="3"/>
        <v>10</v>
      </c>
      <c r="O93" s="2" t="str">
        <f t="shared" si="4"/>
        <v>February,2016</v>
      </c>
      <c r="P93" s="2" t="str">
        <f t="shared" si="5"/>
        <v>Excellent</v>
      </c>
      <c r="Q93" s="2" t="str">
        <f t="shared" si="6"/>
        <v>#N/A</v>
      </c>
    </row>
    <row r="94">
      <c r="A94" s="1" t="s">
        <v>25</v>
      </c>
      <c r="B94" s="1">
        <v>2014.0</v>
      </c>
      <c r="C94" s="1" t="s">
        <v>19</v>
      </c>
      <c r="D94" s="1" t="s">
        <v>33</v>
      </c>
      <c r="E94" s="1" t="s">
        <v>36</v>
      </c>
      <c r="F94" s="1">
        <v>5.0</v>
      </c>
      <c r="G94" s="1">
        <v>363.0</v>
      </c>
      <c r="H94" s="1">
        <v>225.0</v>
      </c>
      <c r="I94" s="1">
        <v>588.0</v>
      </c>
      <c r="L94" s="2" t="str">
        <f t="shared" si="1"/>
        <v>Unit</v>
      </c>
      <c r="M94" s="2" t="str">
        <f t="shared" si="2"/>
        <v>63</v>
      </c>
      <c r="N94" s="2">
        <f t="shared" si="3"/>
        <v>10</v>
      </c>
      <c r="O94" s="2" t="str">
        <f t="shared" si="4"/>
        <v>May,2014</v>
      </c>
      <c r="P94" s="2" t="str">
        <f t="shared" si="5"/>
        <v>Great</v>
      </c>
      <c r="Q94" s="2" t="str">
        <f t="shared" si="6"/>
        <v>#N/A</v>
      </c>
    </row>
    <row r="95">
      <c r="A95" s="1" t="s">
        <v>25</v>
      </c>
      <c r="B95" s="1">
        <v>2016.0</v>
      </c>
      <c r="C95" s="1" t="s">
        <v>19</v>
      </c>
      <c r="D95" s="1" t="s">
        <v>33</v>
      </c>
      <c r="E95" s="1" t="s">
        <v>36</v>
      </c>
      <c r="F95" s="1">
        <v>2.0</v>
      </c>
      <c r="G95" s="1">
        <v>145.0</v>
      </c>
      <c r="H95" s="1">
        <v>90.0</v>
      </c>
      <c r="I95" s="1">
        <v>235.0</v>
      </c>
      <c r="L95" s="2" t="str">
        <f t="shared" si="1"/>
        <v>Unit</v>
      </c>
      <c r="M95" s="2" t="str">
        <f t="shared" si="2"/>
        <v>45</v>
      </c>
      <c r="N95" s="2">
        <f t="shared" si="3"/>
        <v>10</v>
      </c>
      <c r="O95" s="2" t="str">
        <f t="shared" si="4"/>
        <v>May,2016</v>
      </c>
      <c r="P95" s="2" t="str">
        <f t="shared" si="5"/>
        <v>Great</v>
      </c>
      <c r="Q95" s="2" t="str">
        <f t="shared" si="6"/>
        <v>#N/A</v>
      </c>
    </row>
    <row r="96">
      <c r="A96" s="1" t="s">
        <v>31</v>
      </c>
      <c r="B96" s="1">
        <v>2013.0</v>
      </c>
      <c r="C96" s="1" t="s">
        <v>26</v>
      </c>
      <c r="D96" s="1" t="s">
        <v>37</v>
      </c>
      <c r="E96" s="1" t="s">
        <v>48</v>
      </c>
      <c r="F96" s="1">
        <v>28.0</v>
      </c>
      <c r="G96" s="1">
        <v>1865.0</v>
      </c>
      <c r="H96" s="1">
        <v>1260.0</v>
      </c>
      <c r="I96" s="1">
        <v>3125.0</v>
      </c>
      <c r="L96" s="2" t="str">
        <f t="shared" si="1"/>
        <v>Germ</v>
      </c>
      <c r="M96" s="2" t="str">
        <f t="shared" si="2"/>
        <v>65</v>
      </c>
      <c r="N96" s="2">
        <f t="shared" si="3"/>
        <v>6</v>
      </c>
      <c r="O96" s="2" t="str">
        <f t="shared" si="4"/>
        <v>September,2013</v>
      </c>
      <c r="P96" s="2" t="str">
        <f t="shared" si="5"/>
        <v>Excellent</v>
      </c>
      <c r="Q96" s="2" t="str">
        <f t="shared" si="6"/>
        <v>#N/A</v>
      </c>
    </row>
    <row r="97">
      <c r="A97" s="1" t="s">
        <v>31</v>
      </c>
      <c r="B97" s="1">
        <v>2015.0</v>
      </c>
      <c r="C97" s="1" t="s">
        <v>26</v>
      </c>
      <c r="D97" s="1" t="s">
        <v>37</v>
      </c>
      <c r="E97" s="1" t="s">
        <v>48</v>
      </c>
      <c r="F97" s="1">
        <v>29.0</v>
      </c>
      <c r="G97" s="1">
        <v>1931.0</v>
      </c>
      <c r="H97" s="1">
        <v>1305.0</v>
      </c>
      <c r="I97" s="1">
        <v>3236.0</v>
      </c>
      <c r="L97" s="2" t="str">
        <f t="shared" si="1"/>
        <v>Germ</v>
      </c>
      <c r="M97" s="2" t="str">
        <f t="shared" si="2"/>
        <v>31</v>
      </c>
      <c r="N97" s="2">
        <f t="shared" si="3"/>
        <v>6</v>
      </c>
      <c r="O97" s="2" t="str">
        <f t="shared" si="4"/>
        <v>September,2015</v>
      </c>
      <c r="P97" s="2" t="str">
        <f t="shared" si="5"/>
        <v>Excellent</v>
      </c>
      <c r="Q97" s="2" t="str">
        <f t="shared" si="6"/>
        <v>#N/A</v>
      </c>
    </row>
    <row r="98">
      <c r="A98" s="1" t="s">
        <v>31</v>
      </c>
      <c r="B98" s="1">
        <v>2013.0</v>
      </c>
      <c r="C98" s="1" t="s">
        <v>19</v>
      </c>
      <c r="D98" s="1" t="s">
        <v>33</v>
      </c>
      <c r="E98" s="1" t="s">
        <v>47</v>
      </c>
      <c r="F98" s="1">
        <v>3.0</v>
      </c>
      <c r="G98" s="1">
        <v>146.0</v>
      </c>
      <c r="H98" s="1">
        <v>135.0</v>
      </c>
      <c r="I98" s="1">
        <v>281.0</v>
      </c>
      <c r="L98" s="2" t="str">
        <f t="shared" si="1"/>
        <v>Unit</v>
      </c>
      <c r="M98" s="2" t="str">
        <f t="shared" si="2"/>
        <v>46</v>
      </c>
      <c r="N98" s="2">
        <f t="shared" si="3"/>
        <v>10</v>
      </c>
      <c r="O98" s="2" t="str">
        <f t="shared" si="4"/>
        <v>September,2013</v>
      </c>
      <c r="P98" s="2" t="str">
        <f t="shared" si="5"/>
        <v>Great</v>
      </c>
      <c r="Q98" s="2" t="str">
        <f t="shared" si="6"/>
        <v>#N/A</v>
      </c>
    </row>
    <row r="99">
      <c r="A99" s="1" t="s">
        <v>31</v>
      </c>
      <c r="B99" s="1">
        <v>2015.0</v>
      </c>
      <c r="C99" s="1" t="s">
        <v>19</v>
      </c>
      <c r="D99" s="1" t="s">
        <v>33</v>
      </c>
      <c r="E99" s="1" t="s">
        <v>47</v>
      </c>
      <c r="F99" s="1">
        <v>1.0</v>
      </c>
      <c r="G99" s="1">
        <v>49.0</v>
      </c>
      <c r="H99" s="1">
        <v>45.0</v>
      </c>
      <c r="I99" s="1">
        <v>94.0</v>
      </c>
      <c r="L99" s="2" t="str">
        <f t="shared" si="1"/>
        <v>Unit</v>
      </c>
      <c r="M99" s="2" t="str">
        <f t="shared" si="2"/>
        <v>49</v>
      </c>
      <c r="N99" s="2">
        <f t="shared" si="3"/>
        <v>10</v>
      </c>
      <c r="O99" s="2" t="str">
        <f t="shared" si="4"/>
        <v>September,2015</v>
      </c>
      <c r="P99" s="2" t="str">
        <f t="shared" si="5"/>
        <v>Great</v>
      </c>
      <c r="Q99" s="2" t="str">
        <f t="shared" si="6"/>
        <v>#N/A</v>
      </c>
    </row>
    <row r="100">
      <c r="A100" s="1" t="s">
        <v>49</v>
      </c>
      <c r="B100" s="1">
        <v>2013.0</v>
      </c>
      <c r="C100" s="1" t="s">
        <v>19</v>
      </c>
      <c r="D100" s="1" t="s">
        <v>33</v>
      </c>
      <c r="E100" s="1" t="s">
        <v>36</v>
      </c>
      <c r="F100" s="1">
        <v>8.0</v>
      </c>
      <c r="G100" s="1">
        <v>581.0</v>
      </c>
      <c r="H100" s="1">
        <v>360.0</v>
      </c>
      <c r="I100" s="1">
        <v>941.0</v>
      </c>
      <c r="L100" s="2" t="str">
        <f t="shared" si="1"/>
        <v>Unit</v>
      </c>
      <c r="M100" s="2" t="str">
        <f t="shared" si="2"/>
        <v>81</v>
      </c>
      <c r="N100" s="2">
        <f t="shared" si="3"/>
        <v>10</v>
      </c>
      <c r="O100" s="2" t="str">
        <f t="shared" si="4"/>
        <v>October,2013</v>
      </c>
      <c r="P100" s="2" t="str">
        <f t="shared" si="5"/>
        <v>Great</v>
      </c>
      <c r="Q100" s="2" t="str">
        <f t="shared" si="6"/>
        <v>#N/A</v>
      </c>
    </row>
    <row r="101">
      <c r="A101" s="1" t="s">
        <v>49</v>
      </c>
      <c r="B101" s="1">
        <v>2015.0</v>
      </c>
      <c r="C101" s="1" t="s">
        <v>19</v>
      </c>
      <c r="D101" s="1" t="s">
        <v>33</v>
      </c>
      <c r="E101" s="1" t="s">
        <v>36</v>
      </c>
      <c r="F101" s="1">
        <v>9.0</v>
      </c>
      <c r="G101" s="1">
        <v>653.0</v>
      </c>
      <c r="H101" s="1">
        <v>405.0</v>
      </c>
      <c r="I101" s="1">
        <v>1058.0</v>
      </c>
      <c r="L101" s="2" t="str">
        <f t="shared" si="1"/>
        <v>Unit</v>
      </c>
      <c r="M101" s="2" t="str">
        <f t="shared" si="2"/>
        <v>53</v>
      </c>
      <c r="N101" s="2">
        <f t="shared" si="3"/>
        <v>10</v>
      </c>
      <c r="O101" s="2" t="str">
        <f t="shared" si="4"/>
        <v>October,2015</v>
      </c>
      <c r="P101" s="2" t="str">
        <f t="shared" si="5"/>
        <v>Excellent</v>
      </c>
      <c r="Q101" s="2" t="str">
        <f t="shared" si="6"/>
        <v>#N/A</v>
      </c>
    </row>
    <row r="102">
      <c r="A102" s="1" t="s">
        <v>25</v>
      </c>
      <c r="B102" s="1">
        <v>2014.0</v>
      </c>
      <c r="C102" s="1" t="s">
        <v>19</v>
      </c>
      <c r="D102" s="1" t="s">
        <v>33</v>
      </c>
      <c r="E102" s="1" t="s">
        <v>36</v>
      </c>
      <c r="F102" s="1">
        <v>26.0</v>
      </c>
      <c r="G102" s="1">
        <v>1888.0</v>
      </c>
      <c r="H102" s="1">
        <v>1170.0</v>
      </c>
      <c r="I102" s="1">
        <v>3058.0</v>
      </c>
      <c r="L102" s="2" t="str">
        <f t="shared" si="1"/>
        <v>Unit</v>
      </c>
      <c r="M102" s="2" t="str">
        <f t="shared" si="2"/>
        <v>88</v>
      </c>
      <c r="N102" s="2">
        <f t="shared" si="3"/>
        <v>10</v>
      </c>
      <c r="O102" s="2" t="str">
        <f t="shared" si="4"/>
        <v>May,2014</v>
      </c>
      <c r="P102" s="2" t="str">
        <f t="shared" si="5"/>
        <v>Excellent</v>
      </c>
      <c r="Q102" s="2" t="str">
        <f t="shared" si="6"/>
        <v>#N/A</v>
      </c>
    </row>
    <row r="103">
      <c r="A103" s="1" t="s">
        <v>25</v>
      </c>
      <c r="B103" s="1">
        <v>2016.0</v>
      </c>
      <c r="C103" s="1" t="s">
        <v>19</v>
      </c>
      <c r="D103" s="1" t="s">
        <v>33</v>
      </c>
      <c r="E103" s="1" t="s">
        <v>36</v>
      </c>
      <c r="F103" s="1">
        <v>27.0</v>
      </c>
      <c r="G103" s="1">
        <v>1960.0</v>
      </c>
      <c r="H103" s="1">
        <v>1215.0</v>
      </c>
      <c r="I103" s="1">
        <v>3175.0</v>
      </c>
      <c r="L103" s="2" t="str">
        <f t="shared" si="1"/>
        <v>Unit</v>
      </c>
      <c r="M103" s="2" t="str">
        <f t="shared" si="2"/>
        <v>60</v>
      </c>
      <c r="N103" s="2">
        <f t="shared" si="3"/>
        <v>10</v>
      </c>
      <c r="O103" s="2" t="str">
        <f t="shared" si="4"/>
        <v>May,2016</v>
      </c>
      <c r="P103" s="2" t="str">
        <f t="shared" si="5"/>
        <v>Excellent</v>
      </c>
      <c r="Q103" s="2" t="str">
        <f t="shared" si="6"/>
        <v>#N/A</v>
      </c>
    </row>
    <row r="104">
      <c r="A104" s="1" t="s">
        <v>31</v>
      </c>
      <c r="B104" s="1">
        <v>2013.0</v>
      </c>
      <c r="C104" s="1" t="s">
        <v>26</v>
      </c>
      <c r="D104" s="1" t="s">
        <v>20</v>
      </c>
      <c r="E104" s="1" t="s">
        <v>21</v>
      </c>
      <c r="F104" s="1">
        <v>5.0</v>
      </c>
      <c r="G104" s="1">
        <v>369.0</v>
      </c>
      <c r="H104" s="1">
        <v>225.0</v>
      </c>
      <c r="I104" s="1">
        <v>594.0</v>
      </c>
      <c r="L104" s="2" t="str">
        <f t="shared" si="1"/>
        <v>Cana</v>
      </c>
      <c r="M104" s="2" t="str">
        <f t="shared" si="2"/>
        <v>69</v>
      </c>
      <c r="N104" s="2">
        <f t="shared" si="3"/>
        <v>16</v>
      </c>
      <c r="O104" s="2" t="str">
        <f t="shared" si="4"/>
        <v>September,2013</v>
      </c>
      <c r="P104" s="2" t="str">
        <f t="shared" si="5"/>
        <v>Great</v>
      </c>
      <c r="Q104" s="2" t="str">
        <f t="shared" si="6"/>
        <v>#N/A</v>
      </c>
    </row>
    <row r="105">
      <c r="A105" s="1" t="s">
        <v>31</v>
      </c>
      <c r="B105" s="1">
        <v>2015.0</v>
      </c>
      <c r="C105" s="1" t="s">
        <v>26</v>
      </c>
      <c r="D105" s="1" t="s">
        <v>20</v>
      </c>
      <c r="E105" s="1" t="s">
        <v>21</v>
      </c>
      <c r="F105" s="1">
        <v>3.0</v>
      </c>
      <c r="G105" s="1">
        <v>221.0</v>
      </c>
      <c r="H105" s="1">
        <v>135.0</v>
      </c>
      <c r="I105" s="1">
        <v>356.0</v>
      </c>
      <c r="L105" s="2" t="str">
        <f t="shared" si="1"/>
        <v>Cana</v>
      </c>
      <c r="M105" s="2" t="str">
        <f t="shared" si="2"/>
        <v>21</v>
      </c>
      <c r="N105" s="2">
        <f t="shared" si="3"/>
        <v>16</v>
      </c>
      <c r="O105" s="2" t="str">
        <f t="shared" si="4"/>
        <v>September,2015</v>
      </c>
      <c r="P105" s="2" t="str">
        <f t="shared" si="5"/>
        <v>Great</v>
      </c>
      <c r="Q105" s="2" t="str">
        <f t="shared" si="6"/>
        <v>#N/A</v>
      </c>
    </row>
    <row r="106">
      <c r="A106" s="1" t="s">
        <v>25</v>
      </c>
      <c r="B106" s="1">
        <v>2014.0</v>
      </c>
      <c r="C106" s="1" t="s">
        <v>26</v>
      </c>
      <c r="D106" s="1" t="s">
        <v>20</v>
      </c>
      <c r="E106" s="1" t="s">
        <v>21</v>
      </c>
      <c r="F106" s="1">
        <v>15.0</v>
      </c>
      <c r="G106" s="1">
        <v>1107.0</v>
      </c>
      <c r="H106" s="1">
        <v>675.0</v>
      </c>
      <c r="I106" s="1">
        <v>1782.0</v>
      </c>
      <c r="L106" s="2" t="str">
        <f t="shared" si="1"/>
        <v>Cana</v>
      </c>
      <c r="M106" s="2" t="str">
        <f t="shared" si="2"/>
        <v>07</v>
      </c>
      <c r="N106" s="2">
        <f t="shared" si="3"/>
        <v>16</v>
      </c>
      <c r="O106" s="2" t="str">
        <f t="shared" si="4"/>
        <v>May,2014</v>
      </c>
      <c r="P106" s="2" t="str">
        <f t="shared" si="5"/>
        <v>Excellent</v>
      </c>
      <c r="Q106" s="2" t="str">
        <f t="shared" si="6"/>
        <v>#N/A</v>
      </c>
    </row>
    <row r="107">
      <c r="A107" s="1" t="s">
        <v>25</v>
      </c>
      <c r="B107" s="1">
        <v>2016.0</v>
      </c>
      <c r="C107" s="1" t="s">
        <v>26</v>
      </c>
      <c r="D107" s="1" t="s">
        <v>20</v>
      </c>
      <c r="E107" s="1" t="s">
        <v>21</v>
      </c>
      <c r="F107" s="1">
        <v>15.0</v>
      </c>
      <c r="G107" s="1">
        <v>1107.0</v>
      </c>
      <c r="H107" s="1">
        <v>675.0</v>
      </c>
      <c r="I107" s="1">
        <v>1782.0</v>
      </c>
      <c r="L107" s="2" t="str">
        <f t="shared" si="1"/>
        <v>Cana</v>
      </c>
      <c r="M107" s="2" t="str">
        <f t="shared" si="2"/>
        <v>07</v>
      </c>
      <c r="N107" s="2">
        <f t="shared" si="3"/>
        <v>16</v>
      </c>
      <c r="O107" s="2" t="str">
        <f t="shared" si="4"/>
        <v>May,2016</v>
      </c>
      <c r="P107" s="2" t="str">
        <f t="shared" si="5"/>
        <v>Excellent</v>
      </c>
      <c r="Q107" s="2" t="str">
        <f t="shared" si="6"/>
        <v>#N/A</v>
      </c>
    </row>
    <row r="108">
      <c r="A108" s="1" t="s">
        <v>25</v>
      </c>
      <c r="B108" s="1">
        <v>2014.0</v>
      </c>
      <c r="C108" s="1" t="s">
        <v>19</v>
      </c>
      <c r="D108" s="1" t="s">
        <v>33</v>
      </c>
      <c r="E108" s="1" t="s">
        <v>36</v>
      </c>
      <c r="F108" s="1">
        <v>1.0</v>
      </c>
      <c r="G108" s="1">
        <v>73.0</v>
      </c>
      <c r="H108" s="1">
        <v>45.0</v>
      </c>
      <c r="I108" s="1">
        <v>118.0</v>
      </c>
      <c r="L108" s="2" t="str">
        <f t="shared" si="1"/>
        <v>Unit</v>
      </c>
      <c r="M108" s="2" t="str">
        <f t="shared" si="2"/>
        <v>73</v>
      </c>
      <c r="N108" s="2">
        <f t="shared" si="3"/>
        <v>10</v>
      </c>
      <c r="O108" s="2" t="str">
        <f t="shared" si="4"/>
        <v>May,2014</v>
      </c>
      <c r="P108" s="2" t="str">
        <f t="shared" si="5"/>
        <v>Great</v>
      </c>
      <c r="Q108" s="2" t="str">
        <f t="shared" si="6"/>
        <v>#N/A</v>
      </c>
    </row>
    <row r="109">
      <c r="A109" s="1" t="s">
        <v>25</v>
      </c>
      <c r="B109" s="1">
        <v>2016.0</v>
      </c>
      <c r="C109" s="1" t="s">
        <v>19</v>
      </c>
      <c r="D109" s="1" t="s">
        <v>33</v>
      </c>
      <c r="E109" s="1" t="s">
        <v>36</v>
      </c>
      <c r="F109" s="1">
        <v>3.0</v>
      </c>
      <c r="G109" s="1">
        <v>218.0</v>
      </c>
      <c r="H109" s="1">
        <v>135.0</v>
      </c>
      <c r="I109" s="1">
        <v>353.0</v>
      </c>
      <c r="L109" s="2" t="str">
        <f t="shared" si="1"/>
        <v>Unit</v>
      </c>
      <c r="M109" s="2" t="str">
        <f t="shared" si="2"/>
        <v>18</v>
      </c>
      <c r="N109" s="2">
        <f t="shared" si="3"/>
        <v>10</v>
      </c>
      <c r="O109" s="2" t="str">
        <f t="shared" si="4"/>
        <v>May,2016</v>
      </c>
      <c r="P109" s="2" t="str">
        <f t="shared" si="5"/>
        <v>Great</v>
      </c>
      <c r="Q109" s="2" t="str">
        <f t="shared" si="6"/>
        <v>#N/A</v>
      </c>
    </row>
    <row r="110">
      <c r="A110" s="1" t="s">
        <v>30</v>
      </c>
      <c r="B110" s="1">
        <v>2013.0</v>
      </c>
      <c r="C110" s="1" t="s">
        <v>19</v>
      </c>
      <c r="D110" s="1" t="s">
        <v>33</v>
      </c>
      <c r="E110" s="1" t="s">
        <v>34</v>
      </c>
      <c r="F110" s="1">
        <v>17.0</v>
      </c>
      <c r="G110" s="1">
        <v>989.0</v>
      </c>
      <c r="H110" s="1">
        <v>765.0</v>
      </c>
      <c r="I110" s="1">
        <v>1754.0</v>
      </c>
      <c r="L110" s="2" t="str">
        <f t="shared" si="1"/>
        <v>Unit</v>
      </c>
      <c r="M110" s="2" t="str">
        <f t="shared" si="2"/>
        <v>89</v>
      </c>
      <c r="N110" s="2">
        <f t="shared" si="3"/>
        <v>6</v>
      </c>
      <c r="O110" s="2" t="str">
        <f t="shared" si="4"/>
        <v>August,2013</v>
      </c>
      <c r="P110" s="2" t="str">
        <f t="shared" si="5"/>
        <v>Excellent</v>
      </c>
      <c r="Q110" s="2" t="str">
        <f t="shared" si="6"/>
        <v>#N/A</v>
      </c>
    </row>
    <row r="111">
      <c r="A111" s="1" t="s">
        <v>30</v>
      </c>
      <c r="B111" s="1">
        <v>2015.0</v>
      </c>
      <c r="C111" s="1" t="s">
        <v>19</v>
      </c>
      <c r="D111" s="1" t="s">
        <v>33</v>
      </c>
      <c r="E111" s="1" t="s">
        <v>34</v>
      </c>
      <c r="F111" s="1">
        <v>16.0</v>
      </c>
      <c r="G111" s="1">
        <v>931.0</v>
      </c>
      <c r="H111" s="1">
        <v>720.0</v>
      </c>
      <c r="I111" s="1">
        <v>1651.0</v>
      </c>
      <c r="L111" s="2" t="str">
        <f t="shared" si="1"/>
        <v>Unit</v>
      </c>
      <c r="M111" s="2" t="str">
        <f t="shared" si="2"/>
        <v>31</v>
      </c>
      <c r="N111" s="2">
        <f t="shared" si="3"/>
        <v>6</v>
      </c>
      <c r="O111" s="2" t="str">
        <f t="shared" si="4"/>
        <v>August,2015</v>
      </c>
      <c r="P111" s="2" t="str">
        <f t="shared" si="5"/>
        <v>Excellent</v>
      </c>
      <c r="Q111" s="2" t="str">
        <f t="shared" si="6"/>
        <v>#N/A</v>
      </c>
    </row>
    <row r="112">
      <c r="A112" s="1" t="s">
        <v>49</v>
      </c>
      <c r="B112" s="1">
        <v>2013.0</v>
      </c>
      <c r="C112" s="1" t="s">
        <v>26</v>
      </c>
      <c r="D112" s="1" t="s">
        <v>33</v>
      </c>
      <c r="E112" s="1" t="s">
        <v>47</v>
      </c>
      <c r="F112" s="1">
        <v>10.0</v>
      </c>
      <c r="G112" s="1">
        <v>486.0</v>
      </c>
      <c r="H112" s="1">
        <v>450.0</v>
      </c>
      <c r="I112" s="1">
        <v>936.0</v>
      </c>
      <c r="L112" s="2" t="str">
        <f t="shared" si="1"/>
        <v>Unit</v>
      </c>
      <c r="M112" s="2" t="str">
        <f t="shared" si="2"/>
        <v>86</v>
      </c>
      <c r="N112" s="2">
        <f t="shared" si="3"/>
        <v>10</v>
      </c>
      <c r="O112" s="2" t="str">
        <f t="shared" si="4"/>
        <v>October,2013</v>
      </c>
      <c r="P112" s="2" t="str">
        <f t="shared" si="5"/>
        <v>Great</v>
      </c>
      <c r="Q112" s="2" t="str">
        <f t="shared" si="6"/>
        <v>#N/A</v>
      </c>
    </row>
    <row r="113">
      <c r="A113" s="1" t="s">
        <v>49</v>
      </c>
      <c r="B113" s="1">
        <v>2015.0</v>
      </c>
      <c r="C113" s="1" t="s">
        <v>26</v>
      </c>
      <c r="D113" s="1" t="s">
        <v>33</v>
      </c>
      <c r="E113" s="1" t="s">
        <v>47</v>
      </c>
      <c r="F113" s="1">
        <v>10.0</v>
      </c>
      <c r="G113" s="1">
        <v>486.0</v>
      </c>
      <c r="H113" s="1">
        <v>450.0</v>
      </c>
      <c r="I113" s="1">
        <v>936.0</v>
      </c>
      <c r="L113" s="2" t="str">
        <f t="shared" si="1"/>
        <v>Unit</v>
      </c>
      <c r="M113" s="2" t="str">
        <f t="shared" si="2"/>
        <v>86</v>
      </c>
      <c r="N113" s="2">
        <f t="shared" si="3"/>
        <v>10</v>
      </c>
      <c r="O113" s="2" t="str">
        <f t="shared" si="4"/>
        <v>October,2015</v>
      </c>
      <c r="P113" s="2" t="str">
        <f t="shared" si="5"/>
        <v>Great</v>
      </c>
      <c r="Q113" s="2" t="str">
        <f t="shared" si="6"/>
        <v>#N/A</v>
      </c>
    </row>
    <row r="114">
      <c r="A114" s="1" t="s">
        <v>35</v>
      </c>
      <c r="B114" s="1">
        <v>2013.0</v>
      </c>
      <c r="C114" s="1" t="s">
        <v>26</v>
      </c>
      <c r="D114" s="1" t="s">
        <v>33</v>
      </c>
      <c r="E114" s="1" t="s">
        <v>47</v>
      </c>
      <c r="F114" s="1">
        <v>10.0</v>
      </c>
      <c r="G114" s="1">
        <v>486.0</v>
      </c>
      <c r="H114" s="1">
        <v>450.0</v>
      </c>
      <c r="I114" s="1">
        <v>936.0</v>
      </c>
      <c r="L114" s="2" t="str">
        <f t="shared" si="1"/>
        <v>Unit</v>
      </c>
      <c r="M114" s="2" t="str">
        <f t="shared" si="2"/>
        <v>86</v>
      </c>
      <c r="N114" s="2">
        <f t="shared" si="3"/>
        <v>10</v>
      </c>
      <c r="O114" s="2" t="str">
        <f t="shared" si="4"/>
        <v>December,2013</v>
      </c>
      <c r="P114" s="2" t="str">
        <f t="shared" si="5"/>
        <v>Great</v>
      </c>
      <c r="Q114" s="2" t="str">
        <f t="shared" si="6"/>
        <v>#N/A</v>
      </c>
    </row>
    <row r="115">
      <c r="A115" s="1" t="s">
        <v>35</v>
      </c>
      <c r="B115" s="1">
        <v>2015.0</v>
      </c>
      <c r="C115" s="1" t="s">
        <v>26</v>
      </c>
      <c r="D115" s="1" t="s">
        <v>33</v>
      </c>
      <c r="E115" s="1" t="s">
        <v>47</v>
      </c>
      <c r="F115" s="1">
        <v>9.0</v>
      </c>
      <c r="G115" s="1">
        <v>437.0</v>
      </c>
      <c r="H115" s="1">
        <v>405.0</v>
      </c>
      <c r="I115" s="1">
        <v>842.0</v>
      </c>
      <c r="L115" s="2" t="str">
        <f t="shared" si="1"/>
        <v>Unit</v>
      </c>
      <c r="M115" s="2" t="str">
        <f t="shared" si="2"/>
        <v>37</v>
      </c>
      <c r="N115" s="2">
        <f t="shared" si="3"/>
        <v>10</v>
      </c>
      <c r="O115" s="2" t="str">
        <f t="shared" si="4"/>
        <v>December,2015</v>
      </c>
      <c r="P115" s="2" t="str">
        <f t="shared" si="5"/>
        <v>Great</v>
      </c>
      <c r="Q115" s="2" t="str">
        <f t="shared" si="6"/>
        <v>#N/A</v>
      </c>
    </row>
    <row r="116">
      <c r="A116" s="1" t="s">
        <v>35</v>
      </c>
      <c r="B116" s="1">
        <v>2013.0</v>
      </c>
      <c r="C116" s="1" t="s">
        <v>26</v>
      </c>
      <c r="D116" s="1" t="s">
        <v>33</v>
      </c>
      <c r="E116" s="1" t="s">
        <v>47</v>
      </c>
      <c r="F116" s="1">
        <v>3.0</v>
      </c>
      <c r="G116" s="1">
        <v>146.0</v>
      </c>
      <c r="H116" s="1">
        <v>135.0</v>
      </c>
      <c r="I116" s="1">
        <v>281.0</v>
      </c>
      <c r="L116" s="2" t="str">
        <f t="shared" si="1"/>
        <v>Unit</v>
      </c>
      <c r="M116" s="2" t="str">
        <f t="shared" si="2"/>
        <v>46</v>
      </c>
      <c r="N116" s="2">
        <f t="shared" si="3"/>
        <v>10</v>
      </c>
      <c r="O116" s="2" t="str">
        <f t="shared" si="4"/>
        <v>December,2013</v>
      </c>
      <c r="P116" s="2" t="str">
        <f t="shared" si="5"/>
        <v>Great</v>
      </c>
      <c r="Q116" s="2" t="str">
        <f t="shared" si="6"/>
        <v>#N/A</v>
      </c>
    </row>
    <row r="117">
      <c r="A117" s="1" t="s">
        <v>35</v>
      </c>
      <c r="B117" s="1">
        <v>2015.0</v>
      </c>
      <c r="C117" s="1" t="s">
        <v>26</v>
      </c>
      <c r="D117" s="1" t="s">
        <v>33</v>
      </c>
      <c r="E117" s="1" t="s">
        <v>47</v>
      </c>
      <c r="F117" s="1">
        <v>2.0</v>
      </c>
      <c r="G117" s="1">
        <v>97.0</v>
      </c>
      <c r="H117" s="1">
        <v>90.0</v>
      </c>
      <c r="I117" s="1">
        <v>187.0</v>
      </c>
      <c r="L117" s="2" t="str">
        <f t="shared" si="1"/>
        <v>Unit</v>
      </c>
      <c r="M117" s="2" t="str">
        <f t="shared" si="2"/>
        <v>97</v>
      </c>
      <c r="N117" s="2">
        <f t="shared" si="3"/>
        <v>10</v>
      </c>
      <c r="O117" s="2" t="str">
        <f t="shared" si="4"/>
        <v>December,2015</v>
      </c>
      <c r="P117" s="2" t="str">
        <f t="shared" si="5"/>
        <v>Great</v>
      </c>
      <c r="Q117" s="2" t="str">
        <f t="shared" si="6"/>
        <v>#N/A</v>
      </c>
    </row>
    <row r="118">
      <c r="A118" s="1" t="s">
        <v>31</v>
      </c>
      <c r="B118" s="1">
        <v>2013.0</v>
      </c>
      <c r="C118" s="1" t="s">
        <v>19</v>
      </c>
      <c r="D118" s="1" t="s">
        <v>43</v>
      </c>
      <c r="E118" s="1" t="s">
        <v>44</v>
      </c>
      <c r="F118" s="1">
        <v>4.0</v>
      </c>
      <c r="G118" s="1">
        <v>281.0</v>
      </c>
      <c r="H118" s="1">
        <v>180.0</v>
      </c>
      <c r="I118" s="1">
        <v>461.0</v>
      </c>
      <c r="L118" s="2" t="str">
        <f t="shared" si="1"/>
        <v>Unit</v>
      </c>
      <c r="M118" s="2" t="str">
        <f t="shared" si="2"/>
        <v>81</v>
      </c>
      <c r="N118" s="2">
        <f t="shared" si="3"/>
        <v>7</v>
      </c>
      <c r="O118" s="2" t="str">
        <f t="shared" si="4"/>
        <v>September,2013</v>
      </c>
      <c r="P118" s="2" t="str">
        <f t="shared" si="5"/>
        <v>Great</v>
      </c>
      <c r="Q118" s="2" t="str">
        <f t="shared" si="6"/>
        <v>Report to HQ</v>
      </c>
    </row>
    <row r="119">
      <c r="A119" s="1" t="s">
        <v>31</v>
      </c>
      <c r="B119" s="1">
        <v>2015.0</v>
      </c>
      <c r="C119" s="1" t="s">
        <v>19</v>
      </c>
      <c r="D119" s="1" t="s">
        <v>43</v>
      </c>
      <c r="E119" s="1" t="s">
        <v>44</v>
      </c>
      <c r="F119" s="1">
        <v>2.0</v>
      </c>
      <c r="G119" s="1">
        <v>140.0</v>
      </c>
      <c r="H119" s="1">
        <v>90.0</v>
      </c>
      <c r="I119" s="1">
        <v>230.0</v>
      </c>
      <c r="L119" s="2" t="str">
        <f t="shared" si="1"/>
        <v>Unit</v>
      </c>
      <c r="M119" s="2" t="str">
        <f t="shared" si="2"/>
        <v>40</v>
      </c>
      <c r="N119" s="2">
        <f t="shared" si="3"/>
        <v>7</v>
      </c>
      <c r="O119" s="2" t="str">
        <f t="shared" si="4"/>
        <v>September,2015</v>
      </c>
      <c r="P119" s="2" t="str">
        <f t="shared" si="5"/>
        <v>Great</v>
      </c>
      <c r="Q119" s="2" t="str">
        <f t="shared" si="6"/>
        <v>Report to HQ</v>
      </c>
    </row>
    <row r="120">
      <c r="A120" s="1" t="s">
        <v>49</v>
      </c>
      <c r="B120" s="1">
        <v>2013.0</v>
      </c>
      <c r="C120" s="1" t="s">
        <v>26</v>
      </c>
      <c r="D120" s="1" t="s">
        <v>23</v>
      </c>
      <c r="E120" s="1" t="s">
        <v>27</v>
      </c>
      <c r="F120" s="1">
        <v>3.0</v>
      </c>
      <c r="G120" s="1">
        <v>149.0</v>
      </c>
      <c r="H120" s="1">
        <v>135.0</v>
      </c>
      <c r="I120" s="1">
        <v>284.0</v>
      </c>
      <c r="L120" s="2" t="str">
        <f t="shared" si="1"/>
        <v>Aust</v>
      </c>
      <c r="M120" s="2" t="str">
        <f t="shared" si="2"/>
        <v>49</v>
      </c>
      <c r="N120" s="2">
        <f t="shared" si="3"/>
        <v>8</v>
      </c>
      <c r="O120" s="2" t="str">
        <f t="shared" si="4"/>
        <v>October,2013</v>
      </c>
      <c r="P120" s="2" t="str">
        <f t="shared" si="5"/>
        <v>Great</v>
      </c>
      <c r="Q120" s="2" t="str">
        <f t="shared" si="6"/>
        <v>#N/A</v>
      </c>
    </row>
    <row r="121">
      <c r="A121" s="1" t="s">
        <v>49</v>
      </c>
      <c r="B121" s="1">
        <v>2015.0</v>
      </c>
      <c r="C121" s="1" t="s">
        <v>26</v>
      </c>
      <c r="D121" s="1" t="s">
        <v>23</v>
      </c>
      <c r="E121" s="1" t="s">
        <v>27</v>
      </c>
      <c r="F121" s="1">
        <v>1.0</v>
      </c>
      <c r="G121" s="1">
        <v>50.0</v>
      </c>
      <c r="H121" s="1">
        <v>45.0</v>
      </c>
      <c r="I121" s="1">
        <v>95.0</v>
      </c>
      <c r="L121" s="2" t="str">
        <f t="shared" si="1"/>
        <v>Aust</v>
      </c>
      <c r="M121" s="2" t="str">
        <f t="shared" si="2"/>
        <v>50</v>
      </c>
      <c r="N121" s="2">
        <f t="shared" si="3"/>
        <v>8</v>
      </c>
      <c r="O121" s="2" t="str">
        <f t="shared" si="4"/>
        <v>October,2015</v>
      </c>
      <c r="P121" s="2" t="str">
        <f t="shared" si="5"/>
        <v>Great</v>
      </c>
      <c r="Q121" s="2" t="str">
        <f t="shared" si="6"/>
        <v>#N/A</v>
      </c>
    </row>
    <row r="122">
      <c r="A122" s="1" t="s">
        <v>32</v>
      </c>
      <c r="B122" s="1">
        <v>2014.0</v>
      </c>
      <c r="C122" s="1" t="s">
        <v>26</v>
      </c>
      <c r="D122" s="1" t="s">
        <v>23</v>
      </c>
      <c r="E122" s="1" t="s">
        <v>24</v>
      </c>
      <c r="F122" s="1">
        <v>5.0</v>
      </c>
      <c r="G122" s="1">
        <v>297.0</v>
      </c>
      <c r="H122" s="1">
        <v>225.0</v>
      </c>
      <c r="I122" s="1">
        <v>522.0</v>
      </c>
      <c r="L122" s="2" t="str">
        <f t="shared" si="1"/>
        <v>Aust</v>
      </c>
      <c r="M122" s="2" t="str">
        <f t="shared" si="2"/>
        <v>97</v>
      </c>
      <c r="N122" s="2">
        <f t="shared" si="3"/>
        <v>15</v>
      </c>
      <c r="O122" s="2" t="str">
        <f t="shared" si="4"/>
        <v>January,2014</v>
      </c>
      <c r="P122" s="2" t="str">
        <f t="shared" si="5"/>
        <v>Great</v>
      </c>
      <c r="Q122" s="2" t="str">
        <f t="shared" si="6"/>
        <v>#N/A</v>
      </c>
    </row>
    <row r="123">
      <c r="A123" s="1" t="s">
        <v>32</v>
      </c>
      <c r="B123" s="1">
        <v>2016.0</v>
      </c>
      <c r="C123" s="1" t="s">
        <v>26</v>
      </c>
      <c r="D123" s="1" t="s">
        <v>23</v>
      </c>
      <c r="E123" s="1" t="s">
        <v>24</v>
      </c>
      <c r="F123" s="1">
        <v>3.0</v>
      </c>
      <c r="G123" s="1">
        <v>178.0</v>
      </c>
      <c r="H123" s="1">
        <v>135.0</v>
      </c>
      <c r="I123" s="1">
        <v>313.0</v>
      </c>
      <c r="L123" s="2" t="str">
        <f t="shared" si="1"/>
        <v>Aust</v>
      </c>
      <c r="M123" s="2" t="str">
        <f t="shared" si="2"/>
        <v>78</v>
      </c>
      <c r="N123" s="2">
        <f t="shared" si="3"/>
        <v>15</v>
      </c>
      <c r="O123" s="2" t="str">
        <f t="shared" si="4"/>
        <v>January,2016</v>
      </c>
      <c r="P123" s="2" t="str">
        <f t="shared" si="5"/>
        <v>Great</v>
      </c>
      <c r="Q123" s="2" t="str">
        <f t="shared" si="6"/>
        <v>#N/A</v>
      </c>
    </row>
    <row r="124">
      <c r="A124" s="1" t="s">
        <v>25</v>
      </c>
      <c r="B124" s="1">
        <v>2014.0</v>
      </c>
      <c r="C124" s="1" t="s">
        <v>26</v>
      </c>
      <c r="D124" s="1" t="s">
        <v>33</v>
      </c>
      <c r="E124" s="1" t="s">
        <v>36</v>
      </c>
      <c r="F124" s="1">
        <v>1.0</v>
      </c>
      <c r="G124" s="1">
        <v>73.0</v>
      </c>
      <c r="H124" s="1">
        <v>45.0</v>
      </c>
      <c r="I124" s="1">
        <v>118.0</v>
      </c>
      <c r="L124" s="2" t="str">
        <f t="shared" si="1"/>
        <v>Unit</v>
      </c>
      <c r="M124" s="2" t="str">
        <f t="shared" si="2"/>
        <v>73</v>
      </c>
      <c r="N124" s="2">
        <f t="shared" si="3"/>
        <v>10</v>
      </c>
      <c r="O124" s="2" t="str">
        <f t="shared" si="4"/>
        <v>May,2014</v>
      </c>
      <c r="P124" s="2" t="str">
        <f t="shared" si="5"/>
        <v>Great</v>
      </c>
      <c r="Q124" s="2" t="str">
        <f t="shared" si="6"/>
        <v>#N/A</v>
      </c>
    </row>
    <row r="125">
      <c r="A125" s="1" t="s">
        <v>25</v>
      </c>
      <c r="B125" s="1">
        <v>2016.0</v>
      </c>
      <c r="C125" s="1" t="s">
        <v>26</v>
      </c>
      <c r="D125" s="1" t="s">
        <v>33</v>
      </c>
      <c r="E125" s="1" t="s">
        <v>36</v>
      </c>
      <c r="F125" s="1">
        <v>1.0</v>
      </c>
      <c r="G125" s="1">
        <v>73.0</v>
      </c>
      <c r="H125" s="1">
        <v>45.0</v>
      </c>
      <c r="I125" s="1">
        <v>118.0</v>
      </c>
      <c r="L125" s="2" t="str">
        <f t="shared" si="1"/>
        <v>Unit</v>
      </c>
      <c r="M125" s="2" t="str">
        <f t="shared" si="2"/>
        <v>73</v>
      </c>
      <c r="N125" s="2">
        <f t="shared" si="3"/>
        <v>10</v>
      </c>
      <c r="O125" s="2" t="str">
        <f t="shared" si="4"/>
        <v>May,2016</v>
      </c>
      <c r="P125" s="2" t="str">
        <f t="shared" si="5"/>
        <v>Great</v>
      </c>
      <c r="Q125" s="2" t="str">
        <f t="shared" si="6"/>
        <v>#N/A</v>
      </c>
    </row>
    <row r="126">
      <c r="A126" s="1" t="s">
        <v>50</v>
      </c>
      <c r="B126" s="1">
        <v>2014.0</v>
      </c>
      <c r="C126" s="1" t="s">
        <v>26</v>
      </c>
      <c r="D126" s="1" t="s">
        <v>33</v>
      </c>
      <c r="E126" s="1" t="s">
        <v>36</v>
      </c>
      <c r="F126" s="1">
        <v>2.0</v>
      </c>
      <c r="G126" s="1">
        <v>145.0</v>
      </c>
      <c r="H126" s="1">
        <v>90.0</v>
      </c>
      <c r="I126" s="1">
        <v>235.0</v>
      </c>
      <c r="L126" s="2" t="str">
        <f t="shared" si="1"/>
        <v>Unit</v>
      </c>
      <c r="M126" s="2" t="str">
        <f t="shared" si="2"/>
        <v>45</v>
      </c>
      <c r="N126" s="2">
        <f t="shared" si="3"/>
        <v>10</v>
      </c>
      <c r="O126" s="2" t="str">
        <f t="shared" si="4"/>
        <v>April,2014</v>
      </c>
      <c r="P126" s="2" t="str">
        <f t="shared" si="5"/>
        <v>Great</v>
      </c>
      <c r="Q126" s="2" t="str">
        <f t="shared" si="6"/>
        <v>#N/A</v>
      </c>
    </row>
    <row r="127">
      <c r="A127" s="1" t="s">
        <v>50</v>
      </c>
      <c r="B127" s="1">
        <v>2016.0</v>
      </c>
      <c r="C127" s="1" t="s">
        <v>26</v>
      </c>
      <c r="D127" s="1" t="s">
        <v>33</v>
      </c>
      <c r="E127" s="1" t="s">
        <v>36</v>
      </c>
      <c r="F127" s="1">
        <v>1.0</v>
      </c>
      <c r="G127" s="1">
        <v>73.0</v>
      </c>
      <c r="H127" s="1">
        <v>45.0</v>
      </c>
      <c r="I127" s="1">
        <v>118.0</v>
      </c>
      <c r="L127" s="2" t="str">
        <f t="shared" si="1"/>
        <v>Unit</v>
      </c>
      <c r="M127" s="2" t="str">
        <f t="shared" si="2"/>
        <v>73</v>
      </c>
      <c r="N127" s="2">
        <f t="shared" si="3"/>
        <v>10</v>
      </c>
      <c r="O127" s="2" t="str">
        <f t="shared" si="4"/>
        <v>April,2016</v>
      </c>
      <c r="P127" s="2" t="str">
        <f t="shared" si="5"/>
        <v>Great</v>
      </c>
      <c r="Q127" s="2" t="str">
        <f t="shared" si="6"/>
        <v>#N/A</v>
      </c>
    </row>
    <row r="128">
      <c r="A128" s="1" t="s">
        <v>35</v>
      </c>
      <c r="B128" s="1">
        <v>2013.0</v>
      </c>
      <c r="C128" s="1" t="s">
        <v>19</v>
      </c>
      <c r="D128" s="1" t="s">
        <v>33</v>
      </c>
      <c r="E128" s="1" t="s">
        <v>47</v>
      </c>
      <c r="F128" s="1">
        <v>3.0</v>
      </c>
      <c r="G128" s="1">
        <v>146.0</v>
      </c>
      <c r="H128" s="1">
        <v>135.0</v>
      </c>
      <c r="I128" s="1">
        <v>281.0</v>
      </c>
      <c r="L128" s="2" t="str">
        <f t="shared" si="1"/>
        <v>Unit</v>
      </c>
      <c r="M128" s="2" t="str">
        <f t="shared" si="2"/>
        <v>46</v>
      </c>
      <c r="N128" s="2">
        <f t="shared" si="3"/>
        <v>10</v>
      </c>
      <c r="O128" s="2" t="str">
        <f t="shared" si="4"/>
        <v>December,2013</v>
      </c>
      <c r="P128" s="2" t="str">
        <f t="shared" si="5"/>
        <v>Great</v>
      </c>
      <c r="Q128" s="2" t="str">
        <f t="shared" si="6"/>
        <v>#N/A</v>
      </c>
    </row>
    <row r="129">
      <c r="A129" s="1" t="s">
        <v>35</v>
      </c>
      <c r="B129" s="1">
        <v>2015.0</v>
      </c>
      <c r="C129" s="1" t="s">
        <v>19</v>
      </c>
      <c r="D129" s="1" t="s">
        <v>33</v>
      </c>
      <c r="E129" s="1" t="s">
        <v>47</v>
      </c>
      <c r="F129" s="1">
        <v>5.0</v>
      </c>
      <c r="G129" s="1">
        <v>243.0</v>
      </c>
      <c r="H129" s="1">
        <v>225.0</v>
      </c>
      <c r="I129" s="1">
        <v>468.0</v>
      </c>
      <c r="L129" s="2" t="str">
        <f t="shared" si="1"/>
        <v>Unit</v>
      </c>
      <c r="M129" s="2" t="str">
        <f t="shared" si="2"/>
        <v>43</v>
      </c>
      <c r="N129" s="2">
        <f t="shared" si="3"/>
        <v>10</v>
      </c>
      <c r="O129" s="2" t="str">
        <f t="shared" si="4"/>
        <v>December,2015</v>
      </c>
      <c r="P129" s="2" t="str">
        <f t="shared" si="5"/>
        <v>Great</v>
      </c>
      <c r="Q129" s="2" t="str">
        <f t="shared" si="6"/>
        <v>#N/A</v>
      </c>
    </row>
    <row r="130">
      <c r="A130" s="1" t="s">
        <v>18</v>
      </c>
      <c r="B130" s="1">
        <v>2013.0</v>
      </c>
      <c r="C130" s="1" t="s">
        <v>19</v>
      </c>
      <c r="D130" s="1" t="s">
        <v>33</v>
      </c>
      <c r="E130" s="1" t="s">
        <v>34</v>
      </c>
      <c r="F130" s="1">
        <v>12.0</v>
      </c>
      <c r="G130" s="1">
        <v>698.0</v>
      </c>
      <c r="H130" s="1">
        <v>540.0</v>
      </c>
      <c r="I130" s="1">
        <v>1238.0</v>
      </c>
      <c r="L130" s="2" t="str">
        <f t="shared" si="1"/>
        <v>Unit</v>
      </c>
      <c r="M130" s="2" t="str">
        <f t="shared" si="2"/>
        <v>98</v>
      </c>
      <c r="N130" s="2">
        <f t="shared" si="3"/>
        <v>6</v>
      </c>
      <c r="O130" s="2" t="str">
        <f t="shared" si="4"/>
        <v>November,2013</v>
      </c>
      <c r="P130" s="2" t="str">
        <f t="shared" si="5"/>
        <v>Excellent</v>
      </c>
      <c r="Q130" s="2" t="str">
        <f t="shared" si="6"/>
        <v>End of calendar year</v>
      </c>
    </row>
    <row r="131">
      <c r="A131" s="1" t="s">
        <v>18</v>
      </c>
      <c r="B131" s="1">
        <v>2015.0</v>
      </c>
      <c r="C131" s="1" t="s">
        <v>19</v>
      </c>
      <c r="D131" s="1" t="s">
        <v>33</v>
      </c>
      <c r="E131" s="1" t="s">
        <v>34</v>
      </c>
      <c r="F131" s="1">
        <v>12.0</v>
      </c>
      <c r="G131" s="1">
        <v>698.0</v>
      </c>
      <c r="H131" s="1">
        <v>540.0</v>
      </c>
      <c r="I131" s="1">
        <v>1238.0</v>
      </c>
      <c r="L131" s="2" t="str">
        <f t="shared" si="1"/>
        <v>Unit</v>
      </c>
      <c r="M131" s="2" t="str">
        <f t="shared" si="2"/>
        <v>98</v>
      </c>
      <c r="N131" s="2">
        <f t="shared" si="3"/>
        <v>6</v>
      </c>
      <c r="O131" s="2" t="str">
        <f t="shared" si="4"/>
        <v>November,2015</v>
      </c>
      <c r="P131" s="2" t="str">
        <f t="shared" si="5"/>
        <v>Excellent</v>
      </c>
      <c r="Q131" s="2" t="str">
        <f t="shared" si="6"/>
        <v>End of calendar year</v>
      </c>
    </row>
    <row r="132">
      <c r="A132" s="1" t="s">
        <v>29</v>
      </c>
      <c r="B132" s="1">
        <v>2014.0</v>
      </c>
      <c r="C132" s="1" t="s">
        <v>19</v>
      </c>
      <c r="D132" s="1" t="s">
        <v>39</v>
      </c>
      <c r="E132" s="1" t="s">
        <v>45</v>
      </c>
      <c r="F132" s="1">
        <v>4.0</v>
      </c>
      <c r="G132" s="1">
        <v>238.0</v>
      </c>
      <c r="H132" s="1">
        <v>180.0</v>
      </c>
      <c r="I132" s="1">
        <v>418.0</v>
      </c>
      <c r="L132" s="2" t="str">
        <f t="shared" si="1"/>
        <v>Fran</v>
      </c>
      <c r="M132" s="2" t="str">
        <f t="shared" si="2"/>
        <v>38</v>
      </c>
      <c r="N132" s="2">
        <f t="shared" si="3"/>
        <v>4</v>
      </c>
      <c r="O132" s="2" t="str">
        <f t="shared" si="4"/>
        <v>July,2014</v>
      </c>
      <c r="P132" s="2" t="str">
        <f t="shared" si="5"/>
        <v>Great</v>
      </c>
      <c r="Q132" s="2" t="str">
        <f t="shared" si="6"/>
        <v>#N/A</v>
      </c>
    </row>
    <row r="133">
      <c r="A133" s="1" t="s">
        <v>29</v>
      </c>
      <c r="B133" s="1">
        <v>2016.0</v>
      </c>
      <c r="C133" s="1" t="s">
        <v>19</v>
      </c>
      <c r="D133" s="1" t="s">
        <v>39</v>
      </c>
      <c r="E133" s="1" t="s">
        <v>45</v>
      </c>
      <c r="F133" s="1">
        <v>3.0</v>
      </c>
      <c r="G133" s="1">
        <v>178.0</v>
      </c>
      <c r="H133" s="1">
        <v>135.0</v>
      </c>
      <c r="I133" s="1">
        <v>313.0</v>
      </c>
      <c r="L133" s="2" t="str">
        <f t="shared" si="1"/>
        <v>Fran</v>
      </c>
      <c r="M133" s="2" t="str">
        <f t="shared" si="2"/>
        <v>78</v>
      </c>
      <c r="N133" s="2">
        <f t="shared" si="3"/>
        <v>4</v>
      </c>
      <c r="O133" s="2" t="str">
        <f t="shared" si="4"/>
        <v>July,2016</v>
      </c>
      <c r="P133" s="2" t="str">
        <f t="shared" si="5"/>
        <v>Great</v>
      </c>
      <c r="Q133" s="2" t="str">
        <f t="shared" si="6"/>
        <v>#N/A</v>
      </c>
    </row>
    <row r="134">
      <c r="A134" s="1" t="s">
        <v>50</v>
      </c>
      <c r="B134" s="1">
        <v>2014.0</v>
      </c>
      <c r="C134" s="1" t="s">
        <v>19</v>
      </c>
      <c r="D134" s="1" t="s">
        <v>23</v>
      </c>
      <c r="E134" s="1" t="s">
        <v>42</v>
      </c>
      <c r="F134" s="1">
        <v>5.0</v>
      </c>
      <c r="G134" s="1">
        <v>279.0</v>
      </c>
      <c r="H134" s="1">
        <v>225.0</v>
      </c>
      <c r="I134" s="1">
        <v>504.0</v>
      </c>
      <c r="L134" s="2" t="str">
        <f t="shared" si="1"/>
        <v>Aust</v>
      </c>
      <c r="M134" s="2" t="str">
        <f t="shared" si="2"/>
        <v>79</v>
      </c>
      <c r="N134" s="2">
        <f t="shared" si="3"/>
        <v>10</v>
      </c>
      <c r="O134" s="2" t="str">
        <f t="shared" si="4"/>
        <v>April,2014</v>
      </c>
      <c r="P134" s="2" t="str">
        <f t="shared" si="5"/>
        <v>Great</v>
      </c>
      <c r="Q134" s="2" t="str">
        <f t="shared" si="6"/>
        <v>#N/A</v>
      </c>
    </row>
    <row r="135">
      <c r="A135" s="1" t="s">
        <v>50</v>
      </c>
      <c r="B135" s="1">
        <v>2016.0</v>
      </c>
      <c r="C135" s="1" t="s">
        <v>19</v>
      </c>
      <c r="D135" s="1" t="s">
        <v>23</v>
      </c>
      <c r="E135" s="1" t="s">
        <v>42</v>
      </c>
      <c r="F135" s="1">
        <v>7.0</v>
      </c>
      <c r="G135" s="1">
        <v>391.0</v>
      </c>
      <c r="H135" s="1">
        <v>315.0</v>
      </c>
      <c r="I135" s="1">
        <v>706.0</v>
      </c>
      <c r="L135" s="2" t="str">
        <f t="shared" si="1"/>
        <v>Aust</v>
      </c>
      <c r="M135" s="2" t="str">
        <f t="shared" si="2"/>
        <v>91</v>
      </c>
      <c r="N135" s="2">
        <f t="shared" si="3"/>
        <v>10</v>
      </c>
      <c r="O135" s="2" t="str">
        <f t="shared" si="4"/>
        <v>April,2016</v>
      </c>
      <c r="P135" s="2" t="str">
        <f t="shared" si="5"/>
        <v>Great</v>
      </c>
      <c r="Q135" s="2" t="str">
        <f t="shared" si="6"/>
        <v>#N/A</v>
      </c>
    </row>
    <row r="136">
      <c r="A136" s="1" t="s">
        <v>28</v>
      </c>
      <c r="B136" s="1">
        <v>2014.0</v>
      </c>
      <c r="C136" s="1" t="s">
        <v>26</v>
      </c>
      <c r="D136" s="1" t="s">
        <v>37</v>
      </c>
      <c r="E136" s="1" t="s">
        <v>38</v>
      </c>
      <c r="F136" s="1">
        <v>2.0</v>
      </c>
      <c r="G136" s="1">
        <v>107.0</v>
      </c>
      <c r="H136" s="1">
        <v>90.0</v>
      </c>
      <c r="I136" s="1">
        <v>197.0</v>
      </c>
      <c r="L136" s="2" t="str">
        <f t="shared" si="1"/>
        <v>Germ</v>
      </c>
      <c r="M136" s="2" t="str">
        <f t="shared" si="2"/>
        <v>07</v>
      </c>
      <c r="N136" s="2">
        <f t="shared" si="3"/>
        <v>8</v>
      </c>
      <c r="O136" s="2" t="str">
        <f t="shared" si="4"/>
        <v>February,2014</v>
      </c>
      <c r="P136" s="2" t="str">
        <f t="shared" si="5"/>
        <v>Great</v>
      </c>
      <c r="Q136" s="2" t="str">
        <f t="shared" si="6"/>
        <v>#N/A</v>
      </c>
    </row>
    <row r="137">
      <c r="A137" s="1" t="s">
        <v>28</v>
      </c>
      <c r="B137" s="1">
        <v>2016.0</v>
      </c>
      <c r="C137" s="1" t="s">
        <v>26</v>
      </c>
      <c r="D137" s="1" t="s">
        <v>37</v>
      </c>
      <c r="E137" s="1" t="s">
        <v>38</v>
      </c>
      <c r="F137" s="1">
        <v>3.0</v>
      </c>
      <c r="G137" s="1">
        <v>160.0</v>
      </c>
      <c r="H137" s="1">
        <v>135.0</v>
      </c>
      <c r="I137" s="1">
        <v>295.0</v>
      </c>
      <c r="L137" s="2" t="str">
        <f t="shared" si="1"/>
        <v>Germ</v>
      </c>
      <c r="M137" s="2" t="str">
        <f t="shared" si="2"/>
        <v>60</v>
      </c>
      <c r="N137" s="2">
        <f t="shared" si="3"/>
        <v>8</v>
      </c>
      <c r="O137" s="2" t="str">
        <f t="shared" si="4"/>
        <v>February,2016</v>
      </c>
      <c r="P137" s="2" t="str">
        <f t="shared" si="5"/>
        <v>Great</v>
      </c>
      <c r="Q137" s="2" t="str">
        <f t="shared" si="6"/>
        <v>#N/A</v>
      </c>
    </row>
    <row r="138">
      <c r="A138" s="1" t="s">
        <v>35</v>
      </c>
      <c r="B138" s="1">
        <v>2013.0</v>
      </c>
      <c r="C138" s="1" t="s">
        <v>26</v>
      </c>
      <c r="D138" s="1" t="s">
        <v>37</v>
      </c>
      <c r="E138" s="1" t="s">
        <v>51</v>
      </c>
      <c r="F138" s="1">
        <v>2.0</v>
      </c>
      <c r="G138" s="1">
        <v>119.0</v>
      </c>
      <c r="H138" s="1">
        <v>90.0</v>
      </c>
      <c r="I138" s="1">
        <v>209.0</v>
      </c>
      <c r="L138" s="2" t="str">
        <f t="shared" si="1"/>
        <v>Germ</v>
      </c>
      <c r="M138" s="2" t="str">
        <f t="shared" si="2"/>
        <v>19</v>
      </c>
      <c r="N138" s="2">
        <f t="shared" si="3"/>
        <v>19</v>
      </c>
      <c r="O138" s="2" t="str">
        <f t="shared" si="4"/>
        <v>December,2013</v>
      </c>
      <c r="P138" s="2" t="str">
        <f t="shared" si="5"/>
        <v>Great</v>
      </c>
      <c r="Q138" s="2" t="str">
        <f t="shared" si="6"/>
        <v>#N/A</v>
      </c>
    </row>
    <row r="139">
      <c r="A139" s="1" t="s">
        <v>35</v>
      </c>
      <c r="B139" s="1">
        <v>2015.0</v>
      </c>
      <c r="C139" s="1" t="s">
        <v>26</v>
      </c>
      <c r="D139" s="1" t="s">
        <v>37</v>
      </c>
      <c r="E139" s="1" t="s">
        <v>51</v>
      </c>
      <c r="F139" s="1">
        <v>3.0</v>
      </c>
      <c r="G139" s="1">
        <v>178.0</v>
      </c>
      <c r="H139" s="1">
        <v>135.0</v>
      </c>
      <c r="I139" s="1">
        <v>313.0</v>
      </c>
      <c r="L139" s="2" t="str">
        <f t="shared" si="1"/>
        <v>Germ</v>
      </c>
      <c r="M139" s="2" t="str">
        <f t="shared" si="2"/>
        <v>78</v>
      </c>
      <c r="N139" s="2">
        <f t="shared" si="3"/>
        <v>19</v>
      </c>
      <c r="O139" s="2" t="str">
        <f t="shared" si="4"/>
        <v>December,2015</v>
      </c>
      <c r="P139" s="2" t="str">
        <f t="shared" si="5"/>
        <v>Great</v>
      </c>
      <c r="Q139" s="2" t="str">
        <f t="shared" si="6"/>
        <v>#N/A</v>
      </c>
    </row>
    <row r="140">
      <c r="A140" s="1" t="s">
        <v>25</v>
      </c>
      <c r="B140" s="1">
        <v>2014.0</v>
      </c>
      <c r="C140" s="1" t="s">
        <v>26</v>
      </c>
      <c r="D140" s="1" t="s">
        <v>37</v>
      </c>
      <c r="E140" s="1" t="s">
        <v>52</v>
      </c>
      <c r="F140" s="1">
        <v>3.0</v>
      </c>
      <c r="G140" s="1">
        <v>200.0</v>
      </c>
      <c r="H140" s="1">
        <v>135.0</v>
      </c>
      <c r="I140" s="1">
        <v>335.0</v>
      </c>
      <c r="L140" s="2" t="str">
        <f t="shared" si="1"/>
        <v>Germ</v>
      </c>
      <c r="M140" s="2" t="str">
        <f t="shared" si="2"/>
        <v>00</v>
      </c>
      <c r="N140" s="2">
        <f t="shared" si="3"/>
        <v>7</v>
      </c>
      <c r="O140" s="2" t="str">
        <f t="shared" si="4"/>
        <v>May,2014</v>
      </c>
      <c r="P140" s="2" t="str">
        <f t="shared" si="5"/>
        <v>Great</v>
      </c>
      <c r="Q140" s="2" t="str">
        <f t="shared" si="6"/>
        <v>#N/A</v>
      </c>
    </row>
    <row r="141">
      <c r="A141" s="1" t="s">
        <v>25</v>
      </c>
      <c r="B141" s="1">
        <v>2016.0</v>
      </c>
      <c r="C141" s="1" t="s">
        <v>26</v>
      </c>
      <c r="D141" s="1" t="s">
        <v>37</v>
      </c>
      <c r="E141" s="1" t="s">
        <v>52</v>
      </c>
      <c r="F141" s="1">
        <v>2.0</v>
      </c>
      <c r="G141" s="1">
        <v>133.0</v>
      </c>
      <c r="H141" s="1">
        <v>90.0</v>
      </c>
      <c r="I141" s="1">
        <v>223.0</v>
      </c>
      <c r="L141" s="2" t="str">
        <f t="shared" si="1"/>
        <v>Germ</v>
      </c>
      <c r="M141" s="2" t="str">
        <f t="shared" si="2"/>
        <v>33</v>
      </c>
      <c r="N141" s="2">
        <f t="shared" si="3"/>
        <v>7</v>
      </c>
      <c r="O141" s="2" t="str">
        <f t="shared" si="4"/>
        <v>May,2016</v>
      </c>
      <c r="P141" s="2" t="str">
        <f t="shared" si="5"/>
        <v>Great</v>
      </c>
      <c r="Q141" s="2" t="str">
        <f t="shared" si="6"/>
        <v>#N/A</v>
      </c>
    </row>
    <row r="142">
      <c r="A142" s="1" t="s">
        <v>46</v>
      </c>
      <c r="B142" s="1">
        <v>2014.0</v>
      </c>
      <c r="C142" s="1" t="s">
        <v>26</v>
      </c>
      <c r="D142" s="1" t="s">
        <v>39</v>
      </c>
      <c r="E142" s="1" t="s">
        <v>53</v>
      </c>
      <c r="F142" s="1">
        <v>5.0</v>
      </c>
      <c r="G142" s="1">
        <v>309.0</v>
      </c>
      <c r="H142" s="1">
        <v>225.0</v>
      </c>
      <c r="I142" s="1">
        <v>534.0</v>
      </c>
      <c r="L142" s="2" t="str">
        <f t="shared" si="1"/>
        <v>Fran</v>
      </c>
      <c r="M142" s="2" t="str">
        <f t="shared" si="2"/>
        <v>09</v>
      </c>
      <c r="N142" s="2">
        <f t="shared" si="3"/>
        <v>12</v>
      </c>
      <c r="O142" s="2" t="str">
        <f t="shared" si="4"/>
        <v>June,2014</v>
      </c>
      <c r="P142" s="2" t="str">
        <f t="shared" si="5"/>
        <v>Great</v>
      </c>
      <c r="Q142" s="2" t="str">
        <f t="shared" si="6"/>
        <v>#N/A</v>
      </c>
    </row>
    <row r="143">
      <c r="A143" s="1" t="s">
        <v>46</v>
      </c>
      <c r="B143" s="1">
        <v>2016.0</v>
      </c>
      <c r="C143" s="1" t="s">
        <v>26</v>
      </c>
      <c r="D143" s="1" t="s">
        <v>39</v>
      </c>
      <c r="E143" s="1" t="s">
        <v>53</v>
      </c>
      <c r="F143" s="1">
        <v>7.0</v>
      </c>
      <c r="G143" s="1">
        <v>433.0</v>
      </c>
      <c r="H143" s="1">
        <v>315.0</v>
      </c>
      <c r="I143" s="1">
        <v>748.0</v>
      </c>
      <c r="L143" s="2" t="str">
        <f t="shared" si="1"/>
        <v>Fran</v>
      </c>
      <c r="M143" s="2" t="str">
        <f t="shared" si="2"/>
        <v>33</v>
      </c>
      <c r="N143" s="2">
        <f t="shared" si="3"/>
        <v>12</v>
      </c>
      <c r="O143" s="2" t="str">
        <f t="shared" si="4"/>
        <v>June,2016</v>
      </c>
      <c r="P143" s="2" t="str">
        <f t="shared" si="5"/>
        <v>Great</v>
      </c>
      <c r="Q143" s="2" t="str">
        <f t="shared" si="6"/>
        <v>#N/A</v>
      </c>
    </row>
    <row r="144">
      <c r="A144" s="1" t="s">
        <v>30</v>
      </c>
      <c r="B144" s="1">
        <v>2013.0</v>
      </c>
      <c r="C144" s="1" t="s">
        <v>19</v>
      </c>
      <c r="D144" s="1" t="s">
        <v>20</v>
      </c>
      <c r="E144" s="1" t="s">
        <v>21</v>
      </c>
      <c r="F144" s="1">
        <v>2.0</v>
      </c>
      <c r="G144" s="1">
        <v>148.0</v>
      </c>
      <c r="H144" s="1">
        <v>90.0</v>
      </c>
      <c r="I144" s="1">
        <v>238.0</v>
      </c>
      <c r="L144" s="2" t="str">
        <f t="shared" si="1"/>
        <v>Cana</v>
      </c>
      <c r="M144" s="2" t="str">
        <f t="shared" si="2"/>
        <v>48</v>
      </c>
      <c r="N144" s="2">
        <f t="shared" si="3"/>
        <v>16</v>
      </c>
      <c r="O144" s="2" t="str">
        <f t="shared" si="4"/>
        <v>August,2013</v>
      </c>
      <c r="P144" s="2" t="str">
        <f t="shared" si="5"/>
        <v>Great</v>
      </c>
      <c r="Q144" s="2" t="str">
        <f t="shared" si="6"/>
        <v>#N/A</v>
      </c>
    </row>
    <row r="145">
      <c r="A145" s="1" t="s">
        <v>30</v>
      </c>
      <c r="B145" s="1">
        <v>2015.0</v>
      </c>
      <c r="C145" s="1" t="s">
        <v>19</v>
      </c>
      <c r="D145" s="1" t="s">
        <v>20</v>
      </c>
      <c r="E145" s="1" t="s">
        <v>21</v>
      </c>
      <c r="F145" s="1">
        <v>3.0</v>
      </c>
      <c r="G145" s="1">
        <v>221.0</v>
      </c>
      <c r="H145" s="1">
        <v>135.0</v>
      </c>
      <c r="I145" s="1">
        <v>356.0</v>
      </c>
      <c r="L145" s="2" t="str">
        <f t="shared" si="1"/>
        <v>Cana</v>
      </c>
      <c r="M145" s="2" t="str">
        <f t="shared" si="2"/>
        <v>21</v>
      </c>
      <c r="N145" s="2">
        <f t="shared" si="3"/>
        <v>16</v>
      </c>
      <c r="O145" s="2" t="str">
        <f t="shared" si="4"/>
        <v>August,2015</v>
      </c>
      <c r="P145" s="2" t="str">
        <f t="shared" si="5"/>
        <v>Great</v>
      </c>
      <c r="Q145" s="2" t="str">
        <f t="shared" si="6"/>
        <v>#N/A</v>
      </c>
    </row>
    <row r="146">
      <c r="A146" s="1" t="s">
        <v>31</v>
      </c>
      <c r="B146" s="1">
        <v>2013.0</v>
      </c>
      <c r="C146" s="1" t="s">
        <v>26</v>
      </c>
      <c r="D146" s="1" t="s">
        <v>33</v>
      </c>
      <c r="E146" s="1" t="s">
        <v>47</v>
      </c>
      <c r="F146" s="1">
        <v>10.0</v>
      </c>
      <c r="G146" s="1">
        <v>486.0</v>
      </c>
      <c r="H146" s="1">
        <v>450.0</v>
      </c>
      <c r="I146" s="1">
        <v>936.0</v>
      </c>
      <c r="L146" s="2" t="str">
        <f t="shared" si="1"/>
        <v>Unit</v>
      </c>
      <c r="M146" s="2" t="str">
        <f t="shared" si="2"/>
        <v>86</v>
      </c>
      <c r="N146" s="2">
        <f t="shared" si="3"/>
        <v>10</v>
      </c>
      <c r="O146" s="2" t="str">
        <f t="shared" si="4"/>
        <v>September,2013</v>
      </c>
      <c r="P146" s="2" t="str">
        <f t="shared" si="5"/>
        <v>Great</v>
      </c>
      <c r="Q146" s="2" t="str">
        <f t="shared" si="6"/>
        <v>#N/A</v>
      </c>
    </row>
    <row r="147">
      <c r="A147" s="1" t="s">
        <v>31</v>
      </c>
      <c r="B147" s="1">
        <v>2015.0</v>
      </c>
      <c r="C147" s="1" t="s">
        <v>26</v>
      </c>
      <c r="D147" s="1" t="s">
        <v>33</v>
      </c>
      <c r="E147" s="1" t="s">
        <v>47</v>
      </c>
      <c r="F147" s="1">
        <v>9.0</v>
      </c>
      <c r="G147" s="1">
        <v>437.0</v>
      </c>
      <c r="H147" s="1">
        <v>405.0</v>
      </c>
      <c r="I147" s="1">
        <v>842.0</v>
      </c>
      <c r="L147" s="2" t="str">
        <f t="shared" si="1"/>
        <v>Unit</v>
      </c>
      <c r="M147" s="2" t="str">
        <f t="shared" si="2"/>
        <v>37</v>
      </c>
      <c r="N147" s="2">
        <f t="shared" si="3"/>
        <v>10</v>
      </c>
      <c r="O147" s="2" t="str">
        <f t="shared" si="4"/>
        <v>September,2015</v>
      </c>
      <c r="P147" s="2" t="str">
        <f t="shared" si="5"/>
        <v>Great</v>
      </c>
      <c r="Q147" s="2" t="str">
        <f t="shared" si="6"/>
        <v>#N/A</v>
      </c>
    </row>
    <row r="148">
      <c r="A148" s="1" t="s">
        <v>35</v>
      </c>
      <c r="B148" s="1">
        <v>2013.0</v>
      </c>
      <c r="C148" s="1" t="s">
        <v>26</v>
      </c>
      <c r="D148" s="1" t="s">
        <v>33</v>
      </c>
      <c r="E148" s="1" t="s">
        <v>47</v>
      </c>
      <c r="F148" s="1">
        <v>5.0</v>
      </c>
      <c r="G148" s="1">
        <v>243.0</v>
      </c>
      <c r="H148" s="1">
        <v>225.0</v>
      </c>
      <c r="I148" s="1">
        <v>468.0</v>
      </c>
      <c r="L148" s="2" t="str">
        <f t="shared" si="1"/>
        <v>Unit</v>
      </c>
      <c r="M148" s="2" t="str">
        <f t="shared" si="2"/>
        <v>43</v>
      </c>
      <c r="N148" s="2">
        <f t="shared" si="3"/>
        <v>10</v>
      </c>
      <c r="O148" s="2" t="str">
        <f t="shared" si="4"/>
        <v>December,2013</v>
      </c>
      <c r="P148" s="2" t="str">
        <f t="shared" si="5"/>
        <v>Great</v>
      </c>
      <c r="Q148" s="2" t="str">
        <f t="shared" si="6"/>
        <v>#N/A</v>
      </c>
    </row>
    <row r="149">
      <c r="A149" s="1" t="s">
        <v>35</v>
      </c>
      <c r="B149" s="1">
        <v>2015.0</v>
      </c>
      <c r="C149" s="1" t="s">
        <v>26</v>
      </c>
      <c r="D149" s="1" t="s">
        <v>33</v>
      </c>
      <c r="E149" s="1" t="s">
        <v>47</v>
      </c>
      <c r="F149" s="1">
        <v>2.0</v>
      </c>
      <c r="G149" s="1">
        <v>97.0</v>
      </c>
      <c r="H149" s="1">
        <v>90.0</v>
      </c>
      <c r="I149" s="1">
        <v>187.0</v>
      </c>
      <c r="L149" s="2" t="str">
        <f t="shared" si="1"/>
        <v>Unit</v>
      </c>
      <c r="M149" s="2" t="str">
        <f t="shared" si="2"/>
        <v>97</v>
      </c>
      <c r="N149" s="2">
        <f t="shared" si="3"/>
        <v>10</v>
      </c>
      <c r="O149" s="2" t="str">
        <f t="shared" si="4"/>
        <v>December,2015</v>
      </c>
      <c r="P149" s="2" t="str">
        <f t="shared" si="5"/>
        <v>Great</v>
      </c>
      <c r="Q149" s="2" t="str">
        <f t="shared" si="6"/>
        <v>#N/A</v>
      </c>
    </row>
    <row r="150">
      <c r="A150" s="1" t="s">
        <v>22</v>
      </c>
      <c r="B150" s="1">
        <v>2014.0</v>
      </c>
      <c r="C150" s="1" t="s">
        <v>19</v>
      </c>
      <c r="D150" s="1" t="s">
        <v>23</v>
      </c>
      <c r="E150" s="1" t="s">
        <v>42</v>
      </c>
      <c r="F150" s="1">
        <v>8.0</v>
      </c>
      <c r="G150" s="1">
        <v>446.0</v>
      </c>
      <c r="H150" s="1">
        <v>360.0</v>
      </c>
      <c r="I150" s="1">
        <v>806.0</v>
      </c>
      <c r="L150" s="2" t="str">
        <f t="shared" si="1"/>
        <v>Aust</v>
      </c>
      <c r="M150" s="2" t="str">
        <f t="shared" si="2"/>
        <v>46</v>
      </c>
      <c r="N150" s="2">
        <f t="shared" si="3"/>
        <v>10</v>
      </c>
      <c r="O150" s="2" t="str">
        <f t="shared" si="4"/>
        <v>March,2014</v>
      </c>
      <c r="P150" s="2" t="str">
        <f t="shared" si="5"/>
        <v>Great</v>
      </c>
      <c r="Q150" s="2" t="str">
        <f t="shared" si="6"/>
        <v>#N/A</v>
      </c>
    </row>
    <row r="151">
      <c r="A151" s="1" t="s">
        <v>22</v>
      </c>
      <c r="B151" s="1">
        <v>2016.0</v>
      </c>
      <c r="C151" s="1" t="s">
        <v>19</v>
      </c>
      <c r="D151" s="1" t="s">
        <v>23</v>
      </c>
      <c r="E151" s="1" t="s">
        <v>42</v>
      </c>
      <c r="F151" s="1">
        <v>8.0</v>
      </c>
      <c r="G151" s="1">
        <v>446.0</v>
      </c>
      <c r="H151" s="1">
        <v>360.0</v>
      </c>
      <c r="I151" s="1">
        <v>806.0</v>
      </c>
      <c r="L151" s="2" t="str">
        <f t="shared" si="1"/>
        <v>Aust</v>
      </c>
      <c r="M151" s="2" t="str">
        <f t="shared" si="2"/>
        <v>46</v>
      </c>
      <c r="N151" s="2">
        <f t="shared" si="3"/>
        <v>10</v>
      </c>
      <c r="O151" s="2" t="str">
        <f t="shared" si="4"/>
        <v>March,2016</v>
      </c>
      <c r="P151" s="2" t="str">
        <f t="shared" si="5"/>
        <v>Great</v>
      </c>
      <c r="Q151" s="2" t="str">
        <f t="shared" si="6"/>
        <v>#N/A</v>
      </c>
    </row>
    <row r="152">
      <c r="A152" s="1" t="s">
        <v>18</v>
      </c>
      <c r="B152" s="1">
        <v>2013.0</v>
      </c>
      <c r="C152" s="1" t="s">
        <v>26</v>
      </c>
      <c r="D152" s="1" t="s">
        <v>33</v>
      </c>
      <c r="E152" s="1" t="s">
        <v>34</v>
      </c>
      <c r="F152" s="1">
        <v>7.0</v>
      </c>
      <c r="G152" s="1">
        <v>407.0</v>
      </c>
      <c r="H152" s="1">
        <v>315.0</v>
      </c>
      <c r="I152" s="1">
        <v>722.0</v>
      </c>
      <c r="L152" s="2" t="str">
        <f t="shared" si="1"/>
        <v>Unit</v>
      </c>
      <c r="M152" s="2" t="str">
        <f t="shared" si="2"/>
        <v>07</v>
      </c>
      <c r="N152" s="2">
        <f t="shared" si="3"/>
        <v>6</v>
      </c>
      <c r="O152" s="2" t="str">
        <f t="shared" si="4"/>
        <v>November,2013</v>
      </c>
      <c r="P152" s="2" t="str">
        <f t="shared" si="5"/>
        <v>Great</v>
      </c>
      <c r="Q152" s="2" t="str">
        <f t="shared" si="6"/>
        <v>End of calendar year</v>
      </c>
    </row>
    <row r="153">
      <c r="A153" s="1" t="s">
        <v>18</v>
      </c>
      <c r="B153" s="1">
        <v>2015.0</v>
      </c>
      <c r="C153" s="1" t="s">
        <v>26</v>
      </c>
      <c r="D153" s="1" t="s">
        <v>33</v>
      </c>
      <c r="E153" s="1" t="s">
        <v>34</v>
      </c>
      <c r="F153" s="1">
        <v>8.0</v>
      </c>
      <c r="G153" s="1">
        <v>466.0</v>
      </c>
      <c r="H153" s="1">
        <v>360.0</v>
      </c>
      <c r="I153" s="1">
        <v>826.0</v>
      </c>
      <c r="L153" s="2" t="str">
        <f t="shared" si="1"/>
        <v>Unit</v>
      </c>
      <c r="M153" s="2" t="str">
        <f t="shared" si="2"/>
        <v>66</v>
      </c>
      <c r="N153" s="2">
        <f t="shared" si="3"/>
        <v>6</v>
      </c>
      <c r="O153" s="2" t="str">
        <f t="shared" si="4"/>
        <v>November,2015</v>
      </c>
      <c r="P153" s="2" t="str">
        <f t="shared" si="5"/>
        <v>Great</v>
      </c>
      <c r="Q153" s="2" t="str">
        <f t="shared" si="6"/>
        <v>End of calendar year</v>
      </c>
    </row>
    <row r="154">
      <c r="A154" s="1" t="s">
        <v>35</v>
      </c>
      <c r="B154" s="1">
        <v>2013.0</v>
      </c>
      <c r="C154" s="1" t="s">
        <v>26</v>
      </c>
      <c r="D154" s="1" t="s">
        <v>33</v>
      </c>
      <c r="E154" s="1" t="s">
        <v>34</v>
      </c>
      <c r="F154" s="1">
        <v>5.0</v>
      </c>
      <c r="G154" s="1">
        <v>291.0</v>
      </c>
      <c r="H154" s="1">
        <v>225.0</v>
      </c>
      <c r="I154" s="1">
        <v>516.0</v>
      </c>
      <c r="L154" s="2" t="str">
        <f t="shared" si="1"/>
        <v>Unit</v>
      </c>
      <c r="M154" s="2" t="str">
        <f t="shared" si="2"/>
        <v>91</v>
      </c>
      <c r="N154" s="2">
        <f t="shared" si="3"/>
        <v>6</v>
      </c>
      <c r="O154" s="2" t="str">
        <f t="shared" si="4"/>
        <v>December,2013</v>
      </c>
      <c r="P154" s="2" t="str">
        <f t="shared" si="5"/>
        <v>Great</v>
      </c>
      <c r="Q154" s="2" t="str">
        <f t="shared" si="6"/>
        <v>#N/A</v>
      </c>
    </row>
    <row r="155">
      <c r="A155" s="1" t="s">
        <v>35</v>
      </c>
      <c r="B155" s="1">
        <v>2015.0</v>
      </c>
      <c r="C155" s="1" t="s">
        <v>26</v>
      </c>
      <c r="D155" s="1" t="s">
        <v>33</v>
      </c>
      <c r="E155" s="1" t="s">
        <v>34</v>
      </c>
      <c r="F155" s="1">
        <v>7.0</v>
      </c>
      <c r="G155" s="1">
        <v>407.0</v>
      </c>
      <c r="H155" s="1">
        <v>315.0</v>
      </c>
      <c r="I155" s="1">
        <v>722.0</v>
      </c>
      <c r="L155" s="2" t="str">
        <f t="shared" si="1"/>
        <v>Unit</v>
      </c>
      <c r="M155" s="2" t="str">
        <f t="shared" si="2"/>
        <v>07</v>
      </c>
      <c r="N155" s="2">
        <f t="shared" si="3"/>
        <v>6</v>
      </c>
      <c r="O155" s="2" t="str">
        <f t="shared" si="4"/>
        <v>December,2015</v>
      </c>
      <c r="P155" s="2" t="str">
        <f t="shared" si="5"/>
        <v>Great</v>
      </c>
      <c r="Q155" s="2" t="str">
        <f t="shared" si="6"/>
        <v>#N/A</v>
      </c>
    </row>
    <row r="156">
      <c r="A156" s="1" t="s">
        <v>30</v>
      </c>
      <c r="B156" s="1">
        <v>2013.0</v>
      </c>
      <c r="C156" s="1" t="s">
        <v>19</v>
      </c>
      <c r="D156" s="1" t="s">
        <v>33</v>
      </c>
      <c r="E156" s="1" t="s">
        <v>36</v>
      </c>
      <c r="F156" s="1">
        <v>7.0</v>
      </c>
      <c r="G156" s="1">
        <v>508.0</v>
      </c>
      <c r="H156" s="1">
        <v>315.0</v>
      </c>
      <c r="I156" s="1">
        <v>823.0</v>
      </c>
      <c r="L156" s="2" t="str">
        <f t="shared" si="1"/>
        <v>Unit</v>
      </c>
      <c r="M156" s="2" t="str">
        <f t="shared" si="2"/>
        <v>08</v>
      </c>
      <c r="N156" s="2">
        <f t="shared" si="3"/>
        <v>10</v>
      </c>
      <c r="O156" s="2" t="str">
        <f t="shared" si="4"/>
        <v>August,2013</v>
      </c>
      <c r="P156" s="2" t="str">
        <f t="shared" si="5"/>
        <v>Great</v>
      </c>
      <c r="Q156" s="2" t="str">
        <f t="shared" si="6"/>
        <v>#N/A</v>
      </c>
    </row>
    <row r="157">
      <c r="A157" s="1" t="s">
        <v>30</v>
      </c>
      <c r="B157" s="1">
        <v>2015.0</v>
      </c>
      <c r="C157" s="1" t="s">
        <v>19</v>
      </c>
      <c r="D157" s="1" t="s">
        <v>33</v>
      </c>
      <c r="E157" s="1" t="s">
        <v>36</v>
      </c>
      <c r="F157" s="1">
        <v>6.0</v>
      </c>
      <c r="G157" s="1">
        <v>436.0</v>
      </c>
      <c r="H157" s="1">
        <v>270.0</v>
      </c>
      <c r="I157" s="1">
        <v>706.0</v>
      </c>
      <c r="L157" s="2" t="str">
        <f t="shared" si="1"/>
        <v>Unit</v>
      </c>
      <c r="M157" s="2" t="str">
        <f t="shared" si="2"/>
        <v>36</v>
      </c>
      <c r="N157" s="2">
        <f t="shared" si="3"/>
        <v>10</v>
      </c>
      <c r="O157" s="2" t="str">
        <f t="shared" si="4"/>
        <v>August,2015</v>
      </c>
      <c r="P157" s="2" t="str">
        <f t="shared" si="5"/>
        <v>Great</v>
      </c>
      <c r="Q157" s="2" t="str">
        <f t="shared" si="6"/>
        <v>#N/A</v>
      </c>
    </row>
    <row r="158">
      <c r="A158" s="1" t="s">
        <v>18</v>
      </c>
      <c r="B158" s="1">
        <v>2013.0</v>
      </c>
      <c r="C158" s="1" t="s">
        <v>19</v>
      </c>
      <c r="D158" s="1" t="s">
        <v>33</v>
      </c>
      <c r="E158" s="1" t="s">
        <v>54</v>
      </c>
      <c r="F158" s="1">
        <v>1.0</v>
      </c>
      <c r="G158" s="1">
        <v>63.0</v>
      </c>
      <c r="H158" s="1">
        <v>45.0</v>
      </c>
      <c r="I158" s="1">
        <v>108.0</v>
      </c>
      <c r="L158" s="2" t="str">
        <f t="shared" si="1"/>
        <v>Unit</v>
      </c>
      <c r="M158" s="2" t="str">
        <f t="shared" si="2"/>
        <v>63</v>
      </c>
      <c r="N158" s="2">
        <f t="shared" si="3"/>
        <v>8</v>
      </c>
      <c r="O158" s="2" t="str">
        <f t="shared" si="4"/>
        <v>November,2013</v>
      </c>
      <c r="P158" s="2" t="str">
        <f t="shared" si="5"/>
        <v>Great</v>
      </c>
      <c r="Q158" s="2" t="str">
        <f t="shared" si="6"/>
        <v>End of calendar year</v>
      </c>
    </row>
    <row r="159">
      <c r="A159" s="1" t="s">
        <v>18</v>
      </c>
      <c r="B159" s="1">
        <v>2015.0</v>
      </c>
      <c r="C159" s="1" t="s">
        <v>19</v>
      </c>
      <c r="D159" s="1" t="s">
        <v>33</v>
      </c>
      <c r="E159" s="1" t="s">
        <v>54</v>
      </c>
      <c r="F159" s="1">
        <v>1.0</v>
      </c>
      <c r="G159" s="1">
        <v>63.0</v>
      </c>
      <c r="H159" s="1">
        <v>45.0</v>
      </c>
      <c r="I159" s="1">
        <v>108.0</v>
      </c>
      <c r="L159" s="2" t="str">
        <f t="shared" si="1"/>
        <v>Unit</v>
      </c>
      <c r="M159" s="2" t="str">
        <f t="shared" si="2"/>
        <v>63</v>
      </c>
      <c r="N159" s="2">
        <f t="shared" si="3"/>
        <v>8</v>
      </c>
      <c r="O159" s="2" t="str">
        <f t="shared" si="4"/>
        <v>November,2015</v>
      </c>
      <c r="P159" s="2" t="str">
        <f t="shared" si="5"/>
        <v>Great</v>
      </c>
      <c r="Q159" s="2" t="str">
        <f t="shared" si="6"/>
        <v>End of calendar year</v>
      </c>
    </row>
    <row r="160">
      <c r="A160" s="1" t="s">
        <v>32</v>
      </c>
      <c r="B160" s="1">
        <v>2014.0</v>
      </c>
      <c r="C160" s="1" t="s">
        <v>19</v>
      </c>
      <c r="D160" s="1" t="s">
        <v>23</v>
      </c>
      <c r="E160" s="1" t="s">
        <v>24</v>
      </c>
      <c r="F160" s="1">
        <v>10.0</v>
      </c>
      <c r="G160" s="1">
        <v>594.0</v>
      </c>
      <c r="H160" s="1">
        <v>450.0</v>
      </c>
      <c r="I160" s="1">
        <v>1044.0</v>
      </c>
      <c r="L160" s="2" t="str">
        <f t="shared" si="1"/>
        <v>Aust</v>
      </c>
      <c r="M160" s="2" t="str">
        <f t="shared" si="2"/>
        <v>94</v>
      </c>
      <c r="N160" s="2">
        <f t="shared" si="3"/>
        <v>15</v>
      </c>
      <c r="O160" s="2" t="str">
        <f t="shared" si="4"/>
        <v>January,2014</v>
      </c>
      <c r="P160" s="2" t="str">
        <f t="shared" si="5"/>
        <v>Great</v>
      </c>
      <c r="Q160" s="2" t="str">
        <f t="shared" si="6"/>
        <v>#N/A</v>
      </c>
    </row>
    <row r="161">
      <c r="A161" s="1" t="s">
        <v>32</v>
      </c>
      <c r="B161" s="1">
        <v>2016.0</v>
      </c>
      <c r="C161" s="1" t="s">
        <v>19</v>
      </c>
      <c r="D161" s="1" t="s">
        <v>23</v>
      </c>
      <c r="E161" s="1" t="s">
        <v>24</v>
      </c>
      <c r="F161" s="1">
        <v>12.0</v>
      </c>
      <c r="G161" s="1">
        <v>713.0</v>
      </c>
      <c r="H161" s="1">
        <v>540.0</v>
      </c>
      <c r="I161" s="1">
        <v>1253.0</v>
      </c>
      <c r="L161" s="2" t="str">
        <f t="shared" si="1"/>
        <v>Aust</v>
      </c>
      <c r="M161" s="2" t="str">
        <f t="shared" si="2"/>
        <v>13</v>
      </c>
      <c r="N161" s="2">
        <f t="shared" si="3"/>
        <v>15</v>
      </c>
      <c r="O161" s="2" t="str">
        <f t="shared" si="4"/>
        <v>January,2016</v>
      </c>
      <c r="P161" s="2" t="str">
        <f t="shared" si="5"/>
        <v>Excellent</v>
      </c>
      <c r="Q161" s="2" t="str">
        <f t="shared" si="6"/>
        <v>#N/A</v>
      </c>
    </row>
    <row r="162">
      <c r="A162" s="1" t="s">
        <v>25</v>
      </c>
      <c r="B162" s="1">
        <v>2014.0</v>
      </c>
      <c r="C162" s="1" t="s">
        <v>19</v>
      </c>
      <c r="D162" s="1" t="s">
        <v>23</v>
      </c>
      <c r="E162" s="1" t="s">
        <v>24</v>
      </c>
      <c r="F162" s="1">
        <v>4.0</v>
      </c>
      <c r="G162" s="1">
        <v>238.0</v>
      </c>
      <c r="H162" s="1">
        <v>180.0</v>
      </c>
      <c r="I162" s="1">
        <v>418.0</v>
      </c>
      <c r="L162" s="2" t="str">
        <f t="shared" si="1"/>
        <v>Aust</v>
      </c>
      <c r="M162" s="2" t="str">
        <f t="shared" si="2"/>
        <v>38</v>
      </c>
      <c r="N162" s="2">
        <f t="shared" si="3"/>
        <v>15</v>
      </c>
      <c r="O162" s="2" t="str">
        <f t="shared" si="4"/>
        <v>May,2014</v>
      </c>
      <c r="P162" s="2" t="str">
        <f t="shared" si="5"/>
        <v>Great</v>
      </c>
      <c r="Q162" s="2" t="str">
        <f t="shared" si="6"/>
        <v>#N/A</v>
      </c>
    </row>
    <row r="163">
      <c r="A163" s="1" t="s">
        <v>25</v>
      </c>
      <c r="B163" s="1">
        <v>2016.0</v>
      </c>
      <c r="C163" s="1" t="s">
        <v>19</v>
      </c>
      <c r="D163" s="1" t="s">
        <v>23</v>
      </c>
      <c r="E163" s="1" t="s">
        <v>24</v>
      </c>
      <c r="F163" s="1">
        <v>6.0</v>
      </c>
      <c r="G163" s="1">
        <v>356.0</v>
      </c>
      <c r="H163" s="1">
        <v>270.0</v>
      </c>
      <c r="I163" s="1">
        <v>626.0</v>
      </c>
      <c r="L163" s="2" t="str">
        <f t="shared" si="1"/>
        <v>Aust</v>
      </c>
      <c r="M163" s="2" t="str">
        <f t="shared" si="2"/>
        <v>56</v>
      </c>
      <c r="N163" s="2">
        <f t="shared" si="3"/>
        <v>15</v>
      </c>
      <c r="O163" s="2" t="str">
        <f t="shared" si="4"/>
        <v>May,2016</v>
      </c>
      <c r="P163" s="2" t="str">
        <f t="shared" si="5"/>
        <v>Great</v>
      </c>
      <c r="Q163" s="2" t="str">
        <f t="shared" si="6"/>
        <v>#N/A</v>
      </c>
    </row>
    <row r="164">
      <c r="A164" s="1" t="s">
        <v>31</v>
      </c>
      <c r="B164" s="1">
        <v>2013.0</v>
      </c>
      <c r="C164" s="1" t="s">
        <v>26</v>
      </c>
      <c r="D164" s="1" t="s">
        <v>20</v>
      </c>
      <c r="E164" s="1" t="s">
        <v>21</v>
      </c>
      <c r="F164" s="1">
        <v>2.0</v>
      </c>
      <c r="G164" s="1">
        <v>148.0</v>
      </c>
      <c r="H164" s="1">
        <v>90.0</v>
      </c>
      <c r="I164" s="1">
        <v>238.0</v>
      </c>
      <c r="L164" s="2" t="str">
        <f t="shared" si="1"/>
        <v>Cana</v>
      </c>
      <c r="M164" s="2" t="str">
        <f t="shared" si="2"/>
        <v>48</v>
      </c>
      <c r="N164" s="2">
        <f t="shared" si="3"/>
        <v>16</v>
      </c>
      <c r="O164" s="2" t="str">
        <f t="shared" si="4"/>
        <v>September,2013</v>
      </c>
      <c r="P164" s="2" t="str">
        <f t="shared" si="5"/>
        <v>Great</v>
      </c>
      <c r="Q164" s="2" t="str">
        <f t="shared" si="6"/>
        <v>#N/A</v>
      </c>
    </row>
    <row r="165">
      <c r="A165" s="1" t="s">
        <v>31</v>
      </c>
      <c r="B165" s="1">
        <v>2015.0</v>
      </c>
      <c r="C165" s="1" t="s">
        <v>26</v>
      </c>
      <c r="D165" s="1" t="s">
        <v>20</v>
      </c>
      <c r="E165" s="1" t="s">
        <v>21</v>
      </c>
      <c r="F165" s="1">
        <v>1.0</v>
      </c>
      <c r="G165" s="1">
        <v>74.0</v>
      </c>
      <c r="H165" s="1">
        <v>45.0</v>
      </c>
      <c r="I165" s="1">
        <v>119.0</v>
      </c>
      <c r="L165" s="2" t="str">
        <f t="shared" si="1"/>
        <v>Cana</v>
      </c>
      <c r="M165" s="2" t="str">
        <f t="shared" si="2"/>
        <v>74</v>
      </c>
      <c r="N165" s="2">
        <f t="shared" si="3"/>
        <v>16</v>
      </c>
      <c r="O165" s="2" t="str">
        <f t="shared" si="4"/>
        <v>September,2015</v>
      </c>
      <c r="P165" s="2" t="str">
        <f t="shared" si="5"/>
        <v>Great</v>
      </c>
      <c r="Q165" s="2" t="str">
        <f t="shared" si="6"/>
        <v>#N/A</v>
      </c>
    </row>
    <row r="166">
      <c r="A166" s="1" t="s">
        <v>50</v>
      </c>
      <c r="B166" s="1">
        <v>2014.0</v>
      </c>
      <c r="C166" s="1" t="s">
        <v>19</v>
      </c>
      <c r="D166" s="1" t="s">
        <v>33</v>
      </c>
      <c r="E166" s="1" t="s">
        <v>34</v>
      </c>
      <c r="F166" s="1">
        <v>6.0</v>
      </c>
      <c r="G166" s="1">
        <v>349.0</v>
      </c>
      <c r="H166" s="1">
        <v>270.0</v>
      </c>
      <c r="I166" s="1">
        <v>619.0</v>
      </c>
      <c r="L166" s="2" t="str">
        <f t="shared" si="1"/>
        <v>Unit</v>
      </c>
      <c r="M166" s="2" t="str">
        <f t="shared" si="2"/>
        <v>49</v>
      </c>
      <c r="N166" s="2">
        <f t="shared" si="3"/>
        <v>6</v>
      </c>
      <c r="O166" s="2" t="str">
        <f t="shared" si="4"/>
        <v>April,2014</v>
      </c>
      <c r="P166" s="2" t="str">
        <f t="shared" si="5"/>
        <v>Great</v>
      </c>
      <c r="Q166" s="2" t="str">
        <f t="shared" si="6"/>
        <v>#N/A</v>
      </c>
    </row>
    <row r="167">
      <c r="A167" s="1" t="s">
        <v>50</v>
      </c>
      <c r="B167" s="1">
        <v>2016.0</v>
      </c>
      <c r="C167" s="1" t="s">
        <v>19</v>
      </c>
      <c r="D167" s="1" t="s">
        <v>33</v>
      </c>
      <c r="E167" s="1" t="s">
        <v>34</v>
      </c>
      <c r="F167" s="1">
        <v>7.0</v>
      </c>
      <c r="G167" s="1">
        <v>407.0</v>
      </c>
      <c r="H167" s="1">
        <v>315.0</v>
      </c>
      <c r="I167" s="1">
        <v>722.0</v>
      </c>
      <c r="L167" s="2" t="str">
        <f t="shared" si="1"/>
        <v>Unit</v>
      </c>
      <c r="M167" s="2" t="str">
        <f t="shared" si="2"/>
        <v>07</v>
      </c>
      <c r="N167" s="2">
        <f t="shared" si="3"/>
        <v>6</v>
      </c>
      <c r="O167" s="2" t="str">
        <f t="shared" si="4"/>
        <v>April,2016</v>
      </c>
      <c r="P167" s="2" t="str">
        <f t="shared" si="5"/>
        <v>Great</v>
      </c>
      <c r="Q167" s="2" t="str">
        <f t="shared" si="6"/>
        <v>#N/A</v>
      </c>
    </row>
    <row r="168">
      <c r="A168" s="1" t="s">
        <v>31</v>
      </c>
      <c r="B168" s="1">
        <v>2013.0</v>
      </c>
      <c r="C168" s="1" t="s">
        <v>19</v>
      </c>
      <c r="D168" s="1" t="s">
        <v>33</v>
      </c>
      <c r="E168" s="1" t="s">
        <v>36</v>
      </c>
      <c r="F168" s="1">
        <v>9.0</v>
      </c>
      <c r="G168" s="1">
        <v>653.0</v>
      </c>
      <c r="H168" s="1">
        <v>405.0</v>
      </c>
      <c r="I168" s="1">
        <v>1058.0</v>
      </c>
      <c r="L168" s="2" t="str">
        <f t="shared" si="1"/>
        <v>Unit</v>
      </c>
      <c r="M168" s="2" t="str">
        <f t="shared" si="2"/>
        <v>53</v>
      </c>
      <c r="N168" s="2">
        <f t="shared" si="3"/>
        <v>10</v>
      </c>
      <c r="O168" s="2" t="str">
        <f t="shared" si="4"/>
        <v>September,2013</v>
      </c>
      <c r="P168" s="2" t="str">
        <f t="shared" si="5"/>
        <v>Excellent</v>
      </c>
      <c r="Q168" s="2" t="str">
        <f t="shared" si="6"/>
        <v>#N/A</v>
      </c>
    </row>
    <row r="169">
      <c r="A169" s="1" t="s">
        <v>31</v>
      </c>
      <c r="B169" s="1">
        <v>2015.0</v>
      </c>
      <c r="C169" s="1" t="s">
        <v>19</v>
      </c>
      <c r="D169" s="1" t="s">
        <v>33</v>
      </c>
      <c r="E169" s="1" t="s">
        <v>36</v>
      </c>
      <c r="F169" s="1">
        <v>9.0</v>
      </c>
      <c r="G169" s="1">
        <v>653.0</v>
      </c>
      <c r="H169" s="1">
        <v>405.0</v>
      </c>
      <c r="I169" s="1">
        <v>1058.0</v>
      </c>
      <c r="L169" s="2" t="str">
        <f t="shared" si="1"/>
        <v>Unit</v>
      </c>
      <c r="M169" s="2" t="str">
        <f t="shared" si="2"/>
        <v>53</v>
      </c>
      <c r="N169" s="2">
        <f t="shared" si="3"/>
        <v>10</v>
      </c>
      <c r="O169" s="2" t="str">
        <f t="shared" si="4"/>
        <v>September,2015</v>
      </c>
      <c r="P169" s="2" t="str">
        <f t="shared" si="5"/>
        <v>Excellent</v>
      </c>
      <c r="Q169" s="2" t="str">
        <f t="shared" si="6"/>
        <v>#N/A</v>
      </c>
    </row>
    <row r="170">
      <c r="A170" s="1" t="s">
        <v>29</v>
      </c>
      <c r="B170" s="1">
        <v>2013.0</v>
      </c>
      <c r="C170" s="1" t="s">
        <v>26</v>
      </c>
      <c r="D170" s="1" t="s">
        <v>33</v>
      </c>
      <c r="E170" s="1" t="s">
        <v>36</v>
      </c>
      <c r="F170" s="1">
        <v>25.0</v>
      </c>
      <c r="G170" s="1">
        <v>1815.0</v>
      </c>
      <c r="H170" s="1">
        <v>1125.0</v>
      </c>
      <c r="I170" s="1">
        <v>2940.0</v>
      </c>
      <c r="L170" s="2" t="str">
        <f t="shared" si="1"/>
        <v>Unit</v>
      </c>
      <c r="M170" s="2" t="str">
        <f t="shared" si="2"/>
        <v>15</v>
      </c>
      <c r="N170" s="2">
        <f t="shared" si="3"/>
        <v>10</v>
      </c>
      <c r="O170" s="2" t="str">
        <f t="shared" si="4"/>
        <v>July,2013</v>
      </c>
      <c r="P170" s="2" t="str">
        <f t="shared" si="5"/>
        <v>Excellent</v>
      </c>
      <c r="Q170" s="2" t="str">
        <f t="shared" si="6"/>
        <v>#N/A</v>
      </c>
    </row>
    <row r="171">
      <c r="A171" s="1" t="s">
        <v>29</v>
      </c>
      <c r="B171" s="1">
        <v>2015.0</v>
      </c>
      <c r="C171" s="1" t="s">
        <v>26</v>
      </c>
      <c r="D171" s="1" t="s">
        <v>33</v>
      </c>
      <c r="E171" s="1" t="s">
        <v>36</v>
      </c>
      <c r="F171" s="1">
        <v>22.0</v>
      </c>
      <c r="G171" s="1">
        <v>1597.0</v>
      </c>
      <c r="H171" s="1">
        <v>990.0</v>
      </c>
      <c r="I171" s="1">
        <v>2587.0</v>
      </c>
      <c r="L171" s="2" t="str">
        <f t="shared" si="1"/>
        <v>Unit</v>
      </c>
      <c r="M171" s="2" t="str">
        <f t="shared" si="2"/>
        <v>97</v>
      </c>
      <c r="N171" s="2">
        <f t="shared" si="3"/>
        <v>10</v>
      </c>
      <c r="O171" s="2" t="str">
        <f t="shared" si="4"/>
        <v>July,2015</v>
      </c>
      <c r="P171" s="2" t="str">
        <f t="shared" si="5"/>
        <v>Excellent</v>
      </c>
      <c r="Q171" s="2" t="str">
        <f t="shared" si="6"/>
        <v>#N/A</v>
      </c>
    </row>
    <row r="172">
      <c r="A172" s="1" t="s">
        <v>30</v>
      </c>
      <c r="B172" s="1">
        <v>2013.0</v>
      </c>
      <c r="C172" s="1" t="s">
        <v>26</v>
      </c>
      <c r="D172" s="1" t="s">
        <v>33</v>
      </c>
      <c r="E172" s="1" t="s">
        <v>36</v>
      </c>
      <c r="F172" s="1">
        <v>11.0</v>
      </c>
      <c r="G172" s="1">
        <v>799.0</v>
      </c>
      <c r="H172" s="1">
        <v>495.0</v>
      </c>
      <c r="I172" s="1">
        <v>1294.0</v>
      </c>
      <c r="L172" s="2" t="str">
        <f t="shared" si="1"/>
        <v>Unit</v>
      </c>
      <c r="M172" s="2" t="str">
        <f t="shared" si="2"/>
        <v>99</v>
      </c>
      <c r="N172" s="2">
        <f t="shared" si="3"/>
        <v>10</v>
      </c>
      <c r="O172" s="2" t="str">
        <f t="shared" si="4"/>
        <v>August,2013</v>
      </c>
      <c r="P172" s="2" t="str">
        <f t="shared" si="5"/>
        <v>Excellent</v>
      </c>
      <c r="Q172" s="2" t="str">
        <f t="shared" si="6"/>
        <v>#N/A</v>
      </c>
    </row>
    <row r="173">
      <c r="A173" s="1" t="s">
        <v>30</v>
      </c>
      <c r="B173" s="1">
        <v>2015.0</v>
      </c>
      <c r="C173" s="1" t="s">
        <v>26</v>
      </c>
      <c r="D173" s="1" t="s">
        <v>33</v>
      </c>
      <c r="E173" s="1" t="s">
        <v>36</v>
      </c>
      <c r="F173" s="1">
        <v>11.0</v>
      </c>
      <c r="G173" s="1">
        <v>799.0</v>
      </c>
      <c r="H173" s="1">
        <v>495.0</v>
      </c>
      <c r="I173" s="1">
        <v>1294.0</v>
      </c>
      <c r="L173" s="2" t="str">
        <f t="shared" si="1"/>
        <v>Unit</v>
      </c>
      <c r="M173" s="2" t="str">
        <f t="shared" si="2"/>
        <v>99</v>
      </c>
      <c r="N173" s="2">
        <f t="shared" si="3"/>
        <v>10</v>
      </c>
      <c r="O173" s="2" t="str">
        <f t="shared" si="4"/>
        <v>August,2015</v>
      </c>
      <c r="P173" s="2" t="str">
        <f t="shared" si="5"/>
        <v>Excellent</v>
      </c>
      <c r="Q173" s="2" t="str">
        <f t="shared" si="6"/>
        <v>#N/A</v>
      </c>
    </row>
    <row r="174">
      <c r="A174" s="1" t="s">
        <v>28</v>
      </c>
      <c r="B174" s="1">
        <v>2014.0</v>
      </c>
      <c r="C174" s="1" t="s">
        <v>26</v>
      </c>
      <c r="D174" s="1" t="s">
        <v>33</v>
      </c>
      <c r="E174" s="1" t="s">
        <v>47</v>
      </c>
      <c r="F174" s="1">
        <v>2.0</v>
      </c>
      <c r="G174" s="1">
        <v>97.0</v>
      </c>
      <c r="H174" s="1">
        <v>90.0</v>
      </c>
      <c r="I174" s="1">
        <v>187.0</v>
      </c>
      <c r="L174" s="2" t="str">
        <f t="shared" si="1"/>
        <v>Unit</v>
      </c>
      <c r="M174" s="2" t="str">
        <f t="shared" si="2"/>
        <v>97</v>
      </c>
      <c r="N174" s="2">
        <f t="shared" si="3"/>
        <v>10</v>
      </c>
      <c r="O174" s="2" t="str">
        <f t="shared" si="4"/>
        <v>February,2014</v>
      </c>
      <c r="P174" s="2" t="str">
        <f t="shared" si="5"/>
        <v>Great</v>
      </c>
      <c r="Q174" s="2" t="str">
        <f t="shared" si="6"/>
        <v>#N/A</v>
      </c>
    </row>
    <row r="175">
      <c r="A175" s="1" t="s">
        <v>28</v>
      </c>
      <c r="B175" s="1">
        <v>2016.0</v>
      </c>
      <c r="C175" s="1" t="s">
        <v>26</v>
      </c>
      <c r="D175" s="1" t="s">
        <v>33</v>
      </c>
      <c r="E175" s="1" t="s">
        <v>47</v>
      </c>
      <c r="F175" s="1">
        <v>1.0</v>
      </c>
      <c r="G175" s="1">
        <v>49.0</v>
      </c>
      <c r="H175" s="1">
        <v>45.0</v>
      </c>
      <c r="I175" s="1">
        <v>94.0</v>
      </c>
      <c r="L175" s="2" t="str">
        <f t="shared" si="1"/>
        <v>Unit</v>
      </c>
      <c r="M175" s="2" t="str">
        <f t="shared" si="2"/>
        <v>49</v>
      </c>
      <c r="N175" s="2">
        <f t="shared" si="3"/>
        <v>10</v>
      </c>
      <c r="O175" s="2" t="str">
        <f t="shared" si="4"/>
        <v>February,2016</v>
      </c>
      <c r="P175" s="2" t="str">
        <f t="shared" si="5"/>
        <v>Great</v>
      </c>
      <c r="Q175" s="2" t="str">
        <f t="shared" si="6"/>
        <v>#N/A</v>
      </c>
    </row>
    <row r="176">
      <c r="A176" s="1" t="s">
        <v>31</v>
      </c>
      <c r="B176" s="1">
        <v>2013.0</v>
      </c>
      <c r="C176" s="1" t="s">
        <v>19</v>
      </c>
      <c r="D176" s="1" t="s">
        <v>33</v>
      </c>
      <c r="E176" s="1" t="s">
        <v>47</v>
      </c>
      <c r="F176" s="1">
        <v>4.0</v>
      </c>
      <c r="G176" s="1">
        <v>194.0</v>
      </c>
      <c r="H176" s="1">
        <v>180.0</v>
      </c>
      <c r="I176" s="1">
        <v>374.0</v>
      </c>
      <c r="L176" s="2" t="str">
        <f t="shared" si="1"/>
        <v>Unit</v>
      </c>
      <c r="M176" s="2" t="str">
        <f t="shared" si="2"/>
        <v>94</v>
      </c>
      <c r="N176" s="2">
        <f t="shared" si="3"/>
        <v>10</v>
      </c>
      <c r="O176" s="2" t="str">
        <f t="shared" si="4"/>
        <v>September,2013</v>
      </c>
      <c r="P176" s="2" t="str">
        <f t="shared" si="5"/>
        <v>Great</v>
      </c>
      <c r="Q176" s="2" t="str">
        <f t="shared" si="6"/>
        <v>#N/A</v>
      </c>
    </row>
    <row r="177">
      <c r="A177" s="1" t="s">
        <v>31</v>
      </c>
      <c r="B177" s="1">
        <v>2015.0</v>
      </c>
      <c r="C177" s="1" t="s">
        <v>19</v>
      </c>
      <c r="D177" s="1" t="s">
        <v>33</v>
      </c>
      <c r="E177" s="1" t="s">
        <v>47</v>
      </c>
      <c r="F177" s="1">
        <v>6.0</v>
      </c>
      <c r="G177" s="1">
        <v>292.0</v>
      </c>
      <c r="H177" s="1">
        <v>270.0</v>
      </c>
      <c r="I177" s="1">
        <v>562.0</v>
      </c>
      <c r="L177" s="2" t="str">
        <f t="shared" si="1"/>
        <v>Unit</v>
      </c>
      <c r="M177" s="2" t="str">
        <f t="shared" si="2"/>
        <v>92</v>
      </c>
      <c r="N177" s="2">
        <f t="shared" si="3"/>
        <v>10</v>
      </c>
      <c r="O177" s="2" t="str">
        <f t="shared" si="4"/>
        <v>September,2015</v>
      </c>
      <c r="P177" s="2" t="str">
        <f t="shared" si="5"/>
        <v>Great</v>
      </c>
      <c r="Q177" s="2" t="str">
        <f t="shared" si="6"/>
        <v>#N/A</v>
      </c>
    </row>
    <row r="178">
      <c r="A178" s="1" t="s">
        <v>46</v>
      </c>
      <c r="B178" s="1">
        <v>2014.0</v>
      </c>
      <c r="C178" s="1" t="s">
        <v>19</v>
      </c>
      <c r="D178" s="1" t="s">
        <v>33</v>
      </c>
      <c r="E178" s="1" t="s">
        <v>47</v>
      </c>
      <c r="F178" s="1">
        <v>9.0</v>
      </c>
      <c r="G178" s="1">
        <v>437.0</v>
      </c>
      <c r="H178" s="1">
        <v>405.0</v>
      </c>
      <c r="I178" s="1">
        <v>842.0</v>
      </c>
      <c r="L178" s="2" t="str">
        <f t="shared" si="1"/>
        <v>Unit</v>
      </c>
      <c r="M178" s="2" t="str">
        <f t="shared" si="2"/>
        <v>37</v>
      </c>
      <c r="N178" s="2">
        <f t="shared" si="3"/>
        <v>10</v>
      </c>
      <c r="O178" s="2" t="str">
        <f t="shared" si="4"/>
        <v>June,2014</v>
      </c>
      <c r="P178" s="2" t="str">
        <f t="shared" si="5"/>
        <v>Great</v>
      </c>
      <c r="Q178" s="2" t="str">
        <f t="shared" si="6"/>
        <v>#N/A</v>
      </c>
    </row>
    <row r="179">
      <c r="A179" s="1" t="s">
        <v>46</v>
      </c>
      <c r="B179" s="1">
        <v>2016.0</v>
      </c>
      <c r="C179" s="1" t="s">
        <v>19</v>
      </c>
      <c r="D179" s="1" t="s">
        <v>33</v>
      </c>
      <c r="E179" s="1" t="s">
        <v>47</v>
      </c>
      <c r="F179" s="1">
        <v>6.0</v>
      </c>
      <c r="G179" s="1">
        <v>292.0</v>
      </c>
      <c r="H179" s="1">
        <v>270.0</v>
      </c>
      <c r="I179" s="1">
        <v>562.0</v>
      </c>
      <c r="L179" s="2" t="str">
        <f t="shared" si="1"/>
        <v>Unit</v>
      </c>
      <c r="M179" s="2" t="str">
        <f t="shared" si="2"/>
        <v>92</v>
      </c>
      <c r="N179" s="2">
        <f t="shared" si="3"/>
        <v>10</v>
      </c>
      <c r="O179" s="2" t="str">
        <f t="shared" si="4"/>
        <v>June,2016</v>
      </c>
      <c r="P179" s="2" t="str">
        <f t="shared" si="5"/>
        <v>Great</v>
      </c>
      <c r="Q179" s="2" t="str">
        <f t="shared" si="6"/>
        <v>#N/A</v>
      </c>
    </row>
    <row r="180">
      <c r="A180" s="1" t="s">
        <v>46</v>
      </c>
      <c r="B180" s="1">
        <v>2014.0</v>
      </c>
      <c r="C180" s="1" t="s">
        <v>19</v>
      </c>
      <c r="D180" s="1" t="s">
        <v>33</v>
      </c>
      <c r="E180" s="1" t="s">
        <v>34</v>
      </c>
      <c r="F180" s="1">
        <v>15.0</v>
      </c>
      <c r="G180" s="1">
        <v>873.0</v>
      </c>
      <c r="H180" s="1">
        <v>675.0</v>
      </c>
      <c r="I180" s="1">
        <v>1548.0</v>
      </c>
      <c r="L180" s="2" t="str">
        <f t="shared" si="1"/>
        <v>Unit</v>
      </c>
      <c r="M180" s="2" t="str">
        <f t="shared" si="2"/>
        <v>73</v>
      </c>
      <c r="N180" s="2">
        <f t="shared" si="3"/>
        <v>6</v>
      </c>
      <c r="O180" s="2" t="str">
        <f t="shared" si="4"/>
        <v>June,2014</v>
      </c>
      <c r="P180" s="2" t="str">
        <f t="shared" si="5"/>
        <v>Excellent</v>
      </c>
      <c r="Q180" s="2" t="str">
        <f t="shared" si="6"/>
        <v>#N/A</v>
      </c>
    </row>
    <row r="181">
      <c r="A181" s="1" t="s">
        <v>46</v>
      </c>
      <c r="B181" s="1">
        <v>2016.0</v>
      </c>
      <c r="C181" s="1" t="s">
        <v>19</v>
      </c>
      <c r="D181" s="1" t="s">
        <v>33</v>
      </c>
      <c r="E181" s="1" t="s">
        <v>34</v>
      </c>
      <c r="F181" s="1">
        <v>15.0</v>
      </c>
      <c r="G181" s="1">
        <v>873.0</v>
      </c>
      <c r="H181" s="1">
        <v>675.0</v>
      </c>
      <c r="I181" s="1">
        <v>1548.0</v>
      </c>
      <c r="L181" s="2" t="str">
        <f t="shared" si="1"/>
        <v>Unit</v>
      </c>
      <c r="M181" s="2" t="str">
        <f t="shared" si="2"/>
        <v>73</v>
      </c>
      <c r="N181" s="2">
        <f t="shared" si="3"/>
        <v>6</v>
      </c>
      <c r="O181" s="2" t="str">
        <f t="shared" si="4"/>
        <v>June,2016</v>
      </c>
      <c r="P181" s="2" t="str">
        <f t="shared" si="5"/>
        <v>Excellent</v>
      </c>
      <c r="Q181" s="2" t="str">
        <f t="shared" si="6"/>
        <v>#N/A</v>
      </c>
    </row>
    <row r="182">
      <c r="A182" s="1" t="s">
        <v>35</v>
      </c>
      <c r="B182" s="1">
        <v>2013.0</v>
      </c>
      <c r="C182" s="1" t="s">
        <v>26</v>
      </c>
      <c r="D182" s="1" t="s">
        <v>33</v>
      </c>
      <c r="E182" s="1" t="s">
        <v>36</v>
      </c>
      <c r="F182" s="1">
        <v>7.0</v>
      </c>
      <c r="G182" s="1">
        <v>508.0</v>
      </c>
      <c r="H182" s="1">
        <v>315.0</v>
      </c>
      <c r="I182" s="1">
        <v>823.0</v>
      </c>
      <c r="L182" s="2" t="str">
        <f t="shared" si="1"/>
        <v>Unit</v>
      </c>
      <c r="M182" s="2" t="str">
        <f t="shared" si="2"/>
        <v>08</v>
      </c>
      <c r="N182" s="2">
        <f t="shared" si="3"/>
        <v>10</v>
      </c>
      <c r="O182" s="2" t="str">
        <f t="shared" si="4"/>
        <v>December,2013</v>
      </c>
      <c r="P182" s="2" t="str">
        <f t="shared" si="5"/>
        <v>Great</v>
      </c>
      <c r="Q182" s="2" t="str">
        <f t="shared" si="6"/>
        <v>#N/A</v>
      </c>
    </row>
    <row r="183">
      <c r="A183" s="1" t="s">
        <v>35</v>
      </c>
      <c r="B183" s="1">
        <v>2015.0</v>
      </c>
      <c r="C183" s="1" t="s">
        <v>26</v>
      </c>
      <c r="D183" s="1" t="s">
        <v>33</v>
      </c>
      <c r="E183" s="1" t="s">
        <v>36</v>
      </c>
      <c r="F183" s="1">
        <v>8.0</v>
      </c>
      <c r="G183" s="1">
        <v>581.0</v>
      </c>
      <c r="H183" s="1">
        <v>360.0</v>
      </c>
      <c r="I183" s="1">
        <v>941.0</v>
      </c>
      <c r="L183" s="2" t="str">
        <f t="shared" si="1"/>
        <v>Unit</v>
      </c>
      <c r="M183" s="2" t="str">
        <f t="shared" si="2"/>
        <v>81</v>
      </c>
      <c r="N183" s="2">
        <f t="shared" si="3"/>
        <v>10</v>
      </c>
      <c r="O183" s="2" t="str">
        <f t="shared" si="4"/>
        <v>December,2015</v>
      </c>
      <c r="P183" s="2" t="str">
        <f t="shared" si="5"/>
        <v>Great</v>
      </c>
      <c r="Q183" s="2" t="str">
        <f t="shared" si="6"/>
        <v>#N/A</v>
      </c>
    </row>
    <row r="184">
      <c r="A184" s="1" t="s">
        <v>32</v>
      </c>
      <c r="B184" s="1">
        <v>2014.0</v>
      </c>
      <c r="C184" s="1" t="s">
        <v>26</v>
      </c>
      <c r="D184" s="1" t="s">
        <v>33</v>
      </c>
      <c r="E184" s="1" t="s">
        <v>36</v>
      </c>
      <c r="F184" s="1">
        <v>30.0</v>
      </c>
      <c r="G184" s="1">
        <v>2178.0</v>
      </c>
      <c r="H184" s="1">
        <v>1350.0</v>
      </c>
      <c r="I184" s="1">
        <v>3528.0</v>
      </c>
      <c r="L184" s="2" t="str">
        <f t="shared" si="1"/>
        <v>Unit</v>
      </c>
      <c r="M184" s="2" t="str">
        <f t="shared" si="2"/>
        <v>78</v>
      </c>
      <c r="N184" s="2">
        <f t="shared" si="3"/>
        <v>10</v>
      </c>
      <c r="O184" s="2" t="str">
        <f t="shared" si="4"/>
        <v>January,2014</v>
      </c>
      <c r="P184" s="2" t="str">
        <f t="shared" si="5"/>
        <v>Excellent</v>
      </c>
      <c r="Q184" s="2" t="str">
        <f t="shared" si="6"/>
        <v>#N/A</v>
      </c>
    </row>
    <row r="185">
      <c r="A185" s="1" t="s">
        <v>32</v>
      </c>
      <c r="B185" s="1">
        <v>2016.0</v>
      </c>
      <c r="C185" s="1" t="s">
        <v>26</v>
      </c>
      <c r="D185" s="1" t="s">
        <v>33</v>
      </c>
      <c r="E185" s="1" t="s">
        <v>36</v>
      </c>
      <c r="F185" s="1">
        <v>29.0</v>
      </c>
      <c r="G185" s="1">
        <v>2105.0</v>
      </c>
      <c r="H185" s="1">
        <v>1305.0</v>
      </c>
      <c r="I185" s="1">
        <v>3410.0</v>
      </c>
      <c r="L185" s="2" t="str">
        <f t="shared" si="1"/>
        <v>Unit</v>
      </c>
      <c r="M185" s="2" t="str">
        <f t="shared" si="2"/>
        <v>05</v>
      </c>
      <c r="N185" s="2">
        <f t="shared" si="3"/>
        <v>10</v>
      </c>
      <c r="O185" s="2" t="str">
        <f t="shared" si="4"/>
        <v>January,2016</v>
      </c>
      <c r="P185" s="2" t="str">
        <f t="shared" si="5"/>
        <v>Excellent</v>
      </c>
      <c r="Q185" s="2" t="str">
        <f t="shared" si="6"/>
        <v>#N/A</v>
      </c>
    </row>
    <row r="186">
      <c r="A186" s="1" t="s">
        <v>25</v>
      </c>
      <c r="B186" s="1">
        <v>2014.0</v>
      </c>
      <c r="C186" s="1" t="s">
        <v>26</v>
      </c>
      <c r="D186" s="1" t="s">
        <v>33</v>
      </c>
      <c r="E186" s="1" t="s">
        <v>36</v>
      </c>
      <c r="F186" s="1">
        <v>6.0</v>
      </c>
      <c r="G186" s="1">
        <v>436.0</v>
      </c>
      <c r="H186" s="1">
        <v>270.0</v>
      </c>
      <c r="I186" s="1">
        <v>706.0</v>
      </c>
      <c r="L186" s="2" t="str">
        <f t="shared" si="1"/>
        <v>Unit</v>
      </c>
      <c r="M186" s="2" t="str">
        <f t="shared" si="2"/>
        <v>36</v>
      </c>
      <c r="N186" s="2">
        <f t="shared" si="3"/>
        <v>10</v>
      </c>
      <c r="O186" s="2" t="str">
        <f t="shared" si="4"/>
        <v>May,2014</v>
      </c>
      <c r="P186" s="2" t="str">
        <f t="shared" si="5"/>
        <v>Great</v>
      </c>
      <c r="Q186" s="2" t="str">
        <f t="shared" si="6"/>
        <v>#N/A</v>
      </c>
    </row>
    <row r="187">
      <c r="A187" s="1" t="s">
        <v>25</v>
      </c>
      <c r="B187" s="1">
        <v>2016.0</v>
      </c>
      <c r="C187" s="1" t="s">
        <v>26</v>
      </c>
      <c r="D187" s="1" t="s">
        <v>33</v>
      </c>
      <c r="E187" s="1" t="s">
        <v>36</v>
      </c>
      <c r="F187" s="1">
        <v>6.0</v>
      </c>
      <c r="G187" s="1">
        <v>436.0</v>
      </c>
      <c r="H187" s="1">
        <v>270.0</v>
      </c>
      <c r="I187" s="1">
        <v>706.0</v>
      </c>
      <c r="L187" s="2" t="str">
        <f t="shared" si="1"/>
        <v>Unit</v>
      </c>
      <c r="M187" s="2" t="str">
        <f t="shared" si="2"/>
        <v>36</v>
      </c>
      <c r="N187" s="2">
        <f t="shared" si="3"/>
        <v>10</v>
      </c>
      <c r="O187" s="2" t="str">
        <f t="shared" si="4"/>
        <v>May,2016</v>
      </c>
      <c r="P187" s="2" t="str">
        <f t="shared" si="5"/>
        <v>Great</v>
      </c>
      <c r="Q187" s="2" t="str">
        <f t="shared" si="6"/>
        <v>#N/A</v>
      </c>
    </row>
    <row r="188">
      <c r="A188" s="1" t="s">
        <v>18</v>
      </c>
      <c r="B188" s="1">
        <v>2013.0</v>
      </c>
      <c r="C188" s="1" t="s">
        <v>26</v>
      </c>
      <c r="D188" s="1" t="s">
        <v>33</v>
      </c>
      <c r="E188" s="1" t="s">
        <v>47</v>
      </c>
      <c r="F188" s="1">
        <v>10.0</v>
      </c>
      <c r="G188" s="1">
        <v>486.0</v>
      </c>
      <c r="H188" s="1">
        <v>450.0</v>
      </c>
      <c r="I188" s="1">
        <v>936.0</v>
      </c>
      <c r="L188" s="2" t="str">
        <f t="shared" si="1"/>
        <v>Unit</v>
      </c>
      <c r="M188" s="2" t="str">
        <f t="shared" si="2"/>
        <v>86</v>
      </c>
      <c r="N188" s="2">
        <f t="shared" si="3"/>
        <v>10</v>
      </c>
      <c r="O188" s="2" t="str">
        <f t="shared" si="4"/>
        <v>November,2013</v>
      </c>
      <c r="P188" s="2" t="str">
        <f t="shared" si="5"/>
        <v>Great</v>
      </c>
      <c r="Q188" s="2" t="str">
        <f t="shared" si="6"/>
        <v>End of calendar year</v>
      </c>
    </row>
    <row r="189">
      <c r="A189" s="1" t="s">
        <v>18</v>
      </c>
      <c r="B189" s="1">
        <v>2015.0</v>
      </c>
      <c r="C189" s="1" t="s">
        <v>26</v>
      </c>
      <c r="D189" s="1" t="s">
        <v>33</v>
      </c>
      <c r="E189" s="1" t="s">
        <v>47</v>
      </c>
      <c r="F189" s="1">
        <v>9.0</v>
      </c>
      <c r="G189" s="1">
        <v>437.0</v>
      </c>
      <c r="H189" s="1">
        <v>405.0</v>
      </c>
      <c r="I189" s="1">
        <v>842.0</v>
      </c>
      <c r="L189" s="2" t="str">
        <f t="shared" si="1"/>
        <v>Unit</v>
      </c>
      <c r="M189" s="2" t="str">
        <f t="shared" si="2"/>
        <v>37</v>
      </c>
      <c r="N189" s="2">
        <f t="shared" si="3"/>
        <v>10</v>
      </c>
      <c r="O189" s="2" t="str">
        <f t="shared" si="4"/>
        <v>November,2015</v>
      </c>
      <c r="P189" s="2" t="str">
        <f t="shared" si="5"/>
        <v>Great</v>
      </c>
      <c r="Q189" s="2" t="str">
        <f t="shared" si="6"/>
        <v>End of calendar year</v>
      </c>
    </row>
    <row r="190">
      <c r="A190" s="1" t="s">
        <v>30</v>
      </c>
      <c r="B190" s="1">
        <v>2013.0</v>
      </c>
      <c r="C190" s="1" t="s">
        <v>19</v>
      </c>
      <c r="D190" s="1" t="s">
        <v>33</v>
      </c>
      <c r="E190" s="1" t="s">
        <v>36</v>
      </c>
      <c r="F190" s="1">
        <v>12.0</v>
      </c>
      <c r="G190" s="1">
        <v>871.0</v>
      </c>
      <c r="H190" s="1">
        <v>540.0</v>
      </c>
      <c r="I190" s="1">
        <v>1411.0</v>
      </c>
      <c r="L190" s="2" t="str">
        <f t="shared" si="1"/>
        <v>Unit</v>
      </c>
      <c r="M190" s="2" t="str">
        <f t="shared" si="2"/>
        <v>71</v>
      </c>
      <c r="N190" s="2">
        <f t="shared" si="3"/>
        <v>10</v>
      </c>
      <c r="O190" s="2" t="str">
        <f t="shared" si="4"/>
        <v>August,2013</v>
      </c>
      <c r="P190" s="2" t="str">
        <f t="shared" si="5"/>
        <v>Excellent</v>
      </c>
      <c r="Q190" s="2" t="str">
        <f t="shared" si="6"/>
        <v>#N/A</v>
      </c>
    </row>
    <row r="191">
      <c r="A191" s="1" t="s">
        <v>30</v>
      </c>
      <c r="B191" s="1">
        <v>2015.0</v>
      </c>
      <c r="C191" s="1" t="s">
        <v>19</v>
      </c>
      <c r="D191" s="1" t="s">
        <v>33</v>
      </c>
      <c r="E191" s="1" t="s">
        <v>36</v>
      </c>
      <c r="F191" s="1">
        <v>9.0</v>
      </c>
      <c r="G191" s="1">
        <v>653.0</v>
      </c>
      <c r="H191" s="1">
        <v>405.0</v>
      </c>
      <c r="I191" s="1">
        <v>1058.0</v>
      </c>
      <c r="L191" s="2" t="str">
        <f t="shared" si="1"/>
        <v>Unit</v>
      </c>
      <c r="M191" s="2" t="str">
        <f t="shared" si="2"/>
        <v>53</v>
      </c>
      <c r="N191" s="2">
        <f t="shared" si="3"/>
        <v>10</v>
      </c>
      <c r="O191" s="2" t="str">
        <f t="shared" si="4"/>
        <v>August,2015</v>
      </c>
      <c r="P191" s="2" t="str">
        <f t="shared" si="5"/>
        <v>Excellent</v>
      </c>
      <c r="Q191" s="2" t="str">
        <f t="shared" si="6"/>
        <v>#N/A</v>
      </c>
    </row>
    <row r="192">
      <c r="A192" s="1" t="s">
        <v>31</v>
      </c>
      <c r="B192" s="1">
        <v>2013.0</v>
      </c>
      <c r="C192" s="1" t="s">
        <v>19</v>
      </c>
      <c r="D192" s="1" t="s">
        <v>33</v>
      </c>
      <c r="E192" s="1" t="s">
        <v>36</v>
      </c>
      <c r="F192" s="1">
        <v>3.0</v>
      </c>
      <c r="G192" s="1">
        <v>218.0</v>
      </c>
      <c r="H192" s="1">
        <v>135.0</v>
      </c>
      <c r="I192" s="1">
        <v>353.0</v>
      </c>
      <c r="L192" s="2" t="str">
        <f t="shared" si="1"/>
        <v>Unit</v>
      </c>
      <c r="M192" s="2" t="str">
        <f t="shared" si="2"/>
        <v>18</v>
      </c>
      <c r="N192" s="2">
        <f t="shared" si="3"/>
        <v>10</v>
      </c>
      <c r="O192" s="2" t="str">
        <f t="shared" si="4"/>
        <v>September,2013</v>
      </c>
      <c r="P192" s="2" t="str">
        <f t="shared" si="5"/>
        <v>Great</v>
      </c>
      <c r="Q192" s="2" t="str">
        <f t="shared" si="6"/>
        <v>#N/A</v>
      </c>
    </row>
    <row r="193">
      <c r="A193" s="1" t="s">
        <v>31</v>
      </c>
      <c r="B193" s="1">
        <v>2015.0</v>
      </c>
      <c r="C193" s="1" t="s">
        <v>19</v>
      </c>
      <c r="D193" s="1" t="s">
        <v>33</v>
      </c>
      <c r="E193" s="1" t="s">
        <v>36</v>
      </c>
      <c r="F193" s="1">
        <v>3.0</v>
      </c>
      <c r="G193" s="1">
        <v>218.0</v>
      </c>
      <c r="H193" s="1">
        <v>135.0</v>
      </c>
      <c r="I193" s="1">
        <v>353.0</v>
      </c>
      <c r="L193" s="2" t="str">
        <f t="shared" si="1"/>
        <v>Unit</v>
      </c>
      <c r="M193" s="2" t="str">
        <f t="shared" si="2"/>
        <v>18</v>
      </c>
      <c r="N193" s="2">
        <f t="shared" si="3"/>
        <v>10</v>
      </c>
      <c r="O193" s="2" t="str">
        <f t="shared" si="4"/>
        <v>September,2015</v>
      </c>
      <c r="P193" s="2" t="str">
        <f t="shared" si="5"/>
        <v>Great</v>
      </c>
      <c r="Q193" s="2" t="str">
        <f t="shared" si="6"/>
        <v>#N/A</v>
      </c>
    </row>
    <row r="194">
      <c r="A194" s="1" t="s">
        <v>35</v>
      </c>
      <c r="B194" s="1">
        <v>2013.0</v>
      </c>
      <c r="C194" s="1" t="s">
        <v>26</v>
      </c>
      <c r="D194" s="1" t="s">
        <v>33</v>
      </c>
      <c r="E194" s="1" t="s">
        <v>47</v>
      </c>
      <c r="F194" s="1">
        <v>30.0</v>
      </c>
      <c r="G194" s="1">
        <v>1458.0</v>
      </c>
      <c r="H194" s="1">
        <v>1350.0</v>
      </c>
      <c r="I194" s="1">
        <v>2808.0</v>
      </c>
      <c r="L194" s="2" t="str">
        <f t="shared" si="1"/>
        <v>Unit</v>
      </c>
      <c r="M194" s="2" t="str">
        <f t="shared" si="2"/>
        <v>58</v>
      </c>
      <c r="N194" s="2">
        <f t="shared" si="3"/>
        <v>10</v>
      </c>
      <c r="O194" s="2" t="str">
        <f t="shared" si="4"/>
        <v>December,2013</v>
      </c>
      <c r="P194" s="2" t="str">
        <f t="shared" si="5"/>
        <v>Excellent</v>
      </c>
      <c r="Q194" s="2" t="str">
        <f t="shared" si="6"/>
        <v>#N/A</v>
      </c>
    </row>
    <row r="195">
      <c r="A195" s="1" t="s">
        <v>35</v>
      </c>
      <c r="B195" s="1">
        <v>2015.0</v>
      </c>
      <c r="C195" s="1" t="s">
        <v>26</v>
      </c>
      <c r="D195" s="1" t="s">
        <v>33</v>
      </c>
      <c r="E195" s="1" t="s">
        <v>47</v>
      </c>
      <c r="F195" s="1">
        <v>30.0</v>
      </c>
      <c r="G195" s="1">
        <v>1458.0</v>
      </c>
      <c r="H195" s="1">
        <v>1350.0</v>
      </c>
      <c r="I195" s="1">
        <v>2808.0</v>
      </c>
      <c r="L195" s="2" t="str">
        <f t="shared" si="1"/>
        <v>Unit</v>
      </c>
      <c r="M195" s="2" t="str">
        <f t="shared" si="2"/>
        <v>58</v>
      </c>
      <c r="N195" s="2">
        <f t="shared" si="3"/>
        <v>10</v>
      </c>
      <c r="O195" s="2" t="str">
        <f t="shared" si="4"/>
        <v>December,2015</v>
      </c>
      <c r="P195" s="2" t="str">
        <f t="shared" si="5"/>
        <v>Excellent</v>
      </c>
      <c r="Q195" s="2" t="str">
        <f t="shared" si="6"/>
        <v>#N/A</v>
      </c>
    </row>
    <row r="196">
      <c r="A196" s="1" t="s">
        <v>32</v>
      </c>
      <c r="B196" s="1">
        <v>2014.0</v>
      </c>
      <c r="C196" s="1" t="s">
        <v>19</v>
      </c>
      <c r="D196" s="1" t="s">
        <v>23</v>
      </c>
      <c r="E196" s="1" t="s">
        <v>24</v>
      </c>
      <c r="F196" s="1">
        <v>8.0</v>
      </c>
      <c r="G196" s="1">
        <v>475.0</v>
      </c>
      <c r="H196" s="1">
        <v>360.0</v>
      </c>
      <c r="I196" s="1">
        <v>835.0</v>
      </c>
      <c r="L196" s="2" t="str">
        <f t="shared" si="1"/>
        <v>Aust</v>
      </c>
      <c r="M196" s="2" t="str">
        <f t="shared" si="2"/>
        <v>75</v>
      </c>
      <c r="N196" s="2">
        <f t="shared" si="3"/>
        <v>15</v>
      </c>
      <c r="O196" s="2" t="str">
        <f t="shared" si="4"/>
        <v>January,2014</v>
      </c>
      <c r="P196" s="2" t="str">
        <f t="shared" si="5"/>
        <v>Great</v>
      </c>
      <c r="Q196" s="2" t="str">
        <f t="shared" si="6"/>
        <v>#N/A</v>
      </c>
    </row>
    <row r="197">
      <c r="A197" s="1" t="s">
        <v>32</v>
      </c>
      <c r="B197" s="1">
        <v>2016.0</v>
      </c>
      <c r="C197" s="1" t="s">
        <v>19</v>
      </c>
      <c r="D197" s="1" t="s">
        <v>23</v>
      </c>
      <c r="E197" s="1" t="s">
        <v>24</v>
      </c>
      <c r="F197" s="1">
        <v>6.0</v>
      </c>
      <c r="G197" s="1">
        <v>356.0</v>
      </c>
      <c r="H197" s="1">
        <v>270.0</v>
      </c>
      <c r="I197" s="1">
        <v>626.0</v>
      </c>
      <c r="L197" s="2" t="str">
        <f t="shared" si="1"/>
        <v>Aust</v>
      </c>
      <c r="M197" s="2" t="str">
        <f t="shared" si="2"/>
        <v>56</v>
      </c>
      <c r="N197" s="2">
        <f t="shared" si="3"/>
        <v>15</v>
      </c>
      <c r="O197" s="2" t="str">
        <f t="shared" si="4"/>
        <v>January,2016</v>
      </c>
      <c r="P197" s="2" t="str">
        <f t="shared" si="5"/>
        <v>Great</v>
      </c>
      <c r="Q197" s="2" t="str">
        <f t="shared" si="6"/>
        <v>#N/A</v>
      </c>
    </row>
    <row r="198">
      <c r="A198" s="1" t="s">
        <v>22</v>
      </c>
      <c r="B198" s="1">
        <v>2014.0</v>
      </c>
      <c r="C198" s="1" t="s">
        <v>26</v>
      </c>
      <c r="D198" s="1" t="s">
        <v>23</v>
      </c>
      <c r="E198" s="1" t="s">
        <v>27</v>
      </c>
      <c r="F198" s="1">
        <v>2.0</v>
      </c>
      <c r="G198" s="1">
        <v>100.0</v>
      </c>
      <c r="H198" s="1">
        <v>90.0</v>
      </c>
      <c r="I198" s="1">
        <v>190.0</v>
      </c>
      <c r="L198" s="2" t="str">
        <f t="shared" si="1"/>
        <v>Aust</v>
      </c>
      <c r="M198" s="2" t="str">
        <f t="shared" si="2"/>
        <v>00</v>
      </c>
      <c r="N198" s="2">
        <f t="shared" si="3"/>
        <v>8</v>
      </c>
      <c r="O198" s="2" t="str">
        <f t="shared" si="4"/>
        <v>March,2014</v>
      </c>
      <c r="P198" s="2" t="str">
        <f t="shared" si="5"/>
        <v>Great</v>
      </c>
      <c r="Q198" s="2" t="str">
        <f t="shared" si="6"/>
        <v>#N/A</v>
      </c>
    </row>
    <row r="199">
      <c r="A199" s="1" t="s">
        <v>22</v>
      </c>
      <c r="B199" s="1">
        <v>2016.0</v>
      </c>
      <c r="C199" s="1" t="s">
        <v>26</v>
      </c>
      <c r="D199" s="1" t="s">
        <v>23</v>
      </c>
      <c r="E199" s="1" t="s">
        <v>27</v>
      </c>
      <c r="F199" s="1">
        <v>4.0</v>
      </c>
      <c r="G199" s="1">
        <v>199.0</v>
      </c>
      <c r="H199" s="1">
        <v>180.0</v>
      </c>
      <c r="I199" s="1">
        <v>379.0</v>
      </c>
      <c r="L199" s="2" t="str">
        <f t="shared" si="1"/>
        <v>Aust</v>
      </c>
      <c r="M199" s="2" t="str">
        <f t="shared" si="2"/>
        <v>99</v>
      </c>
      <c r="N199" s="2">
        <f t="shared" si="3"/>
        <v>8</v>
      </c>
      <c r="O199" s="2" t="str">
        <f t="shared" si="4"/>
        <v>March,2016</v>
      </c>
      <c r="P199" s="2" t="str">
        <f t="shared" si="5"/>
        <v>Great</v>
      </c>
      <c r="Q199" s="2" t="str">
        <f t="shared" si="6"/>
        <v>#N/A</v>
      </c>
    </row>
    <row r="200">
      <c r="A200" s="1" t="s">
        <v>46</v>
      </c>
      <c r="B200" s="1">
        <v>2014.0</v>
      </c>
      <c r="C200" s="1" t="s">
        <v>19</v>
      </c>
      <c r="D200" s="1" t="s">
        <v>23</v>
      </c>
      <c r="E200" s="1" t="s">
        <v>24</v>
      </c>
      <c r="F200" s="1">
        <v>7.0</v>
      </c>
      <c r="G200" s="1">
        <v>416.0</v>
      </c>
      <c r="H200" s="1">
        <v>315.0</v>
      </c>
      <c r="I200" s="1">
        <v>731.0</v>
      </c>
      <c r="L200" s="2" t="str">
        <f t="shared" si="1"/>
        <v>Aust</v>
      </c>
      <c r="M200" s="2" t="str">
        <f t="shared" si="2"/>
        <v>16</v>
      </c>
      <c r="N200" s="2">
        <f t="shared" si="3"/>
        <v>15</v>
      </c>
      <c r="O200" s="2" t="str">
        <f t="shared" si="4"/>
        <v>June,2014</v>
      </c>
      <c r="P200" s="2" t="str">
        <f t="shared" si="5"/>
        <v>Great</v>
      </c>
      <c r="Q200" s="2" t="str">
        <f t="shared" si="6"/>
        <v>#N/A</v>
      </c>
    </row>
    <row r="201">
      <c r="A201" s="1" t="s">
        <v>46</v>
      </c>
      <c r="B201" s="1">
        <v>2016.0</v>
      </c>
      <c r="C201" s="1" t="s">
        <v>19</v>
      </c>
      <c r="D201" s="1" t="s">
        <v>23</v>
      </c>
      <c r="E201" s="1" t="s">
        <v>24</v>
      </c>
      <c r="F201" s="1">
        <v>4.0</v>
      </c>
      <c r="G201" s="1">
        <v>238.0</v>
      </c>
      <c r="H201" s="1">
        <v>180.0</v>
      </c>
      <c r="I201" s="1">
        <v>418.0</v>
      </c>
      <c r="L201" s="2" t="str">
        <f t="shared" si="1"/>
        <v>Aust</v>
      </c>
      <c r="M201" s="2" t="str">
        <f t="shared" si="2"/>
        <v>38</v>
      </c>
      <c r="N201" s="2">
        <f t="shared" si="3"/>
        <v>15</v>
      </c>
      <c r="O201" s="2" t="str">
        <f t="shared" si="4"/>
        <v>June,2016</v>
      </c>
      <c r="P201" s="2" t="str">
        <f t="shared" si="5"/>
        <v>Great</v>
      </c>
      <c r="Q201" s="2" t="str">
        <f t="shared" si="6"/>
        <v>#N/A</v>
      </c>
    </row>
    <row r="202">
      <c r="A202" s="1" t="s">
        <v>35</v>
      </c>
      <c r="B202" s="1">
        <v>2013.0</v>
      </c>
      <c r="C202" s="1" t="s">
        <v>19</v>
      </c>
      <c r="D202" s="1" t="s">
        <v>23</v>
      </c>
      <c r="E202" s="1" t="s">
        <v>27</v>
      </c>
      <c r="F202" s="1">
        <v>6.0</v>
      </c>
      <c r="G202" s="1">
        <v>299.0</v>
      </c>
      <c r="H202" s="1">
        <v>270.0</v>
      </c>
      <c r="I202" s="1">
        <v>569.0</v>
      </c>
      <c r="L202" s="2" t="str">
        <f t="shared" si="1"/>
        <v>Aust</v>
      </c>
      <c r="M202" s="2" t="str">
        <f t="shared" si="2"/>
        <v>99</v>
      </c>
      <c r="N202" s="2">
        <f t="shared" si="3"/>
        <v>8</v>
      </c>
      <c r="O202" s="2" t="str">
        <f t="shared" si="4"/>
        <v>December,2013</v>
      </c>
      <c r="P202" s="2" t="str">
        <f t="shared" si="5"/>
        <v>Great</v>
      </c>
      <c r="Q202" s="2" t="str">
        <f t="shared" si="6"/>
        <v>#N/A</v>
      </c>
    </row>
    <row r="203">
      <c r="A203" s="1" t="s">
        <v>35</v>
      </c>
      <c r="B203" s="1">
        <v>2015.0</v>
      </c>
      <c r="C203" s="1" t="s">
        <v>19</v>
      </c>
      <c r="D203" s="1" t="s">
        <v>23</v>
      </c>
      <c r="E203" s="1" t="s">
        <v>27</v>
      </c>
      <c r="F203" s="1">
        <v>7.0</v>
      </c>
      <c r="G203" s="1">
        <v>349.0</v>
      </c>
      <c r="H203" s="1">
        <v>315.0</v>
      </c>
      <c r="I203" s="1">
        <v>664.0</v>
      </c>
      <c r="L203" s="2" t="str">
        <f t="shared" si="1"/>
        <v>Aust</v>
      </c>
      <c r="M203" s="2" t="str">
        <f t="shared" si="2"/>
        <v>49</v>
      </c>
      <c r="N203" s="2">
        <f t="shared" si="3"/>
        <v>8</v>
      </c>
      <c r="O203" s="2" t="str">
        <f t="shared" si="4"/>
        <v>December,2015</v>
      </c>
      <c r="P203" s="2" t="str">
        <f t="shared" si="5"/>
        <v>Great</v>
      </c>
      <c r="Q203" s="2" t="str">
        <f t="shared" si="6"/>
        <v>#N/A</v>
      </c>
    </row>
    <row r="204">
      <c r="A204" s="1" t="s">
        <v>29</v>
      </c>
      <c r="B204" s="1">
        <v>2014.0</v>
      </c>
      <c r="C204" s="1" t="s">
        <v>19</v>
      </c>
      <c r="D204" s="1" t="s">
        <v>37</v>
      </c>
      <c r="E204" s="1" t="s">
        <v>38</v>
      </c>
      <c r="F204" s="1">
        <v>26.0</v>
      </c>
      <c r="G204" s="1">
        <v>1388.0</v>
      </c>
      <c r="H204" s="1">
        <v>1170.0</v>
      </c>
      <c r="I204" s="1">
        <v>2558.0</v>
      </c>
      <c r="L204" s="2" t="str">
        <f t="shared" si="1"/>
        <v>Germ</v>
      </c>
      <c r="M204" s="2" t="str">
        <f t="shared" si="2"/>
        <v>88</v>
      </c>
      <c r="N204" s="2">
        <f t="shared" si="3"/>
        <v>8</v>
      </c>
      <c r="O204" s="2" t="str">
        <f t="shared" si="4"/>
        <v>July,2014</v>
      </c>
      <c r="P204" s="2" t="str">
        <f t="shared" si="5"/>
        <v>Excellent</v>
      </c>
      <c r="Q204" s="2" t="str">
        <f t="shared" si="6"/>
        <v>#N/A</v>
      </c>
    </row>
    <row r="205">
      <c r="A205" s="1" t="s">
        <v>29</v>
      </c>
      <c r="B205" s="1">
        <v>2016.0</v>
      </c>
      <c r="C205" s="1" t="s">
        <v>19</v>
      </c>
      <c r="D205" s="1" t="s">
        <v>37</v>
      </c>
      <c r="E205" s="1" t="s">
        <v>38</v>
      </c>
      <c r="F205" s="1">
        <v>23.0</v>
      </c>
      <c r="G205" s="1">
        <v>1228.0</v>
      </c>
      <c r="H205" s="1">
        <v>1035.0</v>
      </c>
      <c r="I205" s="1">
        <v>2263.0</v>
      </c>
      <c r="L205" s="2" t="str">
        <f t="shared" si="1"/>
        <v>Germ</v>
      </c>
      <c r="M205" s="2" t="str">
        <f t="shared" si="2"/>
        <v>28</v>
      </c>
      <c r="N205" s="2">
        <f t="shared" si="3"/>
        <v>8</v>
      </c>
      <c r="O205" s="2" t="str">
        <f t="shared" si="4"/>
        <v>July,2016</v>
      </c>
      <c r="P205" s="2" t="str">
        <f t="shared" si="5"/>
        <v>Excellent</v>
      </c>
      <c r="Q205" s="2" t="str">
        <f t="shared" si="6"/>
        <v>#N/A</v>
      </c>
    </row>
    <row r="206">
      <c r="A206" s="1" t="s">
        <v>25</v>
      </c>
      <c r="B206" s="1">
        <v>2014.0</v>
      </c>
      <c r="C206" s="1" t="s">
        <v>19</v>
      </c>
      <c r="D206" s="1" t="s">
        <v>43</v>
      </c>
      <c r="E206" s="1" t="s">
        <v>44</v>
      </c>
      <c r="F206" s="1">
        <v>6.0</v>
      </c>
      <c r="G206" s="1">
        <v>421.0</v>
      </c>
      <c r="H206" s="1">
        <v>270.0</v>
      </c>
      <c r="I206" s="1">
        <v>691.0</v>
      </c>
      <c r="L206" s="2" t="str">
        <f t="shared" si="1"/>
        <v>Unit</v>
      </c>
      <c r="M206" s="2" t="str">
        <f t="shared" si="2"/>
        <v>21</v>
      </c>
      <c r="N206" s="2">
        <f t="shared" si="3"/>
        <v>7</v>
      </c>
      <c r="O206" s="2" t="str">
        <f t="shared" si="4"/>
        <v>May,2014</v>
      </c>
      <c r="P206" s="2" t="str">
        <f t="shared" si="5"/>
        <v>Great</v>
      </c>
      <c r="Q206" s="2" t="str">
        <f t="shared" si="6"/>
        <v>Report to HQ</v>
      </c>
    </row>
    <row r="207">
      <c r="A207" s="1" t="s">
        <v>25</v>
      </c>
      <c r="B207" s="1">
        <v>2016.0</v>
      </c>
      <c r="C207" s="1" t="s">
        <v>19</v>
      </c>
      <c r="D207" s="1" t="s">
        <v>43</v>
      </c>
      <c r="E207" s="1" t="s">
        <v>44</v>
      </c>
      <c r="F207" s="1">
        <v>8.0</v>
      </c>
      <c r="G207" s="1">
        <v>562.0</v>
      </c>
      <c r="H207" s="1">
        <v>360.0</v>
      </c>
      <c r="I207" s="1">
        <v>922.0</v>
      </c>
      <c r="L207" s="2" t="str">
        <f t="shared" si="1"/>
        <v>Unit</v>
      </c>
      <c r="M207" s="2" t="str">
        <f t="shared" si="2"/>
        <v>62</v>
      </c>
      <c r="N207" s="2">
        <f t="shared" si="3"/>
        <v>7</v>
      </c>
      <c r="O207" s="2" t="str">
        <f t="shared" si="4"/>
        <v>May,2016</v>
      </c>
      <c r="P207" s="2" t="str">
        <f t="shared" si="5"/>
        <v>Great</v>
      </c>
      <c r="Q207" s="2" t="str">
        <f t="shared" si="6"/>
        <v>Report to HQ</v>
      </c>
    </row>
    <row r="208">
      <c r="A208" s="1" t="s">
        <v>46</v>
      </c>
      <c r="B208" s="1">
        <v>2014.0</v>
      </c>
      <c r="C208" s="1" t="s">
        <v>19</v>
      </c>
      <c r="D208" s="1" t="s">
        <v>43</v>
      </c>
      <c r="E208" s="1" t="s">
        <v>44</v>
      </c>
      <c r="F208" s="1">
        <v>1.0</v>
      </c>
      <c r="G208" s="1">
        <v>70.0</v>
      </c>
      <c r="H208" s="1">
        <v>45.0</v>
      </c>
      <c r="I208" s="1">
        <v>115.0</v>
      </c>
      <c r="L208" s="2" t="str">
        <f t="shared" si="1"/>
        <v>Unit</v>
      </c>
      <c r="M208" s="2" t="str">
        <f t="shared" si="2"/>
        <v>70</v>
      </c>
      <c r="N208" s="2">
        <f t="shared" si="3"/>
        <v>7</v>
      </c>
      <c r="O208" s="2" t="str">
        <f t="shared" si="4"/>
        <v>June,2014</v>
      </c>
      <c r="P208" s="2" t="str">
        <f t="shared" si="5"/>
        <v>Great</v>
      </c>
      <c r="Q208" s="2" t="str">
        <f t="shared" si="6"/>
        <v>Report to HQ</v>
      </c>
    </row>
    <row r="209">
      <c r="A209" s="1" t="s">
        <v>46</v>
      </c>
      <c r="B209" s="1">
        <v>2016.0</v>
      </c>
      <c r="C209" s="1" t="s">
        <v>19</v>
      </c>
      <c r="D209" s="1" t="s">
        <v>43</v>
      </c>
      <c r="E209" s="1" t="s">
        <v>44</v>
      </c>
      <c r="F209" s="1">
        <v>1.0</v>
      </c>
      <c r="G209" s="1">
        <v>70.0</v>
      </c>
      <c r="H209" s="1">
        <v>45.0</v>
      </c>
      <c r="I209" s="1">
        <v>115.0</v>
      </c>
      <c r="L209" s="2" t="str">
        <f t="shared" si="1"/>
        <v>Unit</v>
      </c>
      <c r="M209" s="2" t="str">
        <f t="shared" si="2"/>
        <v>70</v>
      </c>
      <c r="N209" s="2">
        <f t="shared" si="3"/>
        <v>7</v>
      </c>
      <c r="O209" s="2" t="str">
        <f t="shared" si="4"/>
        <v>June,2016</v>
      </c>
      <c r="P209" s="2" t="str">
        <f t="shared" si="5"/>
        <v>Great</v>
      </c>
      <c r="Q209" s="2" t="str">
        <f t="shared" si="6"/>
        <v>Report to HQ</v>
      </c>
    </row>
    <row r="210">
      <c r="A210" s="1" t="s">
        <v>50</v>
      </c>
      <c r="B210" s="1">
        <v>2014.0</v>
      </c>
      <c r="C210" s="1" t="s">
        <v>26</v>
      </c>
      <c r="D210" s="1" t="s">
        <v>43</v>
      </c>
      <c r="E210" s="1" t="s">
        <v>44</v>
      </c>
      <c r="F210" s="1">
        <v>4.0</v>
      </c>
      <c r="G210" s="1">
        <v>281.0</v>
      </c>
      <c r="H210" s="1">
        <v>180.0</v>
      </c>
      <c r="I210" s="1">
        <v>461.0</v>
      </c>
      <c r="L210" s="2" t="str">
        <f t="shared" si="1"/>
        <v>Unit</v>
      </c>
      <c r="M210" s="2" t="str">
        <f t="shared" si="2"/>
        <v>81</v>
      </c>
      <c r="N210" s="2">
        <f t="shared" si="3"/>
        <v>7</v>
      </c>
      <c r="O210" s="2" t="str">
        <f t="shared" si="4"/>
        <v>April,2014</v>
      </c>
      <c r="P210" s="2" t="str">
        <f t="shared" si="5"/>
        <v>Great</v>
      </c>
      <c r="Q210" s="2" t="str">
        <f t="shared" si="6"/>
        <v>Report to HQ</v>
      </c>
    </row>
    <row r="211">
      <c r="A211" s="1" t="s">
        <v>50</v>
      </c>
      <c r="B211" s="1">
        <v>2016.0</v>
      </c>
      <c r="C211" s="1" t="s">
        <v>26</v>
      </c>
      <c r="D211" s="1" t="s">
        <v>43</v>
      </c>
      <c r="E211" s="1" t="s">
        <v>44</v>
      </c>
      <c r="F211" s="1">
        <v>6.0</v>
      </c>
      <c r="G211" s="1">
        <v>421.0</v>
      </c>
      <c r="H211" s="1">
        <v>270.0</v>
      </c>
      <c r="I211" s="1">
        <v>691.0</v>
      </c>
      <c r="L211" s="2" t="str">
        <f t="shared" si="1"/>
        <v>Unit</v>
      </c>
      <c r="M211" s="2" t="str">
        <f t="shared" si="2"/>
        <v>21</v>
      </c>
      <c r="N211" s="2">
        <f t="shared" si="3"/>
        <v>7</v>
      </c>
      <c r="O211" s="2" t="str">
        <f t="shared" si="4"/>
        <v>April,2016</v>
      </c>
      <c r="P211" s="2" t="str">
        <f t="shared" si="5"/>
        <v>Great</v>
      </c>
      <c r="Q211" s="2" t="str">
        <f t="shared" si="6"/>
        <v>Report to HQ</v>
      </c>
    </row>
    <row r="212">
      <c r="A212" s="1" t="s">
        <v>35</v>
      </c>
      <c r="B212" s="1">
        <v>2013.0</v>
      </c>
      <c r="C212" s="1" t="s">
        <v>26</v>
      </c>
      <c r="D212" s="1" t="s">
        <v>33</v>
      </c>
      <c r="E212" s="1" t="s">
        <v>47</v>
      </c>
      <c r="F212" s="1">
        <v>10.0</v>
      </c>
      <c r="G212" s="1">
        <v>486.0</v>
      </c>
      <c r="H212" s="1">
        <v>450.0</v>
      </c>
      <c r="I212" s="1">
        <v>936.0</v>
      </c>
      <c r="L212" s="2" t="str">
        <f t="shared" si="1"/>
        <v>Unit</v>
      </c>
      <c r="M212" s="2" t="str">
        <f t="shared" si="2"/>
        <v>86</v>
      </c>
      <c r="N212" s="2">
        <f t="shared" si="3"/>
        <v>10</v>
      </c>
      <c r="O212" s="2" t="str">
        <f t="shared" si="4"/>
        <v>December,2013</v>
      </c>
      <c r="P212" s="2" t="str">
        <f t="shared" si="5"/>
        <v>Great</v>
      </c>
      <c r="Q212" s="2" t="str">
        <f t="shared" si="6"/>
        <v>#N/A</v>
      </c>
    </row>
    <row r="213">
      <c r="A213" s="1" t="s">
        <v>35</v>
      </c>
      <c r="B213" s="1">
        <v>2015.0</v>
      </c>
      <c r="C213" s="1" t="s">
        <v>26</v>
      </c>
      <c r="D213" s="1" t="s">
        <v>33</v>
      </c>
      <c r="E213" s="1" t="s">
        <v>47</v>
      </c>
      <c r="F213" s="1">
        <v>8.0</v>
      </c>
      <c r="G213" s="1">
        <v>389.0</v>
      </c>
      <c r="H213" s="1">
        <v>360.0</v>
      </c>
      <c r="I213" s="1">
        <v>749.0</v>
      </c>
      <c r="L213" s="2" t="str">
        <f t="shared" si="1"/>
        <v>Unit</v>
      </c>
      <c r="M213" s="2" t="str">
        <f t="shared" si="2"/>
        <v>89</v>
      </c>
      <c r="N213" s="2">
        <f t="shared" si="3"/>
        <v>10</v>
      </c>
      <c r="O213" s="2" t="str">
        <f t="shared" si="4"/>
        <v>December,2015</v>
      </c>
      <c r="P213" s="2" t="str">
        <f t="shared" si="5"/>
        <v>Great</v>
      </c>
      <c r="Q213" s="2" t="str">
        <f t="shared" si="6"/>
        <v>#N/A</v>
      </c>
    </row>
    <row r="214">
      <c r="A214" s="1" t="s">
        <v>46</v>
      </c>
      <c r="B214" s="1">
        <v>2014.0</v>
      </c>
      <c r="C214" s="1" t="s">
        <v>26</v>
      </c>
      <c r="D214" s="1" t="s">
        <v>20</v>
      </c>
      <c r="E214" s="1" t="s">
        <v>21</v>
      </c>
      <c r="F214" s="1">
        <v>19.0</v>
      </c>
      <c r="G214" s="1">
        <v>1402.0</v>
      </c>
      <c r="H214" s="1">
        <v>855.0</v>
      </c>
      <c r="I214" s="1">
        <v>2257.0</v>
      </c>
      <c r="L214" s="2" t="str">
        <f t="shared" si="1"/>
        <v>Cana</v>
      </c>
      <c r="M214" s="2" t="str">
        <f t="shared" si="2"/>
        <v>02</v>
      </c>
      <c r="N214" s="2">
        <f t="shared" si="3"/>
        <v>16</v>
      </c>
      <c r="O214" s="2" t="str">
        <f t="shared" si="4"/>
        <v>June,2014</v>
      </c>
      <c r="P214" s="2" t="str">
        <f t="shared" si="5"/>
        <v>Excellent</v>
      </c>
      <c r="Q214" s="2" t="str">
        <f t="shared" si="6"/>
        <v>#N/A</v>
      </c>
    </row>
    <row r="215">
      <c r="A215" s="1" t="s">
        <v>46</v>
      </c>
      <c r="B215" s="1">
        <v>2016.0</v>
      </c>
      <c r="C215" s="1" t="s">
        <v>26</v>
      </c>
      <c r="D215" s="1" t="s">
        <v>20</v>
      </c>
      <c r="E215" s="1" t="s">
        <v>21</v>
      </c>
      <c r="F215" s="1">
        <v>17.0</v>
      </c>
      <c r="G215" s="1">
        <v>1255.0</v>
      </c>
      <c r="H215" s="1">
        <v>765.0</v>
      </c>
      <c r="I215" s="1">
        <v>2020.0</v>
      </c>
      <c r="L215" s="2" t="str">
        <f t="shared" si="1"/>
        <v>Cana</v>
      </c>
      <c r="M215" s="2" t="str">
        <f t="shared" si="2"/>
        <v>55</v>
      </c>
      <c r="N215" s="2">
        <f t="shared" si="3"/>
        <v>16</v>
      </c>
      <c r="O215" s="2" t="str">
        <f t="shared" si="4"/>
        <v>June,2016</v>
      </c>
      <c r="P215" s="2" t="str">
        <f t="shared" si="5"/>
        <v>Excellent</v>
      </c>
      <c r="Q215" s="2" t="str">
        <f t="shared" si="6"/>
        <v>#N/A</v>
      </c>
    </row>
    <row r="216">
      <c r="A216" s="1" t="s">
        <v>50</v>
      </c>
      <c r="B216" s="1">
        <v>2014.0</v>
      </c>
      <c r="C216" s="1" t="s">
        <v>19</v>
      </c>
      <c r="D216" s="1" t="s">
        <v>23</v>
      </c>
      <c r="E216" s="1" t="s">
        <v>27</v>
      </c>
      <c r="F216" s="1">
        <v>3.0</v>
      </c>
      <c r="G216" s="1">
        <v>149.0</v>
      </c>
      <c r="H216" s="1">
        <v>135.0</v>
      </c>
      <c r="I216" s="1">
        <v>284.0</v>
      </c>
      <c r="L216" s="2" t="str">
        <f t="shared" si="1"/>
        <v>Aust</v>
      </c>
      <c r="M216" s="2" t="str">
        <f t="shared" si="2"/>
        <v>49</v>
      </c>
      <c r="N216" s="2">
        <f t="shared" si="3"/>
        <v>8</v>
      </c>
      <c r="O216" s="2" t="str">
        <f t="shared" si="4"/>
        <v>April,2014</v>
      </c>
      <c r="P216" s="2" t="str">
        <f t="shared" si="5"/>
        <v>Great</v>
      </c>
      <c r="Q216" s="2" t="str">
        <f t="shared" si="6"/>
        <v>#N/A</v>
      </c>
    </row>
    <row r="217">
      <c r="A217" s="1" t="s">
        <v>50</v>
      </c>
      <c r="B217" s="1">
        <v>2016.0</v>
      </c>
      <c r="C217" s="1" t="s">
        <v>19</v>
      </c>
      <c r="D217" s="1" t="s">
        <v>23</v>
      </c>
      <c r="E217" s="1" t="s">
        <v>27</v>
      </c>
      <c r="F217" s="1">
        <v>4.0</v>
      </c>
      <c r="G217" s="1">
        <v>199.0</v>
      </c>
      <c r="H217" s="1">
        <v>180.0</v>
      </c>
      <c r="I217" s="1">
        <v>379.0</v>
      </c>
      <c r="L217" s="2" t="str">
        <f t="shared" si="1"/>
        <v>Aust</v>
      </c>
      <c r="M217" s="2" t="str">
        <f t="shared" si="2"/>
        <v>99</v>
      </c>
      <c r="N217" s="2">
        <f t="shared" si="3"/>
        <v>8</v>
      </c>
      <c r="O217" s="2" t="str">
        <f t="shared" si="4"/>
        <v>April,2016</v>
      </c>
      <c r="P217" s="2" t="str">
        <f t="shared" si="5"/>
        <v>Great</v>
      </c>
      <c r="Q217" s="2" t="str">
        <f t="shared" si="6"/>
        <v>#N/A</v>
      </c>
    </row>
    <row r="218">
      <c r="A218" s="1" t="s">
        <v>28</v>
      </c>
      <c r="B218" s="1">
        <v>2014.0</v>
      </c>
      <c r="C218" s="1" t="s">
        <v>19</v>
      </c>
      <c r="D218" s="1" t="s">
        <v>23</v>
      </c>
      <c r="E218" s="1" t="s">
        <v>27</v>
      </c>
      <c r="F218" s="1">
        <v>8.0</v>
      </c>
      <c r="G218" s="1">
        <v>398.0</v>
      </c>
      <c r="H218" s="1">
        <v>360.0</v>
      </c>
      <c r="I218" s="1">
        <v>758.0</v>
      </c>
      <c r="L218" s="2" t="str">
        <f t="shared" si="1"/>
        <v>Aust</v>
      </c>
      <c r="M218" s="2" t="str">
        <f t="shared" si="2"/>
        <v>98</v>
      </c>
      <c r="N218" s="2">
        <f t="shared" si="3"/>
        <v>8</v>
      </c>
      <c r="O218" s="2" t="str">
        <f t="shared" si="4"/>
        <v>February,2014</v>
      </c>
      <c r="P218" s="2" t="str">
        <f t="shared" si="5"/>
        <v>Great</v>
      </c>
      <c r="Q218" s="2" t="str">
        <f t="shared" si="6"/>
        <v>#N/A</v>
      </c>
    </row>
    <row r="219">
      <c r="A219" s="1" t="s">
        <v>28</v>
      </c>
      <c r="B219" s="1">
        <v>2016.0</v>
      </c>
      <c r="C219" s="1" t="s">
        <v>19</v>
      </c>
      <c r="D219" s="1" t="s">
        <v>23</v>
      </c>
      <c r="E219" s="1" t="s">
        <v>27</v>
      </c>
      <c r="F219" s="1">
        <v>6.0</v>
      </c>
      <c r="G219" s="1">
        <v>299.0</v>
      </c>
      <c r="H219" s="1">
        <v>270.0</v>
      </c>
      <c r="I219" s="1">
        <v>569.0</v>
      </c>
      <c r="L219" s="2" t="str">
        <f t="shared" si="1"/>
        <v>Aust</v>
      </c>
      <c r="M219" s="2" t="str">
        <f t="shared" si="2"/>
        <v>99</v>
      </c>
      <c r="N219" s="2">
        <f t="shared" si="3"/>
        <v>8</v>
      </c>
      <c r="O219" s="2" t="str">
        <f t="shared" si="4"/>
        <v>February,2016</v>
      </c>
      <c r="P219" s="2" t="str">
        <f t="shared" si="5"/>
        <v>Great</v>
      </c>
      <c r="Q219" s="2" t="str">
        <f t="shared" si="6"/>
        <v>#N/A</v>
      </c>
    </row>
    <row r="220">
      <c r="A220" s="1" t="s">
        <v>35</v>
      </c>
      <c r="B220" s="1">
        <v>2013.0</v>
      </c>
      <c r="C220" s="1" t="s">
        <v>26</v>
      </c>
      <c r="D220" s="1" t="s">
        <v>23</v>
      </c>
      <c r="E220" s="1" t="s">
        <v>42</v>
      </c>
      <c r="F220" s="1">
        <v>1.0</v>
      </c>
      <c r="G220" s="1">
        <v>56.0</v>
      </c>
      <c r="H220" s="1">
        <v>45.0</v>
      </c>
      <c r="I220" s="1">
        <v>101.0</v>
      </c>
      <c r="L220" s="2" t="str">
        <f t="shared" si="1"/>
        <v>Aust</v>
      </c>
      <c r="M220" s="2" t="str">
        <f t="shared" si="2"/>
        <v>56</v>
      </c>
      <c r="N220" s="2">
        <f t="shared" si="3"/>
        <v>10</v>
      </c>
      <c r="O220" s="2" t="str">
        <f t="shared" si="4"/>
        <v>December,2013</v>
      </c>
      <c r="P220" s="2" t="str">
        <f t="shared" si="5"/>
        <v>Great</v>
      </c>
      <c r="Q220" s="2" t="str">
        <f t="shared" si="6"/>
        <v>#N/A</v>
      </c>
    </row>
    <row r="221">
      <c r="A221" s="1" t="s">
        <v>35</v>
      </c>
      <c r="B221" s="1">
        <v>2015.0</v>
      </c>
      <c r="C221" s="1" t="s">
        <v>26</v>
      </c>
      <c r="D221" s="1" t="s">
        <v>23</v>
      </c>
      <c r="E221" s="1" t="s">
        <v>42</v>
      </c>
      <c r="F221" s="1">
        <v>1.0</v>
      </c>
      <c r="G221" s="1">
        <v>56.0</v>
      </c>
      <c r="H221" s="1">
        <v>45.0</v>
      </c>
      <c r="I221" s="1">
        <v>101.0</v>
      </c>
      <c r="L221" s="2" t="str">
        <f t="shared" si="1"/>
        <v>Aust</v>
      </c>
      <c r="M221" s="2" t="str">
        <f t="shared" si="2"/>
        <v>56</v>
      </c>
      <c r="N221" s="2">
        <f t="shared" si="3"/>
        <v>10</v>
      </c>
      <c r="O221" s="2" t="str">
        <f t="shared" si="4"/>
        <v>December,2015</v>
      </c>
      <c r="P221" s="2" t="str">
        <f t="shared" si="5"/>
        <v>Great</v>
      </c>
      <c r="Q221" s="2" t="str">
        <f t="shared" si="6"/>
        <v>#N/A</v>
      </c>
    </row>
    <row r="222">
      <c r="A222" s="1" t="s">
        <v>22</v>
      </c>
      <c r="B222" s="1">
        <v>2014.0</v>
      </c>
      <c r="C222" s="1" t="s">
        <v>26</v>
      </c>
      <c r="D222" s="1" t="s">
        <v>43</v>
      </c>
      <c r="E222" s="1" t="s">
        <v>44</v>
      </c>
      <c r="F222" s="1">
        <v>6.0</v>
      </c>
      <c r="G222" s="1">
        <v>421.0</v>
      </c>
      <c r="H222" s="1">
        <v>270.0</v>
      </c>
      <c r="I222" s="1">
        <v>691.0</v>
      </c>
      <c r="L222" s="2" t="str">
        <f t="shared" si="1"/>
        <v>Unit</v>
      </c>
      <c r="M222" s="2" t="str">
        <f t="shared" si="2"/>
        <v>21</v>
      </c>
      <c r="N222" s="2">
        <f t="shared" si="3"/>
        <v>7</v>
      </c>
      <c r="O222" s="2" t="str">
        <f t="shared" si="4"/>
        <v>March,2014</v>
      </c>
      <c r="P222" s="2" t="str">
        <f t="shared" si="5"/>
        <v>Great</v>
      </c>
      <c r="Q222" s="2" t="str">
        <f t="shared" si="6"/>
        <v>Report to HQ</v>
      </c>
    </row>
    <row r="223">
      <c r="A223" s="1" t="s">
        <v>22</v>
      </c>
      <c r="B223" s="1">
        <v>2016.0</v>
      </c>
      <c r="C223" s="1" t="s">
        <v>26</v>
      </c>
      <c r="D223" s="1" t="s">
        <v>43</v>
      </c>
      <c r="E223" s="1" t="s">
        <v>44</v>
      </c>
      <c r="F223" s="1">
        <v>3.0</v>
      </c>
      <c r="G223" s="1">
        <v>211.0</v>
      </c>
      <c r="H223" s="1">
        <v>135.0</v>
      </c>
      <c r="I223" s="1">
        <v>346.0</v>
      </c>
      <c r="L223" s="2" t="str">
        <f t="shared" si="1"/>
        <v>Unit</v>
      </c>
      <c r="M223" s="2" t="str">
        <f t="shared" si="2"/>
        <v>11</v>
      </c>
      <c r="N223" s="2">
        <f t="shared" si="3"/>
        <v>7</v>
      </c>
      <c r="O223" s="2" t="str">
        <f t="shared" si="4"/>
        <v>March,2016</v>
      </c>
      <c r="P223" s="2" t="str">
        <f t="shared" si="5"/>
        <v>Great</v>
      </c>
      <c r="Q223" s="2" t="str">
        <f t="shared" si="6"/>
        <v>Report to HQ</v>
      </c>
    </row>
    <row r="224">
      <c r="A224" s="1" t="s">
        <v>50</v>
      </c>
      <c r="B224" s="1">
        <v>2014.0</v>
      </c>
      <c r="C224" s="1" t="s">
        <v>26</v>
      </c>
      <c r="D224" s="1" t="s">
        <v>43</v>
      </c>
      <c r="E224" s="1" t="s">
        <v>44</v>
      </c>
      <c r="F224" s="1">
        <v>2.0</v>
      </c>
      <c r="G224" s="1">
        <v>140.0</v>
      </c>
      <c r="H224" s="1">
        <v>90.0</v>
      </c>
      <c r="I224" s="1">
        <v>230.0</v>
      </c>
      <c r="L224" s="2" t="str">
        <f t="shared" si="1"/>
        <v>Unit</v>
      </c>
      <c r="M224" s="2" t="str">
        <f t="shared" si="2"/>
        <v>40</v>
      </c>
      <c r="N224" s="2">
        <f t="shared" si="3"/>
        <v>7</v>
      </c>
      <c r="O224" s="2" t="str">
        <f t="shared" si="4"/>
        <v>April,2014</v>
      </c>
      <c r="P224" s="2" t="str">
        <f t="shared" si="5"/>
        <v>Great</v>
      </c>
      <c r="Q224" s="2" t="str">
        <f t="shared" si="6"/>
        <v>Report to HQ</v>
      </c>
    </row>
    <row r="225">
      <c r="A225" s="1" t="s">
        <v>50</v>
      </c>
      <c r="B225" s="1">
        <v>2016.0</v>
      </c>
      <c r="C225" s="1" t="s">
        <v>26</v>
      </c>
      <c r="D225" s="1" t="s">
        <v>43</v>
      </c>
      <c r="E225" s="1" t="s">
        <v>44</v>
      </c>
      <c r="F225" s="1">
        <v>1.0</v>
      </c>
      <c r="G225" s="1">
        <v>70.0</v>
      </c>
      <c r="H225" s="1">
        <v>45.0</v>
      </c>
      <c r="I225" s="1">
        <v>115.0</v>
      </c>
      <c r="L225" s="2" t="str">
        <f t="shared" si="1"/>
        <v>Unit</v>
      </c>
      <c r="M225" s="2" t="str">
        <f t="shared" si="2"/>
        <v>70</v>
      </c>
      <c r="N225" s="2">
        <f t="shared" si="3"/>
        <v>7</v>
      </c>
      <c r="O225" s="2" t="str">
        <f t="shared" si="4"/>
        <v>April,2016</v>
      </c>
      <c r="P225" s="2" t="str">
        <f t="shared" si="5"/>
        <v>Great</v>
      </c>
      <c r="Q225" s="2" t="str">
        <f t="shared" si="6"/>
        <v>Report to HQ</v>
      </c>
    </row>
    <row r="226">
      <c r="A226" s="1" t="s">
        <v>46</v>
      </c>
      <c r="B226" s="1">
        <v>2014.0</v>
      </c>
      <c r="C226" s="1" t="s">
        <v>26</v>
      </c>
      <c r="D226" s="1" t="s">
        <v>37</v>
      </c>
      <c r="E226" s="1" t="s">
        <v>51</v>
      </c>
      <c r="F226" s="1">
        <v>8.0</v>
      </c>
      <c r="G226" s="1">
        <v>475.0</v>
      </c>
      <c r="H226" s="1">
        <v>360.0</v>
      </c>
      <c r="I226" s="1">
        <v>835.0</v>
      </c>
      <c r="L226" s="2" t="str">
        <f t="shared" si="1"/>
        <v>Germ</v>
      </c>
      <c r="M226" s="2" t="str">
        <f t="shared" si="2"/>
        <v>75</v>
      </c>
      <c r="N226" s="2">
        <f t="shared" si="3"/>
        <v>19</v>
      </c>
      <c r="O226" s="2" t="str">
        <f t="shared" si="4"/>
        <v>June,2014</v>
      </c>
      <c r="P226" s="2" t="str">
        <f t="shared" si="5"/>
        <v>Great</v>
      </c>
      <c r="Q226" s="2" t="str">
        <f t="shared" si="6"/>
        <v>#N/A</v>
      </c>
    </row>
    <row r="227">
      <c r="A227" s="1" t="s">
        <v>46</v>
      </c>
      <c r="B227" s="1">
        <v>2016.0</v>
      </c>
      <c r="C227" s="1" t="s">
        <v>26</v>
      </c>
      <c r="D227" s="1" t="s">
        <v>37</v>
      </c>
      <c r="E227" s="1" t="s">
        <v>51</v>
      </c>
      <c r="F227" s="1">
        <v>5.0</v>
      </c>
      <c r="G227" s="1">
        <v>297.0</v>
      </c>
      <c r="H227" s="1">
        <v>225.0</v>
      </c>
      <c r="I227" s="1">
        <v>522.0</v>
      </c>
      <c r="L227" s="2" t="str">
        <f t="shared" si="1"/>
        <v>Germ</v>
      </c>
      <c r="M227" s="2" t="str">
        <f t="shared" si="2"/>
        <v>97</v>
      </c>
      <c r="N227" s="2">
        <f t="shared" si="3"/>
        <v>19</v>
      </c>
      <c r="O227" s="2" t="str">
        <f t="shared" si="4"/>
        <v>June,2016</v>
      </c>
      <c r="P227" s="2" t="str">
        <f t="shared" si="5"/>
        <v>Great</v>
      </c>
      <c r="Q227" s="2" t="str">
        <f t="shared" si="6"/>
        <v>#N/A</v>
      </c>
    </row>
    <row r="228">
      <c r="A228" s="1" t="s">
        <v>35</v>
      </c>
      <c r="B228" s="1">
        <v>2013.0</v>
      </c>
      <c r="C228" s="1" t="s">
        <v>26</v>
      </c>
      <c r="D228" s="1" t="s">
        <v>39</v>
      </c>
      <c r="E228" s="1" t="s">
        <v>55</v>
      </c>
      <c r="F228" s="1">
        <v>21.0</v>
      </c>
      <c r="G228" s="1">
        <v>1121.0</v>
      </c>
      <c r="H228" s="1">
        <v>945.0</v>
      </c>
      <c r="I228" s="1">
        <v>2066.0</v>
      </c>
      <c r="L228" s="2" t="str">
        <f t="shared" si="1"/>
        <v>Fran</v>
      </c>
      <c r="M228" s="2" t="str">
        <f t="shared" si="2"/>
        <v>21</v>
      </c>
      <c r="N228" s="2">
        <f t="shared" si="3"/>
        <v>13</v>
      </c>
      <c r="O228" s="2" t="str">
        <f t="shared" si="4"/>
        <v>December,2013</v>
      </c>
      <c r="P228" s="2" t="str">
        <f t="shared" si="5"/>
        <v>Excellent</v>
      </c>
      <c r="Q228" s="2" t="str">
        <f t="shared" si="6"/>
        <v>#N/A</v>
      </c>
    </row>
    <row r="229">
      <c r="A229" s="1" t="s">
        <v>35</v>
      </c>
      <c r="B229" s="1">
        <v>2015.0</v>
      </c>
      <c r="C229" s="1" t="s">
        <v>26</v>
      </c>
      <c r="D229" s="1" t="s">
        <v>39</v>
      </c>
      <c r="E229" s="1" t="s">
        <v>55</v>
      </c>
      <c r="F229" s="1">
        <v>22.0</v>
      </c>
      <c r="G229" s="1">
        <v>1175.0</v>
      </c>
      <c r="H229" s="1">
        <v>990.0</v>
      </c>
      <c r="I229" s="1">
        <v>2165.0</v>
      </c>
      <c r="L229" s="2" t="str">
        <f t="shared" si="1"/>
        <v>Fran</v>
      </c>
      <c r="M229" s="2" t="str">
        <f t="shared" si="2"/>
        <v>75</v>
      </c>
      <c r="N229" s="2">
        <f t="shared" si="3"/>
        <v>13</v>
      </c>
      <c r="O229" s="2" t="str">
        <f t="shared" si="4"/>
        <v>December,2015</v>
      </c>
      <c r="P229" s="2" t="str">
        <f t="shared" si="5"/>
        <v>Excellent</v>
      </c>
      <c r="Q229" s="2" t="str">
        <f t="shared" si="6"/>
        <v>#N/A</v>
      </c>
    </row>
    <row r="230">
      <c r="A230" s="1" t="s">
        <v>29</v>
      </c>
      <c r="B230" s="1">
        <v>2014.0</v>
      </c>
      <c r="C230" s="1" t="s">
        <v>19</v>
      </c>
      <c r="D230" s="1" t="s">
        <v>37</v>
      </c>
      <c r="E230" s="1" t="s">
        <v>48</v>
      </c>
      <c r="F230" s="1">
        <v>27.0</v>
      </c>
      <c r="G230" s="1">
        <v>1798.0</v>
      </c>
      <c r="H230" s="1">
        <v>1215.0</v>
      </c>
      <c r="I230" s="1">
        <v>3013.0</v>
      </c>
      <c r="L230" s="2" t="str">
        <f t="shared" si="1"/>
        <v>Germ</v>
      </c>
      <c r="M230" s="2" t="str">
        <f t="shared" si="2"/>
        <v>98</v>
      </c>
      <c r="N230" s="2">
        <f t="shared" si="3"/>
        <v>6</v>
      </c>
      <c r="O230" s="2" t="str">
        <f t="shared" si="4"/>
        <v>July,2014</v>
      </c>
      <c r="P230" s="2" t="str">
        <f t="shared" si="5"/>
        <v>Excellent</v>
      </c>
      <c r="Q230" s="2" t="str">
        <f t="shared" si="6"/>
        <v>#N/A</v>
      </c>
    </row>
    <row r="231">
      <c r="A231" s="1" t="s">
        <v>29</v>
      </c>
      <c r="B231" s="1">
        <v>2016.0</v>
      </c>
      <c r="C231" s="1" t="s">
        <v>19</v>
      </c>
      <c r="D231" s="1" t="s">
        <v>37</v>
      </c>
      <c r="E231" s="1" t="s">
        <v>48</v>
      </c>
      <c r="F231" s="1">
        <v>26.0</v>
      </c>
      <c r="G231" s="1">
        <v>1732.0</v>
      </c>
      <c r="H231" s="1">
        <v>1170.0</v>
      </c>
      <c r="I231" s="1">
        <v>2902.0</v>
      </c>
      <c r="L231" s="2" t="str">
        <f t="shared" si="1"/>
        <v>Germ</v>
      </c>
      <c r="M231" s="2" t="str">
        <f t="shared" si="2"/>
        <v>32</v>
      </c>
      <c r="N231" s="2">
        <f t="shared" si="3"/>
        <v>6</v>
      </c>
      <c r="O231" s="2" t="str">
        <f t="shared" si="4"/>
        <v>July,2016</v>
      </c>
      <c r="P231" s="2" t="str">
        <f t="shared" si="5"/>
        <v>Excellent</v>
      </c>
      <c r="Q231" s="2" t="str">
        <f t="shared" si="6"/>
        <v>#N/A</v>
      </c>
    </row>
    <row r="232">
      <c r="A232" s="1" t="s">
        <v>22</v>
      </c>
      <c r="B232" s="1">
        <v>2014.0</v>
      </c>
      <c r="C232" s="1" t="s">
        <v>26</v>
      </c>
      <c r="D232" s="1" t="s">
        <v>23</v>
      </c>
      <c r="E232" s="1" t="s">
        <v>56</v>
      </c>
      <c r="F232" s="1">
        <v>5.0</v>
      </c>
      <c r="G232" s="1">
        <v>267.0</v>
      </c>
      <c r="H232" s="1">
        <v>225.0</v>
      </c>
      <c r="I232" s="1">
        <v>492.0</v>
      </c>
      <c r="L232" s="2" t="str">
        <f t="shared" si="1"/>
        <v>Aust</v>
      </c>
      <c r="M232" s="2" t="str">
        <f t="shared" si="2"/>
        <v>67</v>
      </c>
      <c r="N232" s="2">
        <f t="shared" si="3"/>
        <v>15</v>
      </c>
      <c r="O232" s="2" t="str">
        <f t="shared" si="4"/>
        <v>March,2014</v>
      </c>
      <c r="P232" s="2" t="str">
        <f t="shared" si="5"/>
        <v>Great</v>
      </c>
      <c r="Q232" s="2" t="str">
        <f t="shared" si="6"/>
        <v>#N/A</v>
      </c>
    </row>
    <row r="233">
      <c r="A233" s="1" t="s">
        <v>22</v>
      </c>
      <c r="B233" s="1">
        <v>2016.0</v>
      </c>
      <c r="C233" s="1" t="s">
        <v>26</v>
      </c>
      <c r="D233" s="1" t="s">
        <v>23</v>
      </c>
      <c r="E233" s="1" t="s">
        <v>56</v>
      </c>
      <c r="F233" s="1">
        <v>5.0</v>
      </c>
      <c r="G233" s="1">
        <v>267.0</v>
      </c>
      <c r="H233" s="1">
        <v>225.0</v>
      </c>
      <c r="I233" s="1">
        <v>492.0</v>
      </c>
      <c r="L233" s="2" t="str">
        <f t="shared" si="1"/>
        <v>Aust</v>
      </c>
      <c r="M233" s="2" t="str">
        <f t="shared" si="2"/>
        <v>67</v>
      </c>
      <c r="N233" s="2">
        <f t="shared" si="3"/>
        <v>15</v>
      </c>
      <c r="O233" s="2" t="str">
        <f t="shared" si="4"/>
        <v>March,2016</v>
      </c>
      <c r="P233" s="2" t="str">
        <f t="shared" si="5"/>
        <v>Great</v>
      </c>
      <c r="Q233" s="2" t="str">
        <f t="shared" si="6"/>
        <v>#N/A</v>
      </c>
    </row>
    <row r="234">
      <c r="A234" s="1" t="s">
        <v>18</v>
      </c>
      <c r="B234" s="1">
        <v>2013.0</v>
      </c>
      <c r="C234" s="1" t="s">
        <v>19</v>
      </c>
      <c r="D234" s="1" t="s">
        <v>33</v>
      </c>
      <c r="E234" s="1" t="s">
        <v>36</v>
      </c>
      <c r="F234" s="1">
        <v>10.0</v>
      </c>
      <c r="G234" s="1">
        <v>726.0</v>
      </c>
      <c r="H234" s="1">
        <v>450.0</v>
      </c>
      <c r="I234" s="1">
        <v>1176.0</v>
      </c>
      <c r="L234" s="2" t="str">
        <f t="shared" si="1"/>
        <v>Unit</v>
      </c>
      <c r="M234" s="2" t="str">
        <f t="shared" si="2"/>
        <v>26</v>
      </c>
      <c r="N234" s="2">
        <f t="shared" si="3"/>
        <v>10</v>
      </c>
      <c r="O234" s="2" t="str">
        <f t="shared" si="4"/>
        <v>November,2013</v>
      </c>
      <c r="P234" s="2" t="str">
        <f t="shared" si="5"/>
        <v>Excellent</v>
      </c>
      <c r="Q234" s="2" t="str">
        <f t="shared" si="6"/>
        <v>End of calendar year</v>
      </c>
    </row>
    <row r="235">
      <c r="A235" s="1" t="s">
        <v>18</v>
      </c>
      <c r="B235" s="1">
        <v>2015.0</v>
      </c>
      <c r="C235" s="1" t="s">
        <v>19</v>
      </c>
      <c r="D235" s="1" t="s">
        <v>33</v>
      </c>
      <c r="E235" s="1" t="s">
        <v>36</v>
      </c>
      <c r="F235" s="1">
        <v>10.0</v>
      </c>
      <c r="G235" s="1">
        <v>726.0</v>
      </c>
      <c r="H235" s="1">
        <v>450.0</v>
      </c>
      <c r="I235" s="1">
        <v>1176.0</v>
      </c>
      <c r="L235" s="2" t="str">
        <f t="shared" si="1"/>
        <v>Unit</v>
      </c>
      <c r="M235" s="2" t="str">
        <f t="shared" si="2"/>
        <v>26</v>
      </c>
      <c r="N235" s="2">
        <f t="shared" si="3"/>
        <v>10</v>
      </c>
      <c r="O235" s="2" t="str">
        <f t="shared" si="4"/>
        <v>November,2015</v>
      </c>
      <c r="P235" s="2" t="str">
        <f t="shared" si="5"/>
        <v>Excellent</v>
      </c>
      <c r="Q235" s="2" t="str">
        <f t="shared" si="6"/>
        <v>End of calendar year</v>
      </c>
    </row>
    <row r="236">
      <c r="A236" s="1" t="s">
        <v>46</v>
      </c>
      <c r="B236" s="1">
        <v>2014.0</v>
      </c>
      <c r="C236" s="1" t="s">
        <v>19</v>
      </c>
      <c r="D236" s="1" t="s">
        <v>33</v>
      </c>
      <c r="E236" s="1" t="s">
        <v>36</v>
      </c>
      <c r="F236" s="1">
        <v>17.0</v>
      </c>
      <c r="G236" s="1">
        <v>1234.0</v>
      </c>
      <c r="H236" s="1">
        <v>765.0</v>
      </c>
      <c r="I236" s="1">
        <v>1999.0</v>
      </c>
      <c r="L236" s="2" t="str">
        <f t="shared" si="1"/>
        <v>Unit</v>
      </c>
      <c r="M236" s="2" t="str">
        <f t="shared" si="2"/>
        <v>34</v>
      </c>
      <c r="N236" s="2">
        <f t="shared" si="3"/>
        <v>10</v>
      </c>
      <c r="O236" s="2" t="str">
        <f t="shared" si="4"/>
        <v>June,2014</v>
      </c>
      <c r="P236" s="2" t="str">
        <f t="shared" si="5"/>
        <v>Excellent</v>
      </c>
      <c r="Q236" s="2" t="str">
        <f t="shared" si="6"/>
        <v>#N/A</v>
      </c>
    </row>
    <row r="237">
      <c r="A237" s="1" t="s">
        <v>46</v>
      </c>
      <c r="B237" s="1">
        <v>2016.0</v>
      </c>
      <c r="C237" s="1" t="s">
        <v>19</v>
      </c>
      <c r="D237" s="1" t="s">
        <v>33</v>
      </c>
      <c r="E237" s="1" t="s">
        <v>36</v>
      </c>
      <c r="F237" s="1">
        <v>19.0</v>
      </c>
      <c r="G237" s="1">
        <v>1379.0</v>
      </c>
      <c r="H237" s="1">
        <v>855.0</v>
      </c>
      <c r="I237" s="1">
        <v>2234.0</v>
      </c>
      <c r="L237" s="2" t="str">
        <f t="shared" si="1"/>
        <v>Unit</v>
      </c>
      <c r="M237" s="2" t="str">
        <f t="shared" si="2"/>
        <v>79</v>
      </c>
      <c r="N237" s="2">
        <f t="shared" si="3"/>
        <v>10</v>
      </c>
      <c r="O237" s="2" t="str">
        <f t="shared" si="4"/>
        <v>June,2016</v>
      </c>
      <c r="P237" s="2" t="str">
        <f t="shared" si="5"/>
        <v>Excellent</v>
      </c>
      <c r="Q237" s="2" t="str">
        <f t="shared" si="6"/>
        <v>#N/A</v>
      </c>
    </row>
    <row r="238">
      <c r="A238" s="1" t="s">
        <v>25</v>
      </c>
      <c r="B238" s="1">
        <v>2014.0</v>
      </c>
      <c r="C238" s="1" t="s">
        <v>26</v>
      </c>
      <c r="D238" s="1" t="s">
        <v>39</v>
      </c>
      <c r="E238" s="1" t="s">
        <v>45</v>
      </c>
      <c r="F238" s="1">
        <v>16.0</v>
      </c>
      <c r="G238" s="1">
        <v>950.0</v>
      </c>
      <c r="H238" s="1">
        <v>720.0</v>
      </c>
      <c r="I238" s="1">
        <v>1670.0</v>
      </c>
      <c r="L238" s="2" t="str">
        <f t="shared" si="1"/>
        <v>Fran</v>
      </c>
      <c r="M238" s="2" t="str">
        <f t="shared" si="2"/>
        <v>50</v>
      </c>
      <c r="N238" s="2">
        <f t="shared" si="3"/>
        <v>4</v>
      </c>
      <c r="O238" s="2" t="str">
        <f t="shared" si="4"/>
        <v>May,2014</v>
      </c>
      <c r="P238" s="2" t="str">
        <f t="shared" si="5"/>
        <v>Excellent</v>
      </c>
      <c r="Q238" s="2" t="str">
        <f t="shared" si="6"/>
        <v>#N/A</v>
      </c>
    </row>
    <row r="239">
      <c r="A239" s="1" t="s">
        <v>25</v>
      </c>
      <c r="B239" s="1">
        <v>2016.0</v>
      </c>
      <c r="C239" s="1" t="s">
        <v>26</v>
      </c>
      <c r="D239" s="1" t="s">
        <v>39</v>
      </c>
      <c r="E239" s="1" t="s">
        <v>45</v>
      </c>
      <c r="F239" s="1">
        <v>17.0</v>
      </c>
      <c r="G239" s="1">
        <v>1010.0</v>
      </c>
      <c r="H239" s="1">
        <v>765.0</v>
      </c>
      <c r="I239" s="1">
        <v>1775.0</v>
      </c>
      <c r="L239" s="2" t="str">
        <f t="shared" si="1"/>
        <v>Fran</v>
      </c>
      <c r="M239" s="2" t="str">
        <f t="shared" si="2"/>
        <v>10</v>
      </c>
      <c r="N239" s="2">
        <f t="shared" si="3"/>
        <v>4</v>
      </c>
      <c r="O239" s="2" t="str">
        <f t="shared" si="4"/>
        <v>May,2016</v>
      </c>
      <c r="P239" s="2" t="str">
        <f t="shared" si="5"/>
        <v>Excellent</v>
      </c>
      <c r="Q239" s="2" t="str">
        <f t="shared" si="6"/>
        <v>#N/A</v>
      </c>
    </row>
    <row r="240">
      <c r="A240" s="1" t="s">
        <v>30</v>
      </c>
      <c r="B240" s="1">
        <v>2013.0</v>
      </c>
      <c r="C240" s="1" t="s">
        <v>19</v>
      </c>
      <c r="D240" s="1" t="s">
        <v>33</v>
      </c>
      <c r="E240" s="1" t="s">
        <v>34</v>
      </c>
      <c r="F240" s="1">
        <v>3.0</v>
      </c>
      <c r="G240" s="1">
        <v>175.0</v>
      </c>
      <c r="H240" s="1">
        <v>135.0</v>
      </c>
      <c r="I240" s="1">
        <v>310.0</v>
      </c>
      <c r="L240" s="2" t="str">
        <f t="shared" si="1"/>
        <v>Unit</v>
      </c>
      <c r="M240" s="2" t="str">
        <f t="shared" si="2"/>
        <v>75</v>
      </c>
      <c r="N240" s="2">
        <f t="shared" si="3"/>
        <v>6</v>
      </c>
      <c r="O240" s="2" t="str">
        <f t="shared" si="4"/>
        <v>August,2013</v>
      </c>
      <c r="P240" s="2" t="str">
        <f t="shared" si="5"/>
        <v>Great</v>
      </c>
      <c r="Q240" s="2" t="str">
        <f t="shared" si="6"/>
        <v>#N/A</v>
      </c>
    </row>
    <row r="241">
      <c r="A241" s="1" t="s">
        <v>30</v>
      </c>
      <c r="B241" s="1">
        <v>2015.0</v>
      </c>
      <c r="C241" s="1" t="s">
        <v>19</v>
      </c>
      <c r="D241" s="1" t="s">
        <v>33</v>
      </c>
      <c r="E241" s="1" t="s">
        <v>34</v>
      </c>
      <c r="F241" s="1">
        <v>3.0</v>
      </c>
      <c r="G241" s="1">
        <v>175.0</v>
      </c>
      <c r="H241" s="1">
        <v>135.0</v>
      </c>
      <c r="I241" s="1">
        <v>310.0</v>
      </c>
      <c r="L241" s="2" t="str">
        <f t="shared" si="1"/>
        <v>Unit</v>
      </c>
      <c r="M241" s="2" t="str">
        <f t="shared" si="2"/>
        <v>75</v>
      </c>
      <c r="N241" s="2">
        <f t="shared" si="3"/>
        <v>6</v>
      </c>
      <c r="O241" s="2" t="str">
        <f t="shared" si="4"/>
        <v>August,2015</v>
      </c>
      <c r="P241" s="2" t="str">
        <f t="shared" si="5"/>
        <v>Great</v>
      </c>
      <c r="Q241" s="2" t="str">
        <f t="shared" si="6"/>
        <v>#N/A</v>
      </c>
    </row>
    <row r="242">
      <c r="A242" s="1" t="s">
        <v>31</v>
      </c>
      <c r="B242" s="1">
        <v>2013.0</v>
      </c>
      <c r="C242" s="1" t="s">
        <v>19</v>
      </c>
      <c r="D242" s="1" t="s">
        <v>33</v>
      </c>
      <c r="E242" s="1" t="s">
        <v>34</v>
      </c>
      <c r="F242" s="1">
        <v>27.0</v>
      </c>
      <c r="G242" s="1">
        <v>1571.0</v>
      </c>
      <c r="H242" s="1">
        <v>1215.0</v>
      </c>
      <c r="I242" s="1">
        <v>2786.0</v>
      </c>
      <c r="L242" s="2" t="str">
        <f t="shared" si="1"/>
        <v>Unit</v>
      </c>
      <c r="M242" s="2" t="str">
        <f t="shared" si="2"/>
        <v>71</v>
      </c>
      <c r="N242" s="2">
        <f t="shared" si="3"/>
        <v>6</v>
      </c>
      <c r="O242" s="2" t="str">
        <f t="shared" si="4"/>
        <v>September,2013</v>
      </c>
      <c r="P242" s="2" t="str">
        <f t="shared" si="5"/>
        <v>Excellent</v>
      </c>
      <c r="Q242" s="2" t="str">
        <f t="shared" si="6"/>
        <v>#N/A</v>
      </c>
    </row>
    <row r="243">
      <c r="A243" s="1" t="s">
        <v>31</v>
      </c>
      <c r="B243" s="1">
        <v>2015.0</v>
      </c>
      <c r="C243" s="1" t="s">
        <v>19</v>
      </c>
      <c r="D243" s="1" t="s">
        <v>33</v>
      </c>
      <c r="E243" s="1" t="s">
        <v>34</v>
      </c>
      <c r="F243" s="1">
        <v>24.0</v>
      </c>
      <c r="G243" s="1">
        <v>1397.0</v>
      </c>
      <c r="H243" s="1">
        <v>1080.0</v>
      </c>
      <c r="I243" s="1">
        <v>2477.0</v>
      </c>
      <c r="L243" s="2" t="str">
        <f t="shared" si="1"/>
        <v>Unit</v>
      </c>
      <c r="M243" s="2" t="str">
        <f t="shared" si="2"/>
        <v>97</v>
      </c>
      <c r="N243" s="2">
        <f t="shared" si="3"/>
        <v>6</v>
      </c>
      <c r="O243" s="2" t="str">
        <f t="shared" si="4"/>
        <v>September,2015</v>
      </c>
      <c r="P243" s="2" t="str">
        <f t="shared" si="5"/>
        <v>Excellent</v>
      </c>
      <c r="Q243" s="2" t="str">
        <f t="shared" si="6"/>
        <v>#N/A</v>
      </c>
    </row>
    <row r="244">
      <c r="A244" s="1" t="s">
        <v>32</v>
      </c>
      <c r="B244" s="1">
        <v>2014.0</v>
      </c>
      <c r="C244" s="1" t="s">
        <v>19</v>
      </c>
      <c r="D244" s="1" t="s">
        <v>33</v>
      </c>
      <c r="E244" s="1" t="s">
        <v>36</v>
      </c>
      <c r="F244" s="1">
        <v>6.0</v>
      </c>
      <c r="G244" s="1">
        <v>436.0</v>
      </c>
      <c r="H244" s="1">
        <v>270.0</v>
      </c>
      <c r="I244" s="1">
        <v>706.0</v>
      </c>
      <c r="L244" s="2" t="str">
        <f t="shared" si="1"/>
        <v>Unit</v>
      </c>
      <c r="M244" s="2" t="str">
        <f t="shared" si="2"/>
        <v>36</v>
      </c>
      <c r="N244" s="2">
        <f t="shared" si="3"/>
        <v>10</v>
      </c>
      <c r="O244" s="2" t="str">
        <f t="shared" si="4"/>
        <v>January,2014</v>
      </c>
      <c r="P244" s="2" t="str">
        <f t="shared" si="5"/>
        <v>Great</v>
      </c>
      <c r="Q244" s="2" t="str">
        <f t="shared" si="6"/>
        <v>#N/A</v>
      </c>
    </row>
    <row r="245">
      <c r="A245" s="1" t="s">
        <v>32</v>
      </c>
      <c r="B245" s="1">
        <v>2016.0</v>
      </c>
      <c r="C245" s="1" t="s">
        <v>19</v>
      </c>
      <c r="D245" s="1" t="s">
        <v>33</v>
      </c>
      <c r="E245" s="1" t="s">
        <v>36</v>
      </c>
      <c r="F245" s="1">
        <v>8.0</v>
      </c>
      <c r="G245" s="1">
        <v>581.0</v>
      </c>
      <c r="H245" s="1">
        <v>360.0</v>
      </c>
      <c r="I245" s="1">
        <v>941.0</v>
      </c>
      <c r="L245" s="2" t="str">
        <f t="shared" si="1"/>
        <v>Unit</v>
      </c>
      <c r="M245" s="2" t="str">
        <f t="shared" si="2"/>
        <v>81</v>
      </c>
      <c r="N245" s="2">
        <f t="shared" si="3"/>
        <v>10</v>
      </c>
      <c r="O245" s="2" t="str">
        <f t="shared" si="4"/>
        <v>January,2016</v>
      </c>
      <c r="P245" s="2" t="str">
        <f t="shared" si="5"/>
        <v>Great</v>
      </c>
      <c r="Q245" s="2" t="str">
        <f t="shared" si="6"/>
        <v>#N/A</v>
      </c>
    </row>
    <row r="246">
      <c r="A246" s="1" t="s">
        <v>32</v>
      </c>
      <c r="B246" s="1">
        <v>2014.0</v>
      </c>
      <c r="C246" s="1" t="s">
        <v>19</v>
      </c>
      <c r="D246" s="1" t="s">
        <v>20</v>
      </c>
      <c r="E246" s="1" t="s">
        <v>21</v>
      </c>
      <c r="F246" s="1">
        <v>29.0</v>
      </c>
      <c r="G246" s="1">
        <v>2140.0</v>
      </c>
      <c r="H246" s="1">
        <v>1305.0</v>
      </c>
      <c r="I246" s="1">
        <v>3445.0</v>
      </c>
      <c r="L246" s="2" t="str">
        <f t="shared" si="1"/>
        <v>Cana</v>
      </c>
      <c r="M246" s="2" t="str">
        <f t="shared" si="2"/>
        <v>40</v>
      </c>
      <c r="N246" s="2">
        <f t="shared" si="3"/>
        <v>16</v>
      </c>
      <c r="O246" s="2" t="str">
        <f t="shared" si="4"/>
        <v>January,2014</v>
      </c>
      <c r="P246" s="2" t="str">
        <f t="shared" si="5"/>
        <v>Excellent</v>
      </c>
      <c r="Q246" s="2" t="str">
        <f t="shared" si="6"/>
        <v>#N/A</v>
      </c>
    </row>
    <row r="247">
      <c r="A247" s="1" t="s">
        <v>32</v>
      </c>
      <c r="B247" s="1">
        <v>2016.0</v>
      </c>
      <c r="C247" s="1" t="s">
        <v>19</v>
      </c>
      <c r="D247" s="1" t="s">
        <v>20</v>
      </c>
      <c r="E247" s="1" t="s">
        <v>21</v>
      </c>
      <c r="F247" s="1">
        <v>30.0</v>
      </c>
      <c r="G247" s="1">
        <v>2214.0</v>
      </c>
      <c r="H247" s="1">
        <v>1350.0</v>
      </c>
      <c r="I247" s="1">
        <v>3564.0</v>
      </c>
      <c r="L247" s="2" t="str">
        <f t="shared" si="1"/>
        <v>Cana</v>
      </c>
      <c r="M247" s="2" t="str">
        <f t="shared" si="2"/>
        <v>14</v>
      </c>
      <c r="N247" s="2">
        <f t="shared" si="3"/>
        <v>16</v>
      </c>
      <c r="O247" s="2" t="str">
        <f t="shared" si="4"/>
        <v>January,2016</v>
      </c>
      <c r="P247" s="2" t="str">
        <f t="shared" si="5"/>
        <v>Excellent</v>
      </c>
      <c r="Q247" s="2" t="str">
        <f t="shared" si="6"/>
        <v>#N/A</v>
      </c>
    </row>
    <row r="248">
      <c r="A248" s="1" t="s">
        <v>35</v>
      </c>
      <c r="B248" s="1">
        <v>2013.0</v>
      </c>
      <c r="C248" s="1" t="s">
        <v>19</v>
      </c>
      <c r="D248" s="1" t="s">
        <v>39</v>
      </c>
      <c r="E248" s="1" t="s">
        <v>45</v>
      </c>
      <c r="F248" s="1">
        <v>12.0</v>
      </c>
      <c r="G248" s="1">
        <v>713.0</v>
      </c>
      <c r="H248" s="1">
        <v>540.0</v>
      </c>
      <c r="I248" s="1">
        <v>1253.0</v>
      </c>
      <c r="L248" s="2" t="str">
        <f t="shared" si="1"/>
        <v>Fran</v>
      </c>
      <c r="M248" s="2" t="str">
        <f t="shared" si="2"/>
        <v>13</v>
      </c>
      <c r="N248" s="2">
        <f t="shared" si="3"/>
        <v>4</v>
      </c>
      <c r="O248" s="2" t="str">
        <f t="shared" si="4"/>
        <v>December,2013</v>
      </c>
      <c r="P248" s="2" t="str">
        <f t="shared" si="5"/>
        <v>Excellent</v>
      </c>
      <c r="Q248" s="2" t="str">
        <f t="shared" si="6"/>
        <v>#N/A</v>
      </c>
    </row>
    <row r="249">
      <c r="A249" s="1" t="s">
        <v>35</v>
      </c>
      <c r="B249" s="1">
        <v>2015.0</v>
      </c>
      <c r="C249" s="1" t="s">
        <v>19</v>
      </c>
      <c r="D249" s="1" t="s">
        <v>39</v>
      </c>
      <c r="E249" s="1" t="s">
        <v>45</v>
      </c>
      <c r="F249" s="1">
        <v>13.0</v>
      </c>
      <c r="G249" s="1">
        <v>772.0</v>
      </c>
      <c r="H249" s="1">
        <v>585.0</v>
      </c>
      <c r="I249" s="1">
        <v>1357.0</v>
      </c>
      <c r="L249" s="2" t="str">
        <f t="shared" si="1"/>
        <v>Fran</v>
      </c>
      <c r="M249" s="2" t="str">
        <f t="shared" si="2"/>
        <v>72</v>
      </c>
      <c r="N249" s="2">
        <f t="shared" si="3"/>
        <v>4</v>
      </c>
      <c r="O249" s="2" t="str">
        <f t="shared" si="4"/>
        <v>December,2015</v>
      </c>
      <c r="P249" s="2" t="str">
        <f t="shared" si="5"/>
        <v>Excellent</v>
      </c>
      <c r="Q249" s="2" t="str">
        <f t="shared" si="6"/>
        <v>#N/A</v>
      </c>
    </row>
    <row r="250">
      <c r="A250" s="1" t="s">
        <v>32</v>
      </c>
      <c r="B250" s="1">
        <v>2014.0</v>
      </c>
      <c r="C250" s="1" t="s">
        <v>19</v>
      </c>
      <c r="D250" s="1" t="s">
        <v>20</v>
      </c>
      <c r="E250" s="1" t="s">
        <v>21</v>
      </c>
      <c r="F250" s="1">
        <v>10.0</v>
      </c>
      <c r="G250" s="1">
        <v>738.0</v>
      </c>
      <c r="H250" s="1">
        <v>450.0</v>
      </c>
      <c r="I250" s="1">
        <v>1188.0</v>
      </c>
      <c r="L250" s="2" t="str">
        <f t="shared" si="1"/>
        <v>Cana</v>
      </c>
      <c r="M250" s="2" t="str">
        <f t="shared" si="2"/>
        <v>38</v>
      </c>
      <c r="N250" s="2">
        <f t="shared" si="3"/>
        <v>16</v>
      </c>
      <c r="O250" s="2" t="str">
        <f t="shared" si="4"/>
        <v>January,2014</v>
      </c>
      <c r="P250" s="2" t="str">
        <f t="shared" si="5"/>
        <v>Excellent</v>
      </c>
      <c r="Q250" s="2" t="str">
        <f t="shared" si="6"/>
        <v>#N/A</v>
      </c>
    </row>
    <row r="251">
      <c r="A251" s="1" t="s">
        <v>32</v>
      </c>
      <c r="B251" s="1">
        <v>2016.0</v>
      </c>
      <c r="C251" s="1" t="s">
        <v>19</v>
      </c>
      <c r="D251" s="1" t="s">
        <v>20</v>
      </c>
      <c r="E251" s="1" t="s">
        <v>21</v>
      </c>
      <c r="F251" s="1">
        <v>7.0</v>
      </c>
      <c r="G251" s="1">
        <v>517.0</v>
      </c>
      <c r="H251" s="1">
        <v>315.0</v>
      </c>
      <c r="I251" s="1">
        <v>832.0</v>
      </c>
      <c r="L251" s="2" t="str">
        <f t="shared" si="1"/>
        <v>Cana</v>
      </c>
      <c r="M251" s="2" t="str">
        <f t="shared" si="2"/>
        <v>17</v>
      </c>
      <c r="N251" s="2">
        <f t="shared" si="3"/>
        <v>16</v>
      </c>
      <c r="O251" s="2" t="str">
        <f t="shared" si="4"/>
        <v>January,2016</v>
      </c>
      <c r="P251" s="2" t="str">
        <f t="shared" si="5"/>
        <v>Great</v>
      </c>
      <c r="Q251" s="2" t="str">
        <f t="shared" si="6"/>
        <v>#N/A</v>
      </c>
    </row>
    <row r="252">
      <c r="A252" s="1" t="s">
        <v>28</v>
      </c>
      <c r="B252" s="1">
        <v>2014.0</v>
      </c>
      <c r="C252" s="1" t="s">
        <v>19</v>
      </c>
      <c r="D252" s="1" t="s">
        <v>20</v>
      </c>
      <c r="E252" s="1" t="s">
        <v>21</v>
      </c>
      <c r="F252" s="1">
        <v>2.0</v>
      </c>
      <c r="G252" s="1">
        <v>148.0</v>
      </c>
      <c r="H252" s="1">
        <v>90.0</v>
      </c>
      <c r="I252" s="1">
        <v>238.0</v>
      </c>
      <c r="L252" s="2" t="str">
        <f t="shared" si="1"/>
        <v>Cana</v>
      </c>
      <c r="M252" s="2" t="str">
        <f t="shared" si="2"/>
        <v>48</v>
      </c>
      <c r="N252" s="2">
        <f t="shared" si="3"/>
        <v>16</v>
      </c>
      <c r="O252" s="2" t="str">
        <f t="shared" si="4"/>
        <v>February,2014</v>
      </c>
      <c r="P252" s="2" t="str">
        <f t="shared" si="5"/>
        <v>Great</v>
      </c>
      <c r="Q252" s="2" t="str">
        <f t="shared" si="6"/>
        <v>#N/A</v>
      </c>
    </row>
    <row r="253">
      <c r="A253" s="1" t="s">
        <v>28</v>
      </c>
      <c r="B253" s="1">
        <v>2016.0</v>
      </c>
      <c r="C253" s="1" t="s">
        <v>19</v>
      </c>
      <c r="D253" s="1" t="s">
        <v>20</v>
      </c>
      <c r="E253" s="1" t="s">
        <v>21</v>
      </c>
      <c r="F253" s="1">
        <v>1.0</v>
      </c>
      <c r="G253" s="1">
        <v>74.0</v>
      </c>
      <c r="H253" s="1">
        <v>45.0</v>
      </c>
      <c r="I253" s="1">
        <v>119.0</v>
      </c>
      <c r="L253" s="2" t="str">
        <f t="shared" si="1"/>
        <v>Cana</v>
      </c>
      <c r="M253" s="2" t="str">
        <f t="shared" si="2"/>
        <v>74</v>
      </c>
      <c r="N253" s="2">
        <f t="shared" si="3"/>
        <v>16</v>
      </c>
      <c r="O253" s="2" t="str">
        <f t="shared" si="4"/>
        <v>February,2016</v>
      </c>
      <c r="P253" s="2" t="str">
        <f t="shared" si="5"/>
        <v>Great</v>
      </c>
      <c r="Q253" s="2" t="str">
        <f t="shared" si="6"/>
        <v>#N/A</v>
      </c>
    </row>
    <row r="254">
      <c r="A254" s="1" t="s">
        <v>22</v>
      </c>
      <c r="B254" s="1">
        <v>2014.0</v>
      </c>
      <c r="C254" s="1" t="s">
        <v>26</v>
      </c>
      <c r="D254" s="1" t="s">
        <v>33</v>
      </c>
      <c r="E254" s="1" t="s">
        <v>36</v>
      </c>
      <c r="F254" s="1">
        <v>3.0</v>
      </c>
      <c r="G254" s="1">
        <v>218.0</v>
      </c>
      <c r="H254" s="1">
        <v>135.0</v>
      </c>
      <c r="I254" s="1">
        <v>353.0</v>
      </c>
      <c r="L254" s="2" t="str">
        <f t="shared" si="1"/>
        <v>Unit</v>
      </c>
      <c r="M254" s="2" t="str">
        <f t="shared" si="2"/>
        <v>18</v>
      </c>
      <c r="N254" s="2">
        <f t="shared" si="3"/>
        <v>10</v>
      </c>
      <c r="O254" s="2" t="str">
        <f t="shared" si="4"/>
        <v>March,2014</v>
      </c>
      <c r="P254" s="2" t="str">
        <f t="shared" si="5"/>
        <v>Great</v>
      </c>
      <c r="Q254" s="2" t="str">
        <f t="shared" si="6"/>
        <v>#N/A</v>
      </c>
    </row>
    <row r="255">
      <c r="A255" s="1" t="s">
        <v>22</v>
      </c>
      <c r="B255" s="1">
        <v>2016.0</v>
      </c>
      <c r="C255" s="1" t="s">
        <v>26</v>
      </c>
      <c r="D255" s="1" t="s">
        <v>33</v>
      </c>
      <c r="E255" s="1" t="s">
        <v>36</v>
      </c>
      <c r="F255" s="1">
        <v>5.0</v>
      </c>
      <c r="G255" s="1">
        <v>363.0</v>
      </c>
      <c r="H255" s="1">
        <v>225.0</v>
      </c>
      <c r="I255" s="1">
        <v>588.0</v>
      </c>
      <c r="L255" s="2" t="str">
        <f t="shared" si="1"/>
        <v>Unit</v>
      </c>
      <c r="M255" s="2" t="str">
        <f t="shared" si="2"/>
        <v>63</v>
      </c>
      <c r="N255" s="2">
        <f t="shared" si="3"/>
        <v>10</v>
      </c>
      <c r="O255" s="2" t="str">
        <f t="shared" si="4"/>
        <v>March,2016</v>
      </c>
      <c r="P255" s="2" t="str">
        <f t="shared" si="5"/>
        <v>Great</v>
      </c>
      <c r="Q255" s="2" t="str">
        <f t="shared" si="6"/>
        <v>#N/A</v>
      </c>
    </row>
    <row r="256">
      <c r="A256" s="1" t="s">
        <v>29</v>
      </c>
      <c r="B256" s="1">
        <v>2013.0</v>
      </c>
      <c r="C256" s="1" t="s">
        <v>26</v>
      </c>
      <c r="D256" s="1" t="s">
        <v>37</v>
      </c>
      <c r="E256" s="1" t="s">
        <v>48</v>
      </c>
      <c r="F256" s="1">
        <v>5.0</v>
      </c>
      <c r="G256" s="1">
        <v>333.0</v>
      </c>
      <c r="H256" s="1">
        <v>225.0</v>
      </c>
      <c r="I256" s="1">
        <v>558.0</v>
      </c>
      <c r="L256" s="2" t="str">
        <f t="shared" si="1"/>
        <v>Germ</v>
      </c>
      <c r="M256" s="2" t="str">
        <f t="shared" si="2"/>
        <v>33</v>
      </c>
      <c r="N256" s="2">
        <f t="shared" si="3"/>
        <v>6</v>
      </c>
      <c r="O256" s="2" t="str">
        <f t="shared" si="4"/>
        <v>July,2013</v>
      </c>
      <c r="P256" s="2" t="str">
        <f t="shared" si="5"/>
        <v>Great</v>
      </c>
      <c r="Q256" s="2" t="str">
        <f t="shared" si="6"/>
        <v>#N/A</v>
      </c>
    </row>
    <row r="257">
      <c r="A257" s="1" t="s">
        <v>29</v>
      </c>
      <c r="B257" s="1">
        <v>2015.0</v>
      </c>
      <c r="C257" s="1" t="s">
        <v>26</v>
      </c>
      <c r="D257" s="1" t="s">
        <v>37</v>
      </c>
      <c r="E257" s="1" t="s">
        <v>48</v>
      </c>
      <c r="F257" s="1">
        <v>2.0</v>
      </c>
      <c r="G257" s="1">
        <v>133.0</v>
      </c>
      <c r="H257" s="1">
        <v>90.0</v>
      </c>
      <c r="I257" s="1">
        <v>223.0</v>
      </c>
      <c r="L257" s="2" t="str">
        <f t="shared" si="1"/>
        <v>Germ</v>
      </c>
      <c r="M257" s="2" t="str">
        <f t="shared" si="2"/>
        <v>33</v>
      </c>
      <c r="N257" s="2">
        <f t="shared" si="3"/>
        <v>6</v>
      </c>
      <c r="O257" s="2" t="str">
        <f t="shared" si="4"/>
        <v>July,2015</v>
      </c>
      <c r="P257" s="2" t="str">
        <f t="shared" si="5"/>
        <v>Great</v>
      </c>
      <c r="Q257" s="2" t="str">
        <f t="shared" si="6"/>
        <v>#N/A</v>
      </c>
    </row>
    <row r="258">
      <c r="A258" s="1" t="s">
        <v>46</v>
      </c>
      <c r="B258" s="1">
        <v>2014.0</v>
      </c>
      <c r="C258" s="1" t="s">
        <v>19</v>
      </c>
      <c r="D258" s="1" t="s">
        <v>43</v>
      </c>
      <c r="E258" s="1" t="s">
        <v>44</v>
      </c>
      <c r="F258" s="1">
        <v>2.0</v>
      </c>
      <c r="G258" s="1">
        <v>140.0</v>
      </c>
      <c r="H258" s="1">
        <v>90.0</v>
      </c>
      <c r="I258" s="1">
        <v>230.0</v>
      </c>
      <c r="L258" s="2" t="str">
        <f t="shared" si="1"/>
        <v>Unit</v>
      </c>
      <c r="M258" s="2" t="str">
        <f t="shared" si="2"/>
        <v>40</v>
      </c>
      <c r="N258" s="2">
        <f t="shared" si="3"/>
        <v>7</v>
      </c>
      <c r="O258" s="2" t="str">
        <f t="shared" si="4"/>
        <v>June,2014</v>
      </c>
      <c r="P258" s="2" t="str">
        <f t="shared" si="5"/>
        <v>Great</v>
      </c>
      <c r="Q258" s="2" t="str">
        <f t="shared" si="6"/>
        <v>Report to HQ</v>
      </c>
    </row>
    <row r="259">
      <c r="A259" s="1" t="s">
        <v>46</v>
      </c>
      <c r="B259" s="1">
        <v>2016.0</v>
      </c>
      <c r="C259" s="1" t="s">
        <v>19</v>
      </c>
      <c r="D259" s="1" t="s">
        <v>43</v>
      </c>
      <c r="E259" s="1" t="s">
        <v>44</v>
      </c>
      <c r="F259" s="1">
        <v>2.0</v>
      </c>
      <c r="G259" s="1">
        <v>140.0</v>
      </c>
      <c r="H259" s="1">
        <v>90.0</v>
      </c>
      <c r="I259" s="1">
        <v>230.0</v>
      </c>
      <c r="L259" s="2" t="str">
        <f t="shared" si="1"/>
        <v>Unit</v>
      </c>
      <c r="M259" s="2" t="str">
        <f t="shared" si="2"/>
        <v>40</v>
      </c>
      <c r="N259" s="2">
        <f t="shared" si="3"/>
        <v>7</v>
      </c>
      <c r="O259" s="2" t="str">
        <f t="shared" si="4"/>
        <v>June,2016</v>
      </c>
      <c r="P259" s="2" t="str">
        <f t="shared" si="5"/>
        <v>Great</v>
      </c>
      <c r="Q259" s="2" t="str">
        <f t="shared" si="6"/>
        <v>Report to HQ</v>
      </c>
    </row>
    <row r="260">
      <c r="A260" s="1" t="s">
        <v>49</v>
      </c>
      <c r="B260" s="1">
        <v>2013.0</v>
      </c>
      <c r="C260" s="1" t="s">
        <v>26</v>
      </c>
      <c r="D260" s="1" t="s">
        <v>37</v>
      </c>
      <c r="E260" s="1" t="s">
        <v>51</v>
      </c>
      <c r="F260" s="1">
        <v>10.0</v>
      </c>
      <c r="G260" s="1">
        <v>594.0</v>
      </c>
      <c r="H260" s="1">
        <v>450.0</v>
      </c>
      <c r="I260" s="1">
        <v>1044.0</v>
      </c>
      <c r="L260" s="2" t="str">
        <f t="shared" si="1"/>
        <v>Germ</v>
      </c>
      <c r="M260" s="2" t="str">
        <f t="shared" si="2"/>
        <v>94</v>
      </c>
      <c r="N260" s="2">
        <f t="shared" si="3"/>
        <v>19</v>
      </c>
      <c r="O260" s="2" t="str">
        <f t="shared" si="4"/>
        <v>October,2013</v>
      </c>
      <c r="P260" s="2" t="str">
        <f t="shared" si="5"/>
        <v>Great</v>
      </c>
      <c r="Q260" s="2" t="str">
        <f t="shared" si="6"/>
        <v>#N/A</v>
      </c>
    </row>
    <row r="261">
      <c r="A261" s="1" t="s">
        <v>49</v>
      </c>
      <c r="B261" s="1">
        <v>2015.0</v>
      </c>
      <c r="C261" s="1" t="s">
        <v>26</v>
      </c>
      <c r="D261" s="1" t="s">
        <v>37</v>
      </c>
      <c r="E261" s="1" t="s">
        <v>51</v>
      </c>
      <c r="F261" s="1">
        <v>12.0</v>
      </c>
      <c r="G261" s="1">
        <v>713.0</v>
      </c>
      <c r="H261" s="1">
        <v>540.0</v>
      </c>
      <c r="I261" s="1">
        <v>1253.0</v>
      </c>
      <c r="L261" s="2" t="str">
        <f t="shared" si="1"/>
        <v>Germ</v>
      </c>
      <c r="M261" s="2" t="str">
        <f t="shared" si="2"/>
        <v>13</v>
      </c>
      <c r="N261" s="2">
        <f t="shared" si="3"/>
        <v>19</v>
      </c>
      <c r="O261" s="2" t="str">
        <f t="shared" si="4"/>
        <v>October,2015</v>
      </c>
      <c r="P261" s="2" t="str">
        <f t="shared" si="5"/>
        <v>Excellent</v>
      </c>
      <c r="Q261" s="2" t="str">
        <f t="shared" si="6"/>
        <v>#N/A</v>
      </c>
    </row>
    <row r="262">
      <c r="A262" s="1" t="s">
        <v>35</v>
      </c>
      <c r="B262" s="1">
        <v>2013.0</v>
      </c>
      <c r="C262" s="1" t="s">
        <v>19</v>
      </c>
      <c r="D262" s="1" t="s">
        <v>39</v>
      </c>
      <c r="E262" s="1" t="s">
        <v>57</v>
      </c>
      <c r="F262" s="1">
        <v>10.0</v>
      </c>
      <c r="G262" s="1">
        <v>618.0</v>
      </c>
      <c r="H262" s="1">
        <v>450.0</v>
      </c>
      <c r="I262" s="1">
        <v>1068.0</v>
      </c>
      <c r="L262" s="2" t="str">
        <f t="shared" si="1"/>
        <v>Fran</v>
      </c>
      <c r="M262" s="2" t="str">
        <f t="shared" si="2"/>
        <v>18</v>
      </c>
      <c r="N262" s="2">
        <f t="shared" si="3"/>
        <v>6</v>
      </c>
      <c r="O262" s="2" t="str">
        <f t="shared" si="4"/>
        <v>December,2013</v>
      </c>
      <c r="P262" s="2" t="str">
        <f t="shared" si="5"/>
        <v>Excellent</v>
      </c>
      <c r="Q262" s="2" t="str">
        <f t="shared" si="6"/>
        <v>#N/A</v>
      </c>
    </row>
    <row r="263">
      <c r="A263" s="1" t="s">
        <v>35</v>
      </c>
      <c r="B263" s="1">
        <v>2015.0</v>
      </c>
      <c r="C263" s="1" t="s">
        <v>19</v>
      </c>
      <c r="D263" s="1" t="s">
        <v>39</v>
      </c>
      <c r="E263" s="1" t="s">
        <v>57</v>
      </c>
      <c r="F263" s="1">
        <v>12.0</v>
      </c>
      <c r="G263" s="1">
        <v>742.0</v>
      </c>
      <c r="H263" s="1">
        <v>540.0</v>
      </c>
      <c r="I263" s="1">
        <v>1282.0</v>
      </c>
      <c r="L263" s="2" t="str">
        <f t="shared" si="1"/>
        <v>Fran</v>
      </c>
      <c r="M263" s="2" t="str">
        <f t="shared" si="2"/>
        <v>42</v>
      </c>
      <c r="N263" s="2">
        <f t="shared" si="3"/>
        <v>6</v>
      </c>
      <c r="O263" s="2" t="str">
        <f t="shared" si="4"/>
        <v>December,2015</v>
      </c>
      <c r="P263" s="2" t="str">
        <f t="shared" si="5"/>
        <v>Excellent</v>
      </c>
      <c r="Q263" s="2" t="str">
        <f t="shared" si="6"/>
        <v>#N/A</v>
      </c>
    </row>
    <row r="264">
      <c r="A264" s="1" t="s">
        <v>25</v>
      </c>
      <c r="B264" s="1">
        <v>2014.0</v>
      </c>
      <c r="C264" s="1" t="s">
        <v>26</v>
      </c>
      <c r="D264" s="1" t="s">
        <v>39</v>
      </c>
      <c r="E264" s="1" t="s">
        <v>55</v>
      </c>
      <c r="F264" s="1">
        <v>1.0</v>
      </c>
      <c r="G264" s="1">
        <v>53.0</v>
      </c>
      <c r="H264" s="1">
        <v>45.0</v>
      </c>
      <c r="I264" s="1">
        <v>98.0</v>
      </c>
      <c r="L264" s="2" t="str">
        <f t="shared" si="1"/>
        <v>Fran</v>
      </c>
      <c r="M264" s="2" t="str">
        <f t="shared" si="2"/>
        <v>53</v>
      </c>
      <c r="N264" s="2">
        <f t="shared" si="3"/>
        <v>13</v>
      </c>
      <c r="O264" s="2" t="str">
        <f t="shared" si="4"/>
        <v>May,2014</v>
      </c>
      <c r="P264" s="2" t="str">
        <f t="shared" si="5"/>
        <v>Great</v>
      </c>
      <c r="Q264" s="2" t="str">
        <f t="shared" si="6"/>
        <v>#N/A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