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igdev\public\Icarus\"/>
    </mc:Choice>
  </mc:AlternateContent>
  <xr:revisionPtr revIDLastSave="0" documentId="13_ncr:1_{F0F7F3A1-559B-4C61-9F66-58667F961586}" xr6:coauthVersionLast="36" xr6:coauthVersionMax="36" xr10:uidLastSave="{00000000-0000-0000-0000-000000000000}"/>
  <bookViews>
    <workbookView xWindow="0" yWindow="0" windowWidth="19200" windowHeight="8150" xr2:uid="{D80E19D4-B0F9-4C82-82FC-3CC826D8D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D34" i="1"/>
</calcChain>
</file>

<file path=xl/sharedStrings.xml><?xml version="1.0" encoding="utf-8"?>
<sst xmlns="http://schemas.openxmlformats.org/spreadsheetml/2006/main" count="125" uniqueCount="102">
  <si>
    <t>Part</t>
  </si>
  <si>
    <t>Datasheet</t>
  </si>
  <si>
    <t>Application</t>
  </si>
  <si>
    <t>Cost</t>
  </si>
  <si>
    <t>Quantity</t>
  </si>
  <si>
    <t>Specs</t>
  </si>
  <si>
    <t>KXOB25-14X1F-ND</t>
  </si>
  <si>
    <t>Reference Cell Datasheet</t>
  </si>
  <si>
    <t>Solar Cell</t>
  </si>
  <si>
    <t>Isc: 58mA
Voc: 690mV
Vmpp: 560mV
Impp: 55mA
Pmpp: 30.7mW
FF: &gt;70%
Efficiency:25%
Voc temp coefficient: -1.7 mV/K
Isc temp coefficient: 26.5 uA/K</t>
  </si>
  <si>
    <t>Purchase Site</t>
  </si>
  <si>
    <t>Digi-Key</t>
  </si>
  <si>
    <t>‎36-2463-ND‎</t>
  </si>
  <si>
    <t>2463 Drawing</t>
  </si>
  <si>
    <t>Battery holder (2AA)</t>
  </si>
  <si>
    <t>‎1568-1349-ND‎</t>
  </si>
  <si>
    <t>LCD‐10168</t>
  </si>
  <si>
    <t>LCD display</t>
  </si>
  <si>
    <t>‎TMP36GRTZ-REEL7CT-ND‎</t>
  </si>
  <si>
    <t>TMP35-37</t>
  </si>
  <si>
    <t>NCS21xR, NCV21xR</t>
  </si>
  <si>
    <t>Current shunt monitoring amp</t>
  </si>
  <si>
    <t>NTC Thermistors Catalog</t>
  </si>
  <si>
    <t>Note</t>
  </si>
  <si>
    <t>Thermistor to measure solar cell temperature</t>
  </si>
  <si>
    <t>Temperature sensor for air temp</t>
  </si>
  <si>
    <t>MMA8452Q</t>
  </si>
  <si>
    <t>MMA8452Q Datasheet</t>
  </si>
  <si>
    <t>angle measurement</t>
  </si>
  <si>
    <t>BK7 glass</t>
  </si>
  <si>
    <t>escooptics</t>
  </si>
  <si>
    <t>Protective window for reference 
cell</t>
  </si>
  <si>
    <t>31.75mm x 31.75mm</t>
  </si>
  <si>
    <t>Photon Datasheet</t>
  </si>
  <si>
    <t>Microcontroller</t>
  </si>
  <si>
    <t>BT832 BLE5 Module</t>
  </si>
  <si>
    <t>BT832(A,F,AF)*</t>
  </si>
  <si>
    <t>Bluetooth Module</t>
  </si>
  <si>
    <t>Photon MC</t>
  </si>
  <si>
    <t>Resistance in Ohms @ 25°C: 	10k	
Resistance Tolerance: 	±1%	
B Value Tolerance: 	±1%</t>
  </si>
  <si>
    <t>Output Type: 	Analog Voltage	
Voltage - Supply: 	2.7V ~ 5.5V	
Resolution: 	10mV/°C	
Accuracy - Highest (Lowest): 	±3°C (±4°C)</t>
  </si>
  <si>
    <t>Output Type: 	Rail-to-Rail	
Slew Rate: 	1V/µs	
-3db Bandwidth: 	25kHz	
Current - Input Bias: 	39µA	
Voltage - Input Offset: 	550nV	
Current - Supply: 	40µA	
Voltage - Supply, Single/Dual (±): 	2.2V ~ 26V
Gain: 500V/V</t>
  </si>
  <si>
    <t>YAG2158CT-ND</t>
  </si>
  <si>
    <t>PExL Series Datasheet</t>
  </si>
  <si>
    <t>Resistance: 	80 mOhms	
Tolerance: 	±1%	
Power (Watts): 	1W	
Composition: 	Metal Foil		
Temperature Coefficient: 	±50ppm/°C</t>
  </si>
  <si>
    <t>MCP6L01RT-E/OTCT-ND</t>
  </si>
  <si>
    <t>MCP6L01,1R,1U,2,4</t>
  </si>
  <si>
    <t>Op-amp for temp sensor</t>
  </si>
  <si>
    <t>Output Type: 	Rail-to-Rail	
Slew Rate: 	0.6V/µs	
Gain Bandwidth Product: 	1MHz	
Current - Input Bias: 	2pA	
Voltage - Input Offset: 	1mV	
Current - Supply: 	85µA</t>
  </si>
  <si>
    <t>P10.0KCCT-ND</t>
  </si>
  <si>
    <t>ERJ Series, Precision Resistor Datasheet</t>
  </si>
  <si>
    <t>Resistance: 	10 kOhms	
Tolerance: 	±1%	
Power (Watts): 	0.125W, 1/8W	
Composition: 	Thick Film	
Temperature Coefficient: 	±100ppm/°C</t>
  </si>
  <si>
    <t>RNCP0805FTD1K00CT-ND</t>
  </si>
  <si>
    <t>RNCP Series</t>
  </si>
  <si>
    <t>Resistance: 	1 kOhms	
Tolerance: 	±1%	
Power (Watts): 	0.25W, 1/4W	
Composition: 	Thin Film	
Temperature Coefficient: 	±100ppm/°C</t>
  </si>
  <si>
    <t>478-3352-1-ND</t>
  </si>
  <si>
    <t>X7R Dielectric Capacitor Series</t>
  </si>
  <si>
    <t>Capacitance: 	0.1µF	
Tolerance: 	±5%	
Voltage - Rated: 	50V</t>
  </si>
  <si>
    <t>Voltage regulator, step up</t>
  </si>
  <si>
    <t>Mouser</t>
  </si>
  <si>
    <t>NCS211RSQT2GOSCT-ND</t>
  </si>
  <si>
    <t>732-5319-ND</t>
  </si>
  <si>
    <t>6130xx11121 Drawing</t>
  </si>
  <si>
    <t>Headers</t>
  </si>
  <si>
    <t>308-2207-1-ND</t>
  </si>
  <si>
    <t>CR54</t>
  </si>
  <si>
    <t>MBR0520LT1GOSCT-ND</t>
  </si>
  <si>
    <t>MBR0520LT1, T3</t>
  </si>
  <si>
    <t>Diode for voltage regulator</t>
  </si>
  <si>
    <t>Inductance: 	100µH	
Tolerance: 	±10%	
Current Rating (Amps): 	520mA</t>
  </si>
  <si>
    <t>Diode Type: 	Schottky	
Voltage - DC Reverse (Vr) (Max): 	20V	
Current - Average Rectified (Io): 	500mA	
Voltage - Forward (Vf) (Max) @ If: 	385mV @ 500mA</t>
  </si>
  <si>
    <t>478-3891-1-ND</t>
  </si>
  <si>
    <t>TAJ Series, Standard</t>
  </si>
  <si>
    <t>Capacitance: 	47µF	
Tolerance: 	±20%	
Voltage - Rated: 	10V</t>
  </si>
  <si>
    <t>Multilayer Ceramic Capacitor Catalog</t>
  </si>
  <si>
    <t>Capacitance: 	10µF	
Tolerance: 	±20%	
Voltage - Rated: 	10V</t>
  </si>
  <si>
    <t>Operating Current (mA)</t>
  </si>
  <si>
    <t>Output Voltage: 5.5V
Output Current: 100mA
Input Voltage Max: 10V
Input Voltage min: .9V</t>
  </si>
  <si>
    <t>865-XC6372C551PR-G</t>
  </si>
  <si>
    <t xml:space="preserve">XC6372C551PR-G Datasheet </t>
  </si>
  <si>
    <t>Total Cost ($):</t>
  </si>
  <si>
    <t>Total Current (mA):</t>
  </si>
  <si>
    <t>LMK107BJ106MALTD</t>
  </si>
  <si>
    <t>NXFT15XH103FA2B090</t>
  </si>
  <si>
    <t>PRPC015SACN-RC</t>
  </si>
  <si>
    <t>zzzCzzzSzzN-RC Drawing</t>
  </si>
  <si>
    <t>Inductor of voltage regulator
5.8x5.3mm</t>
  </si>
  <si>
    <t>Aluminum capacitor for voltage regulator
603</t>
  </si>
  <si>
    <t>Tantalum capacitor for voltage regulator
1210</t>
  </si>
  <si>
    <t>Equations</t>
  </si>
  <si>
    <t>T = temperature of cell
B = B-constant of themister (3380 K)
To = reference tenmperature (25 C)
R = resistiance at T
Ro = resistance at To (10000 ohms)</t>
  </si>
  <si>
    <t>MAX31855PMB1</t>
  </si>
  <si>
    <t>Thermocouple Module</t>
  </si>
  <si>
    <r>
      <t xml:space="preserve">Ee = effective irradiance
Es = irradiance at standard conditions (1000w/m^2)
Isc = measured short cicuit current
Tc = cell temperature (found through thermistor)
To = reference temperature (25 C)
</t>
    </r>
    <r>
      <rPr>
        <sz val="11"/>
        <color theme="1"/>
        <rFont val="Calibri"/>
        <family val="2"/>
      </rPr>
      <t xml:space="preserve">α = temperature coefficient for Isc (26.5 uA/C)
</t>
    </r>
    <r>
      <rPr>
        <sz val="11"/>
        <color theme="1"/>
        <rFont val="Calibri"/>
        <family val="2"/>
        <scheme val="minor"/>
      </rPr>
      <t>Isco = reference short circuit current (58.6 mA)</t>
    </r>
  </si>
  <si>
    <t>10k resistor for thermistor
size: 805</t>
  </si>
  <si>
    <t>1k resistor for temp sensor
size: 805</t>
  </si>
  <si>
    <t>.08 resistor shunt
size: 2512</t>
  </si>
  <si>
    <t>.1uF for bypass for current shunt monitor and temp sensor
size: 805</t>
  </si>
  <si>
    <t>R = resistance at T
Vs = supply voltage (3.3V)
Vth = thermistor voltage
Rs = resistance of series resistor (10000 ohms)</t>
  </si>
  <si>
    <t>Ta = air temperature
Vtemp = temperature voltage</t>
  </si>
  <si>
    <t>Isc = short circuit current
Vsolar = measured voltage
A = gain (500)
Rsh = shunt resistance (.08 ohms)</t>
  </si>
  <si>
    <t>dimensions: 2.125in x .8in x .0625in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</si>
</sst>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2" fillId="0" borderId="0" xfId="2" applyBorder="1" applyAlignment="1">
      <alignment vertical="top"/>
    </xf>
    <xf numFmtId="8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2" applyAlignment="1">
      <alignment vertical="top"/>
    </xf>
    <xf numFmtId="0" fontId="1" fillId="2" borderId="2" xfId="1" applyBorder="1" applyAlignment="1">
      <alignment vertical="top"/>
    </xf>
    <xf numFmtId="0" fontId="5" fillId="3" borderId="0" xfId="3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/>
  </cellXfs>
  <cellStyles count="4">
    <cellStyle name="60% - Accent2" xfId="3" builtinId="36"/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239712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47DC43-5A22-4EE1-8D58-4AA5A0CAC341}"/>
            </a:ext>
          </a:extLst>
        </xdr:cNvPr>
        <xdr:cNvSpPr txBox="1"/>
      </xdr:nvSpPr>
      <xdr:spPr>
        <a:xfrm>
          <a:off x="10096500" y="3201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142875</xdr:colOff>
      <xdr:row>1</xdr:row>
      <xdr:rowOff>1169986</xdr:rowOff>
    </xdr:from>
    <xdr:ext cx="1927225" cy="3469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8FEAD7-1A31-41E0-BFEC-732FDBE91A56}"/>
                </a:ext>
              </a:extLst>
            </xdr:cNvPr>
            <xdr:cNvSpPr txBox="1"/>
          </xdr:nvSpPr>
          <xdr:spPr>
            <a:xfrm>
              <a:off x="19154775" y="1350961"/>
              <a:ext cx="1927225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𝑠𝑐𝑜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(1+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8FEAD7-1A31-41E0-BFEC-732FDBE91A56}"/>
                </a:ext>
              </a:extLst>
            </xdr:cNvPr>
            <xdr:cNvSpPr txBox="1"/>
          </xdr:nvSpPr>
          <xdr:spPr>
            <a:xfrm>
              <a:off x="19154775" y="1350961"/>
              <a:ext cx="1927225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𝐸_𝑒=  (𝐸_𝑠 𝐼_𝑠𝑐)/(𝐼_𝑠𝑐𝑜 (1+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𝛼(𝑇_𝑐  − 𝑇_𝑜 )))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546099</xdr:colOff>
      <xdr:row>3</xdr:row>
      <xdr:rowOff>954086</xdr:rowOff>
    </xdr:from>
    <xdr:ext cx="2324101" cy="335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C9F12D-9EE3-4E42-9EFF-216AE727C85B}"/>
                </a:ext>
              </a:extLst>
            </xdr:cNvPr>
            <xdr:cNvSpPr txBox="1"/>
          </xdr:nvSpPr>
          <xdr:spPr>
            <a:xfrm>
              <a:off x="16157574" y="3316286"/>
              <a:ext cx="2324101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𝑜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+273.15)</m:t>
                      </m:r>
                    </m:num>
                    <m:den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𝑅</m:t>
                                  </m:r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𝑅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𝑜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d>
                        </m:e>
                      </m:func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𝑜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+273.15) +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den>
                  </m:f>
                </m:oMath>
              </a14:m>
              <a:r>
                <a:rPr lang="en-US" sz="1100"/>
                <a:t> - 273.15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C9F12D-9EE3-4E42-9EFF-216AE727C85B}"/>
                </a:ext>
              </a:extLst>
            </xdr:cNvPr>
            <xdr:cNvSpPr txBox="1"/>
          </xdr:nvSpPr>
          <xdr:spPr>
            <a:xfrm>
              <a:off x="16157574" y="3316286"/>
              <a:ext cx="2324101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𝑇=  (𝐵〖(𝑇〗_𝑜+273.15))/(ln⁡(𝑅/𝑅_𝑜 ) 〖(𝑇〗_𝑜+273.15) +𝐵)</a:t>
              </a:r>
              <a:r>
                <a:rPr lang="en-US" sz="1100"/>
                <a:t> - 273.15</a:t>
              </a:r>
            </a:p>
          </xdr:txBody>
        </xdr:sp>
      </mc:Fallback>
    </mc:AlternateContent>
    <xdr:clientData/>
  </xdr:oneCellAnchor>
  <xdr:oneCellAnchor>
    <xdr:from>
      <xdr:col>9</xdr:col>
      <xdr:colOff>873125</xdr:colOff>
      <xdr:row>9</xdr:row>
      <xdr:rowOff>887412</xdr:rowOff>
    </xdr:from>
    <xdr:ext cx="838756" cy="4596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96FA6F4-0062-4639-9A82-3AE5974FD849}"/>
                </a:ext>
              </a:extLst>
            </xdr:cNvPr>
            <xdr:cNvSpPr txBox="1"/>
          </xdr:nvSpPr>
          <xdr:spPr>
            <a:xfrm>
              <a:off x="14570075" y="8831262"/>
              <a:ext cx="838756" cy="459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𝑉𝑠𝑜𝑙𝑎𝑟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𝑆𝐻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96FA6F4-0062-4639-9A82-3AE5974FD849}"/>
                </a:ext>
              </a:extLst>
            </xdr:cNvPr>
            <xdr:cNvSpPr txBox="1"/>
          </xdr:nvSpPr>
          <xdr:spPr>
            <a:xfrm>
              <a:off x="14570075" y="8831262"/>
              <a:ext cx="838756" cy="459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𝐼_𝑠𝑐=  (𝑉𝑠𝑜𝑙𝑎𝑟/𝐴)/𝑅_𝑆𝐻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1568450</xdr:colOff>
      <xdr:row>6</xdr:row>
      <xdr:rowOff>323850</xdr:rowOff>
    </xdr:from>
    <xdr:ext cx="800100" cy="4572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DC3813-D0A6-4A2A-8B38-01B9A7972292}"/>
            </a:ext>
          </a:extLst>
        </xdr:cNvPr>
        <xdr:cNvSpPr txBox="1"/>
      </xdr:nvSpPr>
      <xdr:spPr>
        <a:xfrm flipV="1">
          <a:off x="17179925" y="6219825"/>
          <a:ext cx="80010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434975</xdr:colOff>
      <xdr:row>3</xdr:row>
      <xdr:rowOff>827087</xdr:rowOff>
    </xdr:from>
    <xdr:ext cx="871072" cy="4810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37B5E8E-59C9-4B7E-9092-3E78A10200A1}"/>
                </a:ext>
              </a:extLst>
            </xdr:cNvPr>
            <xdr:cNvSpPr txBox="1"/>
          </xdr:nvSpPr>
          <xdr:spPr>
            <a:xfrm>
              <a:off x="17532350" y="3246437"/>
              <a:ext cx="871072" cy="4810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𝑡h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37B5E8E-59C9-4B7E-9092-3E78A10200A1}"/>
                </a:ext>
              </a:extLst>
            </xdr:cNvPr>
            <xdr:cNvSpPr txBox="1"/>
          </xdr:nvSpPr>
          <xdr:spPr>
            <a:xfrm>
              <a:off x="17532350" y="3246437"/>
              <a:ext cx="871072" cy="4810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𝑅=  (𝑉_𝑠  − 𝑉_𝑡ℎ)/(𝑉_𝑇/𝑅_𝑠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768350</xdr:colOff>
      <xdr:row>4</xdr:row>
      <xdr:rowOff>608012</xdr:rowOff>
    </xdr:from>
    <xdr:ext cx="1078244" cy="493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C3248E-0FD2-4987-BAF8-5D4497B5EC7C}"/>
                </a:ext>
              </a:extLst>
            </xdr:cNvPr>
            <xdr:cNvSpPr txBox="1"/>
          </xdr:nvSpPr>
          <xdr:spPr>
            <a:xfrm>
              <a:off x="14465300" y="4522787"/>
              <a:ext cx="1078244" cy="493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𝑡𝑒𝑚𝑝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−50</m:t>
                    </m:r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C3248E-0FD2-4987-BAF8-5D4497B5EC7C}"/>
                </a:ext>
              </a:extLst>
            </xdr:cNvPr>
            <xdr:cNvSpPr txBox="1"/>
          </xdr:nvSpPr>
          <xdr:spPr>
            <a:xfrm>
              <a:off x="14465300" y="4522787"/>
              <a:ext cx="1078244" cy="493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𝑇_𝑎=  𝑉_𝑡𝑒𝑚𝑝/30  −50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542925</xdr:colOff>
      <xdr:row>1</xdr:row>
      <xdr:rowOff>1370012</xdr:rowOff>
    </xdr:from>
    <xdr:ext cx="1772024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BF0C8B-C52D-4448-914A-561DB32EC1A7}"/>
                </a:ext>
              </a:extLst>
            </xdr:cNvPr>
            <xdr:cNvSpPr txBox="1"/>
          </xdr:nvSpPr>
          <xdr:spPr>
            <a:xfrm>
              <a:off x="16154400" y="1550987"/>
              <a:ext cx="1772024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𝑠𝑐𝑜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(1 −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BF0C8B-C52D-4448-914A-561DB32EC1A7}"/>
                </a:ext>
              </a:extLst>
            </xdr:cNvPr>
            <xdr:cNvSpPr txBox="1"/>
          </xdr:nvSpPr>
          <xdr:spPr>
            <a:xfrm>
              <a:off x="16154400" y="1550987"/>
              <a:ext cx="1772024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𝐸_𝑒=  (𝐸_𝑠 𝐼_𝑠𝑐)/𝐼_𝑠𝑐𝑜 (1 −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𝛼(𝑇_𝑐  − 𝑇_𝑜)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particle-industries-inc/PHOTONH/1878-1000-ND/7896991" TargetMode="External"/><Relationship Id="rId18" Type="http://schemas.openxmlformats.org/officeDocument/2006/relationships/hyperlink" Target="http://www.microchip.com/mymicrochip/filehandler.aspx?ddocname=en540137" TargetMode="External"/><Relationship Id="rId26" Type="http://schemas.openxmlformats.org/officeDocument/2006/relationships/hyperlink" Target="https://www.onsemi.com/pub/Collateral/NCS210R-D.PDF" TargetMode="External"/><Relationship Id="rId39" Type="http://schemas.openxmlformats.org/officeDocument/2006/relationships/hyperlink" Target="https://www.yuden.co.jp/productdata/catalog/mlcc01_e.pdf" TargetMode="External"/><Relationship Id="rId21" Type="http://schemas.openxmlformats.org/officeDocument/2006/relationships/hyperlink" Target="https://www.digikey.com/product-detail/en/panasonic-electronic-components/ERJ-6ENF1002V/P10.0KCCT-ND/119248" TargetMode="External"/><Relationship Id="rId34" Type="http://schemas.openxmlformats.org/officeDocument/2006/relationships/hyperlink" Target="https://www.digikey.com/product-detail/en/on-semiconductor/MBR0520LT1G/MBR0520LT1GOSCT-ND/917965" TargetMode="External"/><Relationship Id="rId42" Type="http://schemas.openxmlformats.org/officeDocument/2006/relationships/hyperlink" Target="https://www.digikey.com/products/en?keywords=NXFT15XH103FA2B090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analog.com/media/en/technical-documentation/data-sheets/TMP35_36_37.pdf" TargetMode="External"/><Relationship Id="rId2" Type="http://schemas.openxmlformats.org/officeDocument/2006/relationships/hyperlink" Target="https://www.digikey.com/product-detail/en/ixys/KXOB25-14X1F-TR/KXOB25-14X1FCT-ND/9990482" TargetMode="External"/><Relationship Id="rId16" Type="http://schemas.openxmlformats.org/officeDocument/2006/relationships/hyperlink" Target="http://www.yageo.com/NewPortal/yageodocoutput?fileName=/pdf/R-Chip/PYu-PE_521_RoHS_L_5.pdf" TargetMode="External"/><Relationship Id="rId29" Type="http://schemas.openxmlformats.org/officeDocument/2006/relationships/hyperlink" Target="https://www.digikey.com/product-detail/en/wurth-electronics-inc/61300611121/732-5319-ND/4846833" TargetMode="External"/><Relationship Id="rId1" Type="http://schemas.openxmlformats.org/officeDocument/2006/relationships/hyperlink" Target="http://ixapps.ixys.com/DataSheet/KXOB25-14X1F.pdf" TargetMode="External"/><Relationship Id="rId6" Type="http://schemas.openxmlformats.org/officeDocument/2006/relationships/hyperlink" Target="https://escooptics.com/products/windows-commercial-quality-square-bk7-optical-glass?variant=19494881603" TargetMode="External"/><Relationship Id="rId11" Type="http://schemas.openxmlformats.org/officeDocument/2006/relationships/hyperlink" Target="https://www.digikey.com/product-detail/en/LCD-10168/1568-1349-ND/5764484/?itemSeq=295978829" TargetMode="External"/><Relationship Id="rId24" Type="http://schemas.openxmlformats.org/officeDocument/2006/relationships/hyperlink" Target="http://datasheets.avx.com/X7RDielectric.pdf" TargetMode="External"/><Relationship Id="rId32" Type="http://schemas.openxmlformats.org/officeDocument/2006/relationships/hyperlink" Target="https://www.digikey.com/product-detail/en/sumida-america-components-inc/CR54NP-101KC/308-2207-1-ND/3947430" TargetMode="External"/><Relationship Id="rId37" Type="http://schemas.openxmlformats.org/officeDocument/2006/relationships/hyperlink" Target="https://www.torexsemi.com/file/xc6372/XC6371-XC6372.pdf" TargetMode="External"/><Relationship Id="rId40" Type="http://schemas.openxmlformats.org/officeDocument/2006/relationships/hyperlink" Target="https://www.digikey.com/product-detail/en/taiyo-yuden/LMK107BJ106MALTD/587-2562-1-ND/2269355" TargetMode="External"/><Relationship Id="rId45" Type="http://schemas.openxmlformats.org/officeDocument/2006/relationships/hyperlink" Target="https://datasheets.maximintegrated.com/en/ds/MAX31855PMB1.pdf" TargetMode="External"/><Relationship Id="rId5" Type="http://schemas.openxmlformats.org/officeDocument/2006/relationships/hyperlink" Target="https://escooptics.com/products/windows-commercial-quality-square-bk7-optical-glass?variant=19494881603" TargetMode="External"/><Relationship Id="rId15" Type="http://schemas.openxmlformats.org/officeDocument/2006/relationships/hyperlink" Target="https://media.digikey.com/pdf/Data%20Sheets/Fanstel%20PDFs/BT832_A_F_AF_V2.04_Dec-2017.pdf" TargetMode="External"/><Relationship Id="rId23" Type="http://schemas.openxmlformats.org/officeDocument/2006/relationships/hyperlink" Target="https://www.digikey.com/product-detail/en/stackpole-electronics-inc/RNCP0805FTD1K00/RNCP0805FTD1K00CT-ND/2240568" TargetMode="External"/><Relationship Id="rId28" Type="http://schemas.openxmlformats.org/officeDocument/2006/relationships/hyperlink" Target="https://katalog.we-online.de/em/datasheet/6130xx11121.pdf" TargetMode="External"/><Relationship Id="rId36" Type="http://schemas.openxmlformats.org/officeDocument/2006/relationships/hyperlink" Target="https://www.digikey.com/product-detail/en/avx-corporation/TAJB476M010RNJ/478-3891-1-ND/1126937" TargetMode="External"/><Relationship Id="rId10" Type="http://schemas.openxmlformats.org/officeDocument/2006/relationships/hyperlink" Target="https://media.digikey.com/pdf/Data%20Sheets/Sparkfun%20PDFs/LCD%E2%80%9010168_Web.pdf" TargetMode="External"/><Relationship Id="rId19" Type="http://schemas.openxmlformats.org/officeDocument/2006/relationships/hyperlink" Target="https://www.digikey.com/product-detail/en/microchip-technology/MCP6L01RT-E-OT/MCP6L01RT-E-OTCT-ND/2060326" TargetMode="External"/><Relationship Id="rId31" Type="http://schemas.openxmlformats.org/officeDocument/2006/relationships/hyperlink" Target="https://media.digikey.com/pdf/Data%20Sheets/Sumida%20PDFs/CR54_Series.pdf" TargetMode="External"/><Relationship Id="rId44" Type="http://schemas.openxmlformats.org/officeDocument/2006/relationships/hyperlink" Target="https://www.digikey.com/product-detail/en/sullins-connector-solutions/PRPC015SACN-RC/S1131EC-15-ND/2776091" TargetMode="External"/><Relationship Id="rId4" Type="http://schemas.openxmlformats.org/officeDocument/2006/relationships/hyperlink" Target="https://www.digikey.com/product-detail/en/2463/36-2463-ND/303812/?itemSeq=295980397" TargetMode="External"/><Relationship Id="rId9" Type="http://schemas.openxmlformats.org/officeDocument/2006/relationships/hyperlink" Target="https://cdn.sparkfun.com/datasheets/Sensors/Accelerometers/MMA8452Q-rev8.1.pdf" TargetMode="External"/><Relationship Id="rId14" Type="http://schemas.openxmlformats.org/officeDocument/2006/relationships/hyperlink" Target="https://docs.particle.io/datasheets/photon-(wifi)/photon-datasheet/" TargetMode="External"/><Relationship Id="rId22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digikey.com/product-detail/en/on-semiconductor/NCS211RSQT2G/NCS211RSQT2GOSCT-ND/10233515" TargetMode="External"/><Relationship Id="rId30" Type="http://schemas.openxmlformats.org/officeDocument/2006/relationships/hyperlink" Target="https://www.digikey.com/product-detail/en/SEN-12756/1568-1028-ND/5140793/?itemSeq=296264821" TargetMode="External"/><Relationship Id="rId35" Type="http://schemas.openxmlformats.org/officeDocument/2006/relationships/hyperlink" Target="http://datasheets.avx.com/TAJ.pdf" TargetMode="External"/><Relationship Id="rId43" Type="http://schemas.openxmlformats.org/officeDocument/2006/relationships/hyperlink" Target="https://media.digikey.com/PDF/Data%20Sheets/Sullins%20PDFs/xRxCzzzSxxN-RC_ST_11635-B.pdf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www.digikey.com/product-detail/en/TMP36GRTZ-REEL7/TMP36GRTZ-REEL7CT-ND/1140633/?itemSeq=295976317" TargetMode="External"/><Relationship Id="rId3" Type="http://schemas.openxmlformats.org/officeDocument/2006/relationships/hyperlink" Target="http://www.keyelco.com/product-pdf.cfm?p=1028" TargetMode="External"/><Relationship Id="rId12" Type="http://schemas.openxmlformats.org/officeDocument/2006/relationships/hyperlink" Target="https://www.digikey.com/product-detail/en/fanstel-corp/BT832/1914-1013-1-ND/8323666?utm_adgroup=RF%20&amp;%20RFID" TargetMode="External"/><Relationship Id="rId17" Type="http://schemas.openxmlformats.org/officeDocument/2006/relationships/hyperlink" Target="https://www.digikey.com/product-detail/en/yageo/PE2512FKE070R08L/YAG2158CT-ND/5139606" TargetMode="External"/><Relationship Id="rId25" Type="http://schemas.openxmlformats.org/officeDocument/2006/relationships/hyperlink" Target="https://www.digikey.com/product-detail/en/avx-corporation/08055C104JAT2A/478-3352-1-ND/930144" TargetMode="External"/><Relationship Id="rId33" Type="http://schemas.openxmlformats.org/officeDocument/2006/relationships/hyperlink" Target="http://www.onsemi.com/pub/Collateral/MBR0520LT1-D.PDF" TargetMode="External"/><Relationship Id="rId38" Type="http://schemas.openxmlformats.org/officeDocument/2006/relationships/hyperlink" Target="https://www.mouser.com/ProductDetail/Torex-Semiconductor/XC6372C551PR-G?qs=sGAEpiMZZMtitjHzVIkrqT2Y2x1Sa6CW76X0YnSJWwm0MDofHFnOOw%3D%3D" TargetMode="External"/><Relationship Id="rId46" Type="http://schemas.openxmlformats.org/officeDocument/2006/relationships/hyperlink" Target="https://www.digikey.com/product-detail/en/maxim-integrated/MAX31855PMB1/MAX31855PMB1-ND/3758888" TargetMode="External"/><Relationship Id="rId20" Type="http://schemas.openxmlformats.org/officeDocument/2006/relationships/hyperlink" Target="https://industrial.panasonic.com/cdbs/www-data/pdf/RDA0000/AOA0000C304.pdf" TargetMode="External"/><Relationship Id="rId41" Type="http://schemas.openxmlformats.org/officeDocument/2006/relationships/hyperlink" Target="https://www.murata.com/~/media/webrenewal/support/library/catalog/products/thermistor/ntc/r44e.ashx?la=en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9757-C488-42B9-AC99-46047EFFECE1}">
  <sheetPr codeName="Sheet1"/>
  <dimension ref="A1:K64"/>
  <sheetViews>
    <sheetView tabSelected="1" topLeftCell="A19" zoomScaleNormal="100" workbookViewId="0">
      <selection activeCell="B22" sqref="B22"/>
    </sheetView>
  </sheetViews>
  <sheetFormatPr defaultRowHeight="14.5" x14ac:dyDescent="0.35"/>
  <cols>
    <col min="1" max="1" width="23.453125" customWidth="1"/>
    <col min="2" max="2" width="30.6328125" customWidth="1"/>
    <col min="3" max="3" width="29.81640625" customWidth="1"/>
    <col min="4" max="4" width="9" customWidth="1"/>
    <col min="5" max="5" width="9.6328125" customWidth="1"/>
    <col min="6" max="6" width="39.90625" customWidth="1"/>
    <col min="7" max="7" width="14.36328125" customWidth="1"/>
    <col min="8" max="8" width="17.36328125" customWidth="1"/>
    <col min="9" max="9" width="21.81640625" customWidth="1"/>
    <col min="10" max="10" width="48.7265625" customWidth="1"/>
    <col min="11" max="11" width="43.90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23</v>
      </c>
      <c r="I1" s="7" t="s">
        <v>76</v>
      </c>
      <c r="J1" s="7" t="s">
        <v>89</v>
      </c>
    </row>
    <row r="2" spans="1:11" ht="140" customHeight="1" x14ac:dyDescent="0.35">
      <c r="A2" s="2" t="s">
        <v>6</v>
      </c>
      <c r="B2" s="3" t="s">
        <v>7</v>
      </c>
      <c r="C2" s="2" t="s">
        <v>8</v>
      </c>
      <c r="D2" s="4">
        <v>2.0299999999999998</v>
      </c>
      <c r="E2" s="2">
        <v>1</v>
      </c>
      <c r="F2" s="5" t="s">
        <v>9</v>
      </c>
      <c r="G2" s="3" t="s">
        <v>11</v>
      </c>
      <c r="H2" s="2"/>
      <c r="I2" s="2"/>
      <c r="J2" s="5" t="s">
        <v>93</v>
      </c>
    </row>
    <row r="3" spans="1:11" ht="36" customHeight="1" x14ac:dyDescent="0.35">
      <c r="A3" s="2" t="s">
        <v>29</v>
      </c>
      <c r="B3" s="6" t="s">
        <v>30</v>
      </c>
      <c r="C3" s="5" t="s">
        <v>31</v>
      </c>
      <c r="D3" s="4">
        <v>11</v>
      </c>
      <c r="E3" s="2">
        <v>2</v>
      </c>
      <c r="F3" s="2" t="s">
        <v>32</v>
      </c>
      <c r="G3" s="6" t="s">
        <v>30</v>
      </c>
      <c r="H3" s="2"/>
      <c r="I3" s="2"/>
    </row>
    <row r="4" spans="1:11" ht="117.5" customHeight="1" x14ac:dyDescent="0.35">
      <c r="A4" s="2" t="s">
        <v>83</v>
      </c>
      <c r="B4" s="6" t="s">
        <v>22</v>
      </c>
      <c r="C4" s="5" t="s">
        <v>24</v>
      </c>
      <c r="D4" s="4">
        <v>0.91</v>
      </c>
      <c r="E4" s="2">
        <v>1</v>
      </c>
      <c r="F4" s="5" t="s">
        <v>39</v>
      </c>
      <c r="G4" s="6" t="s">
        <v>11</v>
      </c>
      <c r="H4" s="5"/>
      <c r="I4" s="2">
        <v>7.6999999999999999E-2</v>
      </c>
      <c r="J4" s="5" t="s">
        <v>90</v>
      </c>
      <c r="K4" s="5" t="s">
        <v>98</v>
      </c>
    </row>
    <row r="5" spans="1:11" ht="84.5" customHeight="1" x14ac:dyDescent="0.35">
      <c r="A5" s="2" t="s">
        <v>18</v>
      </c>
      <c r="B5" s="6" t="s">
        <v>19</v>
      </c>
      <c r="C5" s="5" t="s">
        <v>25</v>
      </c>
      <c r="D5" s="4">
        <v>1.77</v>
      </c>
      <c r="E5" s="2">
        <v>1</v>
      </c>
      <c r="F5" s="5" t="s">
        <v>40</v>
      </c>
      <c r="G5" s="6" t="s">
        <v>11</v>
      </c>
      <c r="H5" s="5"/>
      <c r="I5" s="2">
        <v>0.05</v>
      </c>
      <c r="J5" s="5" t="s">
        <v>99</v>
      </c>
    </row>
    <row r="6" spans="1:11" ht="39" customHeight="1" x14ac:dyDescent="0.35">
      <c r="A6" s="2" t="s">
        <v>26</v>
      </c>
      <c r="B6" s="3" t="s">
        <v>27</v>
      </c>
      <c r="C6" s="2" t="s">
        <v>28</v>
      </c>
      <c r="D6" s="4">
        <v>9.9499999999999993</v>
      </c>
      <c r="E6" s="2">
        <v>1</v>
      </c>
      <c r="F6" s="2"/>
      <c r="G6" s="6" t="s">
        <v>11</v>
      </c>
      <c r="H6" s="5"/>
      <c r="I6" s="2">
        <v>0.16500000000000001</v>
      </c>
    </row>
    <row r="7" spans="1:11" ht="38" customHeight="1" x14ac:dyDescent="0.35">
      <c r="A7" s="2" t="s">
        <v>15</v>
      </c>
      <c r="B7" s="6" t="s">
        <v>16</v>
      </c>
      <c r="C7" s="2" t="s">
        <v>17</v>
      </c>
      <c r="D7" s="4">
        <v>9.9499999999999993</v>
      </c>
      <c r="E7" s="2">
        <v>1</v>
      </c>
      <c r="F7" s="2"/>
      <c r="G7" s="6" t="s">
        <v>11</v>
      </c>
      <c r="H7" s="5"/>
      <c r="I7" s="2">
        <v>7</v>
      </c>
    </row>
    <row r="8" spans="1:11" ht="61" customHeight="1" x14ac:dyDescent="0.35">
      <c r="A8" s="2" t="s">
        <v>78</v>
      </c>
      <c r="B8" s="6" t="s">
        <v>79</v>
      </c>
      <c r="C8" s="2" t="s">
        <v>58</v>
      </c>
      <c r="D8" s="4">
        <v>1.35</v>
      </c>
      <c r="E8" s="2">
        <v>1</v>
      </c>
      <c r="F8" s="5" t="s">
        <v>77</v>
      </c>
      <c r="G8" s="6" t="s">
        <v>59</v>
      </c>
      <c r="H8" s="5"/>
      <c r="I8" s="2">
        <v>0.1338</v>
      </c>
    </row>
    <row r="9" spans="1:11" ht="94.5" customHeight="1" x14ac:dyDescent="0.35">
      <c r="A9" s="2" t="s">
        <v>45</v>
      </c>
      <c r="B9" s="6" t="s">
        <v>46</v>
      </c>
      <c r="C9" s="5" t="s">
        <v>47</v>
      </c>
      <c r="D9" s="4">
        <v>0.26</v>
      </c>
      <c r="E9" s="2">
        <v>1</v>
      </c>
      <c r="F9" s="5" t="s">
        <v>48</v>
      </c>
      <c r="G9" s="6" t="s">
        <v>11</v>
      </c>
      <c r="H9" s="5"/>
      <c r="I9" s="2">
        <v>0.17</v>
      </c>
    </row>
    <row r="10" spans="1:11" ht="125.5" customHeight="1" x14ac:dyDescent="0.35">
      <c r="A10" s="2" t="s">
        <v>60</v>
      </c>
      <c r="B10" s="6" t="s">
        <v>20</v>
      </c>
      <c r="C10" s="5" t="s">
        <v>21</v>
      </c>
      <c r="D10" s="4">
        <v>0.85</v>
      </c>
      <c r="E10" s="2">
        <v>1</v>
      </c>
      <c r="F10" s="5" t="s">
        <v>41</v>
      </c>
      <c r="G10" s="6" t="s">
        <v>11</v>
      </c>
      <c r="H10" s="5"/>
      <c r="I10" s="2">
        <v>0.1</v>
      </c>
      <c r="J10" s="5" t="s">
        <v>100</v>
      </c>
    </row>
    <row r="11" spans="1:11" ht="77.5" customHeight="1" x14ac:dyDescent="0.35">
      <c r="A11" s="2" t="s">
        <v>49</v>
      </c>
      <c r="B11" s="6" t="s">
        <v>50</v>
      </c>
      <c r="C11" s="5" t="s">
        <v>94</v>
      </c>
      <c r="D11" s="4">
        <v>0.1</v>
      </c>
      <c r="E11" s="2">
        <v>4</v>
      </c>
      <c r="F11" s="5" t="s">
        <v>51</v>
      </c>
      <c r="G11" s="6" t="s">
        <v>11</v>
      </c>
      <c r="H11" s="5"/>
      <c r="I11" s="2"/>
    </row>
    <row r="12" spans="1:11" ht="76" customHeight="1" x14ac:dyDescent="0.35">
      <c r="A12" s="2" t="s">
        <v>52</v>
      </c>
      <c r="B12" s="6" t="s">
        <v>53</v>
      </c>
      <c r="C12" s="5" t="s">
        <v>95</v>
      </c>
      <c r="D12" s="4">
        <v>0.1</v>
      </c>
      <c r="E12" s="2">
        <v>3</v>
      </c>
      <c r="F12" s="5" t="s">
        <v>54</v>
      </c>
      <c r="G12" s="6" t="s">
        <v>11</v>
      </c>
      <c r="H12" s="5"/>
      <c r="I12" s="2"/>
    </row>
    <row r="13" spans="1:11" ht="79.5" customHeight="1" x14ac:dyDescent="0.35">
      <c r="A13" s="2" t="s">
        <v>42</v>
      </c>
      <c r="B13" s="6" t="s">
        <v>43</v>
      </c>
      <c r="C13" s="5" t="s">
        <v>96</v>
      </c>
      <c r="D13" s="4">
        <v>0.65</v>
      </c>
      <c r="E13" s="2">
        <v>1</v>
      </c>
      <c r="F13" s="5" t="s">
        <v>44</v>
      </c>
      <c r="G13" s="6" t="s">
        <v>11</v>
      </c>
      <c r="H13" s="5"/>
      <c r="I13" s="2"/>
    </row>
    <row r="14" spans="1:11" ht="50.5" customHeight="1" x14ac:dyDescent="0.35">
      <c r="A14" s="2" t="s">
        <v>55</v>
      </c>
      <c r="B14" s="6" t="s">
        <v>56</v>
      </c>
      <c r="C14" s="5" t="s">
        <v>97</v>
      </c>
      <c r="D14" s="4">
        <v>0.22</v>
      </c>
      <c r="E14" s="2">
        <v>3</v>
      </c>
      <c r="F14" s="5" t="s">
        <v>57</v>
      </c>
      <c r="G14" s="6" t="s">
        <v>11</v>
      </c>
      <c r="H14" s="5"/>
      <c r="I14" s="2"/>
    </row>
    <row r="15" spans="1:11" ht="29" customHeight="1" x14ac:dyDescent="0.35">
      <c r="A15" s="2" t="s">
        <v>12</v>
      </c>
      <c r="B15" s="6" t="s">
        <v>13</v>
      </c>
      <c r="C15" s="2" t="s">
        <v>14</v>
      </c>
      <c r="D15" s="4">
        <v>1.21</v>
      </c>
      <c r="E15" s="2">
        <v>1</v>
      </c>
      <c r="F15" s="2"/>
      <c r="G15" s="6" t="s">
        <v>11</v>
      </c>
      <c r="H15" s="2"/>
      <c r="I15" s="2"/>
    </row>
    <row r="16" spans="1:11" ht="29.5" customHeight="1" x14ac:dyDescent="0.35">
      <c r="A16" s="2" t="s">
        <v>61</v>
      </c>
      <c r="B16" s="6" t="s">
        <v>62</v>
      </c>
      <c r="C16" s="5" t="s">
        <v>63</v>
      </c>
      <c r="D16" s="4">
        <v>0.33</v>
      </c>
      <c r="E16" s="2">
        <v>1</v>
      </c>
      <c r="F16" s="2"/>
      <c r="G16" s="6" t="s">
        <v>11</v>
      </c>
      <c r="H16" s="2"/>
      <c r="I16" s="2"/>
    </row>
    <row r="17" spans="1:10" ht="48.5" customHeight="1" x14ac:dyDescent="0.35">
      <c r="A17" s="2" t="s">
        <v>64</v>
      </c>
      <c r="B17" s="6" t="s">
        <v>65</v>
      </c>
      <c r="C17" s="5" t="s">
        <v>86</v>
      </c>
      <c r="D17" s="4">
        <v>0.89</v>
      </c>
      <c r="E17" s="2">
        <v>1</v>
      </c>
      <c r="F17" s="5" t="s">
        <v>69</v>
      </c>
      <c r="G17" s="6" t="s">
        <v>11</v>
      </c>
      <c r="I17" s="2"/>
    </row>
    <row r="18" spans="1:10" ht="75" customHeight="1" x14ac:dyDescent="0.35">
      <c r="A18" s="2" t="s">
        <v>66</v>
      </c>
      <c r="B18" s="6" t="s">
        <v>67</v>
      </c>
      <c r="C18" s="5" t="s">
        <v>68</v>
      </c>
      <c r="D18" s="4">
        <v>0.38</v>
      </c>
      <c r="E18" s="2">
        <v>1</v>
      </c>
      <c r="F18" s="5" t="s">
        <v>70</v>
      </c>
      <c r="G18" s="6" t="s">
        <v>11</v>
      </c>
      <c r="H18" s="2"/>
      <c r="I18" s="2"/>
    </row>
    <row r="19" spans="1:10" ht="48" customHeight="1" x14ac:dyDescent="0.35">
      <c r="A19" s="2" t="s">
        <v>71</v>
      </c>
      <c r="B19" s="6" t="s">
        <v>72</v>
      </c>
      <c r="C19" s="5" t="s">
        <v>88</v>
      </c>
      <c r="D19" s="4">
        <v>0.56000000000000005</v>
      </c>
      <c r="E19" s="2">
        <v>1</v>
      </c>
      <c r="F19" s="5" t="s">
        <v>73</v>
      </c>
      <c r="G19" s="6" t="s">
        <v>11</v>
      </c>
      <c r="H19" s="2"/>
      <c r="I19" s="2"/>
    </row>
    <row r="20" spans="1:10" ht="74.5" customHeight="1" x14ac:dyDescent="0.35">
      <c r="A20" s="2" t="s">
        <v>82</v>
      </c>
      <c r="B20" s="6" t="s">
        <v>74</v>
      </c>
      <c r="C20" s="5" t="s">
        <v>87</v>
      </c>
      <c r="D20" s="4">
        <v>0.5</v>
      </c>
      <c r="E20" s="2">
        <v>1</v>
      </c>
      <c r="F20" s="5" t="s">
        <v>75</v>
      </c>
      <c r="G20" s="6" t="s">
        <v>11</v>
      </c>
      <c r="H20" s="2"/>
      <c r="I20" s="2"/>
    </row>
    <row r="21" spans="1:10" ht="39" customHeight="1" x14ac:dyDescent="0.35">
      <c r="A21" s="2" t="s">
        <v>84</v>
      </c>
      <c r="B21" s="6" t="s">
        <v>85</v>
      </c>
      <c r="C21" s="5" t="s">
        <v>63</v>
      </c>
      <c r="D21" s="4">
        <v>0.5</v>
      </c>
      <c r="E21" s="2">
        <v>1</v>
      </c>
      <c r="F21" s="2"/>
      <c r="G21" s="6" t="s">
        <v>11</v>
      </c>
      <c r="H21" s="2"/>
      <c r="I21" s="2"/>
    </row>
    <row r="22" spans="1:10" ht="27.5" customHeight="1" x14ac:dyDescent="0.35">
      <c r="A22" s="2" t="s">
        <v>38</v>
      </c>
      <c r="B22" s="6" t="s">
        <v>33</v>
      </c>
      <c r="C22" s="2" t="s">
        <v>34</v>
      </c>
      <c r="D22" s="4">
        <v>19.28</v>
      </c>
      <c r="E22" s="2">
        <v>1</v>
      </c>
      <c r="F22" s="2"/>
      <c r="G22" s="6" t="s">
        <v>11</v>
      </c>
      <c r="H22" s="2"/>
      <c r="I22" s="2">
        <v>40</v>
      </c>
    </row>
    <row r="23" spans="1:10" x14ac:dyDescent="0.35">
      <c r="A23" s="2" t="s">
        <v>35</v>
      </c>
      <c r="B23" s="6" t="s">
        <v>36</v>
      </c>
      <c r="C23" s="2" t="s">
        <v>37</v>
      </c>
      <c r="D23" s="4">
        <v>9.5299999999999994</v>
      </c>
      <c r="E23" s="2">
        <v>1</v>
      </c>
      <c r="F23" s="2"/>
      <c r="G23" s="6" t="s">
        <v>11</v>
      </c>
      <c r="H23" s="2"/>
      <c r="I23" s="2">
        <v>7.5</v>
      </c>
    </row>
    <row r="24" spans="1:10" ht="32" customHeight="1" x14ac:dyDescent="0.35">
      <c r="A24" s="2" t="s">
        <v>91</v>
      </c>
      <c r="B24" s="6" t="s">
        <v>91</v>
      </c>
      <c r="C24" s="2" t="s">
        <v>92</v>
      </c>
      <c r="D24" s="4">
        <v>21.23</v>
      </c>
      <c r="E24" s="2">
        <v>1</v>
      </c>
      <c r="F24" s="2" t="s">
        <v>101</v>
      </c>
      <c r="G24" s="6" t="s">
        <v>11</v>
      </c>
      <c r="I24" s="2">
        <v>1.5</v>
      </c>
      <c r="J24" s="2"/>
    </row>
    <row r="25" spans="1:10" ht="34" customHeight="1" x14ac:dyDescent="0.35"/>
    <row r="26" spans="1:10" x14ac:dyDescent="0.35">
      <c r="A26" s="2"/>
    </row>
    <row r="27" spans="1:10" x14ac:dyDescent="0.35">
      <c r="A27" s="2"/>
    </row>
    <row r="34" spans="1:9" x14ac:dyDescent="0.35">
      <c r="B34" s="2"/>
      <c r="C34" s="8" t="s">
        <v>80</v>
      </c>
      <c r="D34" s="9">
        <f>SUMPRODUCT(D2:D24,E2:E24)</f>
        <v>105.49</v>
      </c>
      <c r="E34" s="10"/>
      <c r="F34" s="10"/>
      <c r="G34" s="10"/>
      <c r="H34" s="8" t="s">
        <v>81</v>
      </c>
      <c r="I34" s="9">
        <f>SUM(I2:I24)</f>
        <v>56.695799999999998</v>
      </c>
    </row>
    <row r="35" spans="1:9" x14ac:dyDescent="0.35">
      <c r="G35" s="2"/>
      <c r="I35" s="2"/>
    </row>
    <row r="37" spans="1:9" x14ac:dyDescent="0.35">
      <c r="C37" s="2"/>
      <c r="D37" s="2"/>
      <c r="E37" s="2"/>
      <c r="F37" s="2"/>
      <c r="G37" s="2"/>
      <c r="H37" s="2"/>
      <c r="I37" s="2"/>
    </row>
    <row r="38" spans="1:9" x14ac:dyDescent="0.35">
      <c r="C38" s="2"/>
      <c r="D38" s="2"/>
      <c r="E38" s="2"/>
      <c r="F38" s="2"/>
      <c r="G38" s="2"/>
      <c r="H38" s="2"/>
      <c r="I38" s="2"/>
    </row>
    <row r="39" spans="1:9" x14ac:dyDescent="0.35">
      <c r="C39" s="2"/>
      <c r="D39" s="2"/>
      <c r="E39" s="2"/>
      <c r="F39" s="2"/>
      <c r="G39" s="2"/>
      <c r="I39" s="2"/>
    </row>
    <row r="40" spans="1:9" x14ac:dyDescent="0.35">
      <c r="C40" s="5"/>
      <c r="D40" s="4"/>
      <c r="E40" s="2"/>
      <c r="F40" s="5"/>
      <c r="G40" s="6"/>
      <c r="H40" s="2"/>
      <c r="I40" s="2"/>
    </row>
    <row r="41" spans="1:9" x14ac:dyDescent="0.35">
      <c r="C41" s="5"/>
      <c r="D41" s="4"/>
      <c r="E41" s="2"/>
      <c r="F41" s="5"/>
      <c r="G41" s="6"/>
      <c r="H41" s="2"/>
      <c r="I41" s="2"/>
    </row>
    <row r="42" spans="1:9" x14ac:dyDescent="0.35">
      <c r="C42" s="5"/>
      <c r="D42" s="4"/>
      <c r="E42" s="2"/>
      <c r="F42" s="5"/>
      <c r="G42" s="6"/>
      <c r="H42" s="2"/>
      <c r="I42" s="2"/>
    </row>
    <row r="43" spans="1:9" x14ac:dyDescent="0.35">
      <c r="C43" s="5"/>
      <c r="D43" s="4"/>
      <c r="E43" s="2"/>
      <c r="F43" s="5"/>
      <c r="G43" s="6"/>
      <c r="H43" s="2"/>
      <c r="I43" s="2"/>
    </row>
    <row r="44" spans="1:9" x14ac:dyDescent="0.35">
      <c r="C44" s="2"/>
      <c r="D44" s="4"/>
      <c r="E44" s="2"/>
      <c r="F44" s="5"/>
      <c r="G44" s="6"/>
      <c r="H44" s="2"/>
      <c r="I44" s="2"/>
    </row>
    <row r="45" spans="1:9" x14ac:dyDescent="0.35">
      <c r="A45" s="2"/>
      <c r="B45" s="6"/>
      <c r="C45" s="2"/>
      <c r="D45" s="4"/>
      <c r="E45" s="2"/>
      <c r="F45" s="5"/>
      <c r="G45" s="6"/>
      <c r="H45" s="2"/>
      <c r="I45" s="2"/>
    </row>
    <row r="46" spans="1:9" x14ac:dyDescent="0.35">
      <c r="G46" s="2"/>
      <c r="I46" s="2"/>
    </row>
    <row r="47" spans="1:9" x14ac:dyDescent="0.35">
      <c r="G47" s="2"/>
      <c r="I47" s="2"/>
    </row>
    <row r="48" spans="1:9" x14ac:dyDescent="0.35">
      <c r="G48" s="2"/>
      <c r="I48" s="2"/>
    </row>
    <row r="49" spans="7:9" x14ac:dyDescent="0.35">
      <c r="G49" s="2"/>
      <c r="I49" s="2"/>
    </row>
    <row r="50" spans="7:9" x14ac:dyDescent="0.35">
      <c r="G50" s="2"/>
      <c r="I50" s="2"/>
    </row>
    <row r="51" spans="7:9" x14ac:dyDescent="0.35">
      <c r="G51" s="2"/>
      <c r="I51" s="2"/>
    </row>
    <row r="52" spans="7:9" x14ac:dyDescent="0.35">
      <c r="G52" s="2"/>
      <c r="I52" s="2"/>
    </row>
    <row r="53" spans="7:9" x14ac:dyDescent="0.35">
      <c r="G53" s="2"/>
      <c r="I53" s="2"/>
    </row>
    <row r="54" spans="7:9" x14ac:dyDescent="0.35">
      <c r="G54" s="2"/>
      <c r="I54" s="2"/>
    </row>
    <row r="55" spans="7:9" x14ac:dyDescent="0.35">
      <c r="G55" s="2"/>
      <c r="I55" s="2"/>
    </row>
    <row r="56" spans="7:9" x14ac:dyDescent="0.35">
      <c r="G56" s="2"/>
      <c r="I56" s="2"/>
    </row>
    <row r="57" spans="7:9" x14ac:dyDescent="0.35">
      <c r="G57" s="2"/>
      <c r="I57" s="2"/>
    </row>
    <row r="58" spans="7:9" x14ac:dyDescent="0.35">
      <c r="G58" s="2"/>
      <c r="I58" s="2"/>
    </row>
    <row r="59" spans="7:9" x14ac:dyDescent="0.35">
      <c r="G59" s="2"/>
    </row>
    <row r="60" spans="7:9" x14ac:dyDescent="0.35">
      <c r="G60" s="2"/>
    </row>
    <row r="61" spans="7:9" x14ac:dyDescent="0.35">
      <c r="G61" s="2"/>
    </row>
    <row r="62" spans="7:9" x14ac:dyDescent="0.35">
      <c r="G62" s="2"/>
    </row>
    <row r="63" spans="7:9" x14ac:dyDescent="0.35">
      <c r="G63" s="2"/>
    </row>
    <row r="64" spans="7:9" x14ac:dyDescent="0.35">
      <c r="G64" s="2"/>
    </row>
  </sheetData>
  <hyperlinks>
    <hyperlink ref="B2" r:id="rId1" xr:uid="{6432E751-A765-47BA-8599-2F8D99F70F4D}"/>
    <hyperlink ref="G2" r:id="rId2" xr:uid="{E9793265-BECE-4EA6-BB98-466C013E99D1}"/>
    <hyperlink ref="B15" r:id="rId3" display="http://www.keyelco.com/product-pdf.cfm?p=1028" xr:uid="{1DB1F757-89DC-42E2-81D5-38330457499E}"/>
    <hyperlink ref="G15" r:id="rId4" xr:uid="{C3CC2292-ECEE-4E2D-9A95-9591C3B1A0AF}"/>
    <hyperlink ref="B3" r:id="rId5" xr:uid="{8D15437B-5B1E-470E-8FD3-AC8B38E1865B}"/>
    <hyperlink ref="G3" r:id="rId6" xr:uid="{94FD3274-21DF-4719-B343-7FF51B7B300C}"/>
    <hyperlink ref="B5" r:id="rId7" display="https://www.analog.com/media/en/technical-documentation/data-sheets/TMP35_36_37.pdf" xr:uid="{9E3D3573-EDA8-4662-86BB-8FBB0EED2ACC}"/>
    <hyperlink ref="G5" r:id="rId8" xr:uid="{9ABACABC-0090-4DC8-9C3E-F190E8AA2547}"/>
    <hyperlink ref="B6" r:id="rId9" xr:uid="{69E800D3-82B0-4D3F-8AA3-DFFA282B2393}"/>
    <hyperlink ref="B7" r:id="rId10" display="https://media.digikey.com/pdf/Data Sheets/Sparkfun PDFs/LCD%E2%80%9010168_Web.pdf" xr:uid="{5206DE6A-C92D-4791-8437-C44844F1B5F1}"/>
    <hyperlink ref="G7" r:id="rId11" xr:uid="{D4FBCFA7-70C6-4748-952C-CB744C442385}"/>
    <hyperlink ref="G23" r:id="rId12" xr:uid="{CB684D83-51D7-4F97-87B8-B945B0344331}"/>
    <hyperlink ref="G22" r:id="rId13" xr:uid="{9512CE11-F469-4BB7-87B3-20D6A2F3AE26}"/>
    <hyperlink ref="B22" r:id="rId14" display="https://docs.particle.io/datasheets/photon-(wifi)/photon-datasheet/" xr:uid="{252713F2-67A4-460A-8247-78D718CB43CD}"/>
    <hyperlink ref="B23" r:id="rId15" display="https://media.digikey.com/pdf/Data Sheets/Fanstel PDFs/BT832_A_F_AF_V2.04_Dec-2017.pdf" xr:uid="{068169BF-13D5-4EFB-8A39-2AC322F07868}"/>
    <hyperlink ref="B13" r:id="rId16" display="http://www.yageo.com/NewPortal/yageodocoutput?fileName=/pdf/R-Chip/PYu-PE_521_RoHS_L_5.pdf" xr:uid="{A05D7FC1-F217-475C-80D4-A607C2B8AA94}"/>
    <hyperlink ref="G13" r:id="rId17" xr:uid="{7F8F00F1-F5E7-4225-9053-7CF9C82E3834}"/>
    <hyperlink ref="B9" r:id="rId18" display="http://www.microchip.com/mymicrochip/filehandler.aspx?ddocname=en540137" xr:uid="{44624989-D01A-4358-A922-005E205E2098}"/>
    <hyperlink ref="G9" r:id="rId19" xr:uid="{B0760096-4809-484B-8065-D0EFCC3422A7}"/>
    <hyperlink ref="B11" r:id="rId20" display="https://industrial.panasonic.com/cdbs/www-data/pdf/RDA0000/AOA0000C304.pdf" xr:uid="{AB5F1817-E4A6-460E-BF64-508829210F52}"/>
    <hyperlink ref="G11" r:id="rId21" xr:uid="{6C4AA00B-4267-4539-A4D3-AFFBE4DBED9A}"/>
    <hyperlink ref="B12" r:id="rId22" display="https://www.seielect.com/catalog/sei-rncp.pdf" xr:uid="{918DE21D-3CAC-4F42-BA8D-8743AC02FD89}"/>
    <hyperlink ref="G12" r:id="rId23" xr:uid="{D7BFBC4D-B463-46FE-8C79-3F6CD5826F71}"/>
    <hyperlink ref="B14" r:id="rId24" display="http://datasheets.avx.com/X7RDielectric.pdf" xr:uid="{DBDD83DD-C12C-428E-8CAD-50B866FA8D13}"/>
    <hyperlink ref="G14" r:id="rId25" xr:uid="{B1D64A6E-7E8C-4411-842E-E4348205AC5C}"/>
    <hyperlink ref="B10" r:id="rId26" display="https://www.onsemi.com/pub/Collateral/NCS210R-D.PDF" xr:uid="{A06FCC30-725B-48FA-A4F8-2127777C2362}"/>
    <hyperlink ref="G10" r:id="rId27" xr:uid="{A615759D-2703-4A4C-8211-24BEDBD53A86}"/>
    <hyperlink ref="B16" r:id="rId28" display="https://katalog.we-online.de/em/datasheet/6130xx11121.pdf" xr:uid="{FA5ED65F-F096-4D12-B6C6-9C8EBEA499F2}"/>
    <hyperlink ref="G16" r:id="rId29" xr:uid="{0BE3F467-26BD-4EA3-943E-738C520DBE77}"/>
    <hyperlink ref="G6" r:id="rId30" xr:uid="{C03B48C1-BE81-4CFB-BA28-3E3877B6D717}"/>
    <hyperlink ref="B17" r:id="rId31" display="https://media.digikey.com/pdf/Data Sheets/Sumida PDFs/CR54_Series.pdf" xr:uid="{EEF7128D-FA4D-437F-9198-ACC9B5388086}"/>
    <hyperlink ref="G17" r:id="rId32" xr:uid="{05DB2C88-3949-40FA-9BBC-FAED8534808F}"/>
    <hyperlink ref="B18" r:id="rId33" display="http://www.onsemi.com/pub/Collateral/MBR0520LT1-D.PDF" xr:uid="{27B4D8FB-001D-4791-999A-85E4AE893901}"/>
    <hyperlink ref="G18" r:id="rId34" xr:uid="{74AF3543-672D-4B40-9151-A070A1B33B23}"/>
    <hyperlink ref="B19" r:id="rId35" display="http://datasheets.avx.com/TAJ.pdf" xr:uid="{FE5AE2ED-50EE-4E67-A931-037E778886CD}"/>
    <hyperlink ref="G19" r:id="rId36" xr:uid="{5562D98C-EBAA-439C-9232-4E075887BAD3}"/>
    <hyperlink ref="B8" r:id="rId37" tooltip="XC6372C551PR-G Datasheet" display="https://www.torexsemi.com/file/xc6372/XC6371-XC6372.pdf" xr:uid="{5FFABD02-4789-40DE-A206-4E5262B5A8DC}"/>
    <hyperlink ref="G8" r:id="rId38" xr:uid="{85C60000-9743-4B93-BB1A-90A0ABBEC018}"/>
    <hyperlink ref="B20" r:id="rId39" display="https://www.yuden.co.jp/productdata/catalog/mlcc01_e.pdf" xr:uid="{7767B04F-F221-4B8C-9251-C036C9BEFCDB}"/>
    <hyperlink ref="G20" r:id="rId40" xr:uid="{EF827136-46EC-4E45-9D95-11005A86D133}"/>
    <hyperlink ref="B4" r:id="rId41" display="https://www.murata.com/~/media/webrenewal/support/library/catalog/products/thermistor/ntc/r44e.ashx?la=en-us" xr:uid="{A00E4D80-FC02-49D9-9ADE-415D4F63B6E9}"/>
    <hyperlink ref="G4" r:id="rId42" xr:uid="{22B6224D-AFA8-4FE5-BEFB-E295A276D619}"/>
    <hyperlink ref="B21" r:id="rId43" display="https://media.digikey.com/PDF/Data Sheets/Sullins PDFs/xRxCzzzSxxN-RC_ST_11635-B.pdf" xr:uid="{CC492AF6-C397-4ED8-8BCF-64C6F5BB6F3E}"/>
    <hyperlink ref="G21" r:id="rId44" xr:uid="{7C78A53A-1825-438B-BDB7-73B328687984}"/>
    <hyperlink ref="B24" r:id="rId45" display="https://datasheets.maximintegrated.com/en/ds/MAX31855PMB1.pdf" xr:uid="{DDCD3643-CB29-4E3D-BC31-88308954CCAA}"/>
    <hyperlink ref="G24" r:id="rId46" xr:uid="{DBF629E5-196C-4336-A358-EEB780D7BD93}"/>
  </hyperlinks>
  <pageMargins left="0.7" right="0.7" top="0.75" bottom="0.75" header="0.3" footer="0.3"/>
  <pageSetup orientation="portrait" r:id="rId47"/>
  <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Polyanskiy, Alex</dc:creator>
  <cp:lastModifiedBy>Polyanskiy, Alex</cp:lastModifiedBy>
  <dcterms:created xsi:type="dcterms:W3CDTF">2019-06-21T19:41:09Z</dcterms:created>
  <dcterms:modified xsi:type="dcterms:W3CDTF">2019-07-31T23:36:30Z</dcterms:modified>
</cp:coreProperties>
</file>