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ml.chartshap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数据透视表题目 " sheetId="1" r:id="rId1"/>
    <sheet name="数据透视表表格" sheetId="2" r:id="rId2"/>
    <sheet name="基本图表功能" sheetId="3" r:id="rId3"/>
  </sheets>
  <externalReferences>
    <externalReference r:id="rId6"/>
    <externalReference r:id="rId7"/>
  </externalReferences>
  <definedNames>
    <definedName name="切片器_放款日1">#N/A</definedName>
    <definedName name="城市">[1]Sheet2!$A$2:$B$161</definedName>
    <definedName name="金额区间">[2]城市名单!$D$2:$E$13</definedName>
    <definedName name="融术">[2]城市名单!$E$21:$F$29</definedName>
  </definedNames>
  <calcPr calcId="144525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</extLst>
</workbook>
</file>

<file path=xl/sharedStrings.xml><?xml version="1.0" encoding="utf-8"?>
<sst xmlns="http://schemas.openxmlformats.org/spreadsheetml/2006/main" count="202" uniqueCount="100">
  <si>
    <t>问题1（5分）： 使用以下数据，汇总产品名称与还款期数交叉表的合计金额值。</t>
  </si>
  <si>
    <t>问题2（10分）： 使用以下数据，制作加盟商每日放款金额折线图并制作切片器与数据透视图关联。</t>
  </si>
  <si>
    <t>注：以上两题请创建新工作表解答。</t>
  </si>
  <si>
    <t>序号</t>
  </si>
  <si>
    <t>加盟商</t>
  </si>
  <si>
    <t>借款人</t>
  </si>
  <si>
    <t>进件地区</t>
  </si>
  <si>
    <t>贷款金额</t>
  </si>
  <si>
    <t>金额区间</t>
  </si>
  <si>
    <t>产品名称</t>
  </si>
  <si>
    <t>还款期数</t>
  </si>
  <si>
    <t>放款利率</t>
  </si>
  <si>
    <t>放款日</t>
  </si>
  <si>
    <t>常州**</t>
  </si>
  <si>
    <t>*洋</t>
  </si>
  <si>
    <t>宿迁</t>
  </si>
  <si>
    <t>5~9.9万</t>
  </si>
  <si>
    <t>等额本息</t>
  </si>
  <si>
    <t>南通**</t>
  </si>
  <si>
    <t>*鹏</t>
  </si>
  <si>
    <t>南通</t>
  </si>
  <si>
    <t>先息后本</t>
  </si>
  <si>
    <t>蚂蚁**</t>
  </si>
  <si>
    <t>*小阳</t>
  </si>
  <si>
    <t>泉州</t>
  </si>
  <si>
    <t>连云**昇</t>
  </si>
  <si>
    <t>*建其</t>
  </si>
  <si>
    <t>连云港</t>
  </si>
  <si>
    <t>*峰</t>
  </si>
  <si>
    <t>盐城**天下</t>
  </si>
  <si>
    <t>*胜邦</t>
  </si>
  <si>
    <t>抚州</t>
  </si>
  <si>
    <t>10~19万</t>
  </si>
  <si>
    <t>*小英</t>
  </si>
  <si>
    <t>*燕</t>
  </si>
  <si>
    <t>成都</t>
  </si>
  <si>
    <t>20~29万</t>
  </si>
  <si>
    <t>*南洋</t>
  </si>
  <si>
    <t>4~4.4万</t>
  </si>
  <si>
    <t>*狱生</t>
  </si>
  <si>
    <t>*尊俊</t>
  </si>
  <si>
    <t>六安</t>
  </si>
  <si>
    <t>*国庆</t>
  </si>
  <si>
    <t>永州</t>
  </si>
  <si>
    <t>3.5~3.9万</t>
  </si>
  <si>
    <t>*正永</t>
  </si>
  <si>
    <t>*天保</t>
  </si>
  <si>
    <t>常州</t>
  </si>
  <si>
    <t>河南**</t>
  </si>
  <si>
    <t>*路</t>
  </si>
  <si>
    <t>信阳</t>
  </si>
  <si>
    <t>*楠</t>
  </si>
  <si>
    <t>*文悦</t>
  </si>
  <si>
    <t>30~39万</t>
  </si>
  <si>
    <t>*萍</t>
  </si>
  <si>
    <t>*永明</t>
  </si>
  <si>
    <t>清远</t>
  </si>
  <si>
    <t>*丹阳</t>
  </si>
  <si>
    <t>洛阳</t>
  </si>
  <si>
    <t>*良梁</t>
  </si>
  <si>
    <t>*芳庆</t>
  </si>
  <si>
    <t>*新政</t>
  </si>
  <si>
    <t>*东来</t>
  </si>
  <si>
    <t>内江</t>
  </si>
  <si>
    <t>*承虎</t>
  </si>
  <si>
    <t>荆州</t>
  </si>
  <si>
    <t>*健</t>
  </si>
  <si>
    <t>*净净</t>
  </si>
  <si>
    <t>*伟</t>
  </si>
  <si>
    <t>平顶山</t>
  </si>
  <si>
    <t>*百何</t>
  </si>
  <si>
    <t>*南</t>
  </si>
  <si>
    <t>如何查看答案？</t>
  </si>
  <si>
    <t>在我公众号（猴子数据分析）对话框回复“职场Excel”</t>
  </si>
  <si>
    <t>求和项:贷款金额</t>
  </si>
  <si>
    <t>列标签</t>
  </si>
  <si>
    <t>行标签</t>
  </si>
  <si>
    <t>总计</t>
  </si>
  <si>
    <t>10月</t>
  </si>
  <si>
    <t>共30分</t>
  </si>
  <si>
    <t>问题1（15分）： 请用以下表格数据绘制像右侧的折线图。</t>
  </si>
  <si>
    <t>日期</t>
  </si>
  <si>
    <t>金额</t>
  </si>
  <si>
    <t>平均值</t>
  </si>
  <si>
    <t>10月8日</t>
  </si>
  <si>
    <t>10月9日</t>
  </si>
  <si>
    <t>10月10日</t>
  </si>
  <si>
    <t>10月11日</t>
  </si>
  <si>
    <t>10月12日</t>
  </si>
  <si>
    <t>10月14日</t>
  </si>
  <si>
    <t>10月17日</t>
  </si>
  <si>
    <t>10月18日</t>
  </si>
  <si>
    <t>10月19日</t>
  </si>
  <si>
    <t>10月20日</t>
  </si>
  <si>
    <t>10月21日</t>
  </si>
  <si>
    <t>10月25日</t>
  </si>
  <si>
    <t>10月26日</t>
  </si>
  <si>
    <t>10月27日</t>
  </si>
  <si>
    <t>10月28日</t>
  </si>
  <si>
    <t>10月31日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</si>
</sst>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&quot;先&quot;&quot;息&quot;&quot;后&quot;&quot;本&quot;;;&quot;等&quot;&quot;额&quot;&quot;本&quot;&quot;息&quot;"/>
  </numFmts>
  <fonts count="26">
    <font>
      <sz val="11"/>
      <color theme="1"/>
      <name val="等线"/>
      <charset val="134"/>
      <scheme val="minor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sz val="10"/>
      <color rgb="FF000000"/>
      <name val="微软雅黑"/>
      <charset val="134"/>
    </font>
    <font>
      <sz val="11"/>
      <color rgb="FF000000"/>
      <name val="宋体"/>
      <charset val="134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7" fillId="18" borderId="8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1" borderId="6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22" fillId="9" borderId="8" applyNumberFormat="0" applyAlignment="0" applyProtection="0">
      <alignment vertical="center"/>
    </xf>
    <xf numFmtId="0" fontId="16" fillId="17" borderId="7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/>
    </xf>
    <xf numFmtId="0" fontId="5" fillId="0" borderId="0" xfId="0" applyFont="1" applyAlignment="1"/>
    <xf numFmtId="10" fontId="3" fillId="2" borderId="1" xfId="11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2.xml"/><Relationship Id="rId6" Type="http://schemas.openxmlformats.org/officeDocument/2006/relationships/externalLink" Target="externalLinks/externalLink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[4道面试题，带你走上做图高手之路.xlsx]数据透视表表格!数据透视表4</c:name>
    <c:fmtId val="14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数据透视表表格!$B$3:$B$5</c:f>
              <c:strCache>
                <c:ptCount val="1"/>
                <c:pt idx="0">
                  <c:v>10月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数据透视表表格!$A$6:$A$9</c:f>
              <c:strCache>
                <c:ptCount val="3"/>
                <c:pt idx="0">
                  <c:v>常州**</c:v>
                </c:pt>
                <c:pt idx="1">
                  <c:v>蚂蚁**</c:v>
                </c:pt>
                <c:pt idx="2">
                  <c:v>盐城**天下</c:v>
                </c:pt>
              </c:strCache>
            </c:strRef>
          </c:cat>
          <c:val>
            <c:numRef>
              <c:f>数据透视表表格!$B$6:$B$9</c:f>
              <c:numCache>
                <c:formatCode>General</c:formatCode>
                <c:ptCount val="3"/>
                <c:pt idx="0">
                  <c:v>51000</c:v>
                </c:pt>
                <c:pt idx="1">
                  <c:v>115000</c:v>
                </c:pt>
                <c:pt idx="2">
                  <c:v>51000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66264024"/>
        <c:axId val="666267632"/>
      </c:lineChart>
      <c:catAx>
        <c:axId val="666264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6267632"/>
        <c:crosses val="autoZero"/>
        <c:auto val="1"/>
        <c:lblAlgn val="ctr"/>
        <c:lblOffset val="100"/>
        <c:noMultiLvlLbl val="0"/>
      </c:catAx>
      <c:valAx>
        <c:axId val="66626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6264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828407494025"/>
          <c:y val="0.0764231841483347"/>
          <c:w val="0.801377933841331"/>
          <c:h val="0.81775730138381"/>
        </c:manualLayout>
      </c:layout>
      <c:lineChart>
        <c:grouping val="standard"/>
        <c:varyColors val="0"/>
        <c:ser>
          <c:idx val="0"/>
          <c:order val="0"/>
          <c:tx>
            <c:strRef>
              <c:f>基本图表功能!$C$3</c:f>
              <c:strCache>
                <c:ptCount val="1"/>
                <c:pt idx="0">
                  <c:v>金额</c:v>
                </c:pt>
              </c:strCache>
            </c:strRef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4"/>
            <c:marker>
              <c:symbol val="none"/>
            </c:marker>
            <c:bubble3D val="0"/>
          </c:dPt>
          <c:dPt>
            <c:idx val="5"/>
            <c:marker>
              <c:symbol val="none"/>
            </c:marker>
            <c:bubble3D val="0"/>
          </c:dPt>
          <c:dPt>
            <c:idx val="6"/>
            <c:marker>
              <c:symbol val="none"/>
            </c:marker>
            <c:bubble3D val="0"/>
          </c:dPt>
          <c:dPt>
            <c:idx val="10"/>
            <c:marker>
              <c:symbol val="none"/>
            </c:marker>
            <c:bubble3D val="0"/>
          </c:dPt>
          <c:dPt>
            <c:idx val="11"/>
            <c:marker>
              <c:symbol val="none"/>
            </c:marker>
            <c:bubble3D val="0"/>
          </c:dPt>
          <c:dPt>
            <c:idx val="13"/>
            <c:marker>
              <c:symbol val="none"/>
            </c:marker>
            <c:bubble3D val="0"/>
          </c:dPt>
          <c:dPt>
            <c:idx val="15"/>
            <c:marker>
              <c:symbol val="none"/>
            </c:marker>
            <c:bubble3D val="0"/>
          </c:dPt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{8,9,10,11,12,13,14,15,16,17,18,19,20,21,22,23}</c:f>
              <c:numCache>
                <c:formatCode>General</c:formatCode>
                <c:ptCount val="16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</c:numCache>
            </c:numRef>
          </c:cat>
          <c:val>
            <c:numRef>
              <c:f>基本图表功能!$C$4:$C$19</c:f>
              <c:numCache>
                <c:formatCode>General</c:formatCode>
                <c:ptCount val="16"/>
                <c:pt idx="0">
                  <c:v>112000</c:v>
                </c:pt>
                <c:pt idx="1">
                  <c:v>140000</c:v>
                </c:pt>
                <c:pt idx="2">
                  <c:v>30000</c:v>
                </c:pt>
                <c:pt idx="3">
                  <c:v>146000</c:v>
                </c:pt>
                <c:pt idx="4">
                  <c:v>550000</c:v>
                </c:pt>
                <c:pt idx="5">
                  <c:v>880000</c:v>
                </c:pt>
                <c:pt idx="6">
                  <c:v>388000</c:v>
                </c:pt>
                <c:pt idx="7">
                  <c:v>46000</c:v>
                </c:pt>
                <c:pt idx="8">
                  <c:v>301000</c:v>
                </c:pt>
                <c:pt idx="9">
                  <c:v>277000</c:v>
                </c:pt>
                <c:pt idx="10">
                  <c:v>400000</c:v>
                </c:pt>
                <c:pt idx="11">
                  <c:v>643000</c:v>
                </c:pt>
                <c:pt idx="12">
                  <c:v>296000</c:v>
                </c:pt>
                <c:pt idx="13">
                  <c:v>565000</c:v>
                </c:pt>
                <c:pt idx="14">
                  <c:v>320000</c:v>
                </c:pt>
                <c:pt idx="15">
                  <c:v>885000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1"/>
        <c:axId val="809605720"/>
        <c:axId val="809606048"/>
      </c:lineChart>
      <c:lineChart>
        <c:grouping val="standard"/>
        <c:varyColors val="0"/>
        <c:ser>
          <c:idx val="1"/>
          <c:order val="1"/>
          <c:tx>
            <c:strRef>
              <c:f>基本图表功能!$D$3</c:f>
              <c:strCache>
                <c:ptCount val="1"/>
                <c:pt idx="0">
                  <c:v>平均值</c:v>
                </c:pt>
              </c:strCache>
            </c:strRef>
          </c:tx>
          <c:spPr>
            <a:ln w="1270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5"/>
              <c:spPr>
                <a:solidFill>
                  <a:schemeClr val="tx1">
                    <a:lumMod val="75000"/>
                    <a:lumOff val="25000"/>
                  </a:schemeClr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</c:dPt>
          <c:dLbls>
            <c:delete val="1"/>
          </c:dLbls>
          <c:cat>
            <c:numRef>
              <c:f>{8,9,10,11,12,13,14,15,16,17,18,19,20,21,22,23}</c:f>
              <c:numCache>
                <c:formatCode>General</c:formatCode>
                <c:ptCount val="16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</c:numCache>
            </c:numRef>
          </c:cat>
          <c:val>
            <c:numRef>
              <c:f>基本图表功能!$D$4:$D$19</c:f>
              <c:numCache>
                <c:formatCode>General</c:formatCode>
                <c:ptCount val="16"/>
                <c:pt idx="0">
                  <c:v>373687.5</c:v>
                </c:pt>
                <c:pt idx="1">
                  <c:v>373687.5</c:v>
                </c:pt>
                <c:pt idx="2">
                  <c:v>373687.5</c:v>
                </c:pt>
                <c:pt idx="3">
                  <c:v>373687.5</c:v>
                </c:pt>
                <c:pt idx="4">
                  <c:v>373687.5</c:v>
                </c:pt>
                <c:pt idx="5">
                  <c:v>373687.5</c:v>
                </c:pt>
                <c:pt idx="6">
                  <c:v>373687.5</c:v>
                </c:pt>
                <c:pt idx="7">
                  <c:v>373687.5</c:v>
                </c:pt>
                <c:pt idx="8">
                  <c:v>373687.5</c:v>
                </c:pt>
                <c:pt idx="9">
                  <c:v>373687.5</c:v>
                </c:pt>
                <c:pt idx="10">
                  <c:v>373687.5</c:v>
                </c:pt>
                <c:pt idx="11">
                  <c:v>373687.5</c:v>
                </c:pt>
                <c:pt idx="12">
                  <c:v>373687.5</c:v>
                </c:pt>
                <c:pt idx="13">
                  <c:v>373687.5</c:v>
                </c:pt>
                <c:pt idx="14">
                  <c:v>373687.5</c:v>
                </c:pt>
                <c:pt idx="15">
                  <c:v>373687.5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09582760"/>
        <c:axId val="809583416"/>
      </c:lineChart>
      <c:catAx>
        <c:axId val="8096057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9606048"/>
        <c:crosses val="autoZero"/>
        <c:auto val="1"/>
        <c:lblAlgn val="ctr"/>
        <c:lblOffset val="100"/>
        <c:noMultiLvlLbl val="0"/>
      </c:catAx>
      <c:valAx>
        <c:axId val="809606048"/>
        <c:scaling>
          <c:orientation val="minMax"/>
        </c:scaling>
        <c:delete val="0"/>
        <c:axPos val="l"/>
        <c:numFmt formatCode="0\.0,&quot;万&quot;" sourceLinked="0"/>
        <c:majorTickMark val="in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9605720"/>
        <c:crosses val="autoZero"/>
        <c:crossBetween val="between"/>
      </c:valAx>
      <c:catAx>
        <c:axId val="809582760"/>
        <c:scaling>
          <c:orientation val="minMax"/>
        </c:scaling>
        <c:delete val="0"/>
        <c:axPos val="t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809583416"/>
        <c:crosses val="max"/>
        <c:auto val="1"/>
        <c:lblAlgn val="ctr"/>
        <c:lblOffset val="100"/>
        <c:noMultiLvlLbl val="0"/>
      </c:catAx>
      <c:valAx>
        <c:axId val="809583416"/>
        <c:scaling>
          <c:orientation val="minMax"/>
          <c:max val="1000000"/>
        </c:scaling>
        <c:delete val="1"/>
        <c:axPos val="r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9582760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39</xdr:row>
      <xdr:rowOff>0</xdr:rowOff>
    </xdr:from>
    <xdr:to>
      <xdr:col>9</xdr:col>
      <xdr:colOff>224155</xdr:colOff>
      <xdr:row>50</xdr:row>
      <xdr:rowOff>12700</xdr:rowOff>
    </xdr:to>
    <xdr:pic>
      <xdr:nvPicPr>
        <xdr:cNvPr id="2" name="图片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444740"/>
          <a:ext cx="5942330" cy="210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440530</xdr:colOff>
      <xdr:row>16</xdr:row>
      <xdr:rowOff>147636</xdr:rowOff>
    </xdr:from>
    <xdr:to>
      <xdr:col>9</xdr:col>
      <xdr:colOff>211930</xdr:colOff>
      <xdr:row>32</xdr:row>
      <xdr:rowOff>71436</xdr:rowOff>
    </xdr:to>
    <xdr:graphicFrame>
      <xdr:nvGraphicFramePr>
        <xdr:cNvPr id="2" name="图表 1"/>
        <xdr:cNvGraphicFramePr/>
      </xdr:nvGraphicFramePr>
      <xdr:xfrm>
        <a:off x="1494790" y="2951480"/>
        <a:ext cx="4392930" cy="2727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428625</xdr:colOff>
      <xdr:row>17</xdr:row>
      <xdr:rowOff>28575</xdr:rowOff>
    </xdr:from>
    <xdr:to>
      <xdr:col>13</xdr:col>
      <xdr:colOff>461962</xdr:colOff>
      <xdr:row>32</xdr:row>
      <xdr:rowOff>4761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" name="放款日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放款日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9255" y="3007995"/>
              <a:ext cx="1936115" cy="26047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此形状表示切片器。
当前版本不支持切片器，请升级到最新版的WPS。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485776</xdr:colOff>
      <xdr:row>4</xdr:row>
      <xdr:rowOff>66674</xdr:rowOff>
    </xdr:from>
    <xdr:to>
      <xdr:col>13</xdr:col>
      <xdr:colOff>123190</xdr:colOff>
      <xdr:row>21</xdr:row>
      <xdr:rowOff>85273</xdr:rowOff>
    </xdr:to>
    <xdr:pic>
      <xdr:nvPicPr>
        <xdr:cNvPr id="2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571875" y="843280"/>
          <a:ext cx="4575175" cy="3257550"/>
        </a:xfrm>
        <a:prstGeom prst="rect">
          <a:avLst/>
        </a:prstGeom>
        <a:ln>
          <a:solidFill>
            <a:schemeClr val="tx2"/>
          </a:solidFill>
        </a:ln>
      </xdr:spPr>
    </xdr:pic>
    <xdr:clientData/>
  </xdr:twoCellAnchor>
  <xdr:twoCellAnchor>
    <xdr:from>
      <xdr:col>14</xdr:col>
      <xdr:colOff>476250</xdr:colOff>
      <xdr:row>4</xdr:row>
      <xdr:rowOff>152401</xdr:rowOff>
    </xdr:from>
    <xdr:to>
      <xdr:col>21</xdr:col>
      <xdr:colOff>604838</xdr:colOff>
      <xdr:row>22</xdr:row>
      <xdr:rowOff>4763</xdr:rowOff>
    </xdr:to>
    <xdr:graphicFrame>
      <xdr:nvGraphicFramePr>
        <xdr:cNvPr id="4" name="图表 3"/>
        <xdr:cNvGraphicFramePr/>
      </xdr:nvGraphicFramePr>
      <xdr:xfrm>
        <a:off x="9117330" y="929640"/>
        <a:ext cx="4448810" cy="32810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0.10827</cdr:x>
      <cdr:y>0.52531</cdr:y>
    </cdr:from>
    <cdr:to>
      <cdr:x>0.30439</cdr:x>
      <cdr:y>0.78796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504826" y="1828800"/>
          <a:ext cx="914400" cy="91440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none" rtlCol="0"/>
        <a:lstStyle/>
        <a:p>
          <a:endParaRPr lang="zh-CN" altLang="en-US" sz="1100"/>
        </a:p>
      </cdr:txBody>
    </cdr:sp>
  </cdr:relSizeAnchor>
  <cdr:relSizeAnchor xmlns:cdr="http://schemas.openxmlformats.org/drawingml/2006/chartDrawing">
    <cdr:from>
      <cdr:x>0.1093</cdr:x>
      <cdr:y>0.51392</cdr:y>
    </cdr:from>
    <cdr:to>
      <cdr:x>0.30541</cdr:x>
      <cdr:y>0.77657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09588" y="1554185"/>
          <a:ext cx="914400" cy="794314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none" rtlCol="0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zh-CN" sz="900" b="1">
              <a:effectLst/>
              <a:latin typeface="+mn-lt"/>
              <a:ea typeface="+mn-ea"/>
              <a:cs typeface="+mn-cs"/>
            </a:rPr>
            <a:t>平均值：</a:t>
          </a:r>
          <a:r>
            <a:rPr lang="en-US" altLang="zh-CN" sz="900" b="1">
              <a:effectLst/>
              <a:latin typeface="+mn-lt"/>
              <a:ea typeface="+mn-ea"/>
              <a:cs typeface="+mn-cs"/>
            </a:rPr>
            <a:t>373687.5</a:t>
          </a:r>
          <a:endParaRPr lang="zh-CN" altLang="zh-CN" sz="900" b="1">
            <a:effectLst/>
          </a:endParaRPr>
        </a:p>
        <a:p>
          <a:endParaRPr lang="zh-CN" altLang="en-U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esktop\&#20195;&#25187;\2&#26376;\2&#26376;&#25187;&#27454;&#21517;&#21333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esktop\&#25918;&#27454;&#32479;&#35745;&#34920;\2016&#24180;&#36710;&#36151;&#25972;&#20307;&#24773;&#20917;\2016&#24180;&#25972;&#20307;&#25918;&#27454;&#24773;&#20917;&#35828;&#26126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客户-加盟商信息"/>
      <sheetName val="客户信息-代扣"/>
      <sheetName val="代扣结果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情况说明"/>
      <sheetName val="Sheet17"/>
      <sheetName val="放款名单"/>
      <sheetName val="2016年公司总体业务发展情况"/>
      <sheetName val="2016年五一放款情况"/>
      <sheetName val="2016年蚂蚁放款情况"/>
      <sheetName val="2016年融术放款情况"/>
      <sheetName val="12月14_日报表"/>
      <sheetName val="12月15日_日报表"/>
      <sheetName val="12.22日_日报表"/>
      <sheetName val="Sheet2"/>
      <sheetName val="五一车贷"/>
      <sheetName val="GPS名单"/>
      <sheetName val="合作加盟商名单"/>
      <sheetName val="城市名单"/>
      <sheetName val="截止12月22日江苏放款情况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&#23398;&#20064;&#36164;&#26009;\excel\&#29492;&#23376;&#24037;&#20316;\&#20570;&#22909;excel-&#32479;&#35745;&#20154;&#21592;&#38754;&#35797;&#25805;&#20316;&#39064;&#65288;&#24635;&#20998;100&#20998;&#65292;&#21152;&#20998;10&#20998;&#65292;&#20849;&#35745;110&#20998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4087.4642133102" refreshedBy="hm0086" recordCount="30">
  <cacheSource type="worksheet">
    <worksheetSource ref="A6:J36" sheet="2.数据透视表" r:id="rId2"/>
  </cacheSource>
  <cacheFields count="11">
    <cacheField name="序号" numFmtId="0"/>
    <cacheField name="加盟商" numFmtId="0">
      <sharedItems count="6">
        <s v="常州**"/>
        <s v="南通**"/>
        <s v="蚂蚁**"/>
        <s v="连云**昇"/>
        <s v="盐城**天下"/>
        <s v="河南**"/>
      </sharedItems>
    </cacheField>
    <cacheField name="借款人" numFmtId="0">
      <sharedItems count="30">
        <s v="*洋"/>
        <s v="*鹏"/>
        <s v="*小阳"/>
        <s v="*建其"/>
        <s v="*峰"/>
        <s v="*胜邦"/>
        <s v="*小英"/>
        <s v="*燕"/>
        <s v="*南洋"/>
        <s v="*狱生"/>
        <s v="*尊俊"/>
        <s v="*国庆"/>
        <s v="*正永"/>
        <s v="*天保"/>
        <s v="*路"/>
        <s v="*楠"/>
        <s v="*文悦"/>
        <s v="*萍"/>
        <s v="*永明"/>
        <s v="*丹阳"/>
        <s v="*良梁"/>
        <s v="*芳庆"/>
        <s v="*新政"/>
        <s v="*东来"/>
        <s v="*承虎"/>
        <s v="*健"/>
        <s v="*净净"/>
        <s v="*伟"/>
        <s v="*百何"/>
        <s v="*南"/>
      </sharedItems>
    </cacheField>
    <cacheField name="进件地区" numFmtId="0">
      <sharedItems count="15">
        <s v="宿迁"/>
        <s v="南通"/>
        <s v="泉州"/>
        <s v="连云港"/>
        <s v="抚州"/>
        <s v="成都"/>
        <s v="六安"/>
        <s v="永州"/>
        <s v="常州"/>
        <s v="信阳"/>
        <s v="清远"/>
        <s v="洛阳"/>
        <s v="内江"/>
        <s v="荆州"/>
        <s v="平顶山"/>
      </sharedItems>
    </cacheField>
    <cacheField name="贷款金额" numFmtId="0"/>
    <cacheField name="金额区间" numFmtId="0"/>
    <cacheField name="产品名称" numFmtId="0">
      <sharedItems count="2">
        <s v="等额本息"/>
        <s v="先息后本"/>
      </sharedItems>
    </cacheField>
    <cacheField name="还款期数" numFmtId="0">
      <sharedItems containsSemiMixedTypes="0" containsString="0" containsNumber="1" containsInteger="1" minValue="0" maxValue="24" count="3">
        <n v="12"/>
        <n v="6"/>
        <n v="24"/>
      </sharedItems>
    </cacheField>
    <cacheField name="放款利率" numFmtId="10"/>
    <cacheField name="放款日" numFmtId="14">
      <sharedItems containsSemiMixedTypes="0" containsString="0" containsNonDate="0" containsDate="1" minDate="2016-09-25T00:00:00" maxDate="2016-11-03T00:00:00" count="24">
        <d v="2016-10-18T00:00:00"/>
        <d v="2016-11-02T00:00:00"/>
        <d v="2016-10-11T00:00:00"/>
        <d v="2016-10-20T00:00:00"/>
        <d v="2016-11-01T00:00:00"/>
        <d v="2016-10-30T00:00:00"/>
        <d v="2016-10-15T00:00:00"/>
        <d v="2016-10-17T00:00:00"/>
        <d v="2016-10-12T00:00:00"/>
        <d v="2016-10-26T00:00:00"/>
        <d v="2016-10-21T00:00:00"/>
        <d v="2016-10-09T00:00:00"/>
        <d v="2016-09-25T00:00:00"/>
        <d v="2016-11-03T00:00:00"/>
        <d v="2016-10-13T00:00:00"/>
        <d v="2016-10-14T00:00:00"/>
        <d v="2016-09-26T00:00:00"/>
        <d v="2016-10-10T00:00:00"/>
        <d v="2016-09-27T00:00:00"/>
        <d v="2016-10-29T00:00:00"/>
        <d v="2016-09-28T00:00:00"/>
        <d v="2016-09-29T00:00:00"/>
        <d v="2016-10-22T00:00:00"/>
        <d v="2016-10-19T00:00:00"/>
      </sharedItems>
      <fieldGroup base="9">
        <rangePr groupBy="days" startDate="2016-09-25T00:00:00" endDate="2016-11-04T00:00:00" groupInterval="1"/>
        <groupItems count="368">
          <s v="&lt;2016/9/25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16/11/4"/>
        </groupItems>
      </fieldGroup>
    </cacheField>
    <cacheField name="月" numFmtId="0" databaseField="0">
      <fieldGroup base="9">
        <rangePr groupBy="months" startDate="2016-09-25T00:00:00" endDate="2016-11-04T00:00:00" groupInterval="1"/>
        <groupItems count="14">
          <s v="&lt;2016/9/25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6/11/4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"/>
    <x v="0"/>
    <x v="0"/>
    <x v="0"/>
    <n v="56000"/>
    <s v="5~9.9万"/>
    <x v="0"/>
    <x v="0"/>
    <n v="8.3000000000000001E-3"/>
    <x v="0"/>
  </r>
  <r>
    <n v="2"/>
    <x v="1"/>
    <x v="1"/>
    <x v="1"/>
    <n v="75000"/>
    <s v="5~9.9万"/>
    <x v="1"/>
    <x v="1"/>
    <n v="0.01"/>
    <x v="1"/>
  </r>
  <r>
    <n v="3"/>
    <x v="2"/>
    <x v="2"/>
    <x v="2"/>
    <n v="73000"/>
    <s v="5~9.9万"/>
    <x v="0"/>
    <x v="2"/>
    <n v="8.9999999999999993E-3"/>
    <x v="2"/>
  </r>
  <r>
    <n v="4"/>
    <x v="3"/>
    <x v="3"/>
    <x v="3"/>
    <n v="50000"/>
    <s v="5~9.9万"/>
    <x v="0"/>
    <x v="1"/>
    <n v="1.2E-2"/>
    <x v="3"/>
  </r>
  <r>
    <n v="5"/>
    <x v="1"/>
    <x v="4"/>
    <x v="1"/>
    <n v="88000"/>
    <s v="5~9.9万"/>
    <x v="0"/>
    <x v="0"/>
    <n v="8.3000000000000001E-3"/>
    <x v="4"/>
  </r>
  <r>
    <n v="6"/>
    <x v="4"/>
    <x v="5"/>
    <x v="4"/>
    <n v="174000"/>
    <s v="10~19万"/>
    <x v="0"/>
    <x v="0"/>
    <n v="8.3000000000000001E-3"/>
    <x v="5"/>
  </r>
  <r>
    <n v="7"/>
    <x v="4"/>
    <x v="6"/>
    <x v="4"/>
    <n v="81000"/>
    <s v="5~9.9万"/>
    <x v="0"/>
    <x v="2"/>
    <n v="8.3000000000000001E-3"/>
    <x v="3"/>
  </r>
  <r>
    <n v="8"/>
    <x v="4"/>
    <x v="7"/>
    <x v="5"/>
    <n v="200000"/>
    <s v="20~29万"/>
    <x v="0"/>
    <x v="2"/>
    <n v="8.3000000000000001E-3"/>
    <x v="6"/>
  </r>
  <r>
    <n v="9"/>
    <x v="0"/>
    <x v="8"/>
    <x v="0"/>
    <n v="40000"/>
    <s v="4~4.4万"/>
    <x v="1"/>
    <x v="1"/>
    <n v="1.2E-2"/>
    <x v="7"/>
  </r>
  <r>
    <n v="10"/>
    <x v="2"/>
    <x v="9"/>
    <x v="2"/>
    <n v="98000"/>
    <s v="5~9.9万"/>
    <x v="0"/>
    <x v="2"/>
    <n v="8.3000000000000001E-3"/>
    <x v="8"/>
  </r>
  <r>
    <n v="11"/>
    <x v="4"/>
    <x v="10"/>
    <x v="6"/>
    <n v="130000"/>
    <s v="10~19万"/>
    <x v="0"/>
    <x v="2"/>
    <n v="8.3000000000000001E-3"/>
    <x v="9"/>
  </r>
  <r>
    <n v="12"/>
    <x v="2"/>
    <x v="11"/>
    <x v="7"/>
    <n v="35000"/>
    <s v="3.5~3.9万"/>
    <x v="0"/>
    <x v="0"/>
    <n v="1.2500000000000001E-2"/>
    <x v="6"/>
  </r>
  <r>
    <n v="13"/>
    <x v="3"/>
    <x v="12"/>
    <x v="3"/>
    <n v="50000"/>
    <s v="5~9.9万"/>
    <x v="1"/>
    <x v="1"/>
    <n v="1.2E-2"/>
    <x v="10"/>
  </r>
  <r>
    <n v="14"/>
    <x v="0"/>
    <x v="13"/>
    <x v="8"/>
    <n v="60000"/>
    <s v="5~9.9万"/>
    <x v="0"/>
    <x v="0"/>
    <n v="8.3000000000000001E-3"/>
    <x v="11"/>
  </r>
  <r>
    <n v="15"/>
    <x v="5"/>
    <x v="14"/>
    <x v="9"/>
    <n v="56000"/>
    <s v="5~9.9万"/>
    <x v="0"/>
    <x v="0"/>
    <n v="8.3000000000000001E-3"/>
    <x v="12"/>
  </r>
  <r>
    <n v="16"/>
    <x v="1"/>
    <x v="15"/>
    <x v="1"/>
    <n v="67000"/>
    <s v="5~9.9万"/>
    <x v="1"/>
    <x v="1"/>
    <n v="8.3000000000000001E-3"/>
    <x v="13"/>
  </r>
  <r>
    <n v="17"/>
    <x v="2"/>
    <x v="16"/>
    <x v="2"/>
    <n v="347000"/>
    <s v="30~39万"/>
    <x v="0"/>
    <x v="2"/>
    <n v="8.3000000000000001E-3"/>
    <x v="14"/>
  </r>
  <r>
    <n v="18"/>
    <x v="0"/>
    <x v="17"/>
    <x v="0"/>
    <n v="115000"/>
    <s v="10~19万"/>
    <x v="0"/>
    <x v="1"/>
    <n v="1.2E-2"/>
    <x v="3"/>
  </r>
  <r>
    <n v="19"/>
    <x v="2"/>
    <x v="18"/>
    <x v="10"/>
    <n v="97000"/>
    <s v="5~9.9万"/>
    <x v="0"/>
    <x v="2"/>
    <n v="1.4999999999999999E-2"/>
    <x v="15"/>
  </r>
  <r>
    <n v="20"/>
    <x v="5"/>
    <x v="19"/>
    <x v="11"/>
    <n v="43000"/>
    <s v="4~4.4万"/>
    <x v="1"/>
    <x v="1"/>
    <n v="8.3000000000000001E-3"/>
    <x v="16"/>
  </r>
  <r>
    <n v="21"/>
    <x v="2"/>
    <x v="20"/>
    <x v="8"/>
    <n v="115000"/>
    <s v="10~19万"/>
    <x v="1"/>
    <x v="1"/>
    <n v="8.3000000000000001E-3"/>
    <x v="17"/>
  </r>
  <r>
    <n v="22"/>
    <x v="0"/>
    <x v="21"/>
    <x v="8"/>
    <n v="51000"/>
    <s v="5~9.9万"/>
    <x v="1"/>
    <x v="1"/>
    <n v="8.3000000000000001E-3"/>
    <x v="17"/>
  </r>
  <r>
    <n v="23"/>
    <x v="5"/>
    <x v="22"/>
    <x v="11"/>
    <n v="60000"/>
    <s v="5~9.9万"/>
    <x v="0"/>
    <x v="2"/>
    <n v="1.2E-2"/>
    <x v="18"/>
  </r>
  <r>
    <n v="24"/>
    <x v="4"/>
    <x v="23"/>
    <x v="12"/>
    <n v="51000"/>
    <s v="5~9.9万"/>
    <x v="0"/>
    <x v="2"/>
    <n v="1.4999999999999999E-2"/>
    <x v="17"/>
  </r>
  <r>
    <n v="25"/>
    <x v="4"/>
    <x v="24"/>
    <x v="13"/>
    <n v="83000"/>
    <s v="5~9.9万"/>
    <x v="0"/>
    <x v="2"/>
    <n v="1.9E-2"/>
    <x v="19"/>
  </r>
  <r>
    <n v="26"/>
    <x v="0"/>
    <x v="25"/>
    <x v="8"/>
    <n v="36000"/>
    <s v="3.5~3.9万"/>
    <x v="1"/>
    <x v="1"/>
    <n v="1.2E-2"/>
    <x v="2"/>
  </r>
  <r>
    <n v="27"/>
    <x v="5"/>
    <x v="26"/>
    <x v="11"/>
    <n v="44000"/>
    <s v="4~4.4万"/>
    <x v="0"/>
    <x v="0"/>
    <n v="8.9999999999999993E-3"/>
    <x v="20"/>
  </r>
  <r>
    <n v="28"/>
    <x v="5"/>
    <x v="27"/>
    <x v="14"/>
    <n v="60000"/>
    <s v="5~9.9万"/>
    <x v="0"/>
    <x v="2"/>
    <n v="0"/>
    <x v="21"/>
  </r>
  <r>
    <n v="29"/>
    <x v="3"/>
    <x v="28"/>
    <x v="3"/>
    <n v="65000"/>
    <s v="5~9.9万"/>
    <x v="0"/>
    <x v="2"/>
    <n v="1.2E-2"/>
    <x v="22"/>
  </r>
  <r>
    <n v="30"/>
    <x v="0"/>
    <x v="29"/>
    <x v="0"/>
    <n v="44000"/>
    <s v="4~4.4万"/>
    <x v="1"/>
    <x v="1"/>
    <n v="8.3000000000000001E-3"/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4" cacheId="0" autoFormatId="1" applyNumberFormats="0" applyBorderFormats="0" applyFontFormats="0" applyPatternFormats="0" applyAlignmentFormats="0" applyWidthHeightFormats="1" dataCaption="值" updatedVersion="6" minRefreshableVersion="3" createdVersion="6" useAutoFormatting="1" indent="0" outline="1" outlineData="1" showDrill="1" multipleFieldFilters="0" chartFormat="15">
  <location ref="A3:C9" firstHeaderRow="1" firstDataRow="3" firstDataCol="1"/>
  <pivotFields count="11">
    <pivotField showAll="0"/>
    <pivotField axis="axisRow" showAll="0">
      <items count="7">
        <item x="0"/>
        <item x="5"/>
        <item x="3"/>
        <item x="2"/>
        <item x="1"/>
        <item x="4"/>
        <item t="default"/>
      </items>
    </pivotField>
    <pivotField showAll="0"/>
    <pivotField showAll="0"/>
    <pivotField dataField="1" showAll="0"/>
    <pivotField showAll="0"/>
    <pivotField showAll="0"/>
    <pivotField showAll="0"/>
    <pivotField numFmtId="10" showAll="0"/>
    <pivotField axis="axisCol" numFmtId="14" showAll="0">
      <items count="36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t="default"/>
      </items>
    </pivotField>
    <pivotField axis="axisCol" sortType="ascending" defaultSubtotal="0" showAll="0">
      <items count="14">
        <item x="0"/>
        <item x="13"/>
        <item sd="0" x="10"/>
        <item sd="0" x="11"/>
        <item x="12"/>
        <item x="1"/>
        <item x="2"/>
        <item x="3"/>
        <item x="4"/>
        <item x="5"/>
        <item x="6"/>
        <item x="7"/>
        <item x="8"/>
        <item sd="0" x="9"/>
      </items>
    </pivotField>
  </pivotFields>
  <rowFields count="1">
    <field x="1"/>
  </rowFields>
  <rowItems count="4">
    <i>
      <x/>
    </i>
    <i>
      <x v="3"/>
    </i>
    <i>
      <x v="5"/>
    </i>
    <i t="grand">
      <x/>
    </i>
  </rowItems>
  <colFields count="2">
    <field x="10"/>
    <field x="9"/>
  </colFields>
  <colItems count="2">
    <i>
      <x v="2"/>
    </i>
    <i t="grand">
      <x/>
    </i>
  </colItems>
  <dataFields count="1">
    <dataField name="求和项:贷款金额" fld="4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放款日1" sourceName="放款日">
  <pivotTables>
    <pivotTable tabId="2" name="数据透视表4"/>
  </pivotTables>
  <data>
    <tabular pivotCacheId="1">
      <items count="368">
        <i x="284" s="1"/>
        <i x="285" s="0"/>
        <i x="286" s="0"/>
        <i x="287" s="0"/>
        <i x="288" s="0"/>
        <i x="289" s="0"/>
        <i x="291" s="0"/>
        <i x="292" s="0"/>
        <i x="293" s="0"/>
        <i x="294" s="0"/>
        <i x="295" s="0"/>
        <i x="296" s="0"/>
        <i x="300" s="0"/>
        <i x="303" s="0"/>
        <i x="304" s="0"/>
        <i x="283" s="0"/>
        <i x="306" s="0"/>
        <i x="307" s="0"/>
        <i x="308" s="0"/>
        <i x="269" s="0"/>
        <i x="270" s="0"/>
        <i x="271" s="0"/>
        <i x="272" s="0"/>
        <i x="273" s="0"/>
        <i x="0" s="0" nd="1"/>
        <i x="367" s="0" nd="1"/>
        <i x="290" s="0" nd="1"/>
        <i x="275" s="0" nd="1"/>
        <i x="297" s="0" nd="1"/>
        <i x="298" s="0" nd="1"/>
        <i x="299" s="0" nd="1"/>
        <i x="301" s="0" nd="1"/>
        <i x="302" s="0" nd="1"/>
        <i x="276" s="0" nd="1"/>
        <i x="305" s="0" nd="1"/>
        <i x="277" s="0" nd="1"/>
        <i x="278" s="0" nd="1"/>
        <i x="279" s="0" nd="1"/>
        <i x="280" s="0" nd="1"/>
        <i x="281" s="0" nd="1"/>
        <i x="282" s="0" nd="1"/>
        <i x="315" s="0" nd="1"/>
        <i x="316" s="0" nd="1"/>
        <i x="317" s="0" nd="1"/>
        <i x="318" s="0" nd="1"/>
        <i x="319" s="0" nd="1"/>
        <i x="320" s="0" nd="1"/>
        <i x="321" s="0" nd="1"/>
        <i x="322" s="0" nd="1"/>
        <i x="323" s="0" nd="1"/>
        <i x="324" s="0" nd="1"/>
        <i x="325" s="0" nd="1"/>
        <i x="326" s="0" nd="1"/>
        <i x="327" s="0" nd="1"/>
        <i x="328" s="0" nd="1"/>
        <i x="329" s="0" nd="1"/>
        <i x="330" s="0" nd="1"/>
        <i x="331" s="0" nd="1"/>
        <i x="332" s="0" nd="1"/>
        <i x="333" s="0" nd="1"/>
        <i x="334" s="0" nd="1"/>
        <i x="335" s="0" nd="1"/>
        <i x="309" s="0" nd="1"/>
        <i x="310" s="0" nd="1"/>
        <i x="311" s="0" nd="1"/>
        <i x="312" s="0" nd="1"/>
        <i x="313" s="0" nd="1"/>
        <i x="314" s="0" nd="1"/>
        <i x="345" s="0" nd="1"/>
        <i x="346" s="0" nd="1"/>
        <i x="347" s="0" nd="1"/>
        <i x="348" s="0" nd="1"/>
        <i x="349" s="0" nd="1"/>
        <i x="350" s="0" nd="1"/>
        <i x="351" s="0" nd="1"/>
        <i x="352" s="0" nd="1"/>
        <i x="353" s="0" nd="1"/>
        <i x="354" s="0" nd="1"/>
        <i x="336" s="0" nd="1"/>
        <i x="355" s="0" nd="1"/>
        <i x="356" s="0" nd="1"/>
        <i x="357" s="0" nd="1"/>
        <i x="358" s="0" nd="1"/>
        <i x="359" s="0" nd="1"/>
        <i x="360" s="0" nd="1"/>
        <i x="361" s="0" nd="1"/>
        <i x="362" s="0" nd="1"/>
        <i x="363" s="0" nd="1"/>
        <i x="364" s="0" nd="1"/>
        <i x="337" s="0" nd="1"/>
        <i x="365" s="0" nd="1"/>
        <i x="366" s="0" nd="1"/>
        <i x="338" s="0" nd="1"/>
        <i x="339" s="0" nd="1"/>
        <i x="340" s="0" nd="1"/>
        <i x="341" s="0" nd="1"/>
        <i x="342" s="0" nd="1"/>
        <i x="343" s="0" nd="1"/>
        <i x="344" s="0" nd="1"/>
        <i x="10" s="0" nd="1"/>
        <i x="11" s="0" nd="1"/>
        <i x="12" s="0" nd="1"/>
        <i x="13" s="0" nd="1"/>
        <i x="14" s="0" nd="1"/>
        <i x="15" s="0" nd="1"/>
        <i x="16" s="0" nd="1"/>
        <i x="17" s="0" nd="1"/>
        <i x="18" s="0" nd="1"/>
        <i x="19" s="0" nd="1"/>
        <i x="1" s="0" nd="1"/>
        <i x="20" s="0" nd="1"/>
        <i x="21" s="0" nd="1"/>
        <i x="22" s="0" nd="1"/>
        <i x="23" s="0" nd="1"/>
        <i x="24" s="0" nd="1"/>
        <i x="25" s="0" nd="1"/>
        <i x="26" s="0" nd="1"/>
        <i x="27" s="0" nd="1"/>
        <i x="28" s="0" nd="1"/>
        <i x="29" s="0" nd="1"/>
        <i x="2" s="0" nd="1"/>
        <i x="30" s="0" nd="1"/>
        <i x="31" s="0" nd="1"/>
        <i x="3" s="0" nd="1"/>
        <i x="4" s="0" nd="1"/>
        <i x="5" s="0" nd="1"/>
        <i x="6" s="0" nd="1"/>
        <i x="7" s="0" nd="1"/>
        <i x="8" s="0" nd="1"/>
        <i x="9" s="0" nd="1"/>
        <i x="41" s="0" nd="1"/>
        <i x="42" s="0" nd="1"/>
        <i x="43" s="0" nd="1"/>
        <i x="44" s="0" nd="1"/>
        <i x="45" s="0" nd="1"/>
        <i x="46" s="0" nd="1"/>
        <i x="47" s="0" nd="1"/>
        <i x="48" s="0" nd="1"/>
        <i x="49" s="0" nd="1"/>
        <i x="50" s="0" nd="1"/>
        <i x="32" s="0" nd="1"/>
        <i x="51" s="0" nd="1"/>
        <i x="52" s="0" nd="1"/>
        <i x="53" s="0" nd="1"/>
        <i x="54" s="0" nd="1"/>
        <i x="55" s="0" nd="1"/>
        <i x="56" s="0" nd="1"/>
        <i x="57" s="0" nd="1"/>
        <i x="58" s="0" nd="1"/>
        <i x="59" s="0" nd="1"/>
        <i x="60" s="0" nd="1"/>
        <i x="33" s="0" nd="1"/>
        <i x="34" s="0" nd="1"/>
        <i x="35" s="0" nd="1"/>
        <i x="36" s="0" nd="1"/>
        <i x="37" s="0" nd="1"/>
        <i x="38" s="0" nd="1"/>
        <i x="39" s="0" nd="1"/>
        <i x="40" s="0" nd="1"/>
        <i x="70" s="0" nd="1"/>
        <i x="71" s="0" nd="1"/>
        <i x="72" s="0" nd="1"/>
        <i x="73" s="0" nd="1"/>
        <i x="74" s="0" nd="1"/>
        <i x="75" s="0" nd="1"/>
        <i x="76" s="0" nd="1"/>
        <i x="77" s="0" nd="1"/>
        <i x="78" s="0" nd="1"/>
        <i x="79" s="0" nd="1"/>
        <i x="61" s="0" nd="1"/>
        <i x="80" s="0" nd="1"/>
        <i x="81" s="0" nd="1"/>
        <i x="82" s="0" nd="1"/>
        <i x="83" s="0" nd="1"/>
        <i x="84" s="0" nd="1"/>
        <i x="85" s="0" nd="1"/>
        <i x="86" s="0" nd="1"/>
        <i x="87" s="0" nd="1"/>
        <i x="88" s="0" nd="1"/>
        <i x="89" s="0" nd="1"/>
        <i x="62" s="0" nd="1"/>
        <i x="90" s="0" nd="1"/>
        <i x="91" s="0" nd="1"/>
        <i x="63" s="0" nd="1"/>
        <i x="64" s="0" nd="1"/>
        <i x="65" s="0" nd="1"/>
        <i x="66" s="0" nd="1"/>
        <i x="67" s="0" nd="1"/>
        <i x="68" s="0" nd="1"/>
        <i x="69" s="0" nd="1"/>
        <i x="101" s="0" nd="1"/>
        <i x="102" s="0" nd="1"/>
        <i x="103" s="0" nd="1"/>
        <i x="104" s="0" nd="1"/>
        <i x="105" s="0" nd="1"/>
        <i x="106" s="0" nd="1"/>
        <i x="107" s="0" nd="1"/>
        <i x="108" s="0" nd="1"/>
        <i x="109" s="0" nd="1"/>
        <i x="110" s="0" nd="1"/>
        <i x="92" s="0" nd="1"/>
        <i x="111" s="0" nd="1"/>
        <i x="112" s="0" nd="1"/>
        <i x="113" s="0" nd="1"/>
        <i x="114" s="0" nd="1"/>
        <i x="115" s="0" nd="1"/>
        <i x="116" s="0" nd="1"/>
        <i x="117" s="0" nd="1"/>
        <i x="118" s="0" nd="1"/>
        <i x="119" s="0" nd="1"/>
        <i x="120" s="0" nd="1"/>
        <i x="93" s="0" nd="1"/>
        <i x="121" s="0" nd="1"/>
        <i x="94" s="0" nd="1"/>
        <i x="95" s="0" nd="1"/>
        <i x="96" s="0" nd="1"/>
        <i x="97" s="0" nd="1"/>
        <i x="98" s="0" nd="1"/>
        <i x="99" s="0" nd="1"/>
        <i x="100" s="0" nd="1"/>
        <i x="131" s="0" nd="1"/>
        <i x="132" s="0" nd="1"/>
        <i x="133" s="0" nd="1"/>
        <i x="134" s="0" nd="1"/>
        <i x="135" s="0" nd="1"/>
        <i x="136" s="0" nd="1"/>
        <i x="137" s="0" nd="1"/>
        <i x="138" s="0" nd="1"/>
        <i x="139" s="0" nd="1"/>
        <i x="140" s="0" nd="1"/>
        <i x="122" s="0" nd="1"/>
        <i x="141" s="0" nd="1"/>
        <i x="142" s="0" nd="1"/>
        <i x="143" s="0" nd="1"/>
        <i x="144" s="0" nd="1"/>
        <i x="145" s="0" nd="1"/>
        <i x="146" s="0" nd="1"/>
        <i x="147" s="0" nd="1"/>
        <i x="148" s="0" nd="1"/>
        <i x="149" s="0" nd="1"/>
        <i x="150" s="0" nd="1"/>
        <i x="123" s="0" nd="1"/>
        <i x="151" s="0" nd="1"/>
        <i x="152" s="0" nd="1"/>
        <i x="124" s="0" nd="1"/>
        <i x="125" s="0" nd="1"/>
        <i x="126" s="0" nd="1"/>
        <i x="127" s="0" nd="1"/>
        <i x="128" s="0" nd="1"/>
        <i x="129" s="0" nd="1"/>
        <i x="130" s="0" nd="1"/>
        <i x="162" s="0" nd="1"/>
        <i x="163" s="0" nd="1"/>
        <i x="164" s="0" nd="1"/>
        <i x="165" s="0" nd="1"/>
        <i x="166" s="0" nd="1"/>
        <i x="167" s="0" nd="1"/>
        <i x="168" s="0" nd="1"/>
        <i x="169" s="0" nd="1"/>
        <i x="170" s="0" nd="1"/>
        <i x="171" s="0" nd="1"/>
        <i x="153" s="0" nd="1"/>
        <i x="172" s="0" nd="1"/>
        <i x="173" s="0" nd="1"/>
        <i x="174" s="0" nd="1"/>
        <i x="175" s="0" nd="1"/>
        <i x="176" s="0" nd="1"/>
        <i x="177" s="0" nd="1"/>
        <i x="178" s="0" nd="1"/>
        <i x="179" s="0" nd="1"/>
        <i x="180" s="0" nd="1"/>
        <i x="181" s="0" nd="1"/>
        <i x="154" s="0" nd="1"/>
        <i x="182" s="0" nd="1"/>
        <i x="155" s="0" nd="1"/>
        <i x="156" s="0" nd="1"/>
        <i x="157" s="0" nd="1"/>
        <i x="158" s="0" nd="1"/>
        <i x="159" s="0" nd="1"/>
        <i x="160" s="0" nd="1"/>
        <i x="161" s="0" nd="1"/>
        <i x="192" s="0" nd="1"/>
        <i x="193" s="0" nd="1"/>
        <i x="194" s="0" nd="1"/>
        <i x="195" s="0" nd="1"/>
        <i x="196" s="0" nd="1"/>
        <i x="197" s="0" nd="1"/>
        <i x="198" s="0" nd="1"/>
        <i x="199" s="0" nd="1"/>
        <i x="200" s="0" nd="1"/>
        <i x="201" s="0" nd="1"/>
        <i x="183" s="0" nd="1"/>
        <i x="202" s="0" nd="1"/>
        <i x="203" s="0" nd="1"/>
        <i x="204" s="0" nd="1"/>
        <i x="205" s="0" nd="1"/>
        <i x="206" s="0" nd="1"/>
        <i x="207" s="0" nd="1"/>
        <i x="208" s="0" nd="1"/>
        <i x="209" s="0" nd="1"/>
        <i x="210" s="0" nd="1"/>
        <i x="211" s="0" nd="1"/>
        <i x="184" s="0" nd="1"/>
        <i x="212" s="0" nd="1"/>
        <i x="213" s="0" nd="1"/>
        <i x="185" s="0" nd="1"/>
        <i x="186" s="0" nd="1"/>
        <i x="187" s="0" nd="1"/>
        <i x="188" s="0" nd="1"/>
        <i x="189" s="0" nd="1"/>
        <i x="190" s="0" nd="1"/>
        <i x="191" s="0" nd="1"/>
        <i x="223" s="0" nd="1"/>
        <i x="224" s="0" nd="1"/>
        <i x="225" s="0" nd="1"/>
        <i x="226" s="0" nd="1"/>
        <i x="227" s="0" nd="1"/>
        <i x="228" s="0" nd="1"/>
        <i x="229" s="0" nd="1"/>
        <i x="230" s="0" nd="1"/>
        <i x="231" s="0" nd="1"/>
        <i x="232" s="0" nd="1"/>
        <i x="214" s="0" nd="1"/>
        <i x="233" s="0" nd="1"/>
        <i x="234" s="0" nd="1"/>
        <i x="235" s="0" nd="1"/>
        <i x="236" s="0" nd="1"/>
        <i x="237" s="0" nd="1"/>
        <i x="238" s="0" nd="1"/>
        <i x="239" s="0" nd="1"/>
        <i x="240" s="0" nd="1"/>
        <i x="241" s="0" nd="1"/>
        <i x="242" s="0" nd="1"/>
        <i x="215" s="0" nd="1"/>
        <i x="243" s="0" nd="1"/>
        <i x="244" s="0" nd="1"/>
        <i x="216" s="0" nd="1"/>
        <i x="217" s="0" nd="1"/>
        <i x="218" s="0" nd="1"/>
        <i x="219" s="0" nd="1"/>
        <i x="220" s="0" nd="1"/>
        <i x="221" s="0" nd="1"/>
        <i x="222" s="0" nd="1"/>
        <i x="254" s="0" nd="1"/>
        <i x="255" s="0" nd="1"/>
        <i x="256" s="0" nd="1"/>
        <i x="257" s="0" nd="1"/>
        <i x="258" s="0" nd="1"/>
        <i x="259" s="0" nd="1"/>
        <i x="260" s="0" nd="1"/>
        <i x="261" s="0" nd="1"/>
        <i x="262" s="0" nd="1"/>
        <i x="263" s="0" nd="1"/>
        <i x="245" s="0" nd="1"/>
        <i x="264" s="0" nd="1"/>
        <i x="265" s="0" nd="1"/>
        <i x="266" s="0" nd="1"/>
        <i x="267" s="0" nd="1"/>
        <i x="268" s="0" nd="1"/>
        <i x="246" s="0" nd="1"/>
        <i x="274" s="0" nd="1"/>
        <i x="247" s="0" nd="1"/>
        <i x="248" s="0" nd="1"/>
        <i x="249" s="0" nd="1"/>
        <i x="250" s="0" nd="1"/>
        <i x="251" s="0" nd="1"/>
        <i x="252" s="0" nd="1"/>
        <i x="253" s="0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放款日 1" cache="切片器_放款日1" caption="放款日" rowHeight="201613"/>
</slicer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9"/>
  <sheetViews>
    <sheetView showGridLines="0" tabSelected="1" topLeftCell="A31" workbookViewId="0">
      <selection activeCell="K42" sqref="K42"/>
    </sheetView>
  </sheetViews>
  <sheetFormatPr defaultColWidth="9" defaultRowHeight="15"/>
  <cols>
    <col min="1" max="1" width="9" style="7"/>
    <col min="2" max="2" width="11.3796296296296" style="7" customWidth="1"/>
    <col min="3" max="9" width="9" style="7"/>
    <col min="10" max="10" width="11.1296296296296" style="7" customWidth="1"/>
    <col min="11" max="11" width="9.12962962962963" style="7" customWidth="1"/>
    <col min="12" max="22" width="9.25" style="7" customWidth="1"/>
    <col min="23" max="25" width="8.12962962962963" style="7" customWidth="1"/>
    <col min="26" max="26" width="4.87962962962963" style="7" customWidth="1"/>
    <col min="27" max="16384" width="9" style="7"/>
  </cols>
  <sheetData>
    <row r="1" ht="15.6" spans="1:1">
      <c r="A1" s="1" t="s">
        <v>0</v>
      </c>
    </row>
    <row r="2" ht="15.6" spans="1:25">
      <c r="A2" s="1" t="s">
        <v>1</v>
      </c>
      <c r="L2"/>
      <c r="M2"/>
      <c r="N2"/>
      <c r="O2"/>
      <c r="P2"/>
      <c r="Q2"/>
      <c r="R2"/>
      <c r="S2"/>
      <c r="T2"/>
      <c r="U2"/>
      <c r="V2"/>
      <c r="W2"/>
      <c r="X2"/>
      <c r="Y2"/>
    </row>
    <row r="3" ht="15.6" spans="1:25">
      <c r="A3" s="1"/>
      <c r="L3"/>
      <c r="M3"/>
      <c r="N3"/>
      <c r="O3"/>
      <c r="P3"/>
      <c r="Q3"/>
      <c r="R3"/>
      <c r="S3"/>
      <c r="T3"/>
      <c r="U3"/>
      <c r="V3"/>
      <c r="W3"/>
      <c r="X3"/>
      <c r="Y3"/>
    </row>
    <row r="4" ht="15.6" spans="1:25">
      <c r="A4" s="1" t="s">
        <v>2</v>
      </c>
      <c r="K4"/>
      <c r="L4"/>
      <c r="M4"/>
      <c r="N4"/>
      <c r="O4"/>
      <c r="P4"/>
      <c r="Q4"/>
      <c r="R4"/>
      <c r="S4"/>
      <c r="T4"/>
      <c r="U4"/>
      <c r="V4"/>
      <c r="W4"/>
      <c r="X4"/>
      <c r="Y4"/>
    </row>
    <row r="5" spans="11:25">
      <c r="K5"/>
      <c r="L5"/>
      <c r="M5"/>
      <c r="N5"/>
      <c r="O5"/>
      <c r="P5"/>
      <c r="Q5"/>
      <c r="R5"/>
      <c r="S5"/>
      <c r="T5"/>
      <c r="U5"/>
      <c r="V5"/>
      <c r="W5"/>
      <c r="X5"/>
      <c r="Y5"/>
    </row>
    <row r="6" spans="1: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  <c r="J6" s="2" t="s">
        <v>12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</row>
    <row r="7" spans="1:25">
      <c r="A7" s="8">
        <v>1</v>
      </c>
      <c r="B7" s="8" t="s">
        <v>13</v>
      </c>
      <c r="C7" s="8" t="s">
        <v>14</v>
      </c>
      <c r="D7" s="8" t="s">
        <v>15</v>
      </c>
      <c r="E7" s="9">
        <v>56000</v>
      </c>
      <c r="F7" s="8" t="s">
        <v>16</v>
      </c>
      <c r="G7" s="8" t="s">
        <v>17</v>
      </c>
      <c r="H7" s="8">
        <v>12</v>
      </c>
      <c r="I7" s="18">
        <v>0.0083</v>
      </c>
      <c r="J7" s="11">
        <v>42661</v>
      </c>
      <c r="K7"/>
      <c r="L7"/>
      <c r="M7"/>
      <c r="N7"/>
      <c r="O7"/>
      <c r="P7"/>
      <c r="Q7"/>
      <c r="R7"/>
      <c r="S7"/>
      <c r="T7"/>
      <c r="U7"/>
      <c r="V7"/>
      <c r="W7"/>
      <c r="X7"/>
      <c r="Y7"/>
    </row>
    <row r="8" spans="1:25">
      <c r="A8" s="8">
        <v>2</v>
      </c>
      <c r="B8" s="8" t="s">
        <v>18</v>
      </c>
      <c r="C8" s="8" t="s">
        <v>19</v>
      </c>
      <c r="D8" s="8" t="s">
        <v>20</v>
      </c>
      <c r="E8" s="8">
        <v>75000</v>
      </c>
      <c r="F8" s="8" t="s">
        <v>16</v>
      </c>
      <c r="G8" s="8" t="s">
        <v>21</v>
      </c>
      <c r="H8" s="8">
        <v>6</v>
      </c>
      <c r="I8" s="18">
        <v>0.01</v>
      </c>
      <c r="J8" s="11">
        <v>42676</v>
      </c>
      <c r="K8"/>
      <c r="L8"/>
      <c r="M8"/>
      <c r="N8"/>
      <c r="O8"/>
      <c r="P8"/>
      <c r="Q8"/>
      <c r="R8"/>
      <c r="S8"/>
      <c r="T8"/>
      <c r="U8"/>
      <c r="V8"/>
      <c r="W8"/>
      <c r="X8"/>
      <c r="Y8"/>
    </row>
    <row r="9" spans="1:25">
      <c r="A9" s="8">
        <v>3</v>
      </c>
      <c r="B9" s="8" t="s">
        <v>22</v>
      </c>
      <c r="C9" s="8" t="s">
        <v>23</v>
      </c>
      <c r="D9" s="8" t="s">
        <v>24</v>
      </c>
      <c r="E9" s="8">
        <v>73000</v>
      </c>
      <c r="F9" s="8" t="s">
        <v>16</v>
      </c>
      <c r="G9" s="10" t="s">
        <v>17</v>
      </c>
      <c r="H9" s="8">
        <v>24</v>
      </c>
      <c r="I9" s="18">
        <v>0.009</v>
      </c>
      <c r="J9" s="11">
        <v>42654</v>
      </c>
      <c r="K9"/>
      <c r="L9"/>
      <c r="M9"/>
      <c r="N9"/>
      <c r="O9"/>
      <c r="P9"/>
      <c r="Q9"/>
      <c r="R9"/>
      <c r="S9"/>
      <c r="T9"/>
      <c r="U9"/>
      <c r="V9"/>
      <c r="W9"/>
      <c r="X9"/>
      <c r="Y9"/>
    </row>
    <row r="10" spans="1:25">
      <c r="A10" s="8">
        <v>4</v>
      </c>
      <c r="B10" s="8" t="s">
        <v>25</v>
      </c>
      <c r="C10" s="8" t="s">
        <v>26</v>
      </c>
      <c r="D10" s="8" t="s">
        <v>27</v>
      </c>
      <c r="E10" s="8">
        <v>50000</v>
      </c>
      <c r="F10" s="8" t="s">
        <v>16</v>
      </c>
      <c r="G10" s="10" t="s">
        <v>17</v>
      </c>
      <c r="H10" s="8">
        <v>6</v>
      </c>
      <c r="I10" s="18">
        <v>0.012</v>
      </c>
      <c r="J10" s="11">
        <v>42663</v>
      </c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</row>
    <row r="11" spans="1:16">
      <c r="A11" s="8">
        <v>5</v>
      </c>
      <c r="B11" s="8" t="s">
        <v>18</v>
      </c>
      <c r="C11" s="8" t="s">
        <v>28</v>
      </c>
      <c r="D11" s="8" t="s">
        <v>20</v>
      </c>
      <c r="E11" s="8">
        <v>88000</v>
      </c>
      <c r="F11" s="8" t="s">
        <v>16</v>
      </c>
      <c r="G11" s="10" t="s">
        <v>17</v>
      </c>
      <c r="H11" s="8">
        <v>12</v>
      </c>
      <c r="I11" s="18">
        <v>0.0083</v>
      </c>
      <c r="J11" s="11">
        <v>42675</v>
      </c>
      <c r="K11"/>
      <c r="L11"/>
      <c r="M11"/>
      <c r="N11"/>
      <c r="O11"/>
      <c r="P11"/>
    </row>
    <row r="12" spans="1:17">
      <c r="A12" s="8">
        <v>6</v>
      </c>
      <c r="B12" s="8" t="s">
        <v>29</v>
      </c>
      <c r="C12" s="8" t="s">
        <v>30</v>
      </c>
      <c r="D12" s="8" t="s">
        <v>31</v>
      </c>
      <c r="E12" s="8">
        <v>174000</v>
      </c>
      <c r="F12" s="8" t="s">
        <v>32</v>
      </c>
      <c r="G12" s="10" t="s">
        <v>17</v>
      </c>
      <c r="H12" s="8">
        <v>12</v>
      </c>
      <c r="I12" s="18">
        <v>0.0083</v>
      </c>
      <c r="J12" s="11">
        <v>42673</v>
      </c>
      <c r="K12"/>
      <c r="L12"/>
      <c r="M12"/>
      <c r="N12"/>
      <c r="O12"/>
      <c r="P12"/>
      <c r="Q12"/>
    </row>
    <row r="13" spans="1:17">
      <c r="A13" s="8">
        <v>7</v>
      </c>
      <c r="B13" s="8" t="s">
        <v>29</v>
      </c>
      <c r="C13" s="8" t="s">
        <v>33</v>
      </c>
      <c r="D13" s="8" t="s">
        <v>31</v>
      </c>
      <c r="E13" s="8">
        <v>81000</v>
      </c>
      <c r="F13" s="8" t="s">
        <v>16</v>
      </c>
      <c r="G13" s="10" t="s">
        <v>17</v>
      </c>
      <c r="H13" s="8">
        <v>24</v>
      </c>
      <c r="I13" s="18">
        <v>0.0083</v>
      </c>
      <c r="J13" s="11">
        <v>42663</v>
      </c>
      <c r="K13"/>
      <c r="L13"/>
      <c r="M13"/>
      <c r="N13"/>
      <c r="O13"/>
      <c r="P13"/>
      <c r="Q13"/>
    </row>
    <row r="14" spans="1:17">
      <c r="A14" s="8">
        <v>8</v>
      </c>
      <c r="B14" s="8" t="s">
        <v>29</v>
      </c>
      <c r="C14" s="8" t="s">
        <v>34</v>
      </c>
      <c r="D14" s="8" t="s">
        <v>35</v>
      </c>
      <c r="E14" s="8">
        <v>200000</v>
      </c>
      <c r="F14" s="8" t="s">
        <v>36</v>
      </c>
      <c r="G14" s="10" t="s">
        <v>17</v>
      </c>
      <c r="H14" s="8">
        <v>24</v>
      </c>
      <c r="I14" s="18">
        <v>0.0083</v>
      </c>
      <c r="J14" s="11">
        <v>42658</v>
      </c>
      <c r="K14"/>
      <c r="L14"/>
      <c r="M14"/>
      <c r="N14"/>
      <c r="O14"/>
      <c r="P14"/>
      <c r="Q14"/>
    </row>
    <row r="15" spans="1:17">
      <c r="A15" s="8">
        <v>9</v>
      </c>
      <c r="B15" s="8" t="s">
        <v>13</v>
      </c>
      <c r="C15" s="8" t="s">
        <v>37</v>
      </c>
      <c r="D15" s="8" t="s">
        <v>15</v>
      </c>
      <c r="E15" s="8">
        <v>40000</v>
      </c>
      <c r="F15" s="8" t="s">
        <v>38</v>
      </c>
      <c r="G15" s="10" t="s">
        <v>21</v>
      </c>
      <c r="H15" s="8">
        <v>6</v>
      </c>
      <c r="I15" s="18">
        <v>0.012</v>
      </c>
      <c r="J15" s="11">
        <v>42660</v>
      </c>
      <c r="K15"/>
      <c r="L15"/>
      <c r="M15"/>
      <c r="N15"/>
      <c r="O15"/>
      <c r="P15"/>
      <c r="Q15"/>
    </row>
    <row r="16" spans="1:17">
      <c r="A16" s="8">
        <v>10</v>
      </c>
      <c r="B16" s="8" t="s">
        <v>22</v>
      </c>
      <c r="C16" s="8" t="s">
        <v>39</v>
      </c>
      <c r="D16" s="11" t="s">
        <v>24</v>
      </c>
      <c r="E16" s="9">
        <v>98000</v>
      </c>
      <c r="F16" s="8" t="s">
        <v>16</v>
      </c>
      <c r="G16" s="8" t="s">
        <v>17</v>
      </c>
      <c r="H16" s="8">
        <v>24</v>
      </c>
      <c r="I16" s="18">
        <v>0.0083</v>
      </c>
      <c r="J16" s="11">
        <v>42655</v>
      </c>
      <c r="K16"/>
      <c r="L16"/>
      <c r="M16"/>
      <c r="N16"/>
      <c r="O16"/>
      <c r="P16"/>
      <c r="Q16"/>
    </row>
    <row r="17" spans="1:17">
      <c r="A17" s="8">
        <v>11</v>
      </c>
      <c r="B17" s="8" t="s">
        <v>29</v>
      </c>
      <c r="C17" s="8" t="s">
        <v>40</v>
      </c>
      <c r="D17" s="11" t="s">
        <v>41</v>
      </c>
      <c r="E17" s="9">
        <v>130000</v>
      </c>
      <c r="F17" s="8" t="s">
        <v>32</v>
      </c>
      <c r="G17" s="8" t="s">
        <v>17</v>
      </c>
      <c r="H17" s="8">
        <v>24</v>
      </c>
      <c r="I17" s="18">
        <v>0.0083</v>
      </c>
      <c r="J17" s="11">
        <v>42669</v>
      </c>
      <c r="K17"/>
      <c r="L17"/>
      <c r="M17"/>
      <c r="N17"/>
      <c r="O17"/>
      <c r="P17"/>
      <c r="Q17"/>
    </row>
    <row r="18" spans="1:17">
      <c r="A18" s="8">
        <v>12</v>
      </c>
      <c r="B18" s="8" t="s">
        <v>22</v>
      </c>
      <c r="C18" s="8" t="s">
        <v>42</v>
      </c>
      <c r="D18" s="11" t="s">
        <v>43</v>
      </c>
      <c r="E18" s="9">
        <v>35000</v>
      </c>
      <c r="F18" s="8" t="s">
        <v>44</v>
      </c>
      <c r="G18" s="8" t="s">
        <v>17</v>
      </c>
      <c r="H18" s="8">
        <v>12</v>
      </c>
      <c r="I18" s="18">
        <v>0.0125</v>
      </c>
      <c r="J18" s="11">
        <v>42658</v>
      </c>
      <c r="K18"/>
      <c r="L18"/>
      <c r="M18"/>
      <c r="N18"/>
      <c r="O18"/>
      <c r="P18"/>
      <c r="Q18"/>
    </row>
    <row r="19" spans="1:26">
      <c r="A19" s="8">
        <v>13</v>
      </c>
      <c r="B19" s="8" t="s">
        <v>25</v>
      </c>
      <c r="C19" s="8" t="s">
        <v>45</v>
      </c>
      <c r="D19" s="11" t="s">
        <v>27</v>
      </c>
      <c r="E19" s="9">
        <v>50000</v>
      </c>
      <c r="F19" s="8" t="s">
        <v>16</v>
      </c>
      <c r="G19" s="8" t="s">
        <v>21</v>
      </c>
      <c r="H19" s="8">
        <v>6</v>
      </c>
      <c r="I19" s="18">
        <v>0.012</v>
      </c>
      <c r="J19" s="11">
        <v>42664</v>
      </c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</row>
    <row r="20" spans="1:26">
      <c r="A20" s="8">
        <v>14</v>
      </c>
      <c r="B20" s="8" t="s">
        <v>13</v>
      </c>
      <c r="C20" s="8" t="s">
        <v>46</v>
      </c>
      <c r="D20" s="11" t="s">
        <v>47</v>
      </c>
      <c r="E20" s="9">
        <v>60000</v>
      </c>
      <c r="F20" s="8" t="s">
        <v>16</v>
      </c>
      <c r="G20" s="8" t="s">
        <v>17</v>
      </c>
      <c r="H20" s="8">
        <v>12</v>
      </c>
      <c r="I20" s="18">
        <v>0.0083</v>
      </c>
      <c r="J20" s="11">
        <v>42652</v>
      </c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</row>
    <row r="21" spans="1:26">
      <c r="A21" s="8">
        <v>15</v>
      </c>
      <c r="B21" s="8" t="s">
        <v>48</v>
      </c>
      <c r="C21" s="8" t="s">
        <v>49</v>
      </c>
      <c r="D21" s="11" t="s">
        <v>50</v>
      </c>
      <c r="E21" s="9">
        <v>56000</v>
      </c>
      <c r="F21" s="8" t="s">
        <v>16</v>
      </c>
      <c r="G21" s="12" t="s">
        <v>17</v>
      </c>
      <c r="H21" s="8">
        <v>12</v>
      </c>
      <c r="I21" s="18">
        <v>0.0083</v>
      </c>
      <c r="J21" s="11">
        <v>42638</v>
      </c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</row>
    <row r="22" spans="1:26">
      <c r="A22" s="8">
        <v>16</v>
      </c>
      <c r="B22" s="8" t="s">
        <v>18</v>
      </c>
      <c r="C22" s="8" t="s">
        <v>51</v>
      </c>
      <c r="D22" s="8" t="s">
        <v>20</v>
      </c>
      <c r="E22" s="8">
        <v>67000</v>
      </c>
      <c r="F22" s="8" t="s">
        <v>16</v>
      </c>
      <c r="G22" s="8" t="s">
        <v>21</v>
      </c>
      <c r="H22" s="8">
        <v>6</v>
      </c>
      <c r="I22" s="18">
        <v>0.0083</v>
      </c>
      <c r="J22" s="11">
        <v>42677</v>
      </c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</row>
    <row r="23" spans="1:26">
      <c r="A23" s="8">
        <v>17</v>
      </c>
      <c r="B23" s="8" t="s">
        <v>22</v>
      </c>
      <c r="C23" s="8" t="s">
        <v>52</v>
      </c>
      <c r="D23" s="11" t="s">
        <v>24</v>
      </c>
      <c r="E23" s="9">
        <v>347000</v>
      </c>
      <c r="F23" s="8" t="s">
        <v>53</v>
      </c>
      <c r="G23" s="12" t="s">
        <v>17</v>
      </c>
      <c r="H23" s="8">
        <v>24</v>
      </c>
      <c r="I23" s="18">
        <v>0.0083</v>
      </c>
      <c r="J23" s="11">
        <v>42656</v>
      </c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</row>
    <row r="24" spans="1:26">
      <c r="A24" s="8">
        <v>18</v>
      </c>
      <c r="B24" s="8" t="s">
        <v>13</v>
      </c>
      <c r="C24" s="8" t="s">
        <v>54</v>
      </c>
      <c r="D24" s="8" t="s">
        <v>15</v>
      </c>
      <c r="E24" s="9">
        <v>115000</v>
      </c>
      <c r="F24" s="8" t="s">
        <v>32</v>
      </c>
      <c r="G24" s="12" t="s">
        <v>17</v>
      </c>
      <c r="H24" s="8">
        <v>6</v>
      </c>
      <c r="I24" s="18">
        <v>0.012</v>
      </c>
      <c r="J24" s="11">
        <v>42663</v>
      </c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</row>
    <row r="25" spans="1:26">
      <c r="A25" s="8">
        <v>19</v>
      </c>
      <c r="B25" s="8" t="s">
        <v>22</v>
      </c>
      <c r="C25" s="8" t="s">
        <v>55</v>
      </c>
      <c r="D25" s="11" t="s">
        <v>56</v>
      </c>
      <c r="E25" s="9">
        <v>97000</v>
      </c>
      <c r="F25" s="8" t="s">
        <v>16</v>
      </c>
      <c r="G25" s="12" t="s">
        <v>17</v>
      </c>
      <c r="H25" s="8">
        <v>24</v>
      </c>
      <c r="I25" s="18">
        <v>0.015</v>
      </c>
      <c r="J25" s="11">
        <v>42657</v>
      </c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</row>
    <row r="26" spans="1:26">
      <c r="A26" s="8">
        <v>20</v>
      </c>
      <c r="B26" s="8" t="s">
        <v>48</v>
      </c>
      <c r="C26" s="8" t="s">
        <v>57</v>
      </c>
      <c r="D26" s="11" t="s">
        <v>58</v>
      </c>
      <c r="E26" s="9">
        <v>43000</v>
      </c>
      <c r="F26" s="8" t="s">
        <v>38</v>
      </c>
      <c r="G26" s="12" t="s">
        <v>21</v>
      </c>
      <c r="H26" s="8">
        <v>6</v>
      </c>
      <c r="I26" s="18">
        <v>0.0083</v>
      </c>
      <c r="J26" s="11">
        <v>42639</v>
      </c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</row>
    <row r="27" spans="1:26">
      <c r="A27" s="8">
        <v>21</v>
      </c>
      <c r="B27" s="8" t="s">
        <v>22</v>
      </c>
      <c r="C27" s="8" t="s">
        <v>59</v>
      </c>
      <c r="D27" s="11" t="s">
        <v>47</v>
      </c>
      <c r="E27" s="9">
        <v>115000</v>
      </c>
      <c r="F27" s="8" t="s">
        <v>32</v>
      </c>
      <c r="G27" s="8" t="s">
        <v>21</v>
      </c>
      <c r="H27" s="8">
        <v>6</v>
      </c>
      <c r="I27" s="18">
        <v>0.0083</v>
      </c>
      <c r="J27" s="11">
        <v>42653</v>
      </c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</row>
    <row r="28" spans="1:26">
      <c r="A28" s="8">
        <v>22</v>
      </c>
      <c r="B28" s="8" t="s">
        <v>13</v>
      </c>
      <c r="C28" s="8" t="s">
        <v>60</v>
      </c>
      <c r="D28" s="11" t="s">
        <v>47</v>
      </c>
      <c r="E28" s="9">
        <v>51000</v>
      </c>
      <c r="F28" s="8" t="s">
        <v>16</v>
      </c>
      <c r="G28" s="8" t="s">
        <v>21</v>
      </c>
      <c r="H28" s="8">
        <v>6</v>
      </c>
      <c r="I28" s="18">
        <v>0.0083</v>
      </c>
      <c r="J28" s="11">
        <v>42653</v>
      </c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</row>
    <row r="29" spans="1:10">
      <c r="A29" s="8">
        <v>23</v>
      </c>
      <c r="B29" s="8" t="s">
        <v>48</v>
      </c>
      <c r="C29" s="8" t="s">
        <v>61</v>
      </c>
      <c r="D29" s="11" t="s">
        <v>58</v>
      </c>
      <c r="E29" s="9">
        <v>60000</v>
      </c>
      <c r="F29" s="8" t="s">
        <v>16</v>
      </c>
      <c r="G29" s="12" t="s">
        <v>17</v>
      </c>
      <c r="H29" s="8">
        <v>24</v>
      </c>
      <c r="I29" s="18">
        <v>0.012</v>
      </c>
      <c r="J29" s="11">
        <v>42640</v>
      </c>
    </row>
    <row r="30" spans="1:10">
      <c r="A30" s="8">
        <v>24</v>
      </c>
      <c r="B30" s="8" t="s">
        <v>29</v>
      </c>
      <c r="C30" s="13" t="s">
        <v>62</v>
      </c>
      <c r="D30" s="14" t="s">
        <v>63</v>
      </c>
      <c r="E30" s="13">
        <v>51000</v>
      </c>
      <c r="F30" s="8" t="s">
        <v>16</v>
      </c>
      <c r="G30" s="15" t="s">
        <v>17</v>
      </c>
      <c r="H30" s="13">
        <v>24</v>
      </c>
      <c r="I30" s="18">
        <v>0.015</v>
      </c>
      <c r="J30" s="11">
        <v>42653</v>
      </c>
    </row>
    <row r="31" spans="1:10">
      <c r="A31" s="8">
        <v>25</v>
      </c>
      <c r="B31" s="8" t="s">
        <v>29</v>
      </c>
      <c r="C31" s="13" t="s">
        <v>64</v>
      </c>
      <c r="D31" s="14" t="s">
        <v>65</v>
      </c>
      <c r="E31" s="13">
        <v>83000</v>
      </c>
      <c r="F31" s="8" t="s">
        <v>16</v>
      </c>
      <c r="G31" s="15" t="s">
        <v>17</v>
      </c>
      <c r="H31" s="13">
        <v>24</v>
      </c>
      <c r="I31" s="18">
        <v>0.019</v>
      </c>
      <c r="J31" s="11">
        <v>42672</v>
      </c>
    </row>
    <row r="32" spans="1:10">
      <c r="A32" s="8">
        <v>26</v>
      </c>
      <c r="B32" s="8" t="s">
        <v>13</v>
      </c>
      <c r="C32" s="8" t="s">
        <v>66</v>
      </c>
      <c r="D32" s="11" t="s">
        <v>47</v>
      </c>
      <c r="E32" s="8">
        <v>36000</v>
      </c>
      <c r="F32" s="8" t="s">
        <v>44</v>
      </c>
      <c r="G32" s="12" t="s">
        <v>21</v>
      </c>
      <c r="H32" s="8">
        <v>6</v>
      </c>
      <c r="I32" s="18">
        <v>0.012</v>
      </c>
      <c r="J32" s="11">
        <v>42654</v>
      </c>
    </row>
    <row r="33" spans="1:10">
      <c r="A33" s="8">
        <v>27</v>
      </c>
      <c r="B33" s="13" t="s">
        <v>48</v>
      </c>
      <c r="C33" s="13" t="s">
        <v>67</v>
      </c>
      <c r="D33" s="14" t="s">
        <v>58</v>
      </c>
      <c r="E33" s="13">
        <v>44000</v>
      </c>
      <c r="F33" s="8" t="s">
        <v>38</v>
      </c>
      <c r="G33" s="15" t="s">
        <v>17</v>
      </c>
      <c r="H33" s="13">
        <v>12</v>
      </c>
      <c r="I33" s="18">
        <v>0.009</v>
      </c>
      <c r="J33" s="11">
        <v>42641</v>
      </c>
    </row>
    <row r="34" spans="1:10">
      <c r="A34" s="8">
        <v>28</v>
      </c>
      <c r="B34" s="13" t="s">
        <v>48</v>
      </c>
      <c r="C34" s="13" t="s">
        <v>68</v>
      </c>
      <c r="D34" s="14" t="s">
        <v>69</v>
      </c>
      <c r="E34" s="13">
        <v>60000</v>
      </c>
      <c r="F34" s="8" t="s">
        <v>16</v>
      </c>
      <c r="G34" s="15" t="s">
        <v>17</v>
      </c>
      <c r="H34" s="13">
        <v>24</v>
      </c>
      <c r="I34" s="18">
        <v>0</v>
      </c>
      <c r="J34" s="11">
        <v>42642</v>
      </c>
    </row>
    <row r="35" spans="1:10">
      <c r="A35" s="8">
        <v>29</v>
      </c>
      <c r="B35" s="8" t="s">
        <v>25</v>
      </c>
      <c r="C35" s="8" t="s">
        <v>70</v>
      </c>
      <c r="D35" s="11" t="s">
        <v>27</v>
      </c>
      <c r="E35" s="8">
        <v>65000</v>
      </c>
      <c r="F35" s="8" t="s">
        <v>16</v>
      </c>
      <c r="G35" s="16" t="s">
        <v>17</v>
      </c>
      <c r="H35" s="8">
        <v>24</v>
      </c>
      <c r="I35" s="18">
        <v>0.012</v>
      </c>
      <c r="J35" s="11">
        <v>42665</v>
      </c>
    </row>
    <row r="36" spans="1:10">
      <c r="A36" s="8">
        <v>30</v>
      </c>
      <c r="B36" s="8" t="s">
        <v>13</v>
      </c>
      <c r="C36" s="8" t="s">
        <v>71</v>
      </c>
      <c r="D36" s="8" t="s">
        <v>15</v>
      </c>
      <c r="E36" s="13">
        <v>44000</v>
      </c>
      <c r="F36" s="8" t="s">
        <v>38</v>
      </c>
      <c r="G36" s="12" t="s">
        <v>21</v>
      </c>
      <c r="H36" s="8">
        <v>6</v>
      </c>
      <c r="I36" s="18">
        <v>0.0083</v>
      </c>
      <c r="J36" s="11">
        <v>42662</v>
      </c>
    </row>
    <row r="38" ht="14.4" spans="1:1">
      <c r="A38" s="17" t="s">
        <v>72</v>
      </c>
    </row>
    <row r="39" ht="14.4" spans="1:1">
      <c r="A39" s="17" t="s">
        <v>73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P9"/>
  <sheetViews>
    <sheetView topLeftCell="A7" workbookViewId="0">
      <selection activeCell="L2" sqref="L2:P6"/>
    </sheetView>
  </sheetViews>
  <sheetFormatPr defaultColWidth="9" defaultRowHeight="13.8"/>
  <cols>
    <col min="1" max="1" width="15.3796296296296" customWidth="1"/>
    <col min="2" max="2" width="9.12962962962963" customWidth="1"/>
    <col min="3" max="4" width="7.5" customWidth="1"/>
    <col min="5" max="5" width="8.5" customWidth="1"/>
    <col min="6" max="7" width="8.12962962962963" customWidth="1"/>
    <col min="8" max="22" width="9.25" customWidth="1"/>
    <col min="23" max="25" width="8.12962962962963" customWidth="1"/>
    <col min="26" max="26" width="8.5" customWidth="1"/>
  </cols>
  <sheetData>
    <row r="2" spans="12:13">
      <c r="L2" t="s">
        <v>74</v>
      </c>
      <c r="M2" t="s">
        <v>75</v>
      </c>
    </row>
    <row r="3" spans="1:16">
      <c r="A3" t="s">
        <v>74</v>
      </c>
      <c r="B3" t="s">
        <v>75</v>
      </c>
      <c r="L3" t="s">
        <v>76</v>
      </c>
      <c r="M3">
        <v>6</v>
      </c>
      <c r="N3">
        <v>12</v>
      </c>
      <c r="O3">
        <v>24</v>
      </c>
      <c r="P3" t="s">
        <v>77</v>
      </c>
    </row>
    <row r="4" spans="2:16">
      <c r="B4" t="s">
        <v>78</v>
      </c>
      <c r="C4" t="s">
        <v>77</v>
      </c>
      <c r="L4" t="s">
        <v>17</v>
      </c>
      <c r="M4">
        <v>165000</v>
      </c>
      <c r="N4">
        <v>513000</v>
      </c>
      <c r="O4">
        <v>1345000</v>
      </c>
      <c r="P4">
        <v>2023000</v>
      </c>
    </row>
    <row r="5" spans="1:16">
      <c r="A5" t="s">
        <v>76</v>
      </c>
      <c r="L5" t="s">
        <v>21</v>
      </c>
      <c r="M5">
        <v>521000</v>
      </c>
      <c r="P5">
        <v>521000</v>
      </c>
    </row>
    <row r="6" spans="1:16">
      <c r="A6" s="5" t="s">
        <v>13</v>
      </c>
      <c r="B6" s="6">
        <v>51000</v>
      </c>
      <c r="C6" s="6">
        <v>51000</v>
      </c>
      <c r="L6" t="s">
        <v>77</v>
      </c>
      <c r="M6">
        <v>686000</v>
      </c>
      <c r="N6">
        <v>513000</v>
      </c>
      <c r="O6">
        <v>1345000</v>
      </c>
      <c r="P6">
        <v>2544000</v>
      </c>
    </row>
    <row r="7" spans="1:3">
      <c r="A7" s="5" t="s">
        <v>22</v>
      </c>
      <c r="B7" s="6">
        <v>115000</v>
      </c>
      <c r="C7" s="6">
        <v>115000</v>
      </c>
    </row>
    <row r="8" spans="1:3">
      <c r="A8" s="5" t="s">
        <v>29</v>
      </c>
      <c r="B8" s="6">
        <v>51000</v>
      </c>
      <c r="C8" s="6">
        <v>51000</v>
      </c>
    </row>
    <row r="9" spans="1:3">
      <c r="A9" s="5" t="s">
        <v>77</v>
      </c>
      <c r="B9" s="6">
        <v>217000</v>
      </c>
      <c r="C9" s="6">
        <v>217000</v>
      </c>
    </row>
  </sheetData>
  <pageMargins left="0.7" right="0.7" top="0.75" bottom="0.75" header="0.3" footer="0.3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6"/>
  <sheetViews>
    <sheetView showGridLines="0" workbookViewId="0">
      <selection activeCell="J36" sqref="J36"/>
    </sheetView>
  </sheetViews>
  <sheetFormatPr defaultColWidth="9" defaultRowHeight="13.8"/>
  <sheetData>
    <row r="1" ht="15.6" spans="1:1">
      <c r="A1" s="1" t="s">
        <v>79</v>
      </c>
    </row>
    <row r="2" ht="15.6" spans="1:1">
      <c r="A2" s="1" t="s">
        <v>80</v>
      </c>
    </row>
    <row r="3" ht="15" spans="2:4">
      <c r="B3" s="2" t="s">
        <v>81</v>
      </c>
      <c r="C3" s="2" t="s">
        <v>82</v>
      </c>
      <c r="D3" t="s">
        <v>83</v>
      </c>
    </row>
    <row r="4" ht="15" spans="2:4">
      <c r="B4" s="3" t="s">
        <v>84</v>
      </c>
      <c r="C4" s="3">
        <v>112000</v>
      </c>
      <c r="D4">
        <f>AVERAGE($C$4:$C$19)</f>
        <v>373687.5</v>
      </c>
    </row>
    <row r="5" ht="15" spans="2:26">
      <c r="B5" s="3" t="s">
        <v>85</v>
      </c>
      <c r="C5" s="3">
        <v>140000</v>
      </c>
      <c r="D5">
        <f t="shared" ref="D5:D19" si="0">AVERAGE($C$4:$C$19)</f>
        <v>373687.5</v>
      </c>
      <c r="Z5">
        <f>{8,9,10,11,12,13,14,15,16,17,18,19,20,21,23}</f>
        <v>8</v>
      </c>
    </row>
    <row r="6" ht="15" spans="2:4">
      <c r="B6" s="3" t="s">
        <v>86</v>
      </c>
      <c r="C6" s="3">
        <v>30000</v>
      </c>
      <c r="D6">
        <f t="shared" si="0"/>
        <v>373687.5</v>
      </c>
    </row>
    <row r="7" ht="15" spans="2:4">
      <c r="B7" s="3" t="s">
        <v>87</v>
      </c>
      <c r="C7" s="3">
        <v>146000</v>
      </c>
      <c r="D7">
        <f t="shared" si="0"/>
        <v>373687.5</v>
      </c>
    </row>
    <row r="8" ht="15" spans="2:4">
      <c r="B8" s="3" t="s">
        <v>88</v>
      </c>
      <c r="C8" s="3">
        <v>550000</v>
      </c>
      <c r="D8">
        <f t="shared" si="0"/>
        <v>373687.5</v>
      </c>
    </row>
    <row r="9" ht="15" spans="2:4">
      <c r="B9" s="3" t="s">
        <v>89</v>
      </c>
      <c r="C9" s="3">
        <v>880000</v>
      </c>
      <c r="D9">
        <f t="shared" si="0"/>
        <v>373687.5</v>
      </c>
    </row>
    <row r="10" ht="15" spans="2:4">
      <c r="B10" s="3" t="s">
        <v>90</v>
      </c>
      <c r="C10" s="3">
        <v>388000</v>
      </c>
      <c r="D10">
        <f t="shared" si="0"/>
        <v>373687.5</v>
      </c>
    </row>
    <row r="11" ht="15" spans="2:4">
      <c r="B11" s="3" t="s">
        <v>91</v>
      </c>
      <c r="C11" s="3">
        <v>46000</v>
      </c>
      <c r="D11">
        <f t="shared" si="0"/>
        <v>373687.5</v>
      </c>
    </row>
    <row r="12" ht="15" spans="2:4">
      <c r="B12" s="3" t="s">
        <v>92</v>
      </c>
      <c r="C12" s="3">
        <v>301000</v>
      </c>
      <c r="D12">
        <f t="shared" si="0"/>
        <v>373687.5</v>
      </c>
    </row>
    <row r="13" ht="15" spans="2:4">
      <c r="B13" s="3" t="s">
        <v>93</v>
      </c>
      <c r="C13" s="3">
        <v>277000</v>
      </c>
      <c r="D13">
        <f t="shared" si="0"/>
        <v>373687.5</v>
      </c>
    </row>
    <row r="14" ht="15" spans="2:4">
      <c r="B14" s="3" t="s">
        <v>94</v>
      </c>
      <c r="C14" s="3">
        <v>400000</v>
      </c>
      <c r="D14">
        <f t="shared" si="0"/>
        <v>373687.5</v>
      </c>
    </row>
    <row r="15" ht="15" spans="2:4">
      <c r="B15" s="3" t="s">
        <v>95</v>
      </c>
      <c r="C15" s="3">
        <v>643000</v>
      </c>
      <c r="D15">
        <f t="shared" si="0"/>
        <v>373687.5</v>
      </c>
    </row>
    <row r="16" ht="15" spans="2:4">
      <c r="B16" s="3" t="s">
        <v>96</v>
      </c>
      <c r="C16" s="3">
        <v>296000</v>
      </c>
      <c r="D16">
        <f t="shared" si="0"/>
        <v>373687.5</v>
      </c>
    </row>
    <row r="17" ht="15" spans="2:4">
      <c r="B17" s="3" t="s">
        <v>97</v>
      </c>
      <c r="C17" s="3">
        <v>565000</v>
      </c>
      <c r="D17">
        <f t="shared" si="0"/>
        <v>373687.5</v>
      </c>
    </row>
    <row r="18" ht="15" spans="2:4">
      <c r="B18" s="3" t="s">
        <v>98</v>
      </c>
      <c r="C18" s="3">
        <v>320000</v>
      </c>
      <c r="D18">
        <f t="shared" si="0"/>
        <v>373687.5</v>
      </c>
    </row>
    <row r="19" ht="15" spans="2:4">
      <c r="B19" s="3" t="s">
        <v>99</v>
      </c>
      <c r="C19" s="3">
        <v>885000</v>
      </c>
      <c r="D19">
        <f t="shared" si="0"/>
        <v>373687.5</v>
      </c>
    </row>
    <row r="20" ht="15" spans="2:3">
      <c r="B20" s="4"/>
      <c r="C20" s="4"/>
    </row>
    <row r="21" ht="15" spans="2:3">
      <c r="B21" s="4"/>
      <c r="C21" s="4"/>
    </row>
    <row r="22" ht="15" spans="2:3">
      <c r="B22" s="4"/>
      <c r="C22" s="4"/>
    </row>
    <row r="23" ht="15" spans="2:3">
      <c r="B23" s="4"/>
      <c r="C23" s="4"/>
    </row>
    <row r="24" ht="15" spans="2:3">
      <c r="B24" s="4"/>
      <c r="C24" s="4"/>
    </row>
    <row r="25" ht="15" spans="2:3">
      <c r="B25" s="4"/>
      <c r="C25" s="4"/>
    </row>
    <row r="26" ht="15" spans="2:3">
      <c r="B26" s="4"/>
      <c r="C26" s="4"/>
    </row>
    <row r="27" ht="15" spans="2:3">
      <c r="B27" s="4"/>
      <c r="C27" s="4"/>
    </row>
    <row r="28" ht="15" spans="2:3">
      <c r="B28" s="4"/>
      <c r="C28" s="4"/>
    </row>
    <row r="29" ht="15" spans="2:3">
      <c r="B29" s="4"/>
      <c r="C29" s="4"/>
    </row>
    <row r="30" ht="15" spans="2:3">
      <c r="B30" s="4"/>
      <c r="C30" s="4"/>
    </row>
    <row r="31" ht="15" spans="2:3">
      <c r="B31" s="4"/>
      <c r="C31" s="4"/>
    </row>
    <row r="32" ht="15" spans="2:3">
      <c r="B32" s="4"/>
      <c r="C32" s="4"/>
    </row>
    <row r="33" ht="15" spans="2:3">
      <c r="B33" s="4"/>
      <c r="C33" s="4"/>
    </row>
    <row r="34" ht="15" spans="2:3">
      <c r="B34" s="4"/>
      <c r="C34" s="4"/>
    </row>
    <row r="35" ht="15" spans="2:3">
      <c r="B35" s="4"/>
      <c r="C35" s="4"/>
    </row>
    <row r="36" ht="15" spans="2:3">
      <c r="B36" s="4"/>
      <c r="C36" s="4"/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数据透视表题目 </vt:lpstr>
      <vt:lpstr>数据透视表表格</vt:lpstr>
      <vt:lpstr>基本图表功能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hm0086</dc:creator>
  <cp:lastModifiedBy>ゅ≈  ≈ゅ</cp:lastModifiedBy>
  <dcterms:created xsi:type="dcterms:W3CDTF">2020-09-27T07:38:00Z</dcterms:created>
  <dcterms:modified xsi:type="dcterms:W3CDTF">2020-10-15T02:24:28Z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2052-11.1.0.10069</vt:lpwstr>
  </property>
</Properties>
</file>