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CustomerDB\BasicData\"/>
    </mc:Choice>
  </mc:AlternateContent>
  <xr:revisionPtr revIDLastSave="0" documentId="13_ncr:1_{723C472F-D94E-47A1-BB04-8D51F28F5DD7}" xr6:coauthVersionLast="47" xr6:coauthVersionMax="47" xr10:uidLastSave="{00000000-0000-0000-0000-000000000000}"/>
  <bookViews>
    <workbookView xWindow="-98" yWindow="-98" windowWidth="19396" windowHeight="10996" xr2:uid="{838027EC-2411-4463-A158-F0C966E49C86}"/>
  </bookViews>
  <sheets>
    <sheet name="register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I2" i="1"/>
  <c r="N2" i="1" s="1"/>
  <c r="I3" i="1"/>
  <c r="N3" i="1" s="1"/>
  <c r="I4" i="1"/>
  <c r="N4" i="1" s="1"/>
  <c r="I5" i="1"/>
  <c r="N5" i="1" s="1"/>
  <c r="I6" i="1"/>
  <c r="N6" i="1" s="1"/>
  <c r="I7" i="1"/>
  <c r="N7" i="1" s="1"/>
  <c r="I8" i="1"/>
  <c r="N8" i="1" s="1"/>
  <c r="I9" i="1"/>
  <c r="I10" i="1"/>
  <c r="N10" i="1" s="1"/>
  <c r="I11" i="1"/>
  <c r="N11" i="1" s="1"/>
  <c r="I12" i="1"/>
  <c r="N12" i="1" s="1"/>
  <c r="I13" i="1"/>
  <c r="N13" i="1" s="1"/>
  <c r="I14" i="1"/>
  <c r="N14" i="1" s="1"/>
  <c r="I15" i="1"/>
  <c r="N15" i="1" s="1"/>
  <c r="I16" i="1"/>
  <c r="N16" i="1" s="1"/>
  <c r="I17" i="1"/>
  <c r="N17" i="1" s="1"/>
  <c r="I18" i="1"/>
  <c r="N18" i="1" s="1"/>
  <c r="I19" i="1"/>
  <c r="N19" i="1" s="1"/>
  <c r="I20" i="1"/>
  <c r="N20" i="1" s="1"/>
  <c r="I21" i="1"/>
  <c r="N21" i="1" s="1"/>
  <c r="I22" i="1"/>
  <c r="N22" i="1" s="1"/>
  <c r="I23" i="1"/>
  <c r="N23" i="1" s="1"/>
  <c r="I24" i="1"/>
  <c r="N24" i="1" s="1"/>
  <c r="I25" i="1"/>
  <c r="N25" i="1" s="1"/>
  <c r="I26" i="1"/>
  <c r="N26" i="1" s="1"/>
  <c r="I27" i="1"/>
  <c r="N27" i="1" s="1"/>
  <c r="I28" i="1"/>
  <c r="N28" i="1" s="1"/>
  <c r="I29" i="1"/>
  <c r="N29" i="1" s="1"/>
  <c r="I30" i="1"/>
  <c r="N30" i="1" s="1"/>
  <c r="I31" i="1"/>
  <c r="N31" i="1" s="1"/>
  <c r="I32" i="1"/>
  <c r="N32" i="1" s="1"/>
  <c r="I33" i="1"/>
  <c r="N33" i="1" s="1"/>
  <c r="I34" i="1"/>
  <c r="N34" i="1" s="1"/>
  <c r="I35" i="1"/>
  <c r="N35" i="1" s="1"/>
  <c r="I36" i="1"/>
  <c r="N36" i="1" s="1"/>
  <c r="I37" i="1"/>
  <c r="N37" i="1" s="1"/>
  <c r="I38" i="1"/>
  <c r="N38" i="1" s="1"/>
  <c r="I39" i="1"/>
  <c r="N39" i="1" s="1"/>
  <c r="I40" i="1"/>
  <c r="N40" i="1" s="1"/>
  <c r="I41" i="1"/>
  <c r="N41" i="1" s="1"/>
  <c r="I42" i="1"/>
  <c r="N42" i="1" s="1"/>
  <c r="I43" i="1"/>
  <c r="N43" i="1" s="1"/>
  <c r="I44" i="1"/>
  <c r="N44" i="1" s="1"/>
  <c r="I45" i="1"/>
  <c r="N45" i="1" s="1"/>
  <c r="I46" i="1"/>
  <c r="N46" i="1" s="1"/>
  <c r="I47" i="1"/>
  <c r="N47" i="1" s="1"/>
  <c r="I48" i="1"/>
  <c r="N48" i="1" s="1"/>
  <c r="I49" i="1"/>
  <c r="N49" i="1" s="1"/>
  <c r="I50" i="1"/>
  <c r="N50" i="1" s="1"/>
  <c r="I51" i="1"/>
  <c r="N51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A2" i="1" a="1"/>
  <c r="A2" i="1" s="1"/>
  <c r="N9" i="1" l="1"/>
  <c r="M9" i="1" s="1"/>
  <c r="M42" i="1"/>
  <c r="M28" i="1"/>
  <c r="M12" i="1"/>
  <c r="M44" i="1"/>
  <c r="M40" i="1"/>
  <c r="M36" i="1"/>
  <c r="M32" i="1"/>
  <c r="M24" i="1"/>
  <c r="M20" i="1"/>
  <c r="M16" i="1"/>
  <c r="M8" i="1"/>
  <c r="M23" i="1"/>
  <c r="M19" i="1"/>
  <c r="O47" i="1"/>
  <c r="M43" i="1"/>
  <c r="M35" i="1"/>
  <c r="M31" i="1"/>
  <c r="M27" i="1"/>
  <c r="M15" i="1"/>
  <c r="M11" i="1"/>
  <c r="M7" i="1"/>
  <c r="M48" i="1"/>
  <c r="M51" i="1"/>
  <c r="M39" i="1"/>
  <c r="M50" i="1"/>
  <c r="M46" i="1"/>
  <c r="O38" i="1"/>
  <c r="M34" i="1"/>
  <c r="M30" i="1"/>
  <c r="M26" i="1"/>
  <c r="O22" i="1"/>
  <c r="M18" i="1"/>
  <c r="M14" i="1"/>
  <c r="M10" i="1"/>
  <c r="O6" i="1"/>
  <c r="M49" i="1"/>
  <c r="M45" i="1"/>
  <c r="M41" i="1"/>
  <c r="M37" i="1"/>
  <c r="M33" i="1"/>
  <c r="M29" i="1"/>
  <c r="M25" i="1"/>
  <c r="M21" i="1"/>
  <c r="M17" i="1"/>
  <c r="M13" i="1"/>
  <c r="M5" i="1"/>
  <c r="M4" i="1"/>
  <c r="M3" i="1"/>
  <c r="M2" i="1"/>
  <c r="O49" i="1"/>
  <c r="O33" i="1"/>
  <c r="O29" i="1"/>
  <c r="O17" i="1"/>
  <c r="O48" i="1"/>
  <c r="O44" i="1"/>
  <c r="O40" i="1"/>
  <c r="O32" i="1"/>
  <c r="O28" i="1"/>
  <c r="O24" i="1"/>
  <c r="O16" i="1"/>
  <c r="O12" i="1"/>
  <c r="O8" i="1"/>
  <c r="O51" i="1"/>
  <c r="O43" i="1"/>
  <c r="O39" i="1"/>
  <c r="O35" i="1"/>
  <c r="O31" i="1"/>
  <c r="O27" i="1"/>
  <c r="O23" i="1"/>
  <c r="O19" i="1"/>
  <c r="O15" i="1"/>
  <c r="O11" i="1"/>
  <c r="O7" i="1"/>
  <c r="O46" i="1"/>
  <c r="O42" i="1"/>
  <c r="O30" i="1"/>
  <c r="O26" i="1"/>
  <c r="O14" i="1"/>
  <c r="O10" i="1"/>
  <c r="M6" i="1" l="1"/>
  <c r="M22" i="1"/>
  <c r="M38" i="1"/>
  <c r="O18" i="1"/>
  <c r="O34" i="1"/>
  <c r="O50" i="1"/>
  <c r="O20" i="1"/>
  <c r="O36" i="1"/>
  <c r="M47" i="1"/>
  <c r="O4" i="1"/>
  <c r="O13" i="1"/>
  <c r="O45" i="1"/>
  <c r="O9" i="1"/>
  <c r="O41" i="1"/>
  <c r="O25" i="1"/>
  <c r="O21" i="1"/>
  <c r="O37" i="1"/>
  <c r="O5" i="1"/>
  <c r="O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<sst xmlns="http://schemas.openxmlformats.org/spreadsheetml/2006/main" count="59" uniqueCount="47">
  <si>
    <t>index</t>
  </si>
  <si>
    <t>middle_names</t>
  </si>
  <si>
    <t>full_name</t>
  </si>
  <si>
    <t>registration_status</t>
  </si>
  <si>
    <t>entry_completion</t>
  </si>
  <si>
    <t>x</t>
  </si>
  <si>
    <t>registered_subject</t>
  </si>
  <si>
    <t>religion</t>
  </si>
  <si>
    <t>select_religion</t>
  </si>
  <si>
    <t>first_name*</t>
  </si>
  <si>
    <t>last_name*</t>
  </si>
  <si>
    <t>sex*</t>
  </si>
  <si>
    <t>date_of_birth*</t>
  </si>
  <si>
    <t>unlisted</t>
  </si>
  <si>
    <t>christian</t>
  </si>
  <si>
    <t>muslim</t>
  </si>
  <si>
    <t>satanist</t>
  </si>
  <si>
    <t>age</t>
  </si>
  <si>
    <t>elij</t>
  </si>
  <si>
    <t>male</t>
  </si>
  <si>
    <t>avery</t>
  </si>
  <si>
    <t>gentle</t>
  </si>
  <si>
    <t>johnsy</t>
  </si>
  <si>
    <t>salma</t>
  </si>
  <si>
    <t>maria</t>
  </si>
  <si>
    <t>laide</t>
  </si>
  <si>
    <t>female</t>
  </si>
  <si>
    <t>luz</t>
  </si>
  <si>
    <t>brown</t>
  </si>
  <si>
    <t>atheist</t>
  </si>
  <si>
    <t>edoghogho</t>
  </si>
  <si>
    <t>beauty</t>
  </si>
  <si>
    <t>jasper</t>
  </si>
  <si>
    <t>specify_unlisted_religion</t>
  </si>
  <si>
    <t>event_date*</t>
  </si>
  <si>
    <t>uyi</t>
  </si>
  <si>
    <t>bobby</t>
  </si>
  <si>
    <t>raph</t>
  </si>
  <si>
    <t>nasri</t>
  </si>
  <si>
    <t>al rasaq</t>
  </si>
  <si>
    <t>sheriff</t>
  </si>
  <si>
    <t>lambert</t>
  </si>
  <si>
    <t>jenny</t>
  </si>
  <si>
    <t>princess</t>
  </si>
  <si>
    <t>layton</t>
  </si>
  <si>
    <t>aigbe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</si>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</sst>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m\-yyyy;;"/>
    <numFmt numFmtId="165" formatCode="#,###.#;;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Protection="1"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4" xfId="0" applyFont="1" applyFill="1" applyBorder="1" applyProtection="1">
      <protection hidden="1"/>
    </xf>
    <xf numFmtId="0" fontId="3" fillId="0" borderId="0" xfId="0" applyFont="1" applyProtection="1">
      <protection hidden="1"/>
    </xf>
    <xf numFmtId="0" fontId="3" fillId="4" borderId="5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3" fillId="4" borderId="7" xfId="0" applyFont="1" applyFill="1" applyBorder="1" applyAlignment="1" applyProtection="1">
      <alignment horizontal="center"/>
      <protection locked="0"/>
    </xf>
    <xf numFmtId="0" fontId="3" fillId="4" borderId="8" xfId="0" applyFont="1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hidden="1"/>
    </xf>
    <xf numFmtId="0" fontId="1" fillId="3" borderId="8" xfId="0" applyFont="1" applyFill="1" applyBorder="1" applyAlignment="1" applyProtection="1">
      <alignment horizontal="center"/>
      <protection hidden="1"/>
    </xf>
    <xf numFmtId="0" fontId="1" fillId="3" borderId="6" xfId="0" applyFont="1" applyFill="1" applyBorder="1" applyProtection="1">
      <protection hidden="1"/>
    </xf>
    <xf numFmtId="0" fontId="1" fillId="3" borderId="9" xfId="0" applyFont="1" applyFill="1" applyBorder="1" applyProtection="1">
      <protection hidden="1"/>
    </xf>
    <xf numFmtId="164" fontId="3" fillId="5" borderId="1" xfId="0" applyNumberFormat="1" applyFont="1" applyFill="1" applyBorder="1" applyAlignment="1" applyProtection="1">
      <alignment horizontal="center"/>
      <protection locked="0"/>
    </xf>
    <xf numFmtId="164" fontId="3" fillId="5" borderId="8" xfId="0" applyNumberFormat="1" applyFont="1" applyFill="1" applyBorder="1" applyAlignment="1" applyProtection="1">
      <alignment horizontal="center"/>
      <protection locked="0"/>
    </xf>
    <xf numFmtId="165" fontId="1" fillId="3" borderId="1" xfId="0" applyNumberFormat="1" applyFont="1" applyFill="1" applyBorder="1" applyAlignment="1" applyProtection="1">
      <alignment horizontal="center"/>
      <protection hidden="1"/>
    </xf>
    <xf numFmtId="165" fontId="1" fillId="3" borderId="8" xfId="0" applyNumberFormat="1" applyFont="1" applyFill="1" applyBorder="1" applyAlignment="1" applyProtection="1">
      <alignment horizontal="center"/>
      <protection hidden="1"/>
    </xf>
    <xf numFmtId="0" fontId="1" fillId="3" borderId="1" xfId="0" applyFont="1" applyFill="1" applyBorder="1" applyProtection="1">
      <protection hidden="1"/>
    </xf>
    <xf numFmtId="0" fontId="1" fillId="3" borderId="8" xfId="0" applyFont="1" applyFill="1" applyBorder="1" applyProtection="1">
      <protection hidden="1"/>
    </xf>
  </cellXfs>
  <cellStyles count="1">
    <cellStyle name="Normal" xfId="0" builtinId="0"/>
  </cellStyles>
  <dxfs count="20">
    <dxf>
      <font>
        <b/>
        <i/>
      </font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>
          <fgColor indexed="64"/>
          <bgColor theme="1"/>
        </patternFill>
      </fill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165" formatCode="#,###.#;;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numFmt numFmtId="164" formatCode="dd\-mmm\-yyyy;;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protection locked="1" hidden="1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name val="Verdana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dashed">
          <color auto="1"/>
        </left>
        <right style="dashed">
          <color auto="1"/>
        </right>
        <top/>
        <bottom/>
      </border>
      <protection locked="1" hidden="1"/>
    </dxf>
  </dxfs>
  <tableStyles count="1" defaultTableStyle="TableStyleMedium2" defaultPivotStyle="PivotStyleLight16">
    <tableStyle name="Invisible" pivot="0" table="0" count="0" xr9:uid="{D2218B6D-E0BE-46FF-8C11-AC4C393FDB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C6172-CA30-49B5-B90F-C6B926F66DE7}" name="Table1" displayName="Table1" ref="B1:O51" totalsRowShown="0" headerRowDxfId="19" dataDxfId="17" headerRowBorderDxfId="18" tableBorderDxfId="16" totalsRowBorderDxfId="15">
  <autoFilter ref="B1:O51" xr:uid="{1D1C6172-CA30-49B5-B90F-C6B926F66DE7}"/>
  <tableColumns count="14">
    <tableColumn id="14" xr3:uid="{7C2D74DE-9CD3-4D6D-B34A-2F90A733421A}" name="event_date*" dataDxfId="14"/>
    <tableColumn id="1" xr3:uid="{E0665EE8-CF8F-46BA-9AB9-497808DDB421}" name="first_name*" dataDxfId="13"/>
    <tableColumn id="2" xr3:uid="{67B3193F-3DD7-47D8-9AE6-25261F1E2131}" name="middle_names" dataDxfId="12"/>
    <tableColumn id="3" xr3:uid="{AA98EA1B-383D-4E32-B8A1-DBC383078085}" name="last_name*" dataDxfId="11"/>
    <tableColumn id="4" xr3:uid="{7176D905-B102-4101-9BAD-17DB51D8E302}" name="full_name" dataDxfId="10">
      <calculatedColumnFormula>IF(AND(TRIM(LEFT(Table1[[#This Row],[first_name*]]))&lt;&gt;"", TRIM(LEFT(Table1[[#This Row],[last_name*]]))&lt;&gt;""), UPPER(_xlfn.TEXTJOIN(" ",TRUE, Table1[[#This Row],[first_name*]], TRIM(Table1[[#This Row],[middle_names]]), Table1[[#This Row],[last_name*]])), "")</calculatedColumnFormula>
    </tableColumn>
    <tableColumn id="5" xr3:uid="{46C4BB43-32C4-4BBD-ABFD-B092E87FA2F6}" name="sex*" dataDxfId="9"/>
    <tableColumn id="6" xr3:uid="{54583AFD-D655-46BE-B5BA-A8C37D04CCFD}" name="date_of_birth*" dataDxfId="8"/>
    <tableColumn id="13" xr3:uid="{1EF0D4A9-F47B-4D12-AA2D-0CE58DC0731B}" name="age" dataDxfId="7">
      <calculatedColumnFormula>IF(LEFT(TRIM(Table1[[#This Row],[date_of_birth*]]))&lt;&gt;"", ROUND((TODAY() - Table1[[#This Row],[date_of_birth*]])/365.25, 1), "")</calculatedColumnFormula>
    </tableColumn>
    <tableColumn id="7" xr3:uid="{5102AA5A-8B47-48FD-AD1E-74A2A186FE0C}" name="select_religion" dataDxfId="6"/>
    <tableColumn id="11" xr3:uid="{7A713FA6-539C-49D8-B59C-C8569B440CAA}" name="specify_unlisted_religion" dataDxfId="5"/>
    <tableColumn id="12" xr3:uid="{9F2E3F8E-A5CF-461E-ABE7-FC656A969064}" name="religion" dataDxfId="4">
      <calculatedColumnFormula>IF(LEFT(TRIM(Table1[[#This Row],[select_religion]]))&lt;&gt;"", UPPER(IF(Table1[[#This Row],[select_religion]]&lt;&gt;"unlisted", Table1[[#This Row],[select_religion]], Table1[[#This Row],[specify_unlisted_religion]])), "")</calculatedColumnFormula>
    </tableColumn>
    <tableColumn id="8" xr3:uid="{6B4D7DF4-A805-4B61-9265-B38D7887C391}" name="registration_status" dataDxfId="3">
      <calculatedColumnFormula>IF(Table1[[#This Row],[entry_completion]]="y", "registered", "")</calculatedColumnFormula>
    </tableColumn>
    <tableColumn id="9" xr3:uid="{BB7240D6-650A-450D-98DD-77CEFFE3676E}" name="entry_completion" dataDxfId="2">
      <calculatedColumnFormula>IF(AND(LEFT(TRIM(Table1[[#This Row],[event_date*]]))&lt;&gt;"", LEFT(TRIM(Table1[[#This Row],[full_name]]))&lt;&gt;"", LEFT(TRIM(Table1[[#This Row],[sex*]]))&lt;&gt;"", LEFT(TRIM(Table1[[#This Row],[age]]))&lt;&gt;""), "y", "")</calculatedColumnFormula>
    </tableColumn>
    <tableColumn id="10" xr3:uid="{04C61CC9-9774-4CCA-B801-263C0EC2E38C}" name="registered_subject" dataDxfId="1">
      <calculatedColumnFormula>IF(Table1[[#This Row],[entry_completion]]="y", _xlfn.TEXTJOIN("; ",TRUE, A2,Table1[[#This Row],[full_name]]),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53AB-A3D9-4C3D-8943-7EF3BAC27C42}">
  <dimension ref="A1:P52"/>
  <sheetViews>
    <sheetView showGridLines="0" showRowColHeaders="0" tabSelected="1" zoomScale="65" zoomScaleNormal="65" workbookViewId="0">
      <pane ySplit="1" topLeftCell="A2" activePane="bottomLeft" state="frozen"/>
      <selection pane="bottomLeft" activeCell="B11" sqref="B11"/>
    </sheetView>
  </sheetViews>
  <sheetFormatPr defaultColWidth="0" defaultRowHeight="12.4" x14ac:dyDescent="0.3"/>
  <cols>
    <col min="1" max="1" width="5.796875" style="1" bestFit="1" customWidth="1"/>
    <col min="2" max="2" width="19.86328125" style="10" bestFit="1" customWidth="1"/>
    <col min="3" max="3" width="18.53125" style="10" bestFit="1" customWidth="1"/>
    <col min="4" max="4" width="22.46484375" style="10" bestFit="1" customWidth="1"/>
    <col min="5" max="5" width="18.1328125" style="10" bestFit="1" customWidth="1"/>
    <col min="6" max="6" width="33.19921875" style="10" customWidth="1"/>
    <col min="7" max="7" width="8.796875" style="10" customWidth="1"/>
    <col min="8" max="8" width="21.59765625" style="10" bestFit="1" customWidth="1"/>
    <col min="9" max="9" width="11" style="10" bestFit="1" customWidth="1"/>
    <col min="10" max="10" width="22.73046875" style="10" bestFit="1" customWidth="1"/>
    <col min="11" max="11" width="32.796875" style="10" bestFit="1" customWidth="1"/>
    <col min="12" max="12" width="29.19921875" style="10" hidden="1" customWidth="1"/>
    <col min="13" max="13" width="27.33203125" style="10" bestFit="1" customWidth="1"/>
    <col min="14" max="14" width="25.19921875" style="10" hidden="1" customWidth="1"/>
    <col min="15" max="15" width="31.19921875" style="5" hidden="1" customWidth="1"/>
    <col min="16" max="16" width="9.06640625" style="5" customWidth="1"/>
    <col min="17" max="16384" width="9.06640625" style="5" hidden="1"/>
  </cols>
  <sheetData>
    <row r="1" spans="1:15" x14ac:dyDescent="0.3">
      <c r="A1" s="21" t="s">
        <v>0</v>
      </c>
      <c r="B1" s="3" t="s">
        <v>34</v>
      </c>
      <c r="C1" s="2" t="s">
        <v>9</v>
      </c>
      <c r="D1" s="3" t="s">
        <v>1</v>
      </c>
      <c r="E1" s="3" t="s">
        <v>10</v>
      </c>
      <c r="F1" s="3" t="s">
        <v>2</v>
      </c>
      <c r="G1" s="3" t="s">
        <v>11</v>
      </c>
      <c r="H1" s="3" t="s">
        <v>12</v>
      </c>
      <c r="I1" s="3" t="s">
        <v>17</v>
      </c>
      <c r="J1" s="3" t="s">
        <v>8</v>
      </c>
      <c r="K1" s="3" t="s">
        <v>33</v>
      </c>
      <c r="L1" s="3" t="s">
        <v>7</v>
      </c>
      <c r="M1" s="3" t="s">
        <v>3</v>
      </c>
      <c r="N1" s="3" t="s">
        <v>4</v>
      </c>
      <c r="O1" s="4" t="s">
        <v>6</v>
      </c>
    </row>
    <row r="2" spans="1:15" x14ac:dyDescent="0.3">
      <c r="A2" s="21" cm="1">
        <f t="array" ref="A2:A51">_xlfn.SEQUENCE(50)</f>
        <v>1</v>
      </c>
      <c r="B2" s="17">
        <v>45069</v>
      </c>
      <c r="C2" s="6" t="s">
        <v>20</v>
      </c>
      <c r="D2" s="7"/>
      <c r="E2" s="7" t="s">
        <v>18</v>
      </c>
      <c r="F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AVERY ELIJ</v>
      </c>
      <c r="G2" s="11" t="s">
        <v>19</v>
      </c>
      <c r="H2" s="17">
        <v>34029</v>
      </c>
      <c r="I2" s="19">
        <f ca="1">IF(LEFT(TRIM(Table1[[#This Row],[date_of_birth*]]))&lt;&gt;"", ROUND((TODAY() - Table1[[#This Row],[date_of_birth*]])/365.25, 1), "")</f>
        <v>30.7</v>
      </c>
      <c r="J2" s="11" t="s">
        <v>14</v>
      </c>
      <c r="K2" s="11"/>
      <c r="L2" s="13" t="str">
        <f>IF(LEFT(TRIM(Table1[[#This Row],[select_religion]]))&lt;&gt;"", UPPER(IF(Table1[[#This Row],[select_religion]]&lt;&gt;"unlisted", Table1[[#This Row],[select_religion]], Table1[[#This Row],[specify_unlisted_religion]])), "")</f>
        <v>CHRISTIAN</v>
      </c>
      <c r="M2" s="13" t="str">
        <f ca="1">IF(Table1[[#This Row],[entry_completion]]="y", "registered", "")</f>
        <v>registered</v>
      </c>
      <c r="N2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2" s="15" t="str">
        <f ca="1">IF(Table1[[#This Row],[entry_completion]]="y", _xlfn.TEXTJOIN("; ",TRUE, A2,Table1[[#This Row],[full_name]]), "")</f>
        <v>1; AVERY ELIJ</v>
      </c>
    </row>
    <row r="3" spans="1:15" x14ac:dyDescent="0.3">
      <c r="A3" s="21">
        <v>2</v>
      </c>
      <c r="B3" s="17">
        <v>45070</v>
      </c>
      <c r="C3" s="6" t="s">
        <v>21</v>
      </c>
      <c r="D3" s="7"/>
      <c r="E3" s="7" t="s">
        <v>22</v>
      </c>
      <c r="F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GENTLE JOHNSY</v>
      </c>
      <c r="G3" s="11" t="s">
        <v>19</v>
      </c>
      <c r="H3" s="17">
        <v>36194</v>
      </c>
      <c r="I3" s="19">
        <f ca="1">IF(LEFT(TRIM(Table1[[#This Row],[date_of_birth*]]))&lt;&gt;"", ROUND((TODAY() - Table1[[#This Row],[date_of_birth*]])/365.25, 1), "")</f>
        <v>24.8</v>
      </c>
      <c r="J3" s="11" t="s">
        <v>15</v>
      </c>
      <c r="K3" s="11"/>
      <c r="L3" s="13" t="str">
        <f>IF(LEFT(TRIM(Table1[[#This Row],[select_religion]]))&lt;&gt;"", UPPER(IF(Table1[[#This Row],[select_religion]]&lt;&gt;"unlisted", Table1[[#This Row],[select_religion]], Table1[[#This Row],[specify_unlisted_religion]])), "")</f>
        <v>MUSLIM</v>
      </c>
      <c r="M3" s="13" t="str">
        <f ca="1">IF(Table1[[#This Row],[entry_completion]]="y", "registered", "")</f>
        <v>registered</v>
      </c>
      <c r="N3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3" s="15" t="str">
        <f ca="1">IF(Table1[[#This Row],[entry_completion]]="y", _xlfn.TEXTJOIN("; ",TRUE, A3,Table1[[#This Row],[full_name]]), "")</f>
        <v>2; GENTLE JOHNSY</v>
      </c>
    </row>
    <row r="4" spans="1:15" x14ac:dyDescent="0.3">
      <c r="A4" s="21">
        <v>3</v>
      </c>
      <c r="B4" s="17">
        <v>45082</v>
      </c>
      <c r="C4" s="6" t="s">
        <v>23</v>
      </c>
      <c r="D4" s="7" t="s">
        <v>24</v>
      </c>
      <c r="E4" s="7" t="s">
        <v>25</v>
      </c>
      <c r="F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SALMA MARIA LAIDE</v>
      </c>
      <c r="G4" s="11" t="s">
        <v>26</v>
      </c>
      <c r="H4" s="17">
        <v>36682</v>
      </c>
      <c r="I4" s="19">
        <f ca="1">IF(LEFT(TRIM(Table1[[#This Row],[date_of_birth*]]))&lt;&gt;"", ROUND((TODAY() - Table1[[#This Row],[date_of_birth*]])/365.25, 1), "")</f>
        <v>23.4</v>
      </c>
      <c r="J4" s="11" t="s">
        <v>13</v>
      </c>
      <c r="K4" s="11" t="s">
        <v>16</v>
      </c>
      <c r="L4" s="13" t="str">
        <f>IF(LEFT(TRIM(Table1[[#This Row],[select_religion]]))&lt;&gt;"", UPPER(IF(Table1[[#This Row],[select_religion]]&lt;&gt;"unlisted", Table1[[#This Row],[select_religion]], Table1[[#This Row],[specify_unlisted_religion]])), "")</f>
        <v>SATANIST</v>
      </c>
      <c r="M4" s="13" t="str">
        <f ca="1">IF(Table1[[#This Row],[entry_completion]]="y", "registered", "")</f>
        <v>registered</v>
      </c>
      <c r="N4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4" s="15" t="str">
        <f ca="1">IF(Table1[[#This Row],[entry_completion]]="y", _xlfn.TEXTJOIN("; ",TRUE, A4,Table1[[#This Row],[full_name]]), "")</f>
        <v>3; SALMA MARIA LAIDE</v>
      </c>
    </row>
    <row r="5" spans="1:15" x14ac:dyDescent="0.3">
      <c r="A5" s="21">
        <v>4</v>
      </c>
      <c r="B5" s="17">
        <v>45087</v>
      </c>
      <c r="C5" s="6"/>
      <c r="D5" s="7" t="s">
        <v>27</v>
      </c>
      <c r="E5" s="7" t="s">
        <v>28</v>
      </c>
      <c r="F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5" s="11" t="s">
        <v>19</v>
      </c>
      <c r="H5" s="17">
        <v>31057</v>
      </c>
      <c r="I5" s="19">
        <f ca="1">IF(LEFT(TRIM(Table1[[#This Row],[date_of_birth*]]))&lt;&gt;"", ROUND((TODAY() - Table1[[#This Row],[date_of_birth*]])/365.25, 1), "")</f>
        <v>38.799999999999997</v>
      </c>
      <c r="J5" s="11" t="s">
        <v>29</v>
      </c>
      <c r="K5" s="11"/>
      <c r="L5" s="13" t="str">
        <f>IF(LEFT(TRIM(Table1[[#This Row],[select_religion]]))&lt;&gt;"", UPPER(IF(Table1[[#This Row],[select_religion]]&lt;&gt;"unlisted", Table1[[#This Row],[select_religion]], Table1[[#This Row],[specify_unlisted_religion]])), "")</f>
        <v>ATHEIST</v>
      </c>
      <c r="M5" s="13" t="str">
        <f ca="1">IF(Table1[[#This Row],[entry_completion]]="y", "registered", "")</f>
        <v/>
      </c>
      <c r="N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5" s="15" t="str">
        <f ca="1">IF(Table1[[#This Row],[entry_completion]]="y", _xlfn.TEXTJOIN("; ",TRUE, A5,Table1[[#This Row],[full_name]]), "")</f>
        <v/>
      </c>
    </row>
    <row r="6" spans="1:15" x14ac:dyDescent="0.3">
      <c r="A6" s="21">
        <v>5</v>
      </c>
      <c r="B6" s="17">
        <v>45080</v>
      </c>
      <c r="C6" s="6" t="s">
        <v>30</v>
      </c>
      <c r="D6" s="7" t="s">
        <v>31</v>
      </c>
      <c r="E6" s="7" t="s">
        <v>32</v>
      </c>
      <c r="F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EDOGHOGHO BEAUTY JASPER</v>
      </c>
      <c r="G6" s="11" t="s">
        <v>26</v>
      </c>
      <c r="H6" s="17">
        <v>37440</v>
      </c>
      <c r="I6" s="19">
        <f ca="1">IF(LEFT(TRIM(Table1[[#This Row],[date_of_birth*]]))&lt;&gt;"", ROUND((TODAY() - Table1[[#This Row],[date_of_birth*]])/365.25, 1), "")</f>
        <v>21.3</v>
      </c>
      <c r="J6" s="11" t="s">
        <v>14</v>
      </c>
      <c r="K6" s="11"/>
      <c r="L6" s="13" t="str">
        <f>IF(LEFT(TRIM(Table1[[#This Row],[select_religion]]))&lt;&gt;"", UPPER(IF(Table1[[#This Row],[select_religion]]&lt;&gt;"unlisted", Table1[[#This Row],[select_religion]], Table1[[#This Row],[specify_unlisted_religion]])), "")</f>
        <v>CHRISTIAN</v>
      </c>
      <c r="M6" s="13" t="str">
        <f ca="1">IF(Table1[[#This Row],[entry_completion]]="y", "registered", "")</f>
        <v>registered</v>
      </c>
      <c r="N6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6" s="15" t="str">
        <f ca="1">IF(Table1[[#This Row],[entry_completion]]="y", _xlfn.TEXTJOIN("; ",TRUE, A6,Table1[[#This Row],[full_name]]), "")</f>
        <v>5; EDOGHOGHO BEAUTY JASPER</v>
      </c>
    </row>
    <row r="7" spans="1:15" x14ac:dyDescent="0.3">
      <c r="A7" s="21">
        <v>6</v>
      </c>
      <c r="B7" s="17">
        <v>45082</v>
      </c>
      <c r="C7" s="6" t="s">
        <v>35</v>
      </c>
      <c r="D7" s="7" t="s">
        <v>36</v>
      </c>
      <c r="E7" s="7" t="s">
        <v>37</v>
      </c>
      <c r="F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UYI BOBBY RAPH</v>
      </c>
      <c r="G7" s="11" t="s">
        <v>19</v>
      </c>
      <c r="H7" s="17">
        <v>34808</v>
      </c>
      <c r="I7" s="19">
        <f ca="1">IF(LEFT(TRIM(Table1[[#This Row],[date_of_birth*]]))&lt;&gt;"", ROUND((TODAY() - Table1[[#This Row],[date_of_birth*]])/365.25, 1), "")</f>
        <v>28.6</v>
      </c>
      <c r="J7" s="11" t="s">
        <v>15</v>
      </c>
      <c r="K7" s="11"/>
      <c r="L7" s="13" t="str">
        <f>IF(LEFT(TRIM(Table1[[#This Row],[select_religion]]))&lt;&gt;"", UPPER(IF(Table1[[#This Row],[select_religion]]&lt;&gt;"unlisted", Table1[[#This Row],[select_religion]], Table1[[#This Row],[specify_unlisted_religion]])), "")</f>
        <v>MUSLIM</v>
      </c>
      <c r="M7" s="13" t="str">
        <f ca="1">IF(Table1[[#This Row],[entry_completion]]="y", "registered", "")</f>
        <v>registered</v>
      </c>
      <c r="N7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7" s="15" t="str">
        <f ca="1">IF(Table1[[#This Row],[entry_completion]]="y", _xlfn.TEXTJOIN("; ",TRUE, A7,Table1[[#This Row],[full_name]]), "")</f>
        <v>6; UYI BOBBY RAPH</v>
      </c>
    </row>
    <row r="8" spans="1:15" x14ac:dyDescent="0.3">
      <c r="A8" s="21">
        <v>7</v>
      </c>
      <c r="B8" s="17">
        <v>45095</v>
      </c>
      <c r="C8" s="6" t="s">
        <v>38</v>
      </c>
      <c r="D8" s="7" t="s">
        <v>39</v>
      </c>
      <c r="E8" s="7" t="s">
        <v>40</v>
      </c>
      <c r="F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NASRI AL RASAQ SHERIFF</v>
      </c>
      <c r="G8" s="11" t="s">
        <v>19</v>
      </c>
      <c r="H8" s="17">
        <v>30902</v>
      </c>
      <c r="I8" s="19">
        <f ca="1">IF(LEFT(TRIM(Table1[[#This Row],[date_of_birth*]]))&lt;&gt;"", ROUND((TODAY() - Table1[[#This Row],[date_of_birth*]])/365.25, 1), "")</f>
        <v>39.200000000000003</v>
      </c>
      <c r="J8" s="11" t="s">
        <v>15</v>
      </c>
      <c r="K8" s="11"/>
      <c r="L8" s="13" t="str">
        <f>IF(LEFT(TRIM(Table1[[#This Row],[select_religion]]))&lt;&gt;"", UPPER(IF(Table1[[#This Row],[select_religion]]&lt;&gt;"unlisted", Table1[[#This Row],[select_religion]], Table1[[#This Row],[specify_unlisted_religion]])), "")</f>
        <v>MUSLIM</v>
      </c>
      <c r="M8" s="13" t="str">
        <f ca="1">IF(Table1[[#This Row],[entry_completion]]="y", "registered", "")</f>
        <v>registered</v>
      </c>
      <c r="N8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8" s="15" t="str">
        <f ca="1">IF(Table1[[#This Row],[entry_completion]]="y", _xlfn.TEXTJOIN("; ",TRUE, A8,Table1[[#This Row],[full_name]]), "")</f>
        <v>7; NASRI AL RASAQ SHERIFF</v>
      </c>
    </row>
    <row r="9" spans="1:15" x14ac:dyDescent="0.3">
      <c r="A9" s="21">
        <v>8</v>
      </c>
      <c r="B9" s="17">
        <v>45097</v>
      </c>
      <c r="C9" s="6" t="s">
        <v>42</v>
      </c>
      <c r="D9" s="7" t="s">
        <v>43</v>
      </c>
      <c r="E9" s="7" t="s">
        <v>41</v>
      </c>
      <c r="F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JENNY PRINCESS LAMBERT</v>
      </c>
      <c r="G9" s="11" t="s">
        <v>26</v>
      </c>
      <c r="H9" s="17">
        <v>32063</v>
      </c>
      <c r="I9" s="19">
        <f ca="1">IF(LEFT(TRIM(Table1[[#This Row],[date_of_birth*]]))&lt;&gt;"", ROUND((TODAY() - Table1[[#This Row],[date_of_birth*]])/365.25, 1), "")</f>
        <v>36.1</v>
      </c>
      <c r="J9" s="11" t="s">
        <v>14</v>
      </c>
      <c r="K9" s="11"/>
      <c r="L9" s="13" t="str">
        <f>IF(LEFT(TRIM(Table1[[#This Row],[select_religion]]))&lt;&gt;"", UPPER(IF(Table1[[#This Row],[select_religion]]&lt;&gt;"unlisted", Table1[[#This Row],[select_religion]], Table1[[#This Row],[specify_unlisted_religion]])), "")</f>
        <v>CHRISTIAN</v>
      </c>
      <c r="M9" s="13" t="str">
        <f ca="1">IF(Table1[[#This Row],[entry_completion]]="y", "registered", "")</f>
        <v>registered</v>
      </c>
      <c r="N9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9" s="15" t="str">
        <f ca="1">IF(Table1[[#This Row],[entry_completion]]="y", _xlfn.TEXTJOIN("; ",TRUE, A9,Table1[[#This Row],[full_name]]), "")</f>
        <v>8; JENNY PRINCESS LAMBERT</v>
      </c>
    </row>
    <row r="10" spans="1:15" x14ac:dyDescent="0.3">
      <c r="A10" s="21">
        <v>9</v>
      </c>
      <c r="B10" s="17">
        <v>45110</v>
      </c>
      <c r="C10" s="6" t="s">
        <v>45</v>
      </c>
      <c r="D10" s="7" t="s">
        <v>46</v>
      </c>
      <c r="E10" s="7" t="s">
        <v>44</v>
      </c>
      <c r="F1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>AIGBE JOHN LAYTON</v>
      </c>
      <c r="G10" s="11" t="s">
        <v>19</v>
      </c>
      <c r="H10" s="17">
        <v>34070</v>
      </c>
      <c r="I10" s="19">
        <f ca="1">IF(LEFT(TRIM(Table1[[#This Row],[date_of_birth*]]))&lt;&gt;"", ROUND((TODAY() - Table1[[#This Row],[date_of_birth*]])/365.25, 1), "")</f>
        <v>30.6</v>
      </c>
      <c r="J10" s="11" t="s">
        <v>14</v>
      </c>
      <c r="K10" s="11"/>
      <c r="L10" s="13" t="str">
        <f>IF(LEFT(TRIM(Table1[[#This Row],[select_religion]]))&lt;&gt;"", UPPER(IF(Table1[[#This Row],[select_religion]]&lt;&gt;"unlisted", Table1[[#This Row],[select_religion]], Table1[[#This Row],[specify_unlisted_religion]])), "")</f>
        <v>CHRISTIAN</v>
      </c>
      <c r="M10" s="13" t="str">
        <f ca="1">IF(Table1[[#This Row],[entry_completion]]="y", "registered", "")</f>
        <v>registered</v>
      </c>
      <c r="N10" s="13" t="str">
        <f ca="1">IF(AND(LEFT(TRIM(Table1[[#This Row],[event_date*]]))&lt;&gt;"", LEFT(TRIM(Table1[[#This Row],[full_name]]))&lt;&gt;"", LEFT(TRIM(Table1[[#This Row],[sex*]]))&lt;&gt;"", LEFT(TRIM(Table1[[#This Row],[age]]))&lt;&gt;""), "y", "")</f>
        <v>y</v>
      </c>
      <c r="O10" s="15" t="str">
        <f ca="1">IF(Table1[[#This Row],[entry_completion]]="y", _xlfn.TEXTJOIN("; ",TRUE, A10,Table1[[#This Row],[full_name]]), "")</f>
        <v>9; AIGBE JOHN LAYTON</v>
      </c>
    </row>
    <row r="11" spans="1:15" x14ac:dyDescent="0.3">
      <c r="A11" s="21">
        <v>10</v>
      </c>
      <c r="B11" s="17"/>
      <c r="C11" s="6"/>
      <c r="D11" s="7"/>
      <c r="E11" s="7"/>
      <c r="F1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1" s="11"/>
      <c r="H11" s="17"/>
      <c r="I11" s="19" t="str">
        <f ca="1">IF(LEFT(TRIM(Table1[[#This Row],[date_of_birth*]]))&lt;&gt;"", ROUND((TODAY() - Table1[[#This Row],[date_of_birth*]])/365.25, 1), "")</f>
        <v/>
      </c>
      <c r="J11" s="11"/>
      <c r="K11" s="11"/>
      <c r="L1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1" s="13" t="str">
        <f ca="1">IF(Table1[[#This Row],[entry_completion]]="y", "registered", "")</f>
        <v/>
      </c>
      <c r="N1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1" s="15" t="str">
        <f ca="1">IF(Table1[[#This Row],[entry_completion]]="y", _xlfn.TEXTJOIN("; ",TRUE, A11,Table1[[#This Row],[full_name]]), "")</f>
        <v/>
      </c>
    </row>
    <row r="12" spans="1:15" x14ac:dyDescent="0.3">
      <c r="A12" s="21">
        <v>11</v>
      </c>
      <c r="B12" s="17"/>
      <c r="C12" s="6"/>
      <c r="D12" s="7"/>
      <c r="E12" s="7"/>
      <c r="F1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2" s="11"/>
      <c r="H12" s="17"/>
      <c r="I12" s="19" t="str">
        <f ca="1">IF(LEFT(TRIM(Table1[[#This Row],[date_of_birth*]]))&lt;&gt;"", ROUND((TODAY() - Table1[[#This Row],[date_of_birth*]])/365.25, 1), "")</f>
        <v/>
      </c>
      <c r="J12" s="11"/>
      <c r="K12" s="11"/>
      <c r="L1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2" s="13" t="str">
        <f ca="1">IF(Table1[[#This Row],[entry_completion]]="y", "registered", "")</f>
        <v/>
      </c>
      <c r="N1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2" s="15" t="str">
        <f ca="1">IF(Table1[[#This Row],[entry_completion]]="y", _xlfn.TEXTJOIN("; ",TRUE, A12,Table1[[#This Row],[full_name]]), "")</f>
        <v/>
      </c>
    </row>
    <row r="13" spans="1:15" x14ac:dyDescent="0.3">
      <c r="A13" s="21">
        <v>12</v>
      </c>
      <c r="B13" s="17"/>
      <c r="C13" s="6"/>
      <c r="D13" s="7"/>
      <c r="E13" s="7"/>
      <c r="F1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3" s="11"/>
      <c r="H13" s="17"/>
      <c r="I13" s="19" t="str">
        <f ca="1">IF(LEFT(TRIM(Table1[[#This Row],[date_of_birth*]]))&lt;&gt;"", ROUND((TODAY() - Table1[[#This Row],[date_of_birth*]])/365.25, 1), "")</f>
        <v/>
      </c>
      <c r="J13" s="11"/>
      <c r="K13" s="11"/>
      <c r="L1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3" s="13" t="str">
        <f ca="1">IF(Table1[[#This Row],[entry_completion]]="y", "registered", "")</f>
        <v/>
      </c>
      <c r="N1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3" s="15" t="str">
        <f ca="1">IF(Table1[[#This Row],[entry_completion]]="y", _xlfn.TEXTJOIN("; ",TRUE, A13,Table1[[#This Row],[full_name]]), "")</f>
        <v/>
      </c>
    </row>
    <row r="14" spans="1:15" x14ac:dyDescent="0.3">
      <c r="A14" s="21">
        <v>13</v>
      </c>
      <c r="B14" s="17"/>
      <c r="C14" s="6"/>
      <c r="D14" s="7"/>
      <c r="E14" s="7"/>
      <c r="F1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4" s="11"/>
      <c r="H14" s="17"/>
      <c r="I14" s="19" t="str">
        <f ca="1">IF(LEFT(TRIM(Table1[[#This Row],[date_of_birth*]]))&lt;&gt;"", ROUND((TODAY() - Table1[[#This Row],[date_of_birth*]])/365.25, 1), "")</f>
        <v/>
      </c>
      <c r="J14" s="11"/>
      <c r="K14" s="11"/>
      <c r="L1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4" s="13" t="str">
        <f ca="1">IF(Table1[[#This Row],[entry_completion]]="y", "registered", "")</f>
        <v/>
      </c>
      <c r="N1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4" s="15" t="str">
        <f ca="1">IF(Table1[[#This Row],[entry_completion]]="y", _xlfn.TEXTJOIN("; ",TRUE, A14,Table1[[#This Row],[full_name]]), "")</f>
        <v/>
      </c>
    </row>
    <row r="15" spans="1:15" x14ac:dyDescent="0.3">
      <c r="A15" s="21">
        <v>14</v>
      </c>
      <c r="B15" s="17"/>
      <c r="C15" s="6"/>
      <c r="D15" s="7"/>
      <c r="E15" s="7"/>
      <c r="F1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5" s="11"/>
      <c r="H15" s="17"/>
      <c r="I15" s="19" t="str">
        <f ca="1">IF(LEFT(TRIM(Table1[[#This Row],[date_of_birth*]]))&lt;&gt;"", ROUND((TODAY() - Table1[[#This Row],[date_of_birth*]])/365.25, 1), "")</f>
        <v/>
      </c>
      <c r="J15" s="11"/>
      <c r="K15" s="11"/>
      <c r="L1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5" s="13" t="str">
        <f ca="1">IF(Table1[[#This Row],[entry_completion]]="y", "registered", "")</f>
        <v/>
      </c>
      <c r="N1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5" s="15" t="str">
        <f ca="1">IF(Table1[[#This Row],[entry_completion]]="y", _xlfn.TEXTJOIN("; ",TRUE, A15,Table1[[#This Row],[full_name]]), "")</f>
        <v/>
      </c>
    </row>
    <row r="16" spans="1:15" x14ac:dyDescent="0.3">
      <c r="A16" s="21">
        <v>15</v>
      </c>
      <c r="B16" s="17"/>
      <c r="C16" s="6"/>
      <c r="D16" s="7"/>
      <c r="E16" s="7"/>
      <c r="F1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6" s="11"/>
      <c r="H16" s="17"/>
      <c r="I16" s="19" t="str">
        <f ca="1">IF(LEFT(TRIM(Table1[[#This Row],[date_of_birth*]]))&lt;&gt;"", ROUND((TODAY() - Table1[[#This Row],[date_of_birth*]])/365.25, 1), "")</f>
        <v/>
      </c>
      <c r="J16" s="11"/>
      <c r="K16" s="11"/>
      <c r="L1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6" s="13" t="str">
        <f ca="1">IF(Table1[[#This Row],[entry_completion]]="y", "registered", "")</f>
        <v/>
      </c>
      <c r="N1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6" s="15" t="str">
        <f ca="1">IF(Table1[[#This Row],[entry_completion]]="y", _xlfn.TEXTJOIN("; ",TRUE, A16,Table1[[#This Row],[full_name]]), "")</f>
        <v/>
      </c>
    </row>
    <row r="17" spans="1:15" x14ac:dyDescent="0.3">
      <c r="A17" s="21">
        <v>16</v>
      </c>
      <c r="B17" s="17"/>
      <c r="C17" s="6"/>
      <c r="D17" s="7"/>
      <c r="E17" s="7"/>
      <c r="F1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7" s="11"/>
      <c r="H17" s="17"/>
      <c r="I17" s="19" t="str">
        <f ca="1">IF(LEFT(TRIM(Table1[[#This Row],[date_of_birth*]]))&lt;&gt;"", ROUND((TODAY() - Table1[[#This Row],[date_of_birth*]])/365.25, 1), "")</f>
        <v/>
      </c>
      <c r="J17" s="11"/>
      <c r="K17" s="11"/>
      <c r="L1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7" s="13" t="str">
        <f ca="1">IF(Table1[[#This Row],[entry_completion]]="y", "registered", "")</f>
        <v/>
      </c>
      <c r="N1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7" s="15" t="str">
        <f ca="1">IF(Table1[[#This Row],[entry_completion]]="y", _xlfn.TEXTJOIN("; ",TRUE, A17,Table1[[#This Row],[full_name]]), "")</f>
        <v/>
      </c>
    </row>
    <row r="18" spans="1:15" x14ac:dyDescent="0.3">
      <c r="A18" s="21">
        <v>17</v>
      </c>
      <c r="B18" s="17"/>
      <c r="C18" s="6"/>
      <c r="D18" s="7"/>
      <c r="E18" s="7"/>
      <c r="F1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8" s="11"/>
      <c r="H18" s="17"/>
      <c r="I18" s="19" t="str">
        <f ca="1">IF(LEFT(TRIM(Table1[[#This Row],[date_of_birth*]]))&lt;&gt;"", ROUND((TODAY() - Table1[[#This Row],[date_of_birth*]])/365.25, 1), "")</f>
        <v/>
      </c>
      <c r="J18" s="11"/>
      <c r="K18" s="11"/>
      <c r="L1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8" s="13" t="str">
        <f ca="1">IF(Table1[[#This Row],[entry_completion]]="y", "registered", "")</f>
        <v/>
      </c>
      <c r="N1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8" s="15" t="str">
        <f ca="1">IF(Table1[[#This Row],[entry_completion]]="y", _xlfn.TEXTJOIN("; ",TRUE, A18,Table1[[#This Row],[full_name]]), "")</f>
        <v/>
      </c>
    </row>
    <row r="19" spans="1:15" x14ac:dyDescent="0.3">
      <c r="A19" s="21">
        <v>18</v>
      </c>
      <c r="B19" s="17"/>
      <c r="C19" s="6"/>
      <c r="D19" s="7"/>
      <c r="E19" s="7"/>
      <c r="F1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19" s="11"/>
      <c r="H19" s="17"/>
      <c r="I19" s="19" t="str">
        <f ca="1">IF(LEFT(TRIM(Table1[[#This Row],[date_of_birth*]]))&lt;&gt;"", ROUND((TODAY() - Table1[[#This Row],[date_of_birth*]])/365.25, 1), "")</f>
        <v/>
      </c>
      <c r="J19" s="11"/>
      <c r="K19" s="11"/>
      <c r="L1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19" s="13" t="str">
        <f ca="1">IF(Table1[[#This Row],[entry_completion]]="y", "registered", "")</f>
        <v/>
      </c>
      <c r="N1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19" s="15" t="str">
        <f ca="1">IF(Table1[[#This Row],[entry_completion]]="y", _xlfn.TEXTJOIN("; ",TRUE, A19,Table1[[#This Row],[full_name]]), "")</f>
        <v/>
      </c>
    </row>
    <row r="20" spans="1:15" x14ac:dyDescent="0.3">
      <c r="A20" s="21">
        <v>19</v>
      </c>
      <c r="B20" s="17"/>
      <c r="C20" s="6"/>
      <c r="D20" s="7"/>
      <c r="E20" s="7"/>
      <c r="F2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0" s="11"/>
      <c r="H20" s="17"/>
      <c r="I20" s="19" t="str">
        <f ca="1">IF(LEFT(TRIM(Table1[[#This Row],[date_of_birth*]]))&lt;&gt;"", ROUND((TODAY() - Table1[[#This Row],[date_of_birth*]])/365.25, 1), "")</f>
        <v/>
      </c>
      <c r="J20" s="11"/>
      <c r="K20" s="11"/>
      <c r="L2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0" s="13" t="str">
        <f ca="1">IF(Table1[[#This Row],[entry_completion]]="y", "registered", "")</f>
        <v/>
      </c>
      <c r="N2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0" s="15" t="str">
        <f ca="1">IF(Table1[[#This Row],[entry_completion]]="y", _xlfn.TEXTJOIN("; ",TRUE, A20,Table1[[#This Row],[full_name]]), "")</f>
        <v/>
      </c>
    </row>
    <row r="21" spans="1:15" x14ac:dyDescent="0.3">
      <c r="A21" s="21">
        <v>20</v>
      </c>
      <c r="B21" s="17"/>
      <c r="C21" s="6"/>
      <c r="D21" s="7"/>
      <c r="E21" s="7"/>
      <c r="F2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1" s="11"/>
      <c r="H21" s="17"/>
      <c r="I21" s="19" t="str">
        <f ca="1">IF(LEFT(TRIM(Table1[[#This Row],[date_of_birth*]]))&lt;&gt;"", ROUND((TODAY() - Table1[[#This Row],[date_of_birth*]])/365.25, 1), "")</f>
        <v/>
      </c>
      <c r="J21" s="11"/>
      <c r="K21" s="11"/>
      <c r="L2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1" s="13" t="str">
        <f ca="1">IF(Table1[[#This Row],[entry_completion]]="y", "registered", "")</f>
        <v/>
      </c>
      <c r="N2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1" s="15" t="str">
        <f ca="1">IF(Table1[[#This Row],[entry_completion]]="y", _xlfn.TEXTJOIN("; ",TRUE, A21,Table1[[#This Row],[full_name]]), "")</f>
        <v/>
      </c>
    </row>
    <row r="22" spans="1:15" x14ac:dyDescent="0.3">
      <c r="A22" s="21">
        <v>21</v>
      </c>
      <c r="B22" s="17"/>
      <c r="C22" s="6"/>
      <c r="D22" s="7"/>
      <c r="E22" s="7"/>
      <c r="F2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2" s="11"/>
      <c r="H22" s="17"/>
      <c r="I22" s="19" t="str">
        <f ca="1">IF(LEFT(TRIM(Table1[[#This Row],[date_of_birth*]]))&lt;&gt;"", ROUND((TODAY() - Table1[[#This Row],[date_of_birth*]])/365.25, 1), "")</f>
        <v/>
      </c>
      <c r="J22" s="11"/>
      <c r="K22" s="11"/>
      <c r="L2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2" s="13" t="str">
        <f ca="1">IF(Table1[[#This Row],[entry_completion]]="y", "registered", "")</f>
        <v/>
      </c>
      <c r="N2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2" s="15" t="str">
        <f ca="1">IF(Table1[[#This Row],[entry_completion]]="y", _xlfn.TEXTJOIN("; ",TRUE, A22,Table1[[#This Row],[full_name]]), "")</f>
        <v/>
      </c>
    </row>
    <row r="23" spans="1:15" x14ac:dyDescent="0.3">
      <c r="A23" s="21">
        <v>22</v>
      </c>
      <c r="B23" s="17"/>
      <c r="C23" s="6"/>
      <c r="D23" s="7"/>
      <c r="E23" s="7"/>
      <c r="F2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3" s="11"/>
      <c r="H23" s="17"/>
      <c r="I23" s="19" t="str">
        <f ca="1">IF(LEFT(TRIM(Table1[[#This Row],[date_of_birth*]]))&lt;&gt;"", ROUND((TODAY() - Table1[[#This Row],[date_of_birth*]])/365.25, 1), "")</f>
        <v/>
      </c>
      <c r="J23" s="11"/>
      <c r="K23" s="11"/>
      <c r="L2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3" s="13" t="str">
        <f ca="1">IF(Table1[[#This Row],[entry_completion]]="y", "registered", "")</f>
        <v/>
      </c>
      <c r="N2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3" s="15" t="str">
        <f ca="1">IF(Table1[[#This Row],[entry_completion]]="y", _xlfn.TEXTJOIN("; ",TRUE, A23,Table1[[#This Row],[full_name]]), "")</f>
        <v/>
      </c>
    </row>
    <row r="24" spans="1:15" x14ac:dyDescent="0.3">
      <c r="A24" s="21">
        <v>23</v>
      </c>
      <c r="B24" s="17"/>
      <c r="C24" s="6"/>
      <c r="D24" s="7"/>
      <c r="E24" s="7"/>
      <c r="F2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4" s="11"/>
      <c r="H24" s="17"/>
      <c r="I24" s="19" t="str">
        <f ca="1">IF(LEFT(TRIM(Table1[[#This Row],[date_of_birth*]]))&lt;&gt;"", ROUND((TODAY() - Table1[[#This Row],[date_of_birth*]])/365.25, 1), "")</f>
        <v/>
      </c>
      <c r="J24" s="11"/>
      <c r="K24" s="11"/>
      <c r="L2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4" s="13" t="str">
        <f ca="1">IF(Table1[[#This Row],[entry_completion]]="y", "registered", "")</f>
        <v/>
      </c>
      <c r="N2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4" s="15" t="str">
        <f ca="1">IF(Table1[[#This Row],[entry_completion]]="y", _xlfn.TEXTJOIN("; ",TRUE, A24,Table1[[#This Row],[full_name]]), "")</f>
        <v/>
      </c>
    </row>
    <row r="25" spans="1:15" x14ac:dyDescent="0.3">
      <c r="A25" s="21">
        <v>24</v>
      </c>
      <c r="B25" s="17"/>
      <c r="C25" s="6"/>
      <c r="D25" s="7"/>
      <c r="E25" s="7"/>
      <c r="F2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5" s="11"/>
      <c r="H25" s="17"/>
      <c r="I25" s="19" t="str">
        <f ca="1">IF(LEFT(TRIM(Table1[[#This Row],[date_of_birth*]]))&lt;&gt;"", ROUND((TODAY() - Table1[[#This Row],[date_of_birth*]])/365.25, 1), "")</f>
        <v/>
      </c>
      <c r="J25" s="11"/>
      <c r="K25" s="11"/>
      <c r="L2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5" s="13" t="str">
        <f ca="1">IF(Table1[[#This Row],[entry_completion]]="y", "registered", "")</f>
        <v/>
      </c>
      <c r="N2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5" s="15" t="str">
        <f ca="1">IF(Table1[[#This Row],[entry_completion]]="y", _xlfn.TEXTJOIN("; ",TRUE, A25,Table1[[#This Row],[full_name]]), "")</f>
        <v/>
      </c>
    </row>
    <row r="26" spans="1:15" x14ac:dyDescent="0.3">
      <c r="A26" s="21">
        <v>25</v>
      </c>
      <c r="B26" s="17"/>
      <c r="C26" s="6"/>
      <c r="D26" s="7"/>
      <c r="E26" s="7"/>
      <c r="F2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6" s="11"/>
      <c r="H26" s="17"/>
      <c r="I26" s="19" t="str">
        <f ca="1">IF(LEFT(TRIM(Table1[[#This Row],[date_of_birth*]]))&lt;&gt;"", ROUND((TODAY() - Table1[[#This Row],[date_of_birth*]])/365.25, 1), "")</f>
        <v/>
      </c>
      <c r="J26" s="11"/>
      <c r="K26" s="11"/>
      <c r="L2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6" s="13" t="str">
        <f ca="1">IF(Table1[[#This Row],[entry_completion]]="y", "registered", "")</f>
        <v/>
      </c>
      <c r="N2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6" s="15" t="str">
        <f ca="1">IF(Table1[[#This Row],[entry_completion]]="y", _xlfn.TEXTJOIN("; ",TRUE, A26,Table1[[#This Row],[full_name]]), "")</f>
        <v/>
      </c>
    </row>
    <row r="27" spans="1:15" x14ac:dyDescent="0.3">
      <c r="A27" s="21">
        <v>26</v>
      </c>
      <c r="B27" s="17"/>
      <c r="C27" s="6"/>
      <c r="D27" s="7"/>
      <c r="E27" s="7"/>
      <c r="F2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7" s="11"/>
      <c r="H27" s="17"/>
      <c r="I27" s="19" t="str">
        <f ca="1">IF(LEFT(TRIM(Table1[[#This Row],[date_of_birth*]]))&lt;&gt;"", ROUND((TODAY() - Table1[[#This Row],[date_of_birth*]])/365.25, 1), "")</f>
        <v/>
      </c>
      <c r="J27" s="11"/>
      <c r="K27" s="11"/>
      <c r="L2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7" s="13" t="str">
        <f ca="1">IF(Table1[[#This Row],[entry_completion]]="y", "registered", "")</f>
        <v/>
      </c>
      <c r="N2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7" s="15" t="str">
        <f ca="1">IF(Table1[[#This Row],[entry_completion]]="y", _xlfn.TEXTJOIN("; ",TRUE, A27,Table1[[#This Row],[full_name]]), "")</f>
        <v/>
      </c>
    </row>
    <row r="28" spans="1:15" x14ac:dyDescent="0.3">
      <c r="A28" s="21">
        <v>27</v>
      </c>
      <c r="B28" s="17"/>
      <c r="C28" s="6"/>
      <c r="D28" s="7"/>
      <c r="E28" s="7"/>
      <c r="F2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8" s="11"/>
      <c r="H28" s="17"/>
      <c r="I28" s="19" t="str">
        <f ca="1">IF(LEFT(TRIM(Table1[[#This Row],[date_of_birth*]]))&lt;&gt;"", ROUND((TODAY() - Table1[[#This Row],[date_of_birth*]])/365.25, 1), "")</f>
        <v/>
      </c>
      <c r="J28" s="11"/>
      <c r="K28" s="11"/>
      <c r="L2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8" s="13" t="str">
        <f ca="1">IF(Table1[[#This Row],[entry_completion]]="y", "registered", "")</f>
        <v/>
      </c>
      <c r="N2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8" s="15" t="str">
        <f ca="1">IF(Table1[[#This Row],[entry_completion]]="y", _xlfn.TEXTJOIN("; ",TRUE, A28,Table1[[#This Row],[full_name]]), "")</f>
        <v/>
      </c>
    </row>
    <row r="29" spans="1:15" x14ac:dyDescent="0.3">
      <c r="A29" s="21">
        <v>28</v>
      </c>
      <c r="B29" s="17"/>
      <c r="C29" s="6"/>
      <c r="D29" s="7"/>
      <c r="E29" s="7"/>
      <c r="F2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29" s="11"/>
      <c r="H29" s="17"/>
      <c r="I29" s="19" t="str">
        <f ca="1">IF(LEFT(TRIM(Table1[[#This Row],[date_of_birth*]]))&lt;&gt;"", ROUND((TODAY() - Table1[[#This Row],[date_of_birth*]])/365.25, 1), "")</f>
        <v/>
      </c>
      <c r="J29" s="11"/>
      <c r="K29" s="11"/>
      <c r="L2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29" s="13" t="str">
        <f ca="1">IF(Table1[[#This Row],[entry_completion]]="y", "registered", "")</f>
        <v/>
      </c>
      <c r="N2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29" s="15" t="str">
        <f ca="1">IF(Table1[[#This Row],[entry_completion]]="y", _xlfn.TEXTJOIN("; ",TRUE, A29,Table1[[#This Row],[full_name]]), "")</f>
        <v/>
      </c>
    </row>
    <row r="30" spans="1:15" x14ac:dyDescent="0.3">
      <c r="A30" s="21">
        <v>29</v>
      </c>
      <c r="B30" s="17"/>
      <c r="C30" s="6"/>
      <c r="D30" s="7"/>
      <c r="E30" s="7"/>
      <c r="F3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0" s="11"/>
      <c r="H30" s="17"/>
      <c r="I30" s="19" t="str">
        <f ca="1">IF(LEFT(TRIM(Table1[[#This Row],[date_of_birth*]]))&lt;&gt;"", ROUND((TODAY() - Table1[[#This Row],[date_of_birth*]])/365.25, 1), "")</f>
        <v/>
      </c>
      <c r="J30" s="11"/>
      <c r="K30" s="11"/>
      <c r="L3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0" s="13" t="str">
        <f ca="1">IF(Table1[[#This Row],[entry_completion]]="y", "registered", "")</f>
        <v/>
      </c>
      <c r="N3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0" s="15" t="str">
        <f ca="1">IF(Table1[[#This Row],[entry_completion]]="y", _xlfn.TEXTJOIN("; ",TRUE, A30,Table1[[#This Row],[full_name]]), "")</f>
        <v/>
      </c>
    </row>
    <row r="31" spans="1:15" x14ac:dyDescent="0.3">
      <c r="A31" s="21">
        <v>30</v>
      </c>
      <c r="B31" s="17"/>
      <c r="C31" s="6"/>
      <c r="D31" s="7"/>
      <c r="E31" s="7"/>
      <c r="F3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1" s="11"/>
      <c r="H31" s="17"/>
      <c r="I31" s="19" t="str">
        <f ca="1">IF(LEFT(TRIM(Table1[[#This Row],[date_of_birth*]]))&lt;&gt;"", ROUND((TODAY() - Table1[[#This Row],[date_of_birth*]])/365.25, 1), "")</f>
        <v/>
      </c>
      <c r="J31" s="11"/>
      <c r="K31" s="11"/>
      <c r="L3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1" s="13" t="str">
        <f ca="1">IF(Table1[[#This Row],[entry_completion]]="y", "registered", "")</f>
        <v/>
      </c>
      <c r="N3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1" s="15" t="str">
        <f ca="1">IF(Table1[[#This Row],[entry_completion]]="y", _xlfn.TEXTJOIN("; ",TRUE, A31,Table1[[#This Row],[full_name]]), "")</f>
        <v/>
      </c>
    </row>
    <row r="32" spans="1:15" x14ac:dyDescent="0.3">
      <c r="A32" s="21">
        <v>31</v>
      </c>
      <c r="B32" s="17"/>
      <c r="C32" s="6"/>
      <c r="D32" s="7"/>
      <c r="E32" s="7"/>
      <c r="F3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2" s="11"/>
      <c r="H32" s="17"/>
      <c r="I32" s="19" t="str">
        <f ca="1">IF(LEFT(TRIM(Table1[[#This Row],[date_of_birth*]]))&lt;&gt;"", ROUND((TODAY() - Table1[[#This Row],[date_of_birth*]])/365.25, 1), "")</f>
        <v/>
      </c>
      <c r="J32" s="11"/>
      <c r="K32" s="11"/>
      <c r="L3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2" s="13" t="str">
        <f ca="1">IF(Table1[[#This Row],[entry_completion]]="y", "registered", "")</f>
        <v/>
      </c>
      <c r="N3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2" s="15" t="str">
        <f ca="1">IF(Table1[[#This Row],[entry_completion]]="y", _xlfn.TEXTJOIN("; ",TRUE, A32,Table1[[#This Row],[full_name]]), "")</f>
        <v/>
      </c>
    </row>
    <row r="33" spans="1:15" x14ac:dyDescent="0.3">
      <c r="A33" s="21">
        <v>32</v>
      </c>
      <c r="B33" s="17"/>
      <c r="C33" s="6"/>
      <c r="D33" s="7"/>
      <c r="E33" s="7"/>
      <c r="F3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3" s="11"/>
      <c r="H33" s="17"/>
      <c r="I33" s="19" t="str">
        <f ca="1">IF(LEFT(TRIM(Table1[[#This Row],[date_of_birth*]]))&lt;&gt;"", ROUND((TODAY() - Table1[[#This Row],[date_of_birth*]])/365.25, 1), "")</f>
        <v/>
      </c>
      <c r="J33" s="11"/>
      <c r="K33" s="11"/>
      <c r="L3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3" s="13" t="str">
        <f ca="1">IF(Table1[[#This Row],[entry_completion]]="y", "registered", "")</f>
        <v/>
      </c>
      <c r="N3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3" s="15" t="str">
        <f ca="1">IF(Table1[[#This Row],[entry_completion]]="y", _xlfn.TEXTJOIN("; ",TRUE, A33,Table1[[#This Row],[full_name]]), "")</f>
        <v/>
      </c>
    </row>
    <row r="34" spans="1:15" x14ac:dyDescent="0.3">
      <c r="A34" s="21">
        <v>33</v>
      </c>
      <c r="B34" s="17"/>
      <c r="C34" s="6"/>
      <c r="D34" s="7"/>
      <c r="E34" s="7"/>
      <c r="F3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4" s="11"/>
      <c r="H34" s="17"/>
      <c r="I34" s="19" t="str">
        <f ca="1">IF(LEFT(TRIM(Table1[[#This Row],[date_of_birth*]]))&lt;&gt;"", ROUND((TODAY() - Table1[[#This Row],[date_of_birth*]])/365.25, 1), "")</f>
        <v/>
      </c>
      <c r="J34" s="11"/>
      <c r="K34" s="11"/>
      <c r="L3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4" s="13" t="str">
        <f ca="1">IF(Table1[[#This Row],[entry_completion]]="y", "registered", "")</f>
        <v/>
      </c>
      <c r="N3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4" s="15" t="str">
        <f ca="1">IF(Table1[[#This Row],[entry_completion]]="y", _xlfn.TEXTJOIN("; ",TRUE, A34,Table1[[#This Row],[full_name]]), "")</f>
        <v/>
      </c>
    </row>
    <row r="35" spans="1:15" x14ac:dyDescent="0.3">
      <c r="A35" s="21">
        <v>34</v>
      </c>
      <c r="B35" s="17"/>
      <c r="C35" s="6"/>
      <c r="D35" s="7"/>
      <c r="E35" s="7"/>
      <c r="F3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5" s="11"/>
      <c r="H35" s="17"/>
      <c r="I35" s="19" t="str">
        <f ca="1">IF(LEFT(TRIM(Table1[[#This Row],[date_of_birth*]]))&lt;&gt;"", ROUND((TODAY() - Table1[[#This Row],[date_of_birth*]])/365.25, 1), "")</f>
        <v/>
      </c>
      <c r="J35" s="11"/>
      <c r="K35" s="11"/>
      <c r="L3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5" s="13" t="str">
        <f ca="1">IF(Table1[[#This Row],[entry_completion]]="y", "registered", "")</f>
        <v/>
      </c>
      <c r="N3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5" s="15" t="str">
        <f ca="1">IF(Table1[[#This Row],[entry_completion]]="y", _xlfn.TEXTJOIN("; ",TRUE, A35,Table1[[#This Row],[full_name]]), "")</f>
        <v/>
      </c>
    </row>
    <row r="36" spans="1:15" x14ac:dyDescent="0.3">
      <c r="A36" s="21">
        <v>35</v>
      </c>
      <c r="B36" s="17"/>
      <c r="C36" s="6"/>
      <c r="D36" s="7"/>
      <c r="E36" s="7"/>
      <c r="F3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6" s="11"/>
      <c r="H36" s="17"/>
      <c r="I36" s="19" t="str">
        <f ca="1">IF(LEFT(TRIM(Table1[[#This Row],[date_of_birth*]]))&lt;&gt;"", ROUND((TODAY() - Table1[[#This Row],[date_of_birth*]])/365.25, 1), "")</f>
        <v/>
      </c>
      <c r="J36" s="11"/>
      <c r="K36" s="11"/>
      <c r="L3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6" s="13" t="str">
        <f ca="1">IF(Table1[[#This Row],[entry_completion]]="y", "registered", "")</f>
        <v/>
      </c>
      <c r="N3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6" s="15" t="str">
        <f ca="1">IF(Table1[[#This Row],[entry_completion]]="y", _xlfn.TEXTJOIN("; ",TRUE, A36,Table1[[#This Row],[full_name]]), "")</f>
        <v/>
      </c>
    </row>
    <row r="37" spans="1:15" x14ac:dyDescent="0.3">
      <c r="A37" s="21">
        <v>36</v>
      </c>
      <c r="B37" s="17"/>
      <c r="C37" s="6"/>
      <c r="D37" s="7"/>
      <c r="E37" s="7"/>
      <c r="F3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7" s="11"/>
      <c r="H37" s="17"/>
      <c r="I37" s="19" t="str">
        <f ca="1">IF(LEFT(TRIM(Table1[[#This Row],[date_of_birth*]]))&lt;&gt;"", ROUND((TODAY() - Table1[[#This Row],[date_of_birth*]])/365.25, 1), "")</f>
        <v/>
      </c>
      <c r="J37" s="11"/>
      <c r="K37" s="11"/>
      <c r="L3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7" s="13" t="str">
        <f ca="1">IF(Table1[[#This Row],[entry_completion]]="y", "registered", "")</f>
        <v/>
      </c>
      <c r="N3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7" s="15" t="str">
        <f ca="1">IF(Table1[[#This Row],[entry_completion]]="y", _xlfn.TEXTJOIN("; ",TRUE, A37,Table1[[#This Row],[full_name]]), "")</f>
        <v/>
      </c>
    </row>
    <row r="38" spans="1:15" x14ac:dyDescent="0.3">
      <c r="A38" s="21">
        <v>37</v>
      </c>
      <c r="B38" s="17"/>
      <c r="C38" s="6"/>
      <c r="D38" s="7"/>
      <c r="E38" s="7"/>
      <c r="F3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8" s="11"/>
      <c r="H38" s="17"/>
      <c r="I38" s="19" t="str">
        <f ca="1">IF(LEFT(TRIM(Table1[[#This Row],[date_of_birth*]]))&lt;&gt;"", ROUND((TODAY() - Table1[[#This Row],[date_of_birth*]])/365.25, 1), "")</f>
        <v/>
      </c>
      <c r="J38" s="11"/>
      <c r="K38" s="11"/>
      <c r="L3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8" s="13" t="str">
        <f ca="1">IF(Table1[[#This Row],[entry_completion]]="y", "registered", "")</f>
        <v/>
      </c>
      <c r="N3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8" s="15" t="str">
        <f ca="1">IF(Table1[[#This Row],[entry_completion]]="y", _xlfn.TEXTJOIN("; ",TRUE, A38,Table1[[#This Row],[full_name]]), "")</f>
        <v/>
      </c>
    </row>
    <row r="39" spans="1:15" x14ac:dyDescent="0.3">
      <c r="A39" s="21">
        <v>38</v>
      </c>
      <c r="B39" s="17"/>
      <c r="C39" s="6"/>
      <c r="D39" s="7"/>
      <c r="E39" s="7"/>
      <c r="F3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39" s="11"/>
      <c r="H39" s="17"/>
      <c r="I39" s="19" t="str">
        <f ca="1">IF(LEFT(TRIM(Table1[[#This Row],[date_of_birth*]]))&lt;&gt;"", ROUND((TODAY() - Table1[[#This Row],[date_of_birth*]])/365.25, 1), "")</f>
        <v/>
      </c>
      <c r="J39" s="11"/>
      <c r="K39" s="11"/>
      <c r="L3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39" s="13" t="str">
        <f ca="1">IF(Table1[[#This Row],[entry_completion]]="y", "registered", "")</f>
        <v/>
      </c>
      <c r="N3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39" s="15" t="str">
        <f ca="1">IF(Table1[[#This Row],[entry_completion]]="y", _xlfn.TEXTJOIN("; ",TRUE, A39,Table1[[#This Row],[full_name]]), "")</f>
        <v/>
      </c>
    </row>
    <row r="40" spans="1:15" x14ac:dyDescent="0.3">
      <c r="A40" s="21">
        <v>39</v>
      </c>
      <c r="B40" s="17"/>
      <c r="C40" s="6"/>
      <c r="D40" s="7"/>
      <c r="E40" s="7"/>
      <c r="F4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0" s="11"/>
      <c r="H40" s="17"/>
      <c r="I40" s="19" t="str">
        <f ca="1">IF(LEFT(TRIM(Table1[[#This Row],[date_of_birth*]]))&lt;&gt;"", ROUND((TODAY() - Table1[[#This Row],[date_of_birth*]])/365.25, 1), "")</f>
        <v/>
      </c>
      <c r="J40" s="11"/>
      <c r="K40" s="11"/>
      <c r="L4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0" s="13" t="str">
        <f ca="1">IF(Table1[[#This Row],[entry_completion]]="y", "registered", "")</f>
        <v/>
      </c>
      <c r="N4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0" s="15" t="str">
        <f ca="1">IF(Table1[[#This Row],[entry_completion]]="y", _xlfn.TEXTJOIN("; ",TRUE, A40,Table1[[#This Row],[full_name]]), "")</f>
        <v/>
      </c>
    </row>
    <row r="41" spans="1:15" x14ac:dyDescent="0.3">
      <c r="A41" s="21">
        <v>40</v>
      </c>
      <c r="B41" s="17"/>
      <c r="C41" s="6"/>
      <c r="D41" s="7"/>
      <c r="E41" s="7"/>
      <c r="F41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1" s="11"/>
      <c r="H41" s="17"/>
      <c r="I41" s="19" t="str">
        <f ca="1">IF(LEFT(TRIM(Table1[[#This Row],[date_of_birth*]]))&lt;&gt;"", ROUND((TODAY() - Table1[[#This Row],[date_of_birth*]])/365.25, 1), "")</f>
        <v/>
      </c>
      <c r="J41" s="11"/>
      <c r="K41" s="11"/>
      <c r="L41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1" s="13" t="str">
        <f ca="1">IF(Table1[[#This Row],[entry_completion]]="y", "registered", "")</f>
        <v/>
      </c>
      <c r="N41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1" s="15" t="str">
        <f ca="1">IF(Table1[[#This Row],[entry_completion]]="y", _xlfn.TEXTJOIN("; ",TRUE, A41,Table1[[#This Row],[full_name]]), "")</f>
        <v/>
      </c>
    </row>
    <row r="42" spans="1:15" x14ac:dyDescent="0.3">
      <c r="A42" s="21">
        <v>41</v>
      </c>
      <c r="B42" s="17"/>
      <c r="C42" s="6"/>
      <c r="D42" s="7"/>
      <c r="E42" s="7"/>
      <c r="F42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2" s="11"/>
      <c r="H42" s="17"/>
      <c r="I42" s="19" t="str">
        <f ca="1">IF(LEFT(TRIM(Table1[[#This Row],[date_of_birth*]]))&lt;&gt;"", ROUND((TODAY() - Table1[[#This Row],[date_of_birth*]])/365.25, 1), "")</f>
        <v/>
      </c>
      <c r="J42" s="11"/>
      <c r="K42" s="11"/>
      <c r="L42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2" s="13" t="str">
        <f ca="1">IF(Table1[[#This Row],[entry_completion]]="y", "registered", "")</f>
        <v/>
      </c>
      <c r="N42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2" s="15" t="str">
        <f ca="1">IF(Table1[[#This Row],[entry_completion]]="y", _xlfn.TEXTJOIN("; ",TRUE, A42,Table1[[#This Row],[full_name]]), "")</f>
        <v/>
      </c>
    </row>
    <row r="43" spans="1:15" x14ac:dyDescent="0.3">
      <c r="A43" s="21">
        <v>42</v>
      </c>
      <c r="B43" s="17"/>
      <c r="C43" s="6"/>
      <c r="D43" s="7"/>
      <c r="E43" s="7"/>
      <c r="F43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3" s="11"/>
      <c r="H43" s="17"/>
      <c r="I43" s="19" t="str">
        <f ca="1">IF(LEFT(TRIM(Table1[[#This Row],[date_of_birth*]]))&lt;&gt;"", ROUND((TODAY() - Table1[[#This Row],[date_of_birth*]])/365.25, 1), "")</f>
        <v/>
      </c>
      <c r="J43" s="11"/>
      <c r="K43" s="11"/>
      <c r="L43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3" s="13" t="str">
        <f ca="1">IF(Table1[[#This Row],[entry_completion]]="y", "registered", "")</f>
        <v/>
      </c>
      <c r="N43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3" s="15" t="str">
        <f ca="1">IF(Table1[[#This Row],[entry_completion]]="y", _xlfn.TEXTJOIN("; ",TRUE, A43,Table1[[#This Row],[full_name]]), "")</f>
        <v/>
      </c>
    </row>
    <row r="44" spans="1:15" x14ac:dyDescent="0.3">
      <c r="A44" s="21">
        <v>43</v>
      </c>
      <c r="B44" s="17"/>
      <c r="C44" s="6"/>
      <c r="D44" s="7"/>
      <c r="E44" s="7"/>
      <c r="F44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4" s="11"/>
      <c r="H44" s="17"/>
      <c r="I44" s="19" t="str">
        <f ca="1">IF(LEFT(TRIM(Table1[[#This Row],[date_of_birth*]]))&lt;&gt;"", ROUND((TODAY() - Table1[[#This Row],[date_of_birth*]])/365.25, 1), "")</f>
        <v/>
      </c>
      <c r="J44" s="11"/>
      <c r="K44" s="11"/>
      <c r="L44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4" s="13" t="str">
        <f ca="1">IF(Table1[[#This Row],[entry_completion]]="y", "registered", "")</f>
        <v/>
      </c>
      <c r="N44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4" s="15" t="str">
        <f ca="1">IF(Table1[[#This Row],[entry_completion]]="y", _xlfn.TEXTJOIN("; ",TRUE, A44,Table1[[#This Row],[full_name]]), "")</f>
        <v/>
      </c>
    </row>
    <row r="45" spans="1:15" x14ac:dyDescent="0.3">
      <c r="A45" s="21">
        <v>44</v>
      </c>
      <c r="B45" s="17"/>
      <c r="C45" s="6"/>
      <c r="D45" s="7"/>
      <c r="E45" s="7"/>
      <c r="F45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5" s="11"/>
      <c r="H45" s="17"/>
      <c r="I45" s="19" t="str">
        <f ca="1">IF(LEFT(TRIM(Table1[[#This Row],[date_of_birth*]]))&lt;&gt;"", ROUND((TODAY() - Table1[[#This Row],[date_of_birth*]])/365.25, 1), "")</f>
        <v/>
      </c>
      <c r="J45" s="11"/>
      <c r="K45" s="11"/>
      <c r="L45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5" s="13" t="str">
        <f ca="1">IF(Table1[[#This Row],[entry_completion]]="y", "registered", "")</f>
        <v/>
      </c>
      <c r="N45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5" s="15" t="str">
        <f ca="1">IF(Table1[[#This Row],[entry_completion]]="y", _xlfn.TEXTJOIN("; ",TRUE, A45,Table1[[#This Row],[full_name]]), "")</f>
        <v/>
      </c>
    </row>
    <row r="46" spans="1:15" x14ac:dyDescent="0.3">
      <c r="A46" s="21">
        <v>45</v>
      </c>
      <c r="B46" s="17"/>
      <c r="C46" s="6"/>
      <c r="D46" s="7"/>
      <c r="E46" s="7"/>
      <c r="F46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6" s="11"/>
      <c r="H46" s="17"/>
      <c r="I46" s="19" t="str">
        <f ca="1">IF(LEFT(TRIM(Table1[[#This Row],[date_of_birth*]]))&lt;&gt;"", ROUND((TODAY() - Table1[[#This Row],[date_of_birth*]])/365.25, 1), "")</f>
        <v/>
      </c>
      <c r="J46" s="11"/>
      <c r="K46" s="11"/>
      <c r="L46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6" s="13" t="str">
        <f ca="1">IF(Table1[[#This Row],[entry_completion]]="y", "registered", "")</f>
        <v/>
      </c>
      <c r="N46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6" s="15" t="str">
        <f ca="1">IF(Table1[[#This Row],[entry_completion]]="y", _xlfn.TEXTJOIN("; ",TRUE, A46,Table1[[#This Row],[full_name]]), "")</f>
        <v/>
      </c>
    </row>
    <row r="47" spans="1:15" x14ac:dyDescent="0.3">
      <c r="A47" s="21">
        <v>46</v>
      </c>
      <c r="B47" s="17"/>
      <c r="C47" s="6"/>
      <c r="D47" s="7"/>
      <c r="E47" s="7"/>
      <c r="F47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7" s="11"/>
      <c r="H47" s="17"/>
      <c r="I47" s="19" t="str">
        <f ca="1">IF(LEFT(TRIM(Table1[[#This Row],[date_of_birth*]]))&lt;&gt;"", ROUND((TODAY() - Table1[[#This Row],[date_of_birth*]])/365.25, 1), "")</f>
        <v/>
      </c>
      <c r="J47" s="11"/>
      <c r="K47" s="11"/>
      <c r="L47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7" s="13" t="str">
        <f ca="1">IF(Table1[[#This Row],[entry_completion]]="y", "registered", "")</f>
        <v/>
      </c>
      <c r="N47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7" s="15" t="str">
        <f ca="1">IF(Table1[[#This Row],[entry_completion]]="y", _xlfn.TEXTJOIN("; ",TRUE, A47,Table1[[#This Row],[full_name]]), "")</f>
        <v/>
      </c>
    </row>
    <row r="48" spans="1:15" x14ac:dyDescent="0.3">
      <c r="A48" s="21">
        <v>47</v>
      </c>
      <c r="B48" s="17"/>
      <c r="C48" s="6"/>
      <c r="D48" s="7"/>
      <c r="E48" s="7"/>
      <c r="F48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8" s="11"/>
      <c r="H48" s="17"/>
      <c r="I48" s="19" t="str">
        <f ca="1">IF(LEFT(TRIM(Table1[[#This Row],[date_of_birth*]]))&lt;&gt;"", ROUND((TODAY() - Table1[[#This Row],[date_of_birth*]])/365.25, 1), "")</f>
        <v/>
      </c>
      <c r="J48" s="11"/>
      <c r="K48" s="11"/>
      <c r="L48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8" s="13" t="str">
        <f ca="1">IF(Table1[[#This Row],[entry_completion]]="y", "registered", "")</f>
        <v/>
      </c>
      <c r="N48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8" s="15" t="str">
        <f ca="1">IF(Table1[[#This Row],[entry_completion]]="y", _xlfn.TEXTJOIN("; ",TRUE, A48,Table1[[#This Row],[full_name]]), "")</f>
        <v/>
      </c>
    </row>
    <row r="49" spans="1:15" x14ac:dyDescent="0.3">
      <c r="A49" s="21">
        <v>48</v>
      </c>
      <c r="B49" s="17"/>
      <c r="C49" s="6"/>
      <c r="D49" s="7"/>
      <c r="E49" s="7"/>
      <c r="F49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49" s="11"/>
      <c r="H49" s="17"/>
      <c r="I49" s="19" t="str">
        <f ca="1">IF(LEFT(TRIM(Table1[[#This Row],[date_of_birth*]]))&lt;&gt;"", ROUND((TODAY() - Table1[[#This Row],[date_of_birth*]])/365.25, 1), "")</f>
        <v/>
      </c>
      <c r="J49" s="11"/>
      <c r="K49" s="11"/>
      <c r="L49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49" s="13" t="str">
        <f ca="1">IF(Table1[[#This Row],[entry_completion]]="y", "registered", "")</f>
        <v/>
      </c>
      <c r="N49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49" s="15" t="str">
        <f ca="1">IF(Table1[[#This Row],[entry_completion]]="y", _xlfn.TEXTJOIN("; ",TRUE, A49,Table1[[#This Row],[full_name]]), "")</f>
        <v/>
      </c>
    </row>
    <row r="50" spans="1:15" x14ac:dyDescent="0.3">
      <c r="A50" s="21">
        <v>49</v>
      </c>
      <c r="B50" s="17"/>
      <c r="C50" s="6"/>
      <c r="D50" s="7"/>
      <c r="E50" s="7"/>
      <c r="F50" s="21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50" s="11"/>
      <c r="H50" s="17"/>
      <c r="I50" s="19" t="str">
        <f ca="1">IF(LEFT(TRIM(Table1[[#This Row],[date_of_birth*]]))&lt;&gt;"", ROUND((TODAY() - Table1[[#This Row],[date_of_birth*]])/365.25, 1), "")</f>
        <v/>
      </c>
      <c r="J50" s="11"/>
      <c r="K50" s="11"/>
      <c r="L50" s="13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50" s="13" t="str">
        <f ca="1">IF(Table1[[#This Row],[entry_completion]]="y", "registered", "")</f>
        <v/>
      </c>
      <c r="N50" s="13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50" s="15" t="str">
        <f ca="1">IF(Table1[[#This Row],[entry_completion]]="y", _xlfn.TEXTJOIN("; ",TRUE, A50,Table1[[#This Row],[full_name]]), "")</f>
        <v/>
      </c>
    </row>
    <row r="51" spans="1:15" x14ac:dyDescent="0.3">
      <c r="A51" s="21">
        <v>50</v>
      </c>
      <c r="B51" s="18"/>
      <c r="C51" s="8"/>
      <c r="D51" s="9"/>
      <c r="E51" s="9"/>
      <c r="F51" s="22" t="str">
        <f>IF(AND(TRIM(LEFT(Table1[[#This Row],[first_name*]]))&lt;&gt;"", TRIM(LEFT(Table1[[#This Row],[last_name*]]))&lt;&gt;""), UPPER(_xlfn.TEXTJOIN(" ",TRUE, Table1[[#This Row],[first_name*]], TRIM(Table1[[#This Row],[middle_names]]), Table1[[#This Row],[last_name*]])), "")</f>
        <v/>
      </c>
      <c r="G51" s="12"/>
      <c r="H51" s="18"/>
      <c r="I51" s="20" t="str">
        <f ca="1">IF(LEFT(TRIM(Table1[[#This Row],[date_of_birth*]]))&lt;&gt;"", ROUND((TODAY() - Table1[[#This Row],[date_of_birth*]])/365.25, 1), "")</f>
        <v/>
      </c>
      <c r="J51" s="12"/>
      <c r="K51" s="12"/>
      <c r="L51" s="14" t="str">
        <f>IF(LEFT(TRIM(Table1[[#This Row],[select_religion]]))&lt;&gt;"", UPPER(IF(Table1[[#This Row],[select_religion]]&lt;&gt;"unlisted", Table1[[#This Row],[select_religion]], Table1[[#This Row],[specify_unlisted_religion]])), "")</f>
        <v/>
      </c>
      <c r="M51" s="14" t="str">
        <f ca="1">IF(Table1[[#This Row],[entry_completion]]="y", "registered", "")</f>
        <v/>
      </c>
      <c r="N51" s="14" t="str">
        <f ca="1">IF(AND(LEFT(TRIM(Table1[[#This Row],[event_date*]]))&lt;&gt;"", LEFT(TRIM(Table1[[#This Row],[full_name]]))&lt;&gt;"", LEFT(TRIM(Table1[[#This Row],[sex*]]))&lt;&gt;"", LEFT(TRIM(Table1[[#This Row],[age]]))&lt;&gt;""), "y", "")</f>
        <v/>
      </c>
      <c r="O51" s="16" t="str">
        <f ca="1">IF(Table1[[#This Row],[entry_completion]]="y", _xlfn.TEXTJOIN("; ",TRUE, A51,Table1[[#This Row],[full_name]]), "")</f>
        <v/>
      </c>
    </row>
    <row r="52" spans="1:15" x14ac:dyDescent="0.3">
      <c r="C52" s="10" t="s">
        <v>5</v>
      </c>
    </row>
  </sheetData>
  <sheetProtection sheet="1" objects="1" scenarios="1" autoFilter="0"/>
  <conditionalFormatting sqref="B2:O51">
    <cfRule type="expression" dxfId="0" priority="1">
      <formula>$N2="y"</formula>
    </cfRule>
  </conditionalFormatting>
  <dataValidations count="5">
    <dataValidation type="list" showInputMessage="1" showErrorMessage="1" error="invalid option selected" prompt="choose sex option from drop-down list" sqref="G2:G51" xr:uid="{8CB028BF-CA7F-45DF-945D-75077CA298E8}">
      <formula1>"female,male,n/a"</formula1>
    </dataValidation>
    <dataValidation type="list" showInputMessage="1" showErrorMessage="1" error="invalid option selected" prompt="choose religion from list" sqref="J2:J51" xr:uid="{13BBA7BE-742F-4ABF-8BDE-0A6270245CF6}">
      <formula1>"atheist,christian,muslim,budhist,sikh,unlisted"</formula1>
    </dataValidation>
    <dataValidation type="custom" showInputMessage="1" showErrorMessage="1" sqref="K2:K51" xr:uid="{48B8DEF5-BBB4-47D6-8473-680D26771094}">
      <formula1>IF($J2="unlisted", ISTEXT($K2), "")</formula1>
    </dataValidation>
    <dataValidation type="date" operator="lessThan" showInputMessage="1" showErrorMessage="1" error="invalid entry" prompt="Enter a valid date of birth_x000a_(dd-mmm-yyyy)" sqref="H2:I51" xr:uid="{5ADF5203-AC24-4EE3-962D-26742863DE1A}">
      <formula1>TODAY()</formula1>
    </dataValidation>
    <dataValidation type="date" operator="lessThanOrEqual" showInputMessage="1" showErrorMessage="1" error="invalid entry" prompt="Enter a valid date of birth_x000a_(dd-mmm-yyyy)" sqref="B2:B51" xr:uid="{B8CFADB5-CA15-4089-9F5A-C18AF92716F4}">
      <formula1>TODAY()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2023-11-03T02:15:30Z</dcterms:created>
  <dcterms:modified xsi:type="dcterms:W3CDTF">2023-11-07T08:30:13Z</dcterms:modified>
</cp:coreProperties>
</file>