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\Github\VCMC\"/>
    </mc:Choice>
  </mc:AlternateContent>
  <xr:revisionPtr revIDLastSave="0" documentId="13_ncr:1_{615C8B40-9A97-4947-95C3-684CE67609F9}" xr6:coauthVersionLast="46" xr6:coauthVersionMax="46" xr10:uidLastSave="{00000000-0000-0000-0000-000000000000}"/>
  <bookViews>
    <workbookView xWindow="1830" yWindow="670" windowWidth="36270" windowHeight="19580" xr2:uid="{70207959-F336-4C7B-99A5-F828907A22FB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6" i="1" l="1"/>
  <c r="F55" i="1"/>
  <c r="F48" i="1"/>
  <c r="F45" i="1"/>
  <c r="F44" i="1"/>
  <c r="F43" i="1"/>
  <c r="F58" i="1"/>
  <c r="E58" i="1"/>
  <c r="D38" i="1"/>
  <c r="D27" i="1"/>
  <c r="D29" i="1"/>
  <c r="D33" i="1"/>
  <c r="D34" i="1"/>
  <c r="D18" i="1"/>
  <c r="B34" i="1"/>
  <c r="C27" i="1"/>
  <c r="C29" i="1"/>
  <c r="C21" i="1"/>
  <c r="C33" i="1"/>
  <c r="C34" i="1"/>
  <c r="F34" i="1"/>
  <c r="F33" i="1"/>
  <c r="F27" i="1"/>
  <c r="F29" i="1"/>
  <c r="F37" i="1"/>
  <c r="F19" i="1"/>
  <c r="F21" i="1"/>
  <c r="F18" i="1"/>
  <c r="C18" i="1"/>
  <c r="B18" i="1"/>
  <c r="B21" i="1"/>
  <c r="B33" i="1"/>
  <c r="C37" i="1"/>
  <c r="B27" i="1"/>
  <c r="B29" i="1"/>
</calcChain>
</file>

<file path=xl/sharedStrings.xml><?xml version="1.0" encoding="utf-8"?>
<sst xmlns="http://schemas.openxmlformats.org/spreadsheetml/2006/main" count="70" uniqueCount="53">
  <si>
    <t>Banco</t>
  </si>
  <si>
    <t>General</t>
  </si>
  <si>
    <t>Total Banco</t>
  </si>
  <si>
    <t>Bancos</t>
  </si>
  <si>
    <t>Total Bancos</t>
  </si>
  <si>
    <t>Gate</t>
  </si>
  <si>
    <t>CV</t>
  </si>
  <si>
    <t>Fader</t>
  </si>
  <si>
    <t>Nuevo VCMC</t>
  </si>
  <si>
    <t>UserNames</t>
  </si>
  <si>
    <t>DefaultCal</t>
  </si>
  <si>
    <t>Actual</t>
  </si>
  <si>
    <t>Libre</t>
  </si>
  <si>
    <t>Memoria</t>
  </si>
  <si>
    <t>(Clock en General config</t>
  </si>
  <si>
    <t>(2 bytes para datos de función</t>
  </si>
  <si>
    <t>Fader: quitar DelayGate y DAC calibr</t>
  </si>
  <si>
    <t>Añadir clock aquí</t>
  </si>
  <si>
    <t>Nuevo CVThing</t>
  </si>
  <si>
    <t>Con I2C</t>
  </si>
  <si>
    <t xml:space="preserve">    { 0, ui08TYPE, PAR_MIDIChannel},</t>
  </si>
  <si>
    <t xml:space="preserve">    { 1, ui08TYPE, PAR_PortName},</t>
  </si>
  <si>
    <t xml:space="preserve">    { 2, charTYPE, PAR_NameSufix},</t>
  </si>
  <si>
    <t xml:space="preserve">    { 3, ui08TYPE, PAR_DelayGate},</t>
  </si>
  <si>
    <t xml:space="preserve">    // Analog Data</t>
  </si>
  <si>
    <t xml:space="preserve">    { 4, ui08TYPE, PAR_Option1},</t>
  </si>
  <si>
    <t xml:space="preserve">    { 5, si16TYPE, PAR_Range_minMIDI},</t>
  </si>
  <si>
    <t xml:space="preserve">    { 7, si16TYPE, PAR_Range_rangeMIDI},</t>
  </si>
  <si>
    <t xml:space="preserve">    { 9, si16TYPE, PAR_Range_minDAC},</t>
  </si>
  <si>
    <t xml:space="preserve">    {11, si16TYPE, PAR_Range_rangeDAC},</t>
  </si>
  <si>
    <t xml:space="preserve">    {13, si16TYPE, PAR_ClipLow},</t>
  </si>
  <si>
    <t xml:space="preserve">    {15, si16TYPE, PAR_ClipHigh},</t>
  </si>
  <si>
    <t xml:space="preserve">    {17, ui16TYPE, PAR_FunctionData},</t>
  </si>
  <si>
    <t xml:space="preserve">    {19, ui32TYPE, PAR_AnagOptionsI2C}</t>
  </si>
  <si>
    <t>PAR_MIDIChannel</t>
  </si>
  <si>
    <t>PAR_PortName</t>
  </si>
  <si>
    <t>PAR_NameSufix</t>
  </si>
  <si>
    <t>PAR_DelayGate</t>
  </si>
  <si>
    <t>PAR_Option1</t>
  </si>
  <si>
    <t>PAR_Range_minMIDI</t>
  </si>
  <si>
    <t>PAR_Range_rangeMIDI</t>
  </si>
  <si>
    <t>PAR_Range_minDAC</t>
  </si>
  <si>
    <t>PAR_Range_rangeDAC</t>
  </si>
  <si>
    <t>PAR_ClipLow</t>
  </si>
  <si>
    <t>PAR_ClipHigh</t>
  </si>
  <si>
    <t>PAR_FunctionData</t>
  </si>
  <si>
    <t>ui08TYPE</t>
  </si>
  <si>
    <t>charTYPE</t>
  </si>
  <si>
    <t>si16TYPE</t>
  </si>
  <si>
    <t>ui16TYPE</t>
  </si>
  <si>
    <t>ui32TYPE</t>
  </si>
  <si>
    <t>PAR_AnagOptionsI2C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</si>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</sst>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32A5-7921-4AAC-8700-79D65AB1EF65}">
  <dimension ref="A17:L58"/>
  <sheetViews>
    <sheetView tabSelected="1" topLeftCell="A19" zoomScale="115" zoomScaleNormal="115" workbookViewId="0">
      <selection activeCell="B48" sqref="B48"/>
    </sheetView>
  </sheetViews>
  <sheetFormatPr baseColWidth="10" defaultRowHeight="14.5" x14ac:dyDescent="0.35"/>
  <sheetData>
    <row r="17" spans="1:6" x14ac:dyDescent="0.35">
      <c r="B17" t="s">
        <v>11</v>
      </c>
      <c r="C17" t="s">
        <v>8</v>
      </c>
      <c r="D17" t="s">
        <v>19</v>
      </c>
      <c r="F17" t="s">
        <v>18</v>
      </c>
    </row>
    <row r="18" spans="1:6" x14ac:dyDescent="0.35">
      <c r="A18" t="s">
        <v>9</v>
      </c>
      <c r="B18">
        <f>15*7</f>
        <v>105</v>
      </c>
      <c r="C18">
        <f>15*7</f>
        <v>105</v>
      </c>
      <c r="D18">
        <f>15*7</f>
        <v>105</v>
      </c>
      <c r="F18">
        <f>15*7</f>
        <v>105</v>
      </c>
    </row>
    <row r="19" spans="1:6" x14ac:dyDescent="0.35">
      <c r="A19" t="s">
        <v>10</v>
      </c>
      <c r="B19">
        <v>40</v>
      </c>
      <c r="C19">
        <v>27</v>
      </c>
      <c r="D19">
        <v>28</v>
      </c>
      <c r="F19">
        <f>38+5</f>
        <v>43</v>
      </c>
    </row>
    <row r="20" spans="1:6" x14ac:dyDescent="0.35">
      <c r="A20" t="s">
        <v>12</v>
      </c>
      <c r="B20">
        <v>5</v>
      </c>
    </row>
    <row r="21" spans="1:6" x14ac:dyDescent="0.35">
      <c r="A21" t="s">
        <v>1</v>
      </c>
      <c r="B21">
        <f>+B19+B18+B20</f>
        <v>150</v>
      </c>
      <c r="C21">
        <f>+C19+C18+C20</f>
        <v>132</v>
      </c>
      <c r="D21">
        <v>150</v>
      </c>
      <c r="F21">
        <f>+F19+F18+F20</f>
        <v>148</v>
      </c>
    </row>
    <row r="22" spans="1:6" x14ac:dyDescent="0.35">
      <c r="C22" t="s">
        <v>17</v>
      </c>
      <c r="D22" t="s">
        <v>17</v>
      </c>
      <c r="F22" t="s">
        <v>17</v>
      </c>
    </row>
    <row r="23" spans="1:6" x14ac:dyDescent="0.35">
      <c r="A23" t="s">
        <v>0</v>
      </c>
      <c r="B23">
        <v>2</v>
      </c>
      <c r="C23">
        <v>2</v>
      </c>
      <c r="D23">
        <v>2</v>
      </c>
      <c r="F23">
        <v>2</v>
      </c>
    </row>
    <row r="24" spans="1:6" x14ac:dyDescent="0.35">
      <c r="A24" t="s">
        <v>5</v>
      </c>
      <c r="B24">
        <v>16</v>
      </c>
      <c r="C24">
        <v>8</v>
      </c>
      <c r="D24">
        <v>10</v>
      </c>
      <c r="F24">
        <v>8</v>
      </c>
    </row>
    <row r="25" spans="1:6" x14ac:dyDescent="0.35">
      <c r="A25" t="s">
        <v>6</v>
      </c>
      <c r="B25">
        <v>40</v>
      </c>
      <c r="C25">
        <v>20</v>
      </c>
      <c r="D25">
        <v>23</v>
      </c>
      <c r="F25">
        <v>24</v>
      </c>
    </row>
    <row r="26" spans="1:6" x14ac:dyDescent="0.35">
      <c r="A26" t="s">
        <v>7</v>
      </c>
      <c r="B26">
        <v>40</v>
      </c>
      <c r="C26">
        <v>14</v>
      </c>
      <c r="D26">
        <v>18</v>
      </c>
      <c r="F26">
        <v>0</v>
      </c>
    </row>
    <row r="27" spans="1:6" x14ac:dyDescent="0.35">
      <c r="A27" t="s">
        <v>2</v>
      </c>
      <c r="B27">
        <f>+B26+B25+B24+B23</f>
        <v>98</v>
      </c>
      <c r="C27">
        <f>+C26+C25+C24+C23</f>
        <v>44</v>
      </c>
      <c r="D27">
        <f>+D26+D25+D24+D23</f>
        <v>53</v>
      </c>
      <c r="F27">
        <f>+F26+F25+F24+F23</f>
        <v>34</v>
      </c>
    </row>
    <row r="28" spans="1:6" x14ac:dyDescent="0.35">
      <c r="A28" t="s">
        <v>3</v>
      </c>
      <c r="B28">
        <v>9</v>
      </c>
      <c r="C28">
        <v>8</v>
      </c>
      <c r="D28">
        <v>8</v>
      </c>
      <c r="F28">
        <v>8</v>
      </c>
    </row>
    <row r="29" spans="1:6" x14ac:dyDescent="0.35">
      <c r="A29" t="s">
        <v>4</v>
      </c>
      <c r="B29">
        <f>+B28*B27</f>
        <v>882</v>
      </c>
      <c r="C29">
        <f>+C28*C27+C25+C25+C24</f>
        <v>400</v>
      </c>
      <c r="D29">
        <f>+D28*D27+D25+D25+D24</f>
        <v>480</v>
      </c>
      <c r="F29">
        <f>+F28*F27+F25+F25+F24</f>
        <v>328</v>
      </c>
    </row>
    <row r="30" spans="1:6" x14ac:dyDescent="0.35">
      <c r="C30" t="s">
        <v>14</v>
      </c>
      <c r="F30" t="s">
        <v>14</v>
      </c>
    </row>
    <row r="31" spans="1:6" x14ac:dyDescent="0.35">
      <c r="C31" t="s">
        <v>15</v>
      </c>
      <c r="F31" t="s">
        <v>15</v>
      </c>
    </row>
    <row r="32" spans="1:6" x14ac:dyDescent="0.35">
      <c r="A32" t="s">
        <v>13</v>
      </c>
      <c r="B32">
        <v>2048</v>
      </c>
      <c r="C32">
        <v>2048</v>
      </c>
      <c r="D32">
        <v>2048</v>
      </c>
      <c r="F32">
        <v>2048</v>
      </c>
    </row>
    <row r="33" spans="1:12" x14ac:dyDescent="0.35">
      <c r="A33" t="s">
        <v>3</v>
      </c>
      <c r="B33">
        <f>INT((B32-B21)/B29)</f>
        <v>2</v>
      </c>
      <c r="C33">
        <f>INT((C32-C21)/C29)</f>
        <v>4</v>
      </c>
      <c r="D33">
        <f>INT((D32-D21)/D29)</f>
        <v>3</v>
      </c>
      <c r="F33">
        <f>INT((F32-F21)/F29)</f>
        <v>5</v>
      </c>
    </row>
    <row r="34" spans="1:12" x14ac:dyDescent="0.35">
      <c r="A34" t="s">
        <v>12</v>
      </c>
      <c r="B34">
        <f>-B33*B29-B21+B32</f>
        <v>134</v>
      </c>
      <c r="C34">
        <f>-C33*C29-C21+C32</f>
        <v>316</v>
      </c>
      <c r="D34">
        <f>-D33*D29-D21+D32</f>
        <v>458</v>
      </c>
      <c r="F34">
        <f>-F33*F29-F21+F32</f>
        <v>260</v>
      </c>
    </row>
    <row r="35" spans="1:12" x14ac:dyDescent="0.35">
      <c r="C35" t="s">
        <v>16</v>
      </c>
      <c r="F35" t="s">
        <v>16</v>
      </c>
    </row>
    <row r="37" spans="1:12" x14ac:dyDescent="0.35">
      <c r="C37">
        <f>+C29+150</f>
        <v>550</v>
      </c>
      <c r="F37">
        <f>+F29+150</f>
        <v>478</v>
      </c>
    </row>
    <row r="38" spans="1:12" x14ac:dyDescent="0.35">
      <c r="D38">
        <f>+D32-D34</f>
        <v>1590</v>
      </c>
    </row>
    <row r="39" spans="1:12" x14ac:dyDescent="0.35">
      <c r="L39" t="s">
        <v>20</v>
      </c>
    </row>
    <row r="40" spans="1:12" x14ac:dyDescent="0.35">
      <c r="L40" t="s">
        <v>21</v>
      </c>
    </row>
    <row r="41" spans="1:12" x14ac:dyDescent="0.35">
      <c r="A41" t="s">
        <v>7</v>
      </c>
      <c r="L41" t="s">
        <v>22</v>
      </c>
    </row>
    <row r="42" spans="1:12" x14ac:dyDescent="0.35">
      <c r="F42" t="s">
        <v>52</v>
      </c>
      <c r="L42" t="s">
        <v>23</v>
      </c>
    </row>
    <row r="43" spans="1:12" x14ac:dyDescent="0.35">
      <c r="A43" t="s">
        <v>6</v>
      </c>
      <c r="B43" t="s">
        <v>34</v>
      </c>
      <c r="D43" t="s">
        <v>46</v>
      </c>
      <c r="E43">
        <v>1</v>
      </c>
      <c r="F43">
        <f>+E43</f>
        <v>1</v>
      </c>
      <c r="L43" t="s">
        <v>24</v>
      </c>
    </row>
    <row r="44" spans="1:12" x14ac:dyDescent="0.35">
      <c r="B44" t="s">
        <v>35</v>
      </c>
      <c r="D44" t="s">
        <v>46</v>
      </c>
      <c r="E44">
        <v>1</v>
      </c>
      <c r="F44">
        <f>+E44</f>
        <v>1</v>
      </c>
      <c r="L44" t="s">
        <v>25</v>
      </c>
    </row>
    <row r="45" spans="1:12" x14ac:dyDescent="0.35">
      <c r="B45" t="s">
        <v>36</v>
      </c>
      <c r="D45" t="s">
        <v>47</v>
      </c>
      <c r="E45">
        <v>1</v>
      </c>
      <c r="F45">
        <f>+E45</f>
        <v>1</v>
      </c>
      <c r="L45" t="s">
        <v>26</v>
      </c>
    </row>
    <row r="46" spans="1:12" x14ac:dyDescent="0.35">
      <c r="B46" t="s">
        <v>37</v>
      </c>
      <c r="D46" t="s">
        <v>46</v>
      </c>
      <c r="E46">
        <v>1</v>
      </c>
      <c r="L46" t="s">
        <v>27</v>
      </c>
    </row>
    <row r="47" spans="1:12" x14ac:dyDescent="0.35">
      <c r="L47" t="s">
        <v>28</v>
      </c>
    </row>
    <row r="48" spans="1:12" x14ac:dyDescent="0.35">
      <c r="B48" t="s">
        <v>38</v>
      </c>
      <c r="D48" t="s">
        <v>46</v>
      </c>
      <c r="E48">
        <v>1</v>
      </c>
      <c r="F48">
        <f>+E48</f>
        <v>1</v>
      </c>
      <c r="L48" t="s">
        <v>29</v>
      </c>
    </row>
    <row r="49" spans="2:12" x14ac:dyDescent="0.35">
      <c r="B49" t="s">
        <v>39</v>
      </c>
      <c r="D49" t="s">
        <v>48</v>
      </c>
      <c r="E49">
        <v>2</v>
      </c>
      <c r="L49" t="s">
        <v>30</v>
      </c>
    </row>
    <row r="50" spans="2:12" x14ac:dyDescent="0.35">
      <c r="B50" t="s">
        <v>40</v>
      </c>
      <c r="D50" t="s">
        <v>48</v>
      </c>
      <c r="E50">
        <v>2</v>
      </c>
      <c r="L50" t="s">
        <v>31</v>
      </c>
    </row>
    <row r="51" spans="2:12" x14ac:dyDescent="0.35">
      <c r="B51" t="s">
        <v>41</v>
      </c>
      <c r="D51" t="s">
        <v>48</v>
      </c>
      <c r="E51">
        <v>2</v>
      </c>
      <c r="L51" t="s">
        <v>32</v>
      </c>
    </row>
    <row r="52" spans="2:12" x14ac:dyDescent="0.35">
      <c r="B52" t="s">
        <v>42</v>
      </c>
      <c r="D52" t="s">
        <v>48</v>
      </c>
      <c r="E52">
        <v>2</v>
      </c>
      <c r="L52" t="s">
        <v>33</v>
      </c>
    </row>
    <row r="53" spans="2:12" x14ac:dyDescent="0.35">
      <c r="B53" t="s">
        <v>43</v>
      </c>
      <c r="D53" t="s">
        <v>48</v>
      </c>
      <c r="E53">
        <v>2</v>
      </c>
    </row>
    <row r="54" spans="2:12" x14ac:dyDescent="0.35">
      <c r="B54" t="s">
        <v>44</v>
      </c>
      <c r="D54" t="s">
        <v>48</v>
      </c>
      <c r="E54">
        <v>2</v>
      </c>
    </row>
    <row r="55" spans="2:12" x14ac:dyDescent="0.35">
      <c r="B55" t="s">
        <v>45</v>
      </c>
      <c r="D55" t="s">
        <v>49</v>
      </c>
      <c r="E55">
        <v>2</v>
      </c>
      <c r="F55">
        <f>+E55</f>
        <v>2</v>
      </c>
    </row>
    <row r="56" spans="2:12" x14ac:dyDescent="0.35">
      <c r="B56" t="s">
        <v>51</v>
      </c>
      <c r="D56" t="s">
        <v>50</v>
      </c>
      <c r="E56">
        <v>4</v>
      </c>
      <c r="F56">
        <f>+E56</f>
        <v>4</v>
      </c>
    </row>
    <row r="58" spans="2:12" x14ac:dyDescent="0.35">
      <c r="E58">
        <f>SUM(E43:E56)</f>
        <v>23</v>
      </c>
      <c r="F58">
        <f>SUM(F43:F56)</f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Retamero Merino</dc:creator>
  <cp:lastModifiedBy>Sergio Retamero Merino</cp:lastModifiedBy>
  <dcterms:created xsi:type="dcterms:W3CDTF">2020-07-25T17:48:44Z</dcterms:created>
  <dcterms:modified xsi:type="dcterms:W3CDTF">2021-01-28T08:48:08Z</dcterms:modified>
</cp:coreProperties>
</file>