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10Pb dating\Finland Cores Matti-2016\"/>
    </mc:Choice>
  </mc:AlternateContent>
  <bookViews>
    <workbookView xWindow="0" yWindow="0" windowWidth="24000" windowHeight="9600"/>
  </bookViews>
  <sheets>
    <sheet name="Aquatuk - Jan 2012 - e extra i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</calcChain>
</file>

<file path=xl/sharedStrings.xml><?xml version="1.0" encoding="utf-8"?>
<sst xmlns="http://schemas.openxmlformats.org/spreadsheetml/2006/main" count="88" uniqueCount="55">
  <si>
    <t>Cumul. Drymass</t>
  </si>
  <si>
    <t>Midpoint Depth</t>
  </si>
  <si>
    <t>Activity</t>
  </si>
  <si>
    <t>Error (Activity)</t>
  </si>
  <si>
    <t>Inventory</t>
  </si>
  <si>
    <t>Error (Inventory)</t>
  </si>
  <si>
    <t>Age (CFCS)</t>
  </si>
  <si>
    <t>Year (CFCS)</t>
  </si>
  <si>
    <t>Error (CFCS)</t>
  </si>
  <si>
    <t>Age (CRS)</t>
  </si>
  <si>
    <t>Year (CRS)</t>
  </si>
  <si>
    <t>Error (CRS)</t>
  </si>
  <si>
    <t>Age (CIC)</t>
  </si>
  <si>
    <t>Year (CIC)</t>
  </si>
  <si>
    <t>Error (CIC)</t>
  </si>
  <si>
    <t xml:space="preserve">        [g/cm^2]</t>
  </si>
  <si>
    <t xml:space="preserve">            [cm]</t>
  </si>
  <si>
    <t xml:space="preserve">   [Bq/kg]</t>
  </si>
  <si>
    <t xml:space="preserve">           [Bq/kg]</t>
  </si>
  <si>
    <t xml:space="preserve">   [Bq/m^2]</t>
  </si>
  <si>
    <t xml:space="preserve">           [Bq/m^2]</t>
  </si>
  <si>
    <t xml:space="preserve">         [y]</t>
  </si>
  <si>
    <t xml:space="preserve">          [y]</t>
  </si>
  <si>
    <t xml:space="preserve">           [y]</t>
  </si>
  <si>
    <t xml:space="preserve">        [y]</t>
  </si>
  <si>
    <t xml:space="preserve">        NaN</t>
  </si>
  <si>
    <t xml:space="preserve">                NaN</t>
  </si>
  <si>
    <t xml:space="preserve">         NaN</t>
  </si>
  <si>
    <t xml:space="preserve">          NaN</t>
  </si>
  <si>
    <t>210Pb Flux [Bq/m^2/yr] =</t>
  </si>
  <si>
    <t>There is a choice of 4 models:</t>
  </si>
  <si>
    <t>Focus Factor =</t>
  </si>
  <si>
    <t>CRS:</t>
  </si>
  <si>
    <t>Constant Rate of Supply</t>
  </si>
  <si>
    <t>CIC:</t>
  </si>
  <si>
    <t>Constant Initial Concentration</t>
  </si>
  <si>
    <t>CFCS</t>
  </si>
  <si>
    <t>Constant Flux Constant Sedimentation Rate</t>
  </si>
  <si>
    <t>Prior knowledge of your system will help in determing which model to</t>
  </si>
  <si>
    <t>choose. Don't automatically pick the one with the longest dating</t>
  </si>
  <si>
    <t>record as this is not an appropriate reason for model choice.</t>
  </si>
  <si>
    <t>The 137Cs rise has been noted on the graph to the left. It's location</t>
  </si>
  <si>
    <t>This data has been generated on equipment in the LANCET facilities</t>
  </si>
  <si>
    <t>at the University of Ottawa.</t>
  </si>
  <si>
    <t>Linda E. Kimpe</t>
  </si>
  <si>
    <t>L.A.N.C.E.T.</t>
  </si>
  <si>
    <t>Department of Biology</t>
  </si>
  <si>
    <t>University of Ottawa</t>
  </si>
  <si>
    <t>30 Marie Curie</t>
  </si>
  <si>
    <t>Ottawa, ON, Canada K1N 6N5</t>
  </si>
  <si>
    <t>Tel: 613-562-5800 ext 6668</t>
  </si>
  <si>
    <t>Fax: 613-562-5486</t>
  </si>
  <si>
    <t>lkimpe@uottawa.ca</t>
  </si>
  <si>
    <t>137Cs Maximum</t>
  </si>
  <si>
    <t>can helps to validate the models.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</si>
</sst>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 applyAlignment="1">
      <alignment horizontal="right"/>
    </xf>
    <xf numFmtId="2" fontId="0" fillId="0" borderId="4" xfId="0" applyNumberFormat="1" applyBorder="1"/>
    <xf numFmtId="0" fontId="4" fillId="0" borderId="0" xfId="2" applyFont="1"/>
    <xf numFmtId="0" fontId="5" fillId="0" borderId="0" xfId="2" applyFont="1"/>
    <xf numFmtId="0" fontId="0" fillId="0" borderId="5" xfId="0" applyBorder="1"/>
    <xf numFmtId="0" fontId="2" fillId="0" borderId="6" xfId="0" applyFont="1" applyBorder="1" applyAlignment="1">
      <alignment horizontal="right"/>
    </xf>
    <xf numFmtId="2" fontId="0" fillId="0" borderId="7" xfId="0" applyNumberFormat="1" applyBorder="1"/>
    <xf numFmtId="0" fontId="5" fillId="0" borderId="0" xfId="2" applyFont="1" applyAlignment="1">
      <alignment horizontal="right"/>
    </xf>
    <xf numFmtId="0" fontId="6" fillId="0" borderId="0" xfId="3" applyAlignment="1" applyProtection="1"/>
    <xf numFmtId="0" fontId="1" fillId="2" borderId="0" xfId="1"/>
    <xf numFmtId="0" fontId="1" fillId="2" borderId="0" xfId="1" applyAlignment="1">
      <alignment horizontal="left"/>
    </xf>
    <xf numFmtId="0" fontId="1" fillId="2" borderId="0" xfId="1" applyAlignment="1">
      <alignment horizontal="center"/>
    </xf>
  </cellXfs>
  <cellStyles count="4">
    <cellStyle name="Good" xfId="1" builtinId="26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Aquatuk Date Profile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94834780267851E-2"/>
          <c:y val="0.14851041409879037"/>
          <c:w val="0.86786678107544246"/>
          <c:h val="0.82422741356225504"/>
        </c:manualLayout>
      </c:layout>
      <c:scatterChart>
        <c:scatterStyle val="smoothMarker"/>
        <c:varyColors val="0"/>
        <c:ser>
          <c:idx val="0"/>
          <c:order val="0"/>
          <c:tx>
            <c:v>CRS Dates</c:v>
          </c:tx>
          <c:xVal>
            <c:numRef>
              <c:f>'Aquatuk - Jan 2012 - e extra in'!$K$3:$K$15</c:f>
              <c:numCache>
                <c:formatCode>General</c:formatCode>
                <c:ptCount val="13"/>
                <c:pt idx="0">
                  <c:v>2010.6</c:v>
                </c:pt>
                <c:pt idx="1">
                  <c:v>2009.95</c:v>
                </c:pt>
                <c:pt idx="2">
                  <c:v>2006.31</c:v>
                </c:pt>
                <c:pt idx="3">
                  <c:v>2000.76</c:v>
                </c:pt>
                <c:pt idx="4">
                  <c:v>1994.13</c:v>
                </c:pt>
                <c:pt idx="5">
                  <c:v>1987.42</c:v>
                </c:pt>
                <c:pt idx="6">
                  <c:v>1979.54</c:v>
                </c:pt>
                <c:pt idx="7">
                  <c:v>1968.76</c:v>
                </c:pt>
                <c:pt idx="8">
                  <c:v>1958.26</c:v>
                </c:pt>
                <c:pt idx="9">
                  <c:v>1949.91</c:v>
                </c:pt>
                <c:pt idx="10">
                  <c:v>1940.12</c:v>
                </c:pt>
                <c:pt idx="11">
                  <c:v>1930.96</c:v>
                </c:pt>
                <c:pt idx="12">
                  <c:v>1907.87</c:v>
                </c:pt>
              </c:numCache>
            </c:numRef>
          </c:xVal>
          <c:yVal>
            <c:numRef>
              <c:f>'Aquatuk - Jan 2012 - e extra in'!$B$3:$B$19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2.25</c:v>
                </c:pt>
                <c:pt idx="4">
                  <c:v>3.25</c:v>
                </c:pt>
                <c:pt idx="5">
                  <c:v>4.25</c:v>
                </c:pt>
                <c:pt idx="6">
                  <c:v>5.25</c:v>
                </c:pt>
                <c:pt idx="7">
                  <c:v>6.25</c:v>
                </c:pt>
                <c:pt idx="8">
                  <c:v>7.25</c:v>
                </c:pt>
                <c:pt idx="9">
                  <c:v>8.25</c:v>
                </c:pt>
                <c:pt idx="10">
                  <c:v>9.25</c:v>
                </c:pt>
                <c:pt idx="11">
                  <c:v>10.25</c:v>
                </c:pt>
                <c:pt idx="12">
                  <c:v>12.25</c:v>
                </c:pt>
                <c:pt idx="13">
                  <c:v>14.25</c:v>
                </c:pt>
                <c:pt idx="14">
                  <c:v>18.25</c:v>
                </c:pt>
                <c:pt idx="15">
                  <c:v>20.25</c:v>
                </c:pt>
                <c:pt idx="16">
                  <c:v>22.25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9-4854-922F-5C4E15C6EE28}"/>
            </c:ext>
          </c:extLst>
        </c:ser>
        <c:ser>
          <c:idx val="1"/>
          <c:order val="1"/>
          <c:tx>
            <c:v>CIC Dates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'Aquatuk - Jan 2012 - e extra in'!$N$3:$N$15</c:f>
              <c:numCache>
                <c:formatCode>General</c:formatCode>
                <c:ptCount val="13"/>
                <c:pt idx="0">
                  <c:v>2010.6</c:v>
                </c:pt>
                <c:pt idx="1">
                  <c:v>2010.6</c:v>
                </c:pt>
                <c:pt idx="2">
                  <c:v>2011.45</c:v>
                </c:pt>
                <c:pt idx="3">
                  <c:v>2009.59</c:v>
                </c:pt>
                <c:pt idx="4">
                  <c:v>2004.67</c:v>
                </c:pt>
                <c:pt idx="5">
                  <c:v>1995.6</c:v>
                </c:pt>
                <c:pt idx="6">
                  <c:v>1994.33</c:v>
                </c:pt>
                <c:pt idx="7">
                  <c:v>1993</c:v>
                </c:pt>
                <c:pt idx="8">
                  <c:v>1964.34</c:v>
                </c:pt>
                <c:pt idx="9">
                  <c:v>1961.35</c:v>
                </c:pt>
                <c:pt idx="10">
                  <c:v>1953.04</c:v>
                </c:pt>
                <c:pt idx="11">
                  <c:v>1933.93</c:v>
                </c:pt>
                <c:pt idx="12">
                  <c:v>1935.94</c:v>
                </c:pt>
              </c:numCache>
            </c:numRef>
          </c:xVal>
          <c:yVal>
            <c:numRef>
              <c:f>'Aquatuk - Jan 2012 - e extra in'!$B$3:$B$19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2.25</c:v>
                </c:pt>
                <c:pt idx="4">
                  <c:v>3.25</c:v>
                </c:pt>
                <c:pt idx="5">
                  <c:v>4.25</c:v>
                </c:pt>
                <c:pt idx="6">
                  <c:v>5.25</c:v>
                </c:pt>
                <c:pt idx="7">
                  <c:v>6.25</c:v>
                </c:pt>
                <c:pt idx="8">
                  <c:v>7.25</c:v>
                </c:pt>
                <c:pt idx="9">
                  <c:v>8.25</c:v>
                </c:pt>
                <c:pt idx="10">
                  <c:v>9.25</c:v>
                </c:pt>
                <c:pt idx="11">
                  <c:v>10.25</c:v>
                </c:pt>
                <c:pt idx="12">
                  <c:v>12.25</c:v>
                </c:pt>
                <c:pt idx="13">
                  <c:v>14.25</c:v>
                </c:pt>
                <c:pt idx="14">
                  <c:v>18.25</c:v>
                </c:pt>
                <c:pt idx="15">
                  <c:v>20.25</c:v>
                </c:pt>
                <c:pt idx="16">
                  <c:v>22.25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9-4854-922F-5C4E15C6EE28}"/>
            </c:ext>
          </c:extLst>
        </c:ser>
        <c:ser>
          <c:idx val="2"/>
          <c:order val="2"/>
          <c:tx>
            <c:v>CFCS Dates</c:v>
          </c:tx>
          <c:xVal>
            <c:numRef>
              <c:f>'Aquatuk - Jan 2012 - e extra in'!$H$3:$H$19</c:f>
              <c:numCache>
                <c:formatCode>General</c:formatCode>
                <c:ptCount val="17"/>
                <c:pt idx="0">
                  <c:v>2010.6</c:v>
                </c:pt>
                <c:pt idx="1">
                  <c:v>2009.92</c:v>
                </c:pt>
                <c:pt idx="2">
                  <c:v>2006.42</c:v>
                </c:pt>
                <c:pt idx="3">
                  <c:v>2001.71</c:v>
                </c:pt>
                <c:pt idx="4">
                  <c:v>1996.55</c:v>
                </c:pt>
                <c:pt idx="5">
                  <c:v>1991.31</c:v>
                </c:pt>
                <c:pt idx="6">
                  <c:v>1985.49</c:v>
                </c:pt>
                <c:pt idx="7">
                  <c:v>1979.28</c:v>
                </c:pt>
                <c:pt idx="8">
                  <c:v>1972.99</c:v>
                </c:pt>
                <c:pt idx="9">
                  <c:v>1966.28</c:v>
                </c:pt>
                <c:pt idx="10">
                  <c:v>1959.26</c:v>
                </c:pt>
                <c:pt idx="11">
                  <c:v>1952.02</c:v>
                </c:pt>
                <c:pt idx="12">
                  <c:v>1936.7</c:v>
                </c:pt>
                <c:pt idx="13">
                  <c:v>1920.4</c:v>
                </c:pt>
                <c:pt idx="14">
                  <c:v>1887.73</c:v>
                </c:pt>
                <c:pt idx="15">
                  <c:v>1871.22</c:v>
                </c:pt>
                <c:pt idx="16">
                  <c:v>1853.93</c:v>
                </c:pt>
              </c:numCache>
            </c:numRef>
          </c:xVal>
          <c:yVal>
            <c:numRef>
              <c:f>'Aquatuk - Jan 2012 - e extra in'!$B$3:$B$19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2.25</c:v>
                </c:pt>
                <c:pt idx="4">
                  <c:v>3.25</c:v>
                </c:pt>
                <c:pt idx="5">
                  <c:v>4.25</c:v>
                </c:pt>
                <c:pt idx="6">
                  <c:v>5.25</c:v>
                </c:pt>
                <c:pt idx="7">
                  <c:v>6.25</c:v>
                </c:pt>
                <c:pt idx="8">
                  <c:v>7.25</c:v>
                </c:pt>
                <c:pt idx="9">
                  <c:v>8.25</c:v>
                </c:pt>
                <c:pt idx="10">
                  <c:v>9.25</c:v>
                </c:pt>
                <c:pt idx="11">
                  <c:v>10.25</c:v>
                </c:pt>
                <c:pt idx="12">
                  <c:v>12.25</c:v>
                </c:pt>
                <c:pt idx="13">
                  <c:v>14.25</c:v>
                </c:pt>
                <c:pt idx="14">
                  <c:v>18.25</c:v>
                </c:pt>
                <c:pt idx="15">
                  <c:v>20.25</c:v>
                </c:pt>
                <c:pt idx="16">
                  <c:v>22.25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9-4854-922F-5C4E15C6EE28}"/>
            </c:ext>
          </c:extLst>
        </c:ser>
        <c:ser>
          <c:idx val="12"/>
          <c:order val="3"/>
          <c:tx>
            <c:v>137Cs</c:v>
          </c:tx>
          <c:marker>
            <c:spPr>
              <a:solidFill>
                <a:srgbClr val="F21AD3"/>
              </a:solidFill>
            </c:spPr>
          </c:marker>
          <c:xVal>
            <c:numRef>
              <c:f>'Aquatuk - Jan 2012 - e extra in'!$K$32</c:f>
              <c:numCache>
                <c:formatCode>General</c:formatCode>
                <c:ptCount val="1"/>
                <c:pt idx="0">
                  <c:v>1963</c:v>
                </c:pt>
              </c:numCache>
            </c:numRef>
          </c:xVal>
          <c:yVal>
            <c:numRef>
              <c:f>'Aquatuk - Jan 2012 - e extra in'!$J$32</c:f>
              <c:numCache>
                <c:formatCode>General</c:formatCode>
                <c:ptCount val="1"/>
                <c:pt idx="0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F9-4854-922F-5C4E15C6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1152"/>
        <c:axId val="67527424"/>
      </c:scatterChart>
      <c:valAx>
        <c:axId val="67521152"/>
        <c:scaling>
          <c:orientation val="maxMin"/>
          <c:max val="2011"/>
          <c:min val="1500"/>
        </c:scaling>
        <c:delete val="0"/>
        <c:axPos val="t"/>
        <c:numFmt formatCode="General" sourceLinked="1"/>
        <c:majorTickMark val="out"/>
        <c:minorTickMark val="none"/>
        <c:tickLblPos val="nextTo"/>
        <c:crossAx val="67527424"/>
        <c:crossesAt val="0"/>
        <c:crossBetween val="midCat"/>
      </c:valAx>
      <c:valAx>
        <c:axId val="67527424"/>
        <c:scaling>
          <c:orientation val="maxMin"/>
          <c:min val="0"/>
        </c:scaling>
        <c:delete val="0"/>
        <c:axPos val="r"/>
        <c:numFmt formatCode="General" sourceLinked="1"/>
        <c:majorTickMark val="out"/>
        <c:minorTickMark val="none"/>
        <c:tickLblPos val="high"/>
        <c:crossAx val="67521152"/>
        <c:crossesAt val="2011"/>
        <c:crossBetween val="midCat"/>
      </c:valAx>
    </c:plotArea>
    <c:legend>
      <c:legendPos val="r"/>
      <c:layout>
        <c:manualLayout>
          <c:xMode val="edge"/>
          <c:yMode val="edge"/>
          <c:x val="0.75283608683689962"/>
          <c:y val="0.48420851239748908"/>
          <c:w val="0.16086546873948449"/>
          <c:h val="0.1776099534519512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533400</xdr:colOff>
      <xdr:row>50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\Completed%20Projects\Northern%20Ontario-Michelle%20Brazeau%202010\Aquatuk%20Lake%20Jan%202012%20-%202%20extra%20interval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helle's worksheet"/>
      <sheetName val="Aquatuk_core"/>
      <sheetName val="AQTL1-fit subtract_rate"/>
      <sheetName val="AQTL1-fit subtract_profile"/>
      <sheetName val="Aquatuk - Jan 2012 - e extra in"/>
    </sheetNames>
    <sheetDataSet>
      <sheetData sheetId="0"/>
      <sheetData sheetId="1"/>
      <sheetData sheetId="2"/>
      <sheetData sheetId="3"/>
      <sheetData sheetId="4">
        <row r="3">
          <cell r="B3">
            <v>0</v>
          </cell>
          <cell r="H3">
            <v>2010.6</v>
          </cell>
          <cell r="K3">
            <v>2010.6</v>
          </cell>
          <cell r="N3">
            <v>2010.6</v>
          </cell>
          <cell r="Q3">
            <v>2010.6</v>
          </cell>
        </row>
        <row r="4">
          <cell r="B4">
            <v>0.25</v>
          </cell>
          <cell r="H4">
            <v>2009.92</v>
          </cell>
          <cell r="K4">
            <v>2009.95</v>
          </cell>
          <cell r="N4">
            <v>2010.6</v>
          </cell>
          <cell r="Q4">
            <v>2008.59</v>
          </cell>
        </row>
        <row r="5">
          <cell r="B5">
            <v>1.25</v>
          </cell>
          <cell r="H5">
            <v>2006.42</v>
          </cell>
          <cell r="K5">
            <v>2006.31</v>
          </cell>
          <cell r="N5">
            <v>2011.45</v>
          </cell>
          <cell r="Q5">
            <v>1998.18</v>
          </cell>
        </row>
        <row r="6">
          <cell r="B6">
            <v>2.25</v>
          </cell>
          <cell r="H6">
            <v>2001.71</v>
          </cell>
          <cell r="K6">
            <v>2000.76</v>
          </cell>
          <cell r="N6">
            <v>2009.59</v>
          </cell>
          <cell r="Q6">
            <v>1984.18</v>
          </cell>
        </row>
        <row r="7">
          <cell r="B7">
            <v>3.25</v>
          </cell>
          <cell r="H7">
            <v>1996.55</v>
          </cell>
          <cell r="K7">
            <v>1994.13</v>
          </cell>
          <cell r="N7">
            <v>2004.67</v>
          </cell>
          <cell r="Q7">
            <v>1968.85</v>
          </cell>
        </row>
        <row r="8">
          <cell r="B8">
            <v>4.25</v>
          </cell>
          <cell r="H8">
            <v>1991.31</v>
          </cell>
          <cell r="K8">
            <v>1987.42</v>
          </cell>
          <cell r="N8">
            <v>1995.6</v>
          </cell>
          <cell r="Q8">
            <v>1953.29</v>
          </cell>
        </row>
        <row r="9">
          <cell r="B9">
            <v>5.25</v>
          </cell>
          <cell r="H9">
            <v>1985.49</v>
          </cell>
          <cell r="K9">
            <v>1979.54</v>
          </cell>
          <cell r="N9">
            <v>1994.33</v>
          </cell>
          <cell r="Q9">
            <v>1936</v>
          </cell>
        </row>
        <row r="10">
          <cell r="B10">
            <v>6.25</v>
          </cell>
          <cell r="H10">
            <v>1979.28</v>
          </cell>
          <cell r="K10">
            <v>1968.76</v>
          </cell>
          <cell r="N10">
            <v>1993</v>
          </cell>
          <cell r="Q10">
            <v>1917.54</v>
          </cell>
        </row>
        <row r="11">
          <cell r="B11">
            <v>7.25</v>
          </cell>
          <cell r="H11">
            <v>1972.99</v>
          </cell>
          <cell r="K11">
            <v>1958.26</v>
          </cell>
          <cell r="N11">
            <v>1964.34</v>
          </cell>
          <cell r="Q11">
            <v>1898.85</v>
          </cell>
        </row>
        <row r="12">
          <cell r="B12">
            <v>8.25</v>
          </cell>
          <cell r="H12">
            <v>1966.28</v>
          </cell>
          <cell r="K12">
            <v>1949.91</v>
          </cell>
          <cell r="N12">
            <v>1961.35</v>
          </cell>
          <cell r="Q12">
            <v>1878.92</v>
          </cell>
        </row>
        <row r="13">
          <cell r="B13">
            <v>9.25</v>
          </cell>
          <cell r="H13">
            <v>1959.26</v>
          </cell>
          <cell r="K13">
            <v>1940.12</v>
          </cell>
          <cell r="N13">
            <v>1953.04</v>
          </cell>
          <cell r="Q13">
            <v>1858.05</v>
          </cell>
        </row>
        <row r="14">
          <cell r="B14">
            <v>10.25</v>
          </cell>
          <cell r="H14">
            <v>1952.02</v>
          </cell>
          <cell r="K14">
            <v>1930.96</v>
          </cell>
          <cell r="N14">
            <v>1933.93</v>
          </cell>
          <cell r="Q14">
            <v>1836.55</v>
          </cell>
        </row>
        <row r="15">
          <cell r="B15">
            <v>12.25</v>
          </cell>
          <cell r="H15">
            <v>1936.7</v>
          </cell>
          <cell r="K15">
            <v>1907.87</v>
          </cell>
          <cell r="N15">
            <v>1935.94</v>
          </cell>
          <cell r="Q15">
            <v>1791.02</v>
          </cell>
        </row>
        <row r="16">
          <cell r="B16">
            <v>14.25</v>
          </cell>
          <cell r="H16">
            <v>1920.4</v>
          </cell>
          <cell r="Q16">
            <v>1742.57</v>
          </cell>
        </row>
        <row r="17">
          <cell r="B17">
            <v>18.25</v>
          </cell>
          <cell r="H17">
            <v>1887.73</v>
          </cell>
          <cell r="Q17">
            <v>1645.51</v>
          </cell>
        </row>
        <row r="18">
          <cell r="B18">
            <v>20.25</v>
          </cell>
          <cell r="H18">
            <v>1871.22</v>
          </cell>
          <cell r="Q18">
            <v>1596.46</v>
          </cell>
        </row>
        <row r="19">
          <cell r="B19">
            <v>22.25</v>
          </cell>
          <cell r="H19">
            <v>1853.93</v>
          </cell>
          <cell r="Q19">
            <v>1545.09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kimpe@uottaw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pane ySplit="2" topLeftCell="A3" activePane="bottomLeft" state="frozen"/>
      <selection pane="bottomLeft" activeCell="R9" sqref="R9"/>
    </sheetView>
  </sheetViews>
  <sheetFormatPr defaultRowHeight="15" x14ac:dyDescent="0.25"/>
  <cols>
    <col min="1" max="1" width="16.140625" bestFit="1" customWidth="1"/>
    <col min="2" max="2" width="16.42578125" bestFit="1" customWidth="1"/>
    <col min="3" max="3" width="10" bestFit="1" customWidth="1"/>
    <col min="4" max="4" width="14" bestFit="1" customWidth="1"/>
    <col min="5" max="5" width="11" bestFit="1" customWidth="1"/>
    <col min="6" max="6" width="15.85546875" bestFit="1" customWidth="1"/>
    <col min="7" max="7" width="10.5703125" bestFit="1" customWidth="1"/>
    <col min="8" max="8" width="11" bestFit="1" customWidth="1"/>
    <col min="9" max="9" width="11.42578125" bestFit="1" customWidth="1"/>
    <col min="10" max="10" width="9.5703125" bestFit="1" customWidth="1"/>
    <col min="11" max="11" width="10" bestFit="1" customWidth="1"/>
    <col min="12" max="12" width="10.42578125" bestFit="1" customWidth="1"/>
    <col min="14" max="14" width="9.85546875" bestFit="1" customWidth="1"/>
    <col min="15" max="15" width="10" bestFit="1" customWidth="1"/>
    <col min="16" max="16" width="9" bestFit="1" customWidth="1"/>
    <col min="17" max="17" width="9.285156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3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s="1" customFormat="1" ht="15.75" thickBot="1" x14ac:dyDescent="0.3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21</v>
      </c>
      <c r="L2" s="2" t="s">
        <v>22</v>
      </c>
      <c r="M2" s="2" t="s">
        <v>24</v>
      </c>
      <c r="N2" s="2" t="s">
        <v>21</v>
      </c>
      <c r="O2" s="2" t="s">
        <v>22</v>
      </c>
      <c r="P2" s="2"/>
      <c r="Q2" s="2"/>
      <c r="R2" s="2"/>
    </row>
    <row r="3" spans="1:18" x14ac:dyDescent="0.25">
      <c r="A3">
        <v>0</v>
      </c>
      <c r="B3">
        <v>0</v>
      </c>
      <c r="C3">
        <v>1406.9609</v>
      </c>
      <c r="D3">
        <v>401.32150000000001</v>
      </c>
      <c r="E3">
        <v>18289.6433</v>
      </c>
      <c r="F3">
        <v>232.32149999999999</v>
      </c>
      <c r="G3">
        <v>0</v>
      </c>
      <c r="H3">
        <v>2010.6</v>
      </c>
      <c r="I3">
        <v>0</v>
      </c>
      <c r="J3">
        <v>0</v>
      </c>
      <c r="K3">
        <v>2010.6</v>
      </c>
      <c r="L3">
        <v>0</v>
      </c>
      <c r="M3">
        <v>0</v>
      </c>
      <c r="N3">
        <v>2010.6</v>
      </c>
      <c r="O3">
        <v>0</v>
      </c>
    </row>
    <row r="4" spans="1:18" x14ac:dyDescent="0.25">
      <c r="A4">
        <v>2.6100000000000002E-2</v>
      </c>
      <c r="B4">
        <v>0.25</v>
      </c>
      <c r="C4">
        <v>1406.9609</v>
      </c>
      <c r="D4">
        <v>401.32150000000001</v>
      </c>
      <c r="E4">
        <v>17923.0995</v>
      </c>
      <c r="F4">
        <v>232.57079999999999</v>
      </c>
      <c r="G4">
        <v>0.67789999999999995</v>
      </c>
      <c r="H4">
        <v>2009.92</v>
      </c>
      <c r="I4">
        <v>0.1022</v>
      </c>
      <c r="J4">
        <v>0.65010000000000001</v>
      </c>
      <c r="K4">
        <v>2009.95</v>
      </c>
      <c r="L4">
        <v>0</v>
      </c>
      <c r="M4">
        <v>0</v>
      </c>
      <c r="N4">
        <v>2010.6</v>
      </c>
      <c r="O4">
        <v>0</v>
      </c>
    </row>
    <row r="5" spans="1:18" x14ac:dyDescent="0.25">
      <c r="A5">
        <v>0.16059999999999999</v>
      </c>
      <c r="B5">
        <v>1.25</v>
      </c>
      <c r="C5">
        <v>1444.6368</v>
      </c>
      <c r="D5">
        <v>414.54820000000001</v>
      </c>
      <c r="E5">
        <v>16004.777099999999</v>
      </c>
      <c r="F5">
        <v>239.55199999999999</v>
      </c>
      <c r="G5">
        <v>4.1788999999999996</v>
      </c>
      <c r="H5">
        <v>2006.42</v>
      </c>
      <c r="I5">
        <v>0.63019999999999998</v>
      </c>
      <c r="J5">
        <v>4.2854000000000001</v>
      </c>
      <c r="K5">
        <v>2006.31</v>
      </c>
      <c r="L5">
        <v>0</v>
      </c>
      <c r="M5">
        <v>-0.84860000000000002</v>
      </c>
      <c r="N5">
        <v>2011.45</v>
      </c>
      <c r="O5">
        <v>-0.24349999999999999</v>
      </c>
    </row>
    <row r="6" spans="1:18" x14ac:dyDescent="0.25">
      <c r="A6">
        <v>0.3417</v>
      </c>
      <c r="B6">
        <v>2.25</v>
      </c>
      <c r="C6">
        <v>1363.2383</v>
      </c>
      <c r="D6">
        <v>391.99579999999997</v>
      </c>
      <c r="E6">
        <v>13462.706200000001</v>
      </c>
      <c r="F6">
        <v>250.4426</v>
      </c>
      <c r="G6">
        <v>8.8903999999999996</v>
      </c>
      <c r="H6">
        <v>2001.71</v>
      </c>
      <c r="I6">
        <v>1.3407</v>
      </c>
      <c r="J6">
        <v>9.8398000000000003</v>
      </c>
      <c r="K6">
        <v>2000.76</v>
      </c>
      <c r="L6">
        <v>0</v>
      </c>
      <c r="M6">
        <v>1.0138</v>
      </c>
      <c r="N6">
        <v>2009.59</v>
      </c>
      <c r="O6">
        <v>0.29149999999999998</v>
      </c>
    </row>
    <row r="7" spans="1:18" x14ac:dyDescent="0.25">
      <c r="A7">
        <v>0.53990000000000005</v>
      </c>
      <c r="B7">
        <v>3.25</v>
      </c>
      <c r="C7">
        <v>1169.6934000000001</v>
      </c>
      <c r="D7">
        <v>343.6318</v>
      </c>
      <c r="E7">
        <v>10951.6623</v>
      </c>
      <c r="F7">
        <v>260.0521</v>
      </c>
      <c r="G7">
        <v>14.0497</v>
      </c>
      <c r="H7">
        <v>1996.55</v>
      </c>
      <c r="I7">
        <v>2.1187</v>
      </c>
      <c r="J7">
        <v>16.469000000000001</v>
      </c>
      <c r="K7">
        <v>1994.13</v>
      </c>
      <c r="L7">
        <v>0.22689999999999999</v>
      </c>
      <c r="M7">
        <v>5.931</v>
      </c>
      <c r="N7">
        <v>2004.67</v>
      </c>
      <c r="O7">
        <v>1.7423999999999999</v>
      </c>
    </row>
    <row r="8" spans="1:18" x14ac:dyDescent="0.25">
      <c r="A8">
        <v>0.74129999999999996</v>
      </c>
      <c r="B8">
        <v>4.25</v>
      </c>
      <c r="C8">
        <v>882.03359999999998</v>
      </c>
      <c r="D8">
        <v>271.98759999999999</v>
      </c>
      <c r="E8">
        <v>8886.2621999999992</v>
      </c>
      <c r="F8">
        <v>266.04559999999998</v>
      </c>
      <c r="G8">
        <v>19.288599999999999</v>
      </c>
      <c r="H8">
        <v>1991.31</v>
      </c>
      <c r="I8">
        <v>2.9087000000000001</v>
      </c>
      <c r="J8">
        <v>23.180099999999999</v>
      </c>
      <c r="K8">
        <v>1987.42</v>
      </c>
      <c r="L8">
        <v>0.43880000000000002</v>
      </c>
      <c r="M8">
        <v>14.9954</v>
      </c>
      <c r="N8">
        <v>1995.6</v>
      </c>
      <c r="O8">
        <v>4.6239999999999997</v>
      </c>
    </row>
    <row r="9" spans="1:18" x14ac:dyDescent="0.25">
      <c r="A9">
        <v>0.96489999999999998</v>
      </c>
      <c r="B9">
        <v>5.25</v>
      </c>
      <c r="C9">
        <v>847.82299999999998</v>
      </c>
      <c r="D9">
        <v>264.22500000000002</v>
      </c>
      <c r="E9">
        <v>6952.3045000000002</v>
      </c>
      <c r="F9">
        <v>272.84949999999998</v>
      </c>
      <c r="G9">
        <v>25.1068</v>
      </c>
      <c r="H9">
        <v>1985.49</v>
      </c>
      <c r="I9">
        <v>3.7860999999999998</v>
      </c>
      <c r="J9">
        <v>31.061699999999998</v>
      </c>
      <c r="K9">
        <v>1979.54</v>
      </c>
      <c r="L9">
        <v>0.73970000000000002</v>
      </c>
      <c r="M9">
        <v>16.265699999999999</v>
      </c>
      <c r="N9">
        <v>1994.33</v>
      </c>
      <c r="O9">
        <v>5.0692000000000004</v>
      </c>
    </row>
    <row r="10" spans="1:18" x14ac:dyDescent="0.25">
      <c r="A10">
        <v>1.2036</v>
      </c>
      <c r="B10" s="13">
        <v>6.25</v>
      </c>
      <c r="C10">
        <v>813.23429999999996</v>
      </c>
      <c r="D10">
        <v>256.24549999999999</v>
      </c>
      <c r="E10">
        <v>4969.4144999999999</v>
      </c>
      <c r="F10">
        <v>279.95420000000001</v>
      </c>
      <c r="G10">
        <v>31.319299999999998</v>
      </c>
      <c r="H10">
        <v>1979.28</v>
      </c>
      <c r="I10">
        <v>4.7229999999999999</v>
      </c>
      <c r="J10">
        <v>41.844299999999997</v>
      </c>
      <c r="K10" s="13">
        <v>1968.76</v>
      </c>
      <c r="L10">
        <v>1.2887</v>
      </c>
      <c r="M10">
        <v>17.603300000000001</v>
      </c>
      <c r="N10">
        <v>1993</v>
      </c>
      <c r="O10">
        <v>5.5467000000000004</v>
      </c>
    </row>
    <row r="11" spans="1:18" x14ac:dyDescent="0.25">
      <c r="A11">
        <v>1.4453</v>
      </c>
      <c r="B11">
        <v>7.25</v>
      </c>
      <c r="C11">
        <v>333.18579999999997</v>
      </c>
      <c r="D11">
        <v>151.93119999999999</v>
      </c>
      <c r="E11">
        <v>3584.0877</v>
      </c>
      <c r="F11">
        <v>282.40820000000002</v>
      </c>
      <c r="G11">
        <v>37.6081</v>
      </c>
      <c r="H11">
        <v>1972.99</v>
      </c>
      <c r="I11">
        <v>5.6712999999999996</v>
      </c>
      <c r="J11">
        <v>52.338799999999999</v>
      </c>
      <c r="K11">
        <v>1958.26</v>
      </c>
      <c r="L11">
        <v>2.0148999999999999</v>
      </c>
      <c r="M11">
        <v>46.258400000000002</v>
      </c>
      <c r="N11">
        <v>1964.34</v>
      </c>
      <c r="O11">
        <v>21.093599999999999</v>
      </c>
    </row>
    <row r="12" spans="1:18" x14ac:dyDescent="0.25">
      <c r="A12">
        <v>1.7031000000000001</v>
      </c>
      <c r="B12">
        <v>8.25</v>
      </c>
      <c r="C12">
        <v>303.53070000000002</v>
      </c>
      <c r="D12">
        <v>139.61000000000001</v>
      </c>
      <c r="E12">
        <v>2763.3359999999998</v>
      </c>
      <c r="F12">
        <v>284.74529999999999</v>
      </c>
      <c r="G12">
        <v>44.316499999999998</v>
      </c>
      <c r="H12">
        <v>1966.28</v>
      </c>
      <c r="I12">
        <v>6.6829999999999998</v>
      </c>
      <c r="J12">
        <v>60.690300000000001</v>
      </c>
      <c r="K12">
        <v>1949.91</v>
      </c>
      <c r="L12">
        <v>2.7942</v>
      </c>
      <c r="M12">
        <v>49.251899999999999</v>
      </c>
      <c r="N12">
        <v>1961.35</v>
      </c>
      <c r="O12">
        <v>22.653600000000001</v>
      </c>
    </row>
    <row r="13" spans="1:18" x14ac:dyDescent="0.25">
      <c r="A13">
        <v>1.9731000000000001</v>
      </c>
      <c r="B13">
        <v>9.25</v>
      </c>
      <c r="C13">
        <v>234.36439999999999</v>
      </c>
      <c r="D13">
        <v>130.74019999999999</v>
      </c>
      <c r="E13">
        <v>2037.2443000000001</v>
      </c>
      <c r="F13">
        <v>286.9588</v>
      </c>
      <c r="G13">
        <v>51.341500000000003</v>
      </c>
      <c r="H13">
        <v>1959.26</v>
      </c>
      <c r="I13">
        <v>7.7423999999999999</v>
      </c>
      <c r="J13">
        <v>70.479699999999994</v>
      </c>
      <c r="K13">
        <v>1940.12</v>
      </c>
      <c r="L13">
        <v>4.0086000000000004</v>
      </c>
      <c r="M13">
        <v>57.5565</v>
      </c>
      <c r="N13">
        <v>1953.04</v>
      </c>
      <c r="O13">
        <v>32.107900000000001</v>
      </c>
    </row>
    <row r="14" spans="1:18" x14ac:dyDescent="0.25">
      <c r="A14">
        <v>2.2511999999999999</v>
      </c>
      <c r="B14">
        <v>10.25</v>
      </c>
      <c r="C14">
        <v>129.23310000000001</v>
      </c>
      <c r="D14">
        <v>107.9866</v>
      </c>
      <c r="E14">
        <v>1531.7031999999999</v>
      </c>
      <c r="F14">
        <v>288.53660000000002</v>
      </c>
      <c r="G14">
        <v>58.577399999999997</v>
      </c>
      <c r="H14">
        <v>1952.02</v>
      </c>
      <c r="I14">
        <v>8.8335000000000008</v>
      </c>
      <c r="J14">
        <v>79.638900000000007</v>
      </c>
      <c r="K14">
        <v>1930.96</v>
      </c>
      <c r="L14">
        <v>5.5346000000000002</v>
      </c>
      <c r="M14">
        <v>76.6721</v>
      </c>
      <c r="N14">
        <v>1933.93</v>
      </c>
      <c r="O14">
        <v>64.066900000000004</v>
      </c>
    </row>
    <row r="15" spans="1:18" x14ac:dyDescent="0.25">
      <c r="A15">
        <v>2.8399000000000001</v>
      </c>
      <c r="B15">
        <v>12.25</v>
      </c>
      <c r="C15">
        <v>137.58850000000001</v>
      </c>
      <c r="D15">
        <v>110.1855</v>
      </c>
      <c r="E15">
        <v>746.2346</v>
      </c>
      <c r="F15">
        <v>295.79390000000001</v>
      </c>
      <c r="G15">
        <v>73.897599999999997</v>
      </c>
      <c r="H15">
        <v>1936.7</v>
      </c>
      <c r="I15">
        <v>11.143800000000001</v>
      </c>
      <c r="J15">
        <v>102.7312</v>
      </c>
      <c r="K15">
        <v>1907.87</v>
      </c>
      <c r="L15">
        <v>12.205399999999999</v>
      </c>
      <c r="M15">
        <v>74.660300000000007</v>
      </c>
      <c r="N15">
        <v>1935.94</v>
      </c>
      <c r="O15">
        <v>59.790500000000002</v>
      </c>
    </row>
    <row r="16" spans="1:18" x14ac:dyDescent="0.25">
      <c r="A16">
        <v>3.4664999999999999</v>
      </c>
      <c r="B16">
        <v>14.25</v>
      </c>
      <c r="C16">
        <v>100.58580000000001</v>
      </c>
      <c r="D16">
        <v>104.0675</v>
      </c>
      <c r="E16" t="s">
        <v>25</v>
      </c>
      <c r="F16" t="s">
        <v>26</v>
      </c>
      <c r="G16">
        <v>90.203100000000006</v>
      </c>
      <c r="H16">
        <v>1920.4</v>
      </c>
      <c r="I16">
        <v>13.6027</v>
      </c>
      <c r="J16" t="s">
        <v>25</v>
      </c>
      <c r="K16" t="s">
        <v>27</v>
      </c>
      <c r="L16" t="s">
        <v>28</v>
      </c>
      <c r="M16" t="s">
        <v>25</v>
      </c>
      <c r="N16" t="s">
        <v>27</v>
      </c>
      <c r="O16" t="s">
        <v>28</v>
      </c>
    </row>
    <row r="17" spans="1:17" x14ac:dyDescent="0.25">
      <c r="A17">
        <v>4.7220000000000004</v>
      </c>
      <c r="B17">
        <v>18.25</v>
      </c>
      <c r="C17">
        <v>80.688699999999997</v>
      </c>
      <c r="D17">
        <v>101.1631</v>
      </c>
      <c r="E17" t="s">
        <v>25</v>
      </c>
      <c r="F17" t="s">
        <v>26</v>
      </c>
      <c r="G17">
        <v>122.8712</v>
      </c>
      <c r="H17">
        <v>1887.73</v>
      </c>
      <c r="I17">
        <v>18.5291</v>
      </c>
      <c r="J17" t="s">
        <v>25</v>
      </c>
      <c r="K17" t="s">
        <v>27</v>
      </c>
      <c r="L17" t="s">
        <v>28</v>
      </c>
      <c r="M17" t="s">
        <v>25</v>
      </c>
      <c r="N17" t="s">
        <v>27</v>
      </c>
      <c r="O17" t="s">
        <v>28</v>
      </c>
    </row>
    <row r="18" spans="1:17" x14ac:dyDescent="0.25">
      <c r="A18">
        <v>5.3563999999999998</v>
      </c>
      <c r="B18">
        <v>20.25</v>
      </c>
      <c r="C18">
        <v>86.498099999999994</v>
      </c>
      <c r="D18">
        <v>102.7443</v>
      </c>
      <c r="E18" t="s">
        <v>25</v>
      </c>
      <c r="F18" t="s">
        <v>26</v>
      </c>
      <c r="G18">
        <v>139.37799999999999</v>
      </c>
      <c r="H18">
        <v>1871.22</v>
      </c>
      <c r="I18">
        <v>21.0183</v>
      </c>
      <c r="J18" t="s">
        <v>25</v>
      </c>
      <c r="K18" t="s">
        <v>27</v>
      </c>
      <c r="L18" t="s">
        <v>28</v>
      </c>
      <c r="M18" t="s">
        <v>25</v>
      </c>
      <c r="N18" t="s">
        <v>27</v>
      </c>
      <c r="O18" t="s">
        <v>28</v>
      </c>
    </row>
    <row r="19" spans="1:17" x14ac:dyDescent="0.25">
      <c r="A19">
        <v>6.0208000000000004</v>
      </c>
      <c r="B19">
        <v>22.25</v>
      </c>
      <c r="C19">
        <v>67.991299999999995</v>
      </c>
      <c r="D19">
        <v>113.1014</v>
      </c>
      <c r="E19" t="s">
        <v>25</v>
      </c>
      <c r="F19" t="s">
        <v>26</v>
      </c>
      <c r="G19">
        <v>156.66679999999999</v>
      </c>
      <c r="H19">
        <v>1853.93</v>
      </c>
      <c r="I19">
        <v>23.625499999999999</v>
      </c>
      <c r="J19" t="s">
        <v>25</v>
      </c>
      <c r="K19" t="s">
        <v>27</v>
      </c>
      <c r="L19" t="s">
        <v>28</v>
      </c>
      <c r="M19" t="s">
        <v>25</v>
      </c>
      <c r="N19" t="s">
        <v>27</v>
      </c>
      <c r="O19" t="s">
        <v>28</v>
      </c>
    </row>
    <row r="21" spans="1:17" x14ac:dyDescent="0.25">
      <c r="C21" s="3"/>
      <c r="D21" s="4" t="s">
        <v>29</v>
      </c>
      <c r="E21" s="5">
        <f>E3*0.03114</f>
        <v>569.53949236200003</v>
      </c>
      <c r="M21" s="6" t="s">
        <v>30</v>
      </c>
      <c r="N21" s="7"/>
      <c r="O21" s="7"/>
      <c r="P21" s="7"/>
      <c r="Q21" s="7"/>
    </row>
    <row r="22" spans="1:17" x14ac:dyDescent="0.25">
      <c r="C22" s="8"/>
      <c r="D22" s="9" t="s">
        <v>31</v>
      </c>
      <c r="E22" s="10">
        <f>E21/283</f>
        <v>2.0125070401484102</v>
      </c>
      <c r="M22" s="7"/>
      <c r="N22" s="11" t="s">
        <v>32</v>
      </c>
      <c r="O22" s="7" t="s">
        <v>33</v>
      </c>
      <c r="P22" s="7"/>
      <c r="Q22" s="7"/>
    </row>
    <row r="23" spans="1:17" x14ac:dyDescent="0.25">
      <c r="M23" s="7"/>
      <c r="N23" s="11" t="s">
        <v>34</v>
      </c>
      <c r="O23" s="7" t="s">
        <v>35</v>
      </c>
      <c r="P23" s="7"/>
      <c r="Q23" s="7"/>
    </row>
    <row r="24" spans="1:17" x14ac:dyDescent="0.25">
      <c r="M24" s="7"/>
      <c r="N24" s="11" t="s">
        <v>36</v>
      </c>
      <c r="O24" s="7" t="s">
        <v>37</v>
      </c>
      <c r="P24" s="7"/>
      <c r="Q24" s="7"/>
    </row>
    <row r="25" spans="1:17" x14ac:dyDescent="0.25">
      <c r="M25" s="7"/>
      <c r="N25" s="11"/>
      <c r="O25" s="7"/>
      <c r="P25" s="7"/>
      <c r="Q25" s="7"/>
    </row>
    <row r="27" spans="1:17" x14ac:dyDescent="0.25">
      <c r="M27" s="7" t="s">
        <v>38</v>
      </c>
      <c r="N27" s="7"/>
      <c r="O27" s="7"/>
      <c r="P27" s="7"/>
      <c r="Q27" s="7"/>
    </row>
    <row r="28" spans="1:17" x14ac:dyDescent="0.25">
      <c r="M28" s="7" t="s">
        <v>39</v>
      </c>
      <c r="N28" s="7"/>
      <c r="O28" s="7"/>
      <c r="P28" s="7"/>
      <c r="Q28" s="7"/>
    </row>
    <row r="29" spans="1:17" x14ac:dyDescent="0.25">
      <c r="M29" s="7" t="s">
        <v>40</v>
      </c>
      <c r="N29" s="7"/>
      <c r="O29" s="7"/>
      <c r="P29" s="7"/>
      <c r="Q29" s="7"/>
    </row>
    <row r="30" spans="1:17" x14ac:dyDescent="0.25">
      <c r="M30" s="7"/>
      <c r="N30" s="7"/>
      <c r="O30" s="7"/>
      <c r="P30" s="7"/>
      <c r="Q30" s="7"/>
    </row>
    <row r="31" spans="1:17" x14ac:dyDescent="0.25">
      <c r="J31" s="14" t="s">
        <v>53</v>
      </c>
      <c r="K31" s="15"/>
      <c r="M31" s="7" t="s">
        <v>41</v>
      </c>
      <c r="N31" s="7"/>
      <c r="O31" s="7"/>
      <c r="P31" s="7"/>
      <c r="Q31" s="7"/>
    </row>
    <row r="32" spans="1:17" x14ac:dyDescent="0.25">
      <c r="J32" s="15">
        <v>6.25</v>
      </c>
      <c r="K32" s="15">
        <v>1963</v>
      </c>
      <c r="M32" s="7" t="s">
        <v>54</v>
      </c>
      <c r="N32" s="7"/>
      <c r="O32" s="7"/>
      <c r="P32" s="7"/>
      <c r="Q32" s="7"/>
    </row>
    <row r="33" spans="13:17" x14ac:dyDescent="0.25">
      <c r="M33" s="7"/>
      <c r="N33" s="7"/>
      <c r="O33" s="7"/>
      <c r="P33" s="7"/>
      <c r="Q33" s="7"/>
    </row>
    <row r="34" spans="13:17" x14ac:dyDescent="0.25">
      <c r="N34" s="7"/>
      <c r="O34" s="7"/>
      <c r="P34" s="7"/>
      <c r="Q34" s="7"/>
    </row>
    <row r="35" spans="13:17" x14ac:dyDescent="0.25">
      <c r="M35" s="7" t="s">
        <v>42</v>
      </c>
      <c r="N35" s="7"/>
      <c r="O35" s="7"/>
      <c r="P35" s="7"/>
      <c r="Q35" s="7"/>
    </row>
    <row r="36" spans="13:17" x14ac:dyDescent="0.25">
      <c r="M36" s="7" t="s">
        <v>43</v>
      </c>
      <c r="N36" s="7"/>
      <c r="O36" s="7"/>
      <c r="P36" s="7"/>
      <c r="Q36" s="7"/>
    </row>
    <row r="37" spans="13:17" x14ac:dyDescent="0.25">
      <c r="M37" s="7"/>
      <c r="N37" s="7"/>
      <c r="O37" s="7"/>
      <c r="P37" s="7"/>
      <c r="Q37" s="7"/>
    </row>
    <row r="38" spans="13:17" x14ac:dyDescent="0.25">
      <c r="M38" s="7" t="s">
        <v>44</v>
      </c>
      <c r="N38" s="7"/>
      <c r="O38" s="7"/>
      <c r="P38" s="7"/>
      <c r="Q38" s="7"/>
    </row>
    <row r="39" spans="13:17" x14ac:dyDescent="0.25">
      <c r="M39" s="7" t="s">
        <v>45</v>
      </c>
      <c r="N39" s="7"/>
      <c r="O39" s="7"/>
      <c r="P39" s="7"/>
      <c r="Q39" s="7"/>
    </row>
    <row r="40" spans="13:17" x14ac:dyDescent="0.25">
      <c r="M40" s="7" t="s">
        <v>46</v>
      </c>
      <c r="N40" s="7"/>
      <c r="O40" s="7"/>
      <c r="P40" s="7"/>
      <c r="Q40" s="7"/>
    </row>
    <row r="41" spans="13:17" x14ac:dyDescent="0.25">
      <c r="M41" s="7" t="s">
        <v>47</v>
      </c>
      <c r="N41" s="7"/>
      <c r="O41" s="7"/>
      <c r="P41" s="7"/>
      <c r="Q41" s="7"/>
    </row>
    <row r="42" spans="13:17" x14ac:dyDescent="0.25">
      <c r="M42" s="7" t="s">
        <v>48</v>
      </c>
      <c r="N42" s="7"/>
      <c r="O42" s="7"/>
      <c r="P42" s="7"/>
      <c r="Q42" s="7"/>
    </row>
    <row r="43" spans="13:17" x14ac:dyDescent="0.25">
      <c r="M43" s="7" t="s">
        <v>49</v>
      </c>
      <c r="N43" s="7"/>
      <c r="O43" s="7"/>
      <c r="P43" s="7"/>
      <c r="Q43" s="7"/>
    </row>
    <row r="44" spans="13:17" x14ac:dyDescent="0.25">
      <c r="M44" s="7" t="s">
        <v>50</v>
      </c>
      <c r="N44" s="7"/>
      <c r="O44" s="7"/>
      <c r="P44" s="7"/>
      <c r="Q44" s="7"/>
    </row>
    <row r="45" spans="13:17" x14ac:dyDescent="0.25">
      <c r="M45" s="7" t="s">
        <v>51</v>
      </c>
      <c r="N45" s="7"/>
      <c r="O45" s="7"/>
      <c r="P45" s="7"/>
      <c r="Q45" s="7"/>
    </row>
    <row r="46" spans="13:17" x14ac:dyDescent="0.25">
      <c r="M46" s="12" t="s">
        <v>52</v>
      </c>
      <c r="N46" s="7"/>
      <c r="O46" s="7"/>
      <c r="P46" s="7"/>
      <c r="Q46" s="7"/>
    </row>
  </sheetData>
  <hyperlinks>
    <hyperlink ref="M46" r:id="rId1"/>
  </hyperlinks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Aquatuk - Jan 2012 - e extra in</vt:lpstr>
    </vt:vector>
  </TitlesOfParts>
  <Company>Computing and Communication Services	3700 -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Kimpe (uOttawa)</dc:creator>
  <cp:lastModifiedBy>Linda Kimpe (uOttawa)</cp:lastModifiedBy>
  <dcterms:created xsi:type="dcterms:W3CDTF">2018-10-10T15:10:47Z</dcterms:created>
  <dcterms:modified xsi:type="dcterms:W3CDTF">2018-10-10T15:15:43Z</dcterms:modified>
</cp:coreProperties>
</file>