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17년2학기\통계의 활용\"/>
    </mc:Choice>
  </mc:AlternateContent>
  <bookViews>
    <workbookView xWindow="0" yWindow="0" windowWidth="23040" windowHeight="8976" xr2:uid="{BD9DEC82-6940-4F01-876D-585AA39F9493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D2" i="1" l="1"/>
  <c r="D3" i="1"/>
  <c r="D5" i="1"/>
  <c r="D7" i="1"/>
  <c r="D6" i="1"/>
  <c r="D4" i="1"/>
  <c r="D11" i="1"/>
  <c r="D8" i="1"/>
  <c r="D45" i="1"/>
  <c r="D9" i="1"/>
  <c r="D13" i="1"/>
  <c r="D12" i="1"/>
  <c r="D14" i="1"/>
  <c r="D10" i="1"/>
  <c r="D15" i="1"/>
  <c r="D17" i="1"/>
  <c r="D18" i="1"/>
  <c r="D44" i="1"/>
  <c r="D19" i="1"/>
  <c r="D21" i="1"/>
  <c r="D20" i="1"/>
  <c r="D23" i="1"/>
  <c r="D22" i="1"/>
  <c r="D25" i="1"/>
  <c r="D24" i="1"/>
  <c r="D26" i="1"/>
  <c r="D27" i="1"/>
  <c r="D30" i="1"/>
  <c r="D34" i="1"/>
  <c r="D32" i="1"/>
  <c r="D33" i="1"/>
  <c r="D31" i="1"/>
  <c r="D29" i="1"/>
  <c r="D38" i="1"/>
  <c r="D37" i="1"/>
  <c r="D35" i="1"/>
  <c r="D36" i="1"/>
  <c r="D39" i="1"/>
  <c r="D40" i="1"/>
  <c r="D42" i="1"/>
  <c r="D41" i="1"/>
  <c r="D43" i="1"/>
  <c r="D52" i="1"/>
  <c r="D28" i="1"/>
  <c r="D46" i="1"/>
  <c r="D47" i="1"/>
  <c r="D48" i="1"/>
  <c r="D50" i="1"/>
  <c r="D49" i="1"/>
  <c r="D51" i="1"/>
  <c r="D16" i="1"/>
  <c r="E51" i="1"/>
  <c r="E49" i="1"/>
  <c r="E50" i="1"/>
  <c r="E48" i="1"/>
  <c r="E47" i="1"/>
  <c r="E46" i="1"/>
  <c r="E28" i="1"/>
  <c r="E52" i="1"/>
  <c r="E43" i="1"/>
  <c r="E41" i="1"/>
  <c r="E42" i="1"/>
  <c r="E40" i="1"/>
  <c r="E39" i="1"/>
  <c r="E36" i="1"/>
  <c r="E35" i="1"/>
  <c r="E37" i="1"/>
  <c r="E38" i="1"/>
  <c r="E29" i="1"/>
  <c r="E31" i="1"/>
  <c r="E33" i="1"/>
  <c r="E32" i="1"/>
  <c r="E34" i="1"/>
  <c r="E30" i="1"/>
  <c r="E27" i="1"/>
  <c r="E26" i="1"/>
  <c r="E24" i="1"/>
  <c r="E25" i="1"/>
  <c r="E22" i="1"/>
  <c r="E23" i="1"/>
  <c r="E20" i="1"/>
  <c r="E21" i="1"/>
  <c r="E19" i="1"/>
  <c r="E44" i="1"/>
  <c r="E18" i="1"/>
  <c r="E17" i="1"/>
  <c r="E15" i="1"/>
  <c r="E10" i="1"/>
  <c r="E14" i="1"/>
  <c r="E12" i="1"/>
  <c r="E13" i="1"/>
  <c r="E9" i="1"/>
  <c r="E45" i="1"/>
  <c r="E8" i="1"/>
  <c r="E11" i="1"/>
  <c r="E4" i="1"/>
  <c r="E6" i="1"/>
  <c r="E7" i="1"/>
  <c r="E5" i="1"/>
  <c r="E3" i="1"/>
  <c r="E2" i="1"/>
  <c r="E16" i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  <c r="G51" i="1" l="1"/>
  <c r="G49" i="1"/>
  <c r="G50" i="1"/>
  <c r="G48" i="1"/>
  <c r="G47" i="1"/>
  <c r="G46" i="1"/>
  <c r="G28" i="1"/>
  <c r="G52" i="1"/>
  <c r="G43" i="1"/>
  <c r="G41" i="1"/>
  <c r="G42" i="1"/>
  <c r="G40" i="1"/>
  <c r="G39" i="1"/>
  <c r="G36" i="1"/>
  <c r="G35" i="1"/>
  <c r="G37" i="1"/>
  <c r="G38" i="1"/>
  <c r="G29" i="1"/>
  <c r="G31" i="1"/>
  <c r="G33" i="1"/>
  <c r="G32" i="1"/>
  <c r="G34" i="1"/>
  <c r="G30" i="1"/>
  <c r="G27" i="1"/>
  <c r="G26" i="1"/>
  <c r="G24" i="1"/>
  <c r="G25" i="1"/>
  <c r="G22" i="1"/>
  <c r="G23" i="1"/>
  <c r="G20" i="1"/>
  <c r="G21" i="1"/>
  <c r="G19" i="1"/>
  <c r="G44" i="1"/>
  <c r="G18" i="1"/>
  <c r="G17" i="1"/>
  <c r="G15" i="1"/>
  <c r="G10" i="1"/>
  <c r="G14" i="1"/>
  <c r="G12" i="1"/>
  <c r="G13" i="1"/>
  <c r="G9" i="1"/>
  <c r="G45" i="1"/>
  <c r="G8" i="1"/>
  <c r="G11" i="1"/>
  <c r="G4" i="1"/>
  <c r="G5" i="1"/>
  <c r="G3" i="1"/>
  <c r="G2" i="1"/>
  <c r="G16" i="1"/>
</calcChain>
</file>

<file path=xl/sharedStrings.xml><?xml version="1.0" encoding="utf-8"?>
<sst xmlns="http://schemas.openxmlformats.org/spreadsheetml/2006/main" count="126" uniqueCount="72">
  <si>
    <t>DZA</t>
    <phoneticPr fontId="2" type="noConversion"/>
  </si>
  <si>
    <t>ARG</t>
    <phoneticPr fontId="2" type="noConversion"/>
  </si>
  <si>
    <t>AUS</t>
    <phoneticPr fontId="2" type="noConversion"/>
  </si>
  <si>
    <t>BGD</t>
    <phoneticPr fontId="2" type="noConversion"/>
  </si>
  <si>
    <t>BRB</t>
    <phoneticPr fontId="2" type="noConversion"/>
  </si>
  <si>
    <t>BEN</t>
    <phoneticPr fontId="2" type="noConversion"/>
  </si>
  <si>
    <t>BOL</t>
    <phoneticPr fontId="2" type="noConversion"/>
  </si>
  <si>
    <t>BRA</t>
    <phoneticPr fontId="2" type="noConversion"/>
  </si>
  <si>
    <t>BFA</t>
    <phoneticPr fontId="2" type="noConversion"/>
  </si>
  <si>
    <t>CMR</t>
    <phoneticPr fontId="2" type="noConversion"/>
  </si>
  <si>
    <t>CAN</t>
    <phoneticPr fontId="2" type="noConversion"/>
  </si>
  <si>
    <t>TCD</t>
    <phoneticPr fontId="2" type="noConversion"/>
  </si>
  <si>
    <t>CHI</t>
    <phoneticPr fontId="2" type="noConversion"/>
  </si>
  <si>
    <t>COL</t>
    <phoneticPr fontId="2" type="noConversion"/>
  </si>
  <si>
    <t>COG</t>
    <phoneticPr fontId="2" type="noConversion"/>
  </si>
  <si>
    <t>CRI</t>
    <phoneticPr fontId="2" type="noConversion"/>
  </si>
  <si>
    <t>CIV</t>
    <phoneticPr fontId="2" type="noConversion"/>
  </si>
  <si>
    <t>DOM</t>
    <phoneticPr fontId="2" type="noConversion"/>
  </si>
  <si>
    <t>ECU</t>
    <phoneticPr fontId="2" type="noConversion"/>
  </si>
  <si>
    <t>EGY</t>
    <phoneticPr fontId="2" type="noConversion"/>
  </si>
  <si>
    <t>SLV</t>
    <phoneticPr fontId="2" type="noConversion"/>
  </si>
  <si>
    <t>GAB</t>
    <phoneticPr fontId="2" type="noConversion"/>
  </si>
  <si>
    <t>GHA</t>
    <phoneticPr fontId="2" type="noConversion"/>
  </si>
  <si>
    <t>GTM</t>
    <phoneticPr fontId="2" type="noConversion"/>
  </si>
  <si>
    <t>GIN</t>
    <phoneticPr fontId="2" type="noConversion"/>
  </si>
  <si>
    <t>HND</t>
    <phoneticPr fontId="2" type="noConversion"/>
  </si>
  <si>
    <t>HKG</t>
    <phoneticPr fontId="2" type="noConversion"/>
  </si>
  <si>
    <t>IND</t>
    <phoneticPr fontId="2" type="noConversion"/>
  </si>
  <si>
    <t>IDN</t>
    <phoneticPr fontId="2" type="noConversion"/>
  </si>
  <si>
    <t>ISR</t>
    <phoneticPr fontId="2" type="noConversion"/>
  </si>
  <si>
    <t>JAM</t>
    <phoneticPr fontId="2" type="noConversion"/>
  </si>
  <si>
    <t>JOR</t>
    <phoneticPr fontId="2" type="noConversion"/>
  </si>
  <si>
    <t>KEN</t>
    <phoneticPr fontId="2" type="noConversion"/>
  </si>
  <si>
    <t>KOR</t>
    <phoneticPr fontId="2" type="noConversion"/>
  </si>
  <si>
    <t>LSO</t>
    <phoneticPr fontId="2" type="noConversion"/>
  </si>
  <si>
    <t>MDG</t>
    <phoneticPr fontId="2" type="noConversion"/>
  </si>
  <si>
    <t>MWI</t>
    <phoneticPr fontId="2" type="noConversion"/>
  </si>
  <si>
    <t>MYS</t>
    <phoneticPr fontId="2" type="noConversion"/>
  </si>
  <si>
    <t>MLI</t>
    <phoneticPr fontId="2" type="noConversion"/>
  </si>
  <si>
    <t>MUS</t>
    <phoneticPr fontId="2" type="noConversion"/>
  </si>
  <si>
    <t>MEX</t>
    <phoneticPr fontId="2" type="noConversion"/>
  </si>
  <si>
    <t>MAR</t>
    <phoneticPr fontId="2" type="noConversion"/>
  </si>
  <si>
    <t>MOZ</t>
    <phoneticPr fontId="2" type="noConversion"/>
  </si>
  <si>
    <t>NZL</t>
    <phoneticPr fontId="2" type="noConversion"/>
  </si>
  <si>
    <t>NIC</t>
    <phoneticPr fontId="2" type="noConversion"/>
  </si>
  <si>
    <t>NER</t>
    <phoneticPr fontId="2" type="noConversion"/>
  </si>
  <si>
    <t>NGA</t>
    <phoneticPr fontId="2" type="noConversion"/>
  </si>
  <si>
    <t>PAK</t>
    <phoneticPr fontId="2" type="noConversion"/>
  </si>
  <si>
    <t>PAN</t>
    <phoneticPr fontId="2" type="noConversion"/>
  </si>
  <si>
    <t>PRY</t>
    <phoneticPr fontId="2" type="noConversion"/>
  </si>
  <si>
    <t>PER</t>
    <phoneticPr fontId="2" type="noConversion"/>
  </si>
  <si>
    <t>PHL</t>
    <phoneticPr fontId="2" type="noConversion"/>
  </si>
  <si>
    <t>SEN</t>
    <phoneticPr fontId="2" type="noConversion"/>
  </si>
  <si>
    <t>ZAF</t>
    <phoneticPr fontId="2" type="noConversion"/>
  </si>
  <si>
    <t>LKA</t>
    <phoneticPr fontId="2" type="noConversion"/>
  </si>
  <si>
    <t>SYR</t>
    <phoneticPr fontId="2" type="noConversion"/>
  </si>
  <si>
    <t>TGO</t>
    <phoneticPr fontId="2" type="noConversion"/>
  </si>
  <si>
    <t>TTO</t>
    <phoneticPr fontId="2" type="noConversion"/>
  </si>
  <si>
    <t>UGA</t>
    <phoneticPr fontId="2" type="noConversion"/>
  </si>
  <si>
    <t>USA</t>
    <phoneticPr fontId="2" type="noConversion"/>
  </si>
  <si>
    <t>URY</t>
    <phoneticPr fontId="2" type="noConversion"/>
  </si>
  <si>
    <t>VEN</t>
    <phoneticPr fontId="2" type="noConversion"/>
  </si>
  <si>
    <t>ZMB</t>
    <phoneticPr fontId="2" type="noConversion"/>
  </si>
  <si>
    <t>식민연도</t>
    <phoneticPr fontId="1" type="noConversion"/>
  </si>
  <si>
    <t>독립연도</t>
    <phoneticPr fontId="1" type="noConversion"/>
  </si>
  <si>
    <t>식민기간</t>
    <phoneticPr fontId="1" type="noConversion"/>
  </si>
  <si>
    <t>이주민 사망 계수 by Curtin</t>
    <phoneticPr fontId="1" type="noConversion"/>
  </si>
  <si>
    <t>경제성장률</t>
    <phoneticPr fontId="1" type="noConversion"/>
  </si>
  <si>
    <t>국가</t>
    <phoneticPr fontId="1" type="noConversion"/>
  </si>
  <si>
    <t>2000_독립연도</t>
    <phoneticPr fontId="1" type="noConversion"/>
  </si>
  <si>
    <t>이주민사망계수byCurtin</t>
    <phoneticPr fontId="1" type="noConversion"/>
  </si>
  <si>
    <t>Log1인당PPP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</si>
</sst>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5526-EB03-432E-8721-988C8FCB9FA5}">
  <dimension ref="A1:AW52"/>
  <sheetViews>
    <sheetView tabSelected="1" topLeftCell="A34" workbookViewId="0">
      <selection activeCell="H53" sqref="H53"/>
    </sheetView>
  </sheetViews>
  <sheetFormatPr defaultRowHeight="17.399999999999999" x14ac:dyDescent="0.4"/>
  <cols>
    <col min="1" max="1" width="5.796875" bestFit="1" customWidth="1"/>
    <col min="2" max="3" width="8.59765625" bestFit="1" customWidth="1"/>
    <col min="4" max="4" width="13.69921875" bestFit="1" customWidth="1"/>
    <col min="5" max="5" width="8.59765625" bestFit="1" customWidth="1"/>
    <col min="6" max="6" width="21.59765625" bestFit="1" customWidth="1"/>
    <col min="7" max="8" width="9.8984375" customWidth="1"/>
  </cols>
  <sheetData>
    <row r="1" spans="1:49" x14ac:dyDescent="0.4">
      <c r="A1" t="s">
        <v>68</v>
      </c>
      <c r="B1" t="s">
        <v>63</v>
      </c>
      <c r="C1" t="s">
        <v>64</v>
      </c>
      <c r="D1" t="s">
        <v>69</v>
      </c>
      <c r="E1" t="s">
        <v>65</v>
      </c>
      <c r="F1" t="s">
        <v>70</v>
      </c>
      <c r="G1" t="s">
        <v>67</v>
      </c>
      <c r="H1" t="s">
        <v>71</v>
      </c>
    </row>
    <row r="2" spans="1:49" x14ac:dyDescent="0.4">
      <c r="A2" s="1" t="s">
        <v>1</v>
      </c>
      <c r="B2">
        <v>1650</v>
      </c>
      <c r="C2">
        <v>1816</v>
      </c>
      <c r="D2">
        <f>2000-C2</f>
        <v>184</v>
      </c>
      <c r="E2">
        <f>C2-B2</f>
        <v>166</v>
      </c>
      <c r="F2">
        <v>68.900000000000006</v>
      </c>
      <c r="G2" s="1">
        <f>AVERAGE(J2:AW2)</f>
        <v>3.9025925263347738</v>
      </c>
      <c r="H2" s="1">
        <v>9.1300000000000008</v>
      </c>
      <c r="I2" s="1"/>
      <c r="J2" s="1">
        <v>-13.605441325930244</v>
      </c>
      <c r="K2" s="1">
        <v>-19.685041825215976</v>
      </c>
      <c r="L2" s="1">
        <v>34.313728782746693</v>
      </c>
      <c r="M2" s="1">
        <v>5.8394130066800898</v>
      </c>
      <c r="N2" s="1">
        <v>6.2068982099710013</v>
      </c>
      <c r="O2" s="1">
        <v>-4.8049709433088879</v>
      </c>
      <c r="P2" s="1">
        <v>9.4529625628438652</v>
      </c>
      <c r="Q2" s="1">
        <v>10.796238572771429</v>
      </c>
      <c r="R2" s="1">
        <v>8.4332802821705144</v>
      </c>
      <c r="S2" s="1">
        <v>8.8626571085089552</v>
      </c>
      <c r="T2" s="1">
        <v>-11.331719168193771</v>
      </c>
      <c r="U2" s="1">
        <v>27.423969480238313</v>
      </c>
      <c r="V2" s="1">
        <v>3.8131762970743637</v>
      </c>
      <c r="W2" s="1">
        <v>7.4949177034476548</v>
      </c>
      <c r="X2" s="1">
        <v>5.045341613114914</v>
      </c>
      <c r="Y2" s="1">
        <v>8.3867564836011184</v>
      </c>
      <c r="Z2" s="1">
        <v>5.2585859873926211</v>
      </c>
      <c r="AA2" s="1">
        <v>9.2148357012316211</v>
      </c>
      <c r="AB2" s="1">
        <v>7.4778265501273893</v>
      </c>
      <c r="AC2" s="1">
        <v>0.79060697298120886</v>
      </c>
      <c r="AD2" s="1">
        <v>2.999996087427732</v>
      </c>
      <c r="AE2" s="1">
        <v>6.4000041158005274</v>
      </c>
      <c r="AF2" s="1">
        <v>5.4000030235223733</v>
      </c>
      <c r="AG2" s="1">
        <v>5.5999965297311292</v>
      </c>
      <c r="AH2" s="1">
        <v>3.6999972551930966</v>
      </c>
      <c r="AI2" s="1">
        <v>0.40000100255824123</v>
      </c>
      <c r="AJ2" s="1">
        <v>-0.69999752586430475</v>
      </c>
      <c r="AK2" s="1">
        <v>-1.0000054903295847</v>
      </c>
      <c r="AL2" s="1">
        <v>4.4000021603742567</v>
      </c>
      <c r="AM2" s="1">
        <v>0.80000057998141472</v>
      </c>
      <c r="AN2" s="1">
        <v>-1.200000584390537</v>
      </c>
      <c r="AO2" s="1">
        <v>1.8000023010180257</v>
      </c>
      <c r="AP2" s="1">
        <v>-2.1000007592140122</v>
      </c>
      <c r="AQ2" s="1">
        <v>-0.89999654884948654</v>
      </c>
      <c r="AR2" s="1">
        <v>3.7999947898763793</v>
      </c>
      <c r="AS2" s="1">
        <v>4.0999984697557892</v>
      </c>
      <c r="AT2" s="1">
        <v>1.0999999378505549</v>
      </c>
      <c r="AU2" s="1">
        <v>5.1000036105023412</v>
      </c>
      <c r="AV2" s="1">
        <v>3.2000015505953456</v>
      </c>
      <c r="AW2" s="1">
        <v>3.8196784955987937</v>
      </c>
    </row>
    <row r="3" spans="1:49" x14ac:dyDescent="0.4">
      <c r="A3" s="1" t="s">
        <v>2</v>
      </c>
      <c r="B3">
        <v>1770</v>
      </c>
      <c r="C3">
        <v>1901</v>
      </c>
      <c r="D3">
        <f>2000-C3</f>
        <v>99</v>
      </c>
      <c r="E3">
        <f>C3-B3</f>
        <v>131</v>
      </c>
      <c r="F3">
        <v>8.5500000000000007</v>
      </c>
      <c r="G3" s="1">
        <f>AVERAGE(J3:AW3)</f>
        <v>2.5861093663016721</v>
      </c>
      <c r="H3" s="1">
        <v>9.9</v>
      </c>
      <c r="I3" s="1"/>
      <c r="J3" s="1">
        <v>5.4278428795124825</v>
      </c>
      <c r="K3" s="1">
        <v>-0.85202152348196591</v>
      </c>
      <c r="L3" s="1">
        <v>-5.3081968265172748</v>
      </c>
      <c r="M3" s="1">
        <v>10.130297661433829</v>
      </c>
      <c r="N3" s="1">
        <v>10.569433340342854</v>
      </c>
      <c r="O3" s="1">
        <v>-0.65972617159370373</v>
      </c>
      <c r="P3" s="1">
        <v>3.1919966233703008</v>
      </c>
      <c r="Q3" s="1">
        <v>4.8225007815864558</v>
      </c>
      <c r="R3" s="1">
        <v>9.67952600806899</v>
      </c>
      <c r="S3" s="1">
        <v>3.0456433190032755</v>
      </c>
      <c r="T3" s="1">
        <v>5.6581310831803648</v>
      </c>
      <c r="U3" s="1">
        <v>1.6284165162551147</v>
      </c>
      <c r="V3" s="1">
        <v>2.8117540409577515</v>
      </c>
      <c r="W3" s="1">
        <v>5.5338043948322166</v>
      </c>
      <c r="X3" s="1">
        <v>-2.8412102767092051E-2</v>
      </c>
      <c r="Y3" s="1">
        <v>-2.0182515166756616</v>
      </c>
      <c r="Z3" s="1">
        <v>6.9341477553797546</v>
      </c>
      <c r="AA3" s="1">
        <v>-4.5061248024769327</v>
      </c>
      <c r="AB3" s="1">
        <v>10.222763464872671</v>
      </c>
      <c r="AC3" s="1">
        <v>4.151762342445565</v>
      </c>
      <c r="AD3" s="1">
        <v>-5.6895280001945423</v>
      </c>
      <c r="AE3" s="1">
        <v>-4.9571785190402124</v>
      </c>
      <c r="AF3" s="1">
        <v>3.8751234240091463</v>
      </c>
      <c r="AG3" s="1">
        <v>2.2117735037724344</v>
      </c>
      <c r="AH3" s="1">
        <v>-7.5866771841353113</v>
      </c>
      <c r="AI3" s="1">
        <v>7.8757798304148565</v>
      </c>
      <c r="AJ3" s="1">
        <v>2.9099931305710101</v>
      </c>
      <c r="AK3" s="1">
        <v>-2.5569048769462484</v>
      </c>
      <c r="AL3" s="1">
        <v>-7.4961895837247567</v>
      </c>
      <c r="AM3" s="1">
        <v>-2.3989592189008846</v>
      </c>
      <c r="AN3" s="1">
        <v>12.669710091596855</v>
      </c>
      <c r="AO3" s="1">
        <v>11.940774732228078</v>
      </c>
      <c r="AP3" s="1">
        <v>5.9069194918022845</v>
      </c>
      <c r="AQ3" s="1">
        <v>5.8362007036852646</v>
      </c>
      <c r="AR3" s="1">
        <v>-2.8452096105708051</v>
      </c>
      <c r="AS3" s="1">
        <v>5.5266898271523388</v>
      </c>
      <c r="AT3" s="1">
        <v>8.1110467707457019</v>
      </c>
      <c r="AU3" s="1">
        <v>3.8501788515622906</v>
      </c>
      <c r="AV3" s="1">
        <v>-3.3854570406327014</v>
      </c>
      <c r="AW3" s="1">
        <v>-0.78899893905690988</v>
      </c>
    </row>
    <row r="4" spans="1:49" x14ac:dyDescent="0.4">
      <c r="A4" s="1" t="s">
        <v>8</v>
      </c>
      <c r="B4">
        <v>1896</v>
      </c>
      <c r="C4">
        <v>1960</v>
      </c>
      <c r="D4">
        <f>2000-C4</f>
        <v>40</v>
      </c>
      <c r="E4">
        <f>C4-B4</f>
        <v>64</v>
      </c>
      <c r="F4">
        <v>280</v>
      </c>
      <c r="G4" s="1">
        <f>AVERAGE(J4:AW4)</f>
        <v>3.7139317182648357</v>
      </c>
      <c r="H4" s="1">
        <v>6.85</v>
      </c>
      <c r="I4" s="1"/>
      <c r="J4" s="1">
        <v>2.4749651671569097</v>
      </c>
      <c r="K4" s="1">
        <v>1.326664890889063</v>
      </c>
      <c r="L4" s="1">
        <v>6.2129713187114959</v>
      </c>
      <c r="M4" s="1">
        <v>6.9754899244565109</v>
      </c>
      <c r="N4" s="1">
        <v>5.978493583988282</v>
      </c>
      <c r="O4" s="1">
        <v>2.3646061759329484</v>
      </c>
      <c r="P4" s="1">
        <v>6.2977864641358821</v>
      </c>
      <c r="Q4" s="1">
        <v>5.0915874864872137</v>
      </c>
      <c r="R4" s="1">
        <v>7.050657366090519</v>
      </c>
      <c r="S4" s="1">
        <v>7.1673454177646505</v>
      </c>
      <c r="T4" s="1">
        <v>4.003308355086844</v>
      </c>
      <c r="U4" s="1">
        <v>3.9117819145760393</v>
      </c>
      <c r="V4" s="1">
        <v>2.5993128253450521</v>
      </c>
      <c r="W4" s="1">
        <v>4.0967687741501777</v>
      </c>
      <c r="X4" s="1">
        <v>1.3328627930296904</v>
      </c>
      <c r="Y4" s="1">
        <v>2.5909519481512149</v>
      </c>
      <c r="Z4" s="1">
        <v>3.6076744585590461</v>
      </c>
      <c r="AA4" s="1">
        <v>0.89823350075317876</v>
      </c>
      <c r="AB4" s="1">
        <v>4.0559645489214518</v>
      </c>
      <c r="AC4" s="1">
        <v>3.0524168534664824</v>
      </c>
      <c r="AD4" s="1">
        <v>3.3564209993740377</v>
      </c>
      <c r="AE4" s="1">
        <v>3.3194220132348136</v>
      </c>
      <c r="AF4" s="1">
        <v>-2.2309602362722103</v>
      </c>
      <c r="AG4" s="1">
        <v>4.6307661288896185</v>
      </c>
      <c r="AH4" s="1">
        <v>5.2493504869024008</v>
      </c>
      <c r="AI4" s="1">
        <v>4.1002036450537389</v>
      </c>
      <c r="AJ4" s="1">
        <v>2.5784424744901884</v>
      </c>
      <c r="AK4" s="1">
        <v>5.776851984147882</v>
      </c>
      <c r="AL4" s="1">
        <v>3.8808198434534091</v>
      </c>
      <c r="AM4" s="1">
        <v>3.5308014382718937</v>
      </c>
      <c r="AN4" s="1">
        <v>-0.37533299400443809</v>
      </c>
      <c r="AO4" s="1">
        <v>0.43646391243647997</v>
      </c>
      <c r="AP4" s="1">
        <v>4.0619941996049391</v>
      </c>
      <c r="AQ4" s="1">
        <v>4.0516107406410384</v>
      </c>
      <c r="AR4" s="1">
        <v>3.8893322497431484</v>
      </c>
      <c r="AS4" s="1">
        <v>3.948807276733632</v>
      </c>
      <c r="AT4" s="1">
        <v>3.9476152272906972</v>
      </c>
      <c r="AU4" s="1">
        <v>4.4401397503712303</v>
      </c>
      <c r="AV4" s="1">
        <v>5.006807026016574</v>
      </c>
      <c r="AW4" s="1">
        <v>3.8678687965617087</v>
      </c>
    </row>
    <row r="5" spans="1:49" x14ac:dyDescent="0.4">
      <c r="A5" s="1" t="s">
        <v>3</v>
      </c>
      <c r="B5">
        <v>1757</v>
      </c>
      <c r="C5">
        <v>1971</v>
      </c>
      <c r="D5">
        <f>2000-C5</f>
        <v>29</v>
      </c>
      <c r="E5">
        <f>C5-B5</f>
        <v>214</v>
      </c>
      <c r="F5">
        <v>71.41</v>
      </c>
      <c r="G5" s="1">
        <f>AVERAGE(J5:AW5)</f>
        <v>3.4515098993031659</v>
      </c>
      <c r="H5" s="1">
        <v>6.88</v>
      </c>
      <c r="I5" s="1"/>
      <c r="J5" s="1">
        <v>6.0581608254808685</v>
      </c>
      <c r="K5" s="1">
        <v>5.4530309698718611</v>
      </c>
      <c r="L5" s="1">
        <v>-0.45589428993871195</v>
      </c>
      <c r="M5" s="1">
        <v>10.952788546041759</v>
      </c>
      <c r="N5" s="1">
        <v>1.6062582289157348</v>
      </c>
      <c r="O5" s="1">
        <v>2.5668120012805247</v>
      </c>
      <c r="P5" s="1">
        <v>-1.8758639196477418</v>
      </c>
      <c r="Q5" s="1">
        <v>9.4894540154795095</v>
      </c>
      <c r="R5" s="1">
        <v>1.2208579090968499</v>
      </c>
      <c r="S5" s="1">
        <v>5.619852292801113</v>
      </c>
      <c r="T5" s="1">
        <v>-5.4794830272195583</v>
      </c>
      <c r="U5" s="1">
        <v>-13.973728702043914</v>
      </c>
      <c r="V5" s="1">
        <v>3.3256801987839424</v>
      </c>
      <c r="W5" s="1">
        <v>9.5919563004184454</v>
      </c>
      <c r="X5" s="1">
        <v>-4.0882140918166101</v>
      </c>
      <c r="Y5" s="1">
        <v>5.6613612011966694</v>
      </c>
      <c r="Z5" s="1">
        <v>2.6730560500198379</v>
      </c>
      <c r="AA5" s="1">
        <v>7.0738377326069184</v>
      </c>
      <c r="AB5" s="1">
        <v>4.8016346005566248</v>
      </c>
      <c r="AC5" s="1">
        <v>0.81914186889891027</v>
      </c>
      <c r="AD5" s="1">
        <v>7.2339436949072251</v>
      </c>
      <c r="AE5" s="1">
        <v>2.1343278357707476</v>
      </c>
      <c r="AF5" s="1">
        <v>3.8810463998171514</v>
      </c>
      <c r="AG5" s="1">
        <v>4.8033100152543824</v>
      </c>
      <c r="AH5" s="1">
        <v>3.3420146541541413</v>
      </c>
      <c r="AI5" s="1">
        <v>4.173382559003997</v>
      </c>
      <c r="AJ5" s="1">
        <v>3.7724018525270537</v>
      </c>
      <c r="AK5" s="1">
        <v>2.4162568556622261</v>
      </c>
      <c r="AL5" s="1">
        <v>2.836582129079261</v>
      </c>
      <c r="AM5" s="1">
        <v>5.6222581616070215</v>
      </c>
      <c r="AN5" s="1">
        <v>3.4852278153552021</v>
      </c>
      <c r="AO5" s="1">
        <v>5.4426855507212935</v>
      </c>
      <c r="AP5" s="1">
        <v>4.711561724494473</v>
      </c>
      <c r="AQ5" s="1">
        <v>3.8901264406564309</v>
      </c>
      <c r="AR5" s="1">
        <v>5.1212778971616189</v>
      </c>
      <c r="AS5" s="1">
        <v>4.5229192176234392</v>
      </c>
      <c r="AT5" s="1">
        <v>4.4898964973563125</v>
      </c>
      <c r="AU5" s="1">
        <v>5.1770268734525615</v>
      </c>
      <c r="AV5" s="1">
        <v>4.6701563682786542</v>
      </c>
      <c r="AW5" s="1">
        <v>5.2932947184604018</v>
      </c>
    </row>
    <row r="6" spans="1:49" x14ac:dyDescent="0.4">
      <c r="A6" s="1" t="s">
        <v>7</v>
      </c>
      <c r="B6">
        <v>1531</v>
      </c>
      <c r="C6">
        <v>1822</v>
      </c>
      <c r="D6">
        <f>2000-C6</f>
        <v>178</v>
      </c>
      <c r="E6">
        <f>C6-B6</f>
        <v>291</v>
      </c>
      <c r="F6">
        <v>71</v>
      </c>
      <c r="G6" s="1">
        <f>AVERAGE(J6:AW6)</f>
        <v>1.1174529687705104</v>
      </c>
      <c r="H6" s="1">
        <v>8.73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>
        <v>-1.8999952052921003</v>
      </c>
      <c r="AE6" s="1">
        <v>-4.9000081030789744</v>
      </c>
      <c r="AF6" s="1">
        <v>0.49999937578076015</v>
      </c>
      <c r="AG6" s="1">
        <v>3.6000042235710907</v>
      </c>
      <c r="AH6" s="1">
        <v>1.1000081436198315</v>
      </c>
      <c r="AI6" s="1">
        <v>5.0999997825636143</v>
      </c>
      <c r="AJ6" s="1">
        <v>2.5999968403044136</v>
      </c>
      <c r="AK6" s="1">
        <v>3.5000033912545518</v>
      </c>
      <c r="AL6" s="1">
        <v>3.5999983351460827</v>
      </c>
      <c r="AM6" s="1">
        <v>-3.2999951704469197</v>
      </c>
      <c r="AN6" s="1">
        <v>-3.9000083534104277</v>
      </c>
      <c r="AO6" s="1">
        <v>-5.7000167501462045</v>
      </c>
      <c r="AP6" s="1">
        <v>0.80000062427680518</v>
      </c>
      <c r="AQ6" s="1">
        <v>2.0000001250851938</v>
      </c>
      <c r="AR6" s="1">
        <v>2.0232614489944325</v>
      </c>
      <c r="AS6" s="1">
        <v>3.9662747892174224</v>
      </c>
      <c r="AT6" s="1">
        <v>4.7401484865790877</v>
      </c>
      <c r="AU6" s="1">
        <v>3.7404580152671656</v>
      </c>
      <c r="AV6" s="1">
        <v>0.32586986229370041</v>
      </c>
      <c r="AW6" s="1">
        <v>4.4530595138306808</v>
      </c>
    </row>
    <row r="7" spans="1:49" x14ac:dyDescent="0.4">
      <c r="A7" s="1" t="s">
        <v>4</v>
      </c>
      <c r="B7">
        <v>1627</v>
      </c>
      <c r="C7">
        <v>1966</v>
      </c>
      <c r="D7">
        <f>2000-C7</f>
        <v>34</v>
      </c>
      <c r="E7">
        <f>C7-B7</f>
        <v>339</v>
      </c>
      <c r="F7">
        <v>85</v>
      </c>
      <c r="G7" s="1">
        <f>AVERAGE(I7:AV7)</f>
        <v>4.7824044571404896</v>
      </c>
      <c r="H7" s="1">
        <v>9.27</v>
      </c>
      <c r="I7" s="1"/>
      <c r="J7" s="1">
        <v>10.275911554300947</v>
      </c>
      <c r="K7" s="1">
        <v>5.2160594201788655</v>
      </c>
      <c r="L7" s="1">
        <v>0.87467259240843021</v>
      </c>
      <c r="M7" s="1">
        <v>3.4855823042772442</v>
      </c>
      <c r="N7" s="1">
        <v>3.0534878936691001</v>
      </c>
      <c r="O7" s="1">
        <v>4.1503602330334388</v>
      </c>
      <c r="P7" s="1">
        <v>4.9152656750112129</v>
      </c>
      <c r="Q7" s="1">
        <v>11.42728238326734</v>
      </c>
      <c r="R7" s="1">
        <v>9.7358268899127012</v>
      </c>
      <c r="S7" s="1">
        <v>8.7699474717260557</v>
      </c>
      <c r="T7" s="1">
        <v>11.295086843350248</v>
      </c>
      <c r="U7" s="1">
        <v>12.052802250038781</v>
      </c>
      <c r="V7" s="1">
        <v>13.978691651075792</v>
      </c>
      <c r="W7" s="1">
        <v>9.0421203131695762</v>
      </c>
      <c r="X7" s="1">
        <v>5.209075901144061</v>
      </c>
      <c r="Y7" s="1">
        <v>9.7904101614760748</v>
      </c>
      <c r="Z7" s="1">
        <v>4.6063180611379124</v>
      </c>
      <c r="AA7" s="1">
        <v>3.2317095633354427</v>
      </c>
      <c r="AB7" s="1">
        <v>6.7662849653268751</v>
      </c>
      <c r="AC7" s="1">
        <v>9.11096015517154</v>
      </c>
      <c r="AD7" s="1">
        <v>-4.3933572003483192</v>
      </c>
      <c r="AE7" s="1">
        <v>0.58024555339424921</v>
      </c>
      <c r="AF7" s="1">
        <v>-3.4097934737164621</v>
      </c>
      <c r="AG7" s="1">
        <v>5.2691431497687375</v>
      </c>
      <c r="AH7" s="1">
        <v>7.9458617487127867</v>
      </c>
      <c r="AI7" s="1">
        <v>7.9882951048623454</v>
      </c>
      <c r="AJ7" s="1">
        <v>3.5996294668090343</v>
      </c>
      <c r="AK7" s="1">
        <v>-0.10267271838365843</v>
      </c>
      <c r="AL7" s="1">
        <v>3.2794588579641726</v>
      </c>
      <c r="AM7" s="1">
        <v>-3.102355948750386</v>
      </c>
      <c r="AN7" s="1">
        <v>1.5119372378998861</v>
      </c>
      <c r="AO7" s="1">
        <v>-0.46691320980055195</v>
      </c>
      <c r="AP7" s="1">
        <v>4.6651689887785182</v>
      </c>
      <c r="AQ7" s="1">
        <v>5.334551702473675</v>
      </c>
      <c r="AR7" s="1">
        <v>4.416731353885055</v>
      </c>
      <c r="AS7" s="1">
        <v>2.2075355279435058</v>
      </c>
      <c r="AT7" s="1">
        <v>3.3950286372117944</v>
      </c>
      <c r="AU7" s="1">
        <v>0.33835617927024941</v>
      </c>
      <c r="AV7" s="1">
        <v>0.4690665874928186</v>
      </c>
      <c r="AW7" s="1">
        <v>4.1125649096987189</v>
      </c>
    </row>
    <row r="8" spans="1:49" x14ac:dyDescent="0.4">
      <c r="A8" s="1" t="s">
        <v>10</v>
      </c>
      <c r="B8">
        <v>1763</v>
      </c>
      <c r="C8">
        <v>1867</v>
      </c>
      <c r="D8">
        <f>2000-C8</f>
        <v>133</v>
      </c>
      <c r="E8">
        <f>C8-B8</f>
        <v>104</v>
      </c>
      <c r="F8">
        <v>16.100000000000001</v>
      </c>
      <c r="G8" s="1">
        <f>AVERAGE(J8:AW8)</f>
        <v>3.8145929527270397</v>
      </c>
      <c r="H8" s="1">
        <v>9.99</v>
      </c>
      <c r="I8" s="1"/>
      <c r="J8" s="1">
        <v>4.043927976533169</v>
      </c>
      <c r="K8" s="1">
        <v>6.1287987814271077</v>
      </c>
      <c r="L8" s="1">
        <v>-1.2680163726301856</v>
      </c>
      <c r="M8" s="1">
        <v>2.2828192231782509</v>
      </c>
      <c r="N8" s="1">
        <v>3.764545380578781</v>
      </c>
      <c r="O8" s="1">
        <v>0.53761308310483003</v>
      </c>
      <c r="P8" s="1">
        <v>8.8233149751142861</v>
      </c>
      <c r="Q8" s="1">
        <v>3.0707739377245531</v>
      </c>
      <c r="R8" s="1">
        <v>2.0260810406548302</v>
      </c>
      <c r="S8" s="1">
        <v>0.11701961089991642</v>
      </c>
      <c r="T8" s="1">
        <v>1.4133398819330409</v>
      </c>
      <c r="U8" s="1">
        <v>2.3114987412474477</v>
      </c>
      <c r="V8" s="1">
        <v>0.44932740497370105</v>
      </c>
      <c r="W8" s="1">
        <v>8.2864264823430602</v>
      </c>
      <c r="X8" s="1">
        <v>2.9983828904240681</v>
      </c>
      <c r="Y8" s="1">
        <v>8.5348949695254674</v>
      </c>
      <c r="Z8" s="1">
        <v>0.37035355800752257</v>
      </c>
      <c r="AA8" s="1">
        <v>4.607825005251371</v>
      </c>
      <c r="AB8" s="1">
        <v>3.6646215118314842</v>
      </c>
      <c r="AC8" s="1">
        <v>0.79687887235067478</v>
      </c>
      <c r="AD8" s="1">
        <v>4.2553033944953143</v>
      </c>
      <c r="AE8" s="1">
        <v>9.562196622766848</v>
      </c>
      <c r="AF8" s="1">
        <v>0.345984739692895</v>
      </c>
      <c r="AG8" s="1">
        <v>-1.7786966865442366</v>
      </c>
      <c r="AH8" s="1">
        <v>8.5173649953510733</v>
      </c>
      <c r="AI8" s="1">
        <v>7.9553627280345864</v>
      </c>
      <c r="AJ8" s="1">
        <v>-0.23633679362529847</v>
      </c>
      <c r="AK8" s="1">
        <v>5.795592964802438</v>
      </c>
      <c r="AL8" s="1">
        <v>2.1502672757651879</v>
      </c>
      <c r="AM8" s="1">
        <v>-0.60292848001004984</v>
      </c>
      <c r="AN8" s="1">
        <v>9.069984460834533</v>
      </c>
      <c r="AO8" s="1">
        <v>0.23271076254276579</v>
      </c>
      <c r="AP8" s="1">
        <v>3.4613849351404582</v>
      </c>
      <c r="AQ8" s="1">
        <v>1.3150072721408179</v>
      </c>
      <c r="AR8" s="1">
        <v>5.7163738667934894</v>
      </c>
      <c r="AS8" s="1">
        <v>11.014743869211927</v>
      </c>
      <c r="AT8" s="1">
        <v>6.3168347349840133</v>
      </c>
      <c r="AU8" s="1">
        <v>7.3077196331449557</v>
      </c>
      <c r="AV8" s="1">
        <v>7.4041789663249631</v>
      </c>
      <c r="AW8" s="1">
        <v>1.8202418927615582</v>
      </c>
    </row>
    <row r="9" spans="1:49" x14ac:dyDescent="0.4">
      <c r="A9" s="1" t="s">
        <v>12</v>
      </c>
      <c r="B9">
        <v>1557</v>
      </c>
      <c r="C9">
        <v>1818</v>
      </c>
      <c r="D9">
        <f>2000-C9</f>
        <v>182</v>
      </c>
      <c r="E9">
        <f>C9-B9</f>
        <v>261</v>
      </c>
      <c r="F9">
        <v>68.900000000000006</v>
      </c>
      <c r="G9" s="1">
        <f>AVERAGE(J9:AW9)</f>
        <v>3.4994579336606351</v>
      </c>
      <c r="H9" s="1">
        <v>9.34</v>
      </c>
      <c r="I9" s="1"/>
      <c r="J9" s="1">
        <v>1.1836808117077595</v>
      </c>
      <c r="K9" s="1">
        <v>3.0415590510080648</v>
      </c>
      <c r="L9" s="1">
        <v>3.742550320242259</v>
      </c>
      <c r="M9" s="1">
        <v>3.5471596957654725</v>
      </c>
      <c r="N9" s="1">
        <v>2.0260537147376567</v>
      </c>
      <c r="O9" s="1">
        <v>4.6149556206906794</v>
      </c>
      <c r="P9" s="1">
        <v>-10.912065590400928</v>
      </c>
      <c r="Q9" s="1">
        <v>6.3463238555250285</v>
      </c>
      <c r="R9" s="1">
        <v>4.9014795226402157</v>
      </c>
      <c r="S9" s="1">
        <v>3.0920682359673464</v>
      </c>
      <c r="T9" s="1">
        <v>3.4797078166663766</v>
      </c>
      <c r="U9" s="1">
        <v>2.6738432924122861</v>
      </c>
      <c r="V9" s="1">
        <v>5.3556807779511644</v>
      </c>
      <c r="W9" s="1">
        <v>10.734262259411892</v>
      </c>
      <c r="X9" s="1">
        <v>11.245058774704702</v>
      </c>
      <c r="Y9" s="1">
        <v>-5.4951383967508463</v>
      </c>
      <c r="Z9" s="1">
        <v>13.739871523038772</v>
      </c>
      <c r="AA9" s="1">
        <v>22.003004922997633</v>
      </c>
      <c r="AB9" s="1">
        <v>6.0351187732672145</v>
      </c>
      <c r="AC9" s="1">
        <v>-1.9652916688370681</v>
      </c>
      <c r="AD9" s="1">
        <v>17.082682248753983</v>
      </c>
      <c r="AE9" s="1">
        <v>7.5162026055375577</v>
      </c>
      <c r="AF9" s="1">
        <v>6.8668305661142313</v>
      </c>
      <c r="AG9" s="1">
        <v>7.4745725430173735</v>
      </c>
      <c r="AH9" s="1">
        <v>8.0631616718716259</v>
      </c>
      <c r="AI9" s="1">
        <v>6.771663080497774</v>
      </c>
      <c r="AJ9" s="1">
        <v>-2.1466502119191375</v>
      </c>
      <c r="AK9" s="1">
        <v>-7.823631975064373</v>
      </c>
      <c r="AL9" s="1">
        <v>-1.8191205125231562</v>
      </c>
      <c r="AM9" s="1">
        <v>-6.1056976460825467</v>
      </c>
      <c r="AN9" s="1">
        <v>-3.8085993719012521</v>
      </c>
      <c r="AO9" s="1">
        <v>-3.1000032107840667</v>
      </c>
      <c r="AP9" s="1">
        <v>-7.932066575098716</v>
      </c>
      <c r="AQ9" s="1">
        <v>2.0634024745125288</v>
      </c>
      <c r="AR9" s="1">
        <v>4.128370944876238</v>
      </c>
      <c r="AS9" s="1">
        <v>4.911939542565861</v>
      </c>
      <c r="AT9" s="1">
        <v>5.3141584638383961</v>
      </c>
      <c r="AU9" s="1">
        <v>4.8953595260483098</v>
      </c>
      <c r="AV9" s="1">
        <v>4.0622788377254722</v>
      </c>
      <c r="AW9" s="1">
        <v>4.1735810316936579</v>
      </c>
    </row>
    <row r="10" spans="1:49" x14ac:dyDescent="0.4">
      <c r="A10" s="1" t="s">
        <v>16</v>
      </c>
      <c r="B10">
        <v>1893</v>
      </c>
      <c r="C10">
        <v>1960</v>
      </c>
      <c r="D10">
        <f>2000-C10</f>
        <v>40</v>
      </c>
      <c r="E10">
        <f>C10-B10</f>
        <v>67</v>
      </c>
      <c r="F10">
        <v>483</v>
      </c>
      <c r="G10" s="1">
        <f>AVERAGE(J10:AW10)</f>
        <v>3.7039186745913169</v>
      </c>
      <c r="H10" s="1">
        <v>7.44</v>
      </c>
      <c r="I10" s="1"/>
      <c r="J10" s="1">
        <v>3.1632916837128136</v>
      </c>
      <c r="K10" s="1">
        <v>7.1167792667912693</v>
      </c>
      <c r="L10" s="1">
        <v>5.1817760822736858</v>
      </c>
      <c r="M10" s="1">
        <v>6.6994566819367662</v>
      </c>
      <c r="N10" s="1">
        <v>6.6365451388983132</v>
      </c>
      <c r="O10" s="1">
        <v>6.5849654075069282</v>
      </c>
      <c r="P10" s="1">
        <v>2.9153103603621418</v>
      </c>
      <c r="Q10" s="1">
        <v>5.2953418635282503</v>
      </c>
      <c r="R10" s="1">
        <v>5.2600008259456672</v>
      </c>
      <c r="S10" s="1">
        <v>3.2556136203037056</v>
      </c>
      <c r="T10" s="1">
        <v>4.1176576170244488</v>
      </c>
      <c r="U10" s="1">
        <v>5.4458555797051389</v>
      </c>
      <c r="V10" s="1">
        <v>6.9642029194587138</v>
      </c>
      <c r="W10" s="1">
        <v>3.6909876486530351</v>
      </c>
      <c r="X10" s="1">
        <v>1.8229731294867406</v>
      </c>
      <c r="Y10" s="1">
        <v>5.1993024351098853</v>
      </c>
      <c r="Z10" s="1">
        <v>3.4582306014113016</v>
      </c>
      <c r="AA10" s="1">
        <v>3.9535912648273097</v>
      </c>
      <c r="AB10" s="1">
        <v>3.8049228842256184</v>
      </c>
      <c r="AC10" s="1">
        <v>2.1626168907124281</v>
      </c>
      <c r="AD10" s="1">
        <v>3.5031195355164471</v>
      </c>
      <c r="AE10" s="1">
        <v>-3.2020248386242827</v>
      </c>
      <c r="AF10" s="1">
        <v>2.5985726965739246</v>
      </c>
      <c r="AG10" s="1">
        <v>5.9253503177749849</v>
      </c>
      <c r="AH10" s="1">
        <v>4.7340828446759815</v>
      </c>
      <c r="AI10" s="1">
        <v>2.1618155528198741</v>
      </c>
      <c r="AJ10" s="1">
        <v>4.0964645157049517</v>
      </c>
      <c r="AK10" s="1">
        <v>4.4294009748572734</v>
      </c>
      <c r="AL10" s="1">
        <v>2.3239739232418657</v>
      </c>
      <c r="AM10" s="1">
        <v>0.15434603610975728</v>
      </c>
      <c r="AN10" s="1">
        <v>-2.1256922334409154</v>
      </c>
      <c r="AO10" s="1">
        <v>0.88297602566287026</v>
      </c>
      <c r="AP10" s="1">
        <v>2.6552358829627849</v>
      </c>
      <c r="AQ10" s="1">
        <v>4.4934746187631021</v>
      </c>
      <c r="AR10" s="1">
        <v>2.6777084356616854</v>
      </c>
      <c r="AS10" s="1">
        <v>1.6110480305113555</v>
      </c>
      <c r="AT10" s="1">
        <v>4.2798124333070007</v>
      </c>
      <c r="AU10" s="1">
        <v>3.8817591438216965</v>
      </c>
      <c r="AV10" s="1">
        <v>5.1632109000728548</v>
      </c>
      <c r="AW10" s="1">
        <v>5.1826902858052648</v>
      </c>
    </row>
    <row r="11" spans="1:49" x14ac:dyDescent="0.4">
      <c r="A11" s="1" t="s">
        <v>9</v>
      </c>
      <c r="B11">
        <v>1858</v>
      </c>
      <c r="C11">
        <v>1960</v>
      </c>
      <c r="D11">
        <f>2000-C11</f>
        <v>40</v>
      </c>
      <c r="E11">
        <f>C11-B11</f>
        <v>102</v>
      </c>
      <c r="F11">
        <v>280</v>
      </c>
      <c r="G11" s="1">
        <f>AVERAGE(J11:AW11)</f>
        <v>1.8333233107162705</v>
      </c>
      <c r="H11" s="1">
        <v>7.5</v>
      </c>
      <c r="I11" s="1"/>
      <c r="J11" s="1">
        <v>1.3977436707753839</v>
      </c>
      <c r="K11" s="1">
        <v>5.3601161089397777</v>
      </c>
      <c r="L11" s="1">
        <v>-1.5994540152080532</v>
      </c>
      <c r="M11" s="1">
        <v>-2.5109396034681026</v>
      </c>
      <c r="N11" s="1">
        <v>0.60622778632577479</v>
      </c>
      <c r="O11" s="1">
        <v>-1.8070923919983954</v>
      </c>
      <c r="P11" s="1">
        <v>0.7672013822901107</v>
      </c>
      <c r="Q11" s="1">
        <v>-0.4572188665381276</v>
      </c>
      <c r="R11" s="1">
        <v>6.8813102237921271</v>
      </c>
      <c r="S11" s="1">
        <v>1.8596564785553653</v>
      </c>
      <c r="T11" s="1">
        <v>-2.2476263724496732</v>
      </c>
      <c r="U11" s="1">
        <v>1.149616094832723</v>
      </c>
      <c r="V11" s="1">
        <v>-8.3808830080084391</v>
      </c>
      <c r="W11" s="1">
        <v>4.9618525825386968</v>
      </c>
      <c r="X11" s="1">
        <v>9.0102673055045415</v>
      </c>
      <c r="Y11" s="1">
        <v>2.98076526952687</v>
      </c>
      <c r="Z11" s="1">
        <v>2.2346248491377168</v>
      </c>
      <c r="AA11" s="1">
        <v>-0.46963418803200341</v>
      </c>
      <c r="AB11" s="1">
        <v>-21.441087688912191</v>
      </c>
      <c r="AC11" s="1">
        <v>-6.0476707473300308</v>
      </c>
      <c r="AD11" s="1">
        <v>1.0429181025977527</v>
      </c>
      <c r="AE11" s="1">
        <v>5.3466089993691241</v>
      </c>
      <c r="AF11" s="1">
        <v>15.678717778733727</v>
      </c>
      <c r="AG11" s="1">
        <v>2.0488989108163054</v>
      </c>
      <c r="AH11" s="1">
        <v>21.792773530391969</v>
      </c>
      <c r="AI11" s="1">
        <v>-4.0816675172733596</v>
      </c>
      <c r="AJ11" s="1">
        <v>-2.3888084973240353</v>
      </c>
      <c r="AK11" s="1">
        <v>15.482359070013274</v>
      </c>
      <c r="AL11" s="1">
        <v>4.8847351025103762</v>
      </c>
      <c r="AM11" s="1">
        <v>-4.178472372776767</v>
      </c>
      <c r="AN11" s="1">
        <v>8.5351371664717419</v>
      </c>
      <c r="AO11" s="1">
        <v>8.0014433463192631</v>
      </c>
      <c r="AP11" s="1">
        <v>-15.709837045207735</v>
      </c>
      <c r="AQ11" s="1">
        <v>10.136887633514718</v>
      </c>
      <c r="AR11" s="1">
        <v>1.236549316864938</v>
      </c>
      <c r="AS11" s="1">
        <v>2.2144730346744126</v>
      </c>
      <c r="AT11" s="1">
        <v>5.6533923278835516</v>
      </c>
      <c r="AU11" s="1">
        <v>6.9515799135400727</v>
      </c>
      <c r="AV11" s="1">
        <v>-0.68285021729774087</v>
      </c>
      <c r="AW11" s="1">
        <v>-0.87968102544483884</v>
      </c>
    </row>
    <row r="12" spans="1:49" x14ac:dyDescent="0.4">
      <c r="A12" s="1" t="s">
        <v>14</v>
      </c>
      <c r="B12">
        <v>1885</v>
      </c>
      <c r="C12">
        <v>1960</v>
      </c>
      <c r="D12">
        <f>2000-C12</f>
        <v>40</v>
      </c>
      <c r="E12">
        <f>C12-B12</f>
        <v>75</v>
      </c>
      <c r="F12">
        <v>280</v>
      </c>
      <c r="G12" s="1">
        <f>AVERAGE(J12:AW12)</f>
        <v>4.2024676000542662</v>
      </c>
      <c r="H12" s="1">
        <v>7.42</v>
      </c>
      <c r="I12" s="1"/>
      <c r="J12" s="1">
        <v>5.245271885777214</v>
      </c>
      <c r="K12" s="1">
        <v>4.0266856246793594</v>
      </c>
      <c r="L12" s="1">
        <v>5.8401401369753358</v>
      </c>
      <c r="M12" s="1">
        <v>2.5572205423192429</v>
      </c>
      <c r="N12" s="1">
        <v>0.95027250526604234</v>
      </c>
      <c r="O12" s="1">
        <v>11.236242453009069</v>
      </c>
      <c r="P12" s="1">
        <v>3.6159998550265584</v>
      </c>
      <c r="Q12" s="1">
        <v>3.592013329087365</v>
      </c>
      <c r="R12" s="1">
        <v>3.9379832792339187</v>
      </c>
      <c r="S12" s="1">
        <v>1.8289669710734131</v>
      </c>
      <c r="T12" s="1">
        <v>9.4226862120023327</v>
      </c>
      <c r="U12" s="1">
        <v>-1.0199477948823272</v>
      </c>
      <c r="V12" s="1">
        <v>-5.0292483549373372</v>
      </c>
      <c r="W12" s="1">
        <v>2.3821493322840439</v>
      </c>
      <c r="X12" s="1">
        <v>-12.91210105215842</v>
      </c>
      <c r="Y12" s="1">
        <v>3.8325840087309047</v>
      </c>
      <c r="Z12" s="1">
        <v>10.444686375308777</v>
      </c>
      <c r="AA12" s="1">
        <v>7.7011036050238744</v>
      </c>
      <c r="AB12" s="1">
        <v>8.4183046860205337</v>
      </c>
      <c r="AC12" s="1">
        <v>7.9866207574248165</v>
      </c>
      <c r="AD12" s="1">
        <v>6.5253703654798016</v>
      </c>
      <c r="AE12" s="1">
        <v>-11.014305060839007</v>
      </c>
      <c r="AF12" s="1">
        <v>-5.0174205248483759</v>
      </c>
      <c r="AG12" s="1">
        <v>4.1036832417010913</v>
      </c>
      <c r="AH12" s="1">
        <v>4.009916201812274</v>
      </c>
      <c r="AI12" s="1">
        <v>5.3776923222373085</v>
      </c>
      <c r="AJ12" s="1">
        <v>6.4604685284867429</v>
      </c>
      <c r="AK12" s="1">
        <v>7.3451104546979167</v>
      </c>
      <c r="AL12" s="1">
        <v>9.9233828971240854</v>
      </c>
      <c r="AM12" s="1">
        <v>3.333565472720835</v>
      </c>
      <c r="AN12" s="1">
        <v>7.8043921864101407</v>
      </c>
      <c r="AO12" s="1">
        <v>11.166707733888586</v>
      </c>
      <c r="AP12" s="1">
        <v>6.5887838265448835</v>
      </c>
      <c r="AQ12" s="1">
        <v>5.0301979774230574</v>
      </c>
      <c r="AR12" s="1">
        <v>8.9332958694526781</v>
      </c>
      <c r="AS12" s="1">
        <v>6.8029165957768924</v>
      </c>
      <c r="AT12" s="1">
        <v>7.4278898078901534</v>
      </c>
      <c r="AU12" s="1">
        <v>4.3245794968563445</v>
      </c>
      <c r="AV12" s="1">
        <v>-0.41209616703309848</v>
      </c>
      <c r="AW12" s="1">
        <v>5.3269384191235929</v>
      </c>
    </row>
    <row r="13" spans="1:49" x14ac:dyDescent="0.4">
      <c r="A13" s="1" t="s">
        <v>13</v>
      </c>
      <c r="B13">
        <v>1595</v>
      </c>
      <c r="C13">
        <v>1810</v>
      </c>
      <c r="D13">
        <f>2000-C13</f>
        <v>190</v>
      </c>
      <c r="E13">
        <f>C13-B13</f>
        <v>215</v>
      </c>
      <c r="F13">
        <v>71</v>
      </c>
      <c r="G13" s="1">
        <f>AVERAGE(J13:AW13)</f>
        <v>4.2718837367802323</v>
      </c>
      <c r="H13" s="1">
        <v>8.81</v>
      </c>
      <c r="I13" s="1"/>
      <c r="J13" s="1">
        <v>5.2653723815326003</v>
      </c>
      <c r="K13" s="1">
        <v>5.4665002823452795</v>
      </c>
      <c r="L13" s="1">
        <v>2.9041146778493925</v>
      </c>
      <c r="M13" s="1">
        <v>6.6023415950699587</v>
      </c>
      <c r="N13" s="1">
        <v>3.0124871973123106</v>
      </c>
      <c r="O13" s="1">
        <v>5.3223681294107763</v>
      </c>
      <c r="P13" s="1">
        <v>4.1906354467973586</v>
      </c>
      <c r="Q13" s="1">
        <v>6.42744433641802</v>
      </c>
      <c r="R13" s="1">
        <v>6.5209350668573194</v>
      </c>
      <c r="S13" s="1">
        <v>6.9565150987975528</v>
      </c>
      <c r="T13" s="1">
        <v>5.9512230989950297</v>
      </c>
      <c r="U13" s="1">
        <v>7.6734146820758014</v>
      </c>
      <c r="V13" s="1">
        <v>6.7274817603883719</v>
      </c>
      <c r="W13" s="1">
        <v>5.742522108548485</v>
      </c>
      <c r="X13" s="1">
        <v>2.2480470594472735</v>
      </c>
      <c r="Y13" s="1">
        <v>4.817187268778909</v>
      </c>
      <c r="Z13" s="1">
        <v>4.1480134389532566</v>
      </c>
      <c r="AA13" s="1">
        <v>8.4634499995103454</v>
      </c>
      <c r="AB13" s="1">
        <v>5.3828533729046768</v>
      </c>
      <c r="AC13" s="1">
        <v>4.0981991613251267</v>
      </c>
      <c r="AD13" s="1">
        <v>2.2632167742883809</v>
      </c>
      <c r="AE13" s="1">
        <v>0.94848031927175214</v>
      </c>
      <c r="AF13" s="1">
        <v>1.584376304128071</v>
      </c>
      <c r="AG13" s="1">
        <v>3.3551010162915702</v>
      </c>
      <c r="AH13" s="1">
        <v>3.0882646518050763</v>
      </c>
      <c r="AI13" s="1">
        <v>5.8382924096630546</v>
      </c>
      <c r="AJ13" s="1">
        <v>5.371506806323282</v>
      </c>
      <c r="AK13" s="1">
        <v>4.05982100227979</v>
      </c>
      <c r="AL13" s="1">
        <v>3.4174266555166355</v>
      </c>
      <c r="AM13" s="1">
        <v>6.0420384776555238</v>
      </c>
      <c r="AN13" s="1">
        <v>2.2772314965927194</v>
      </c>
      <c r="AO13" s="1">
        <v>5.0326774965980974</v>
      </c>
      <c r="AP13" s="1">
        <v>2.3656505743129088</v>
      </c>
      <c r="AQ13" s="1">
        <v>5.8358114944453376</v>
      </c>
      <c r="AR13" s="1">
        <v>5.2024375925564073</v>
      </c>
      <c r="AS13" s="1">
        <v>2.0558547121422492</v>
      </c>
      <c r="AT13" s="1">
        <v>3.4302936782928839</v>
      </c>
      <c r="AU13" s="1">
        <v>0.56978408985209228</v>
      </c>
      <c r="AV13" s="1">
        <v>-4.2040152437057969</v>
      </c>
      <c r="AW13" s="1">
        <v>4.4199929995813818</v>
      </c>
    </row>
    <row r="14" spans="1:49" x14ac:dyDescent="0.4">
      <c r="A14" s="1" t="s">
        <v>15</v>
      </c>
      <c r="B14">
        <v>1509</v>
      </c>
      <c r="C14">
        <v>1823</v>
      </c>
      <c r="D14">
        <f>2000-C14</f>
        <v>177</v>
      </c>
      <c r="E14">
        <f>C14-B14</f>
        <v>314</v>
      </c>
      <c r="F14">
        <v>78.099999999999994</v>
      </c>
      <c r="G14" s="1">
        <f>AVERAGE(J14:AW14)</f>
        <v>4.3623659470250402</v>
      </c>
      <c r="H14" s="1">
        <v>8.7899999999999991</v>
      </c>
      <c r="I14" s="1"/>
      <c r="J14" s="1">
        <v>8.3507267243313947</v>
      </c>
      <c r="K14" s="1">
        <v>5.2023087886710755</v>
      </c>
      <c r="L14" s="1">
        <v>-4.029300397972861</v>
      </c>
      <c r="M14" s="1">
        <v>3.8167962678377592</v>
      </c>
      <c r="N14" s="1">
        <v>3.6764677363392906</v>
      </c>
      <c r="O14" s="1">
        <v>1.3589824623612543</v>
      </c>
      <c r="P14" s="1">
        <v>2.1162720578942213</v>
      </c>
      <c r="Q14" s="1">
        <v>7.6313262383692688</v>
      </c>
      <c r="R14" s="1">
        <v>7.5485251939495726</v>
      </c>
      <c r="S14" s="1">
        <v>6.3584701875677609</v>
      </c>
      <c r="T14" s="1">
        <v>7.753035852938865</v>
      </c>
      <c r="U14" s="1">
        <v>8.6175508442856881</v>
      </c>
      <c r="V14" s="1">
        <v>8.2311889442951269</v>
      </c>
      <c r="W14" s="1">
        <v>7.8855208094492042</v>
      </c>
      <c r="X14" s="1">
        <v>7.7315968392065173</v>
      </c>
      <c r="Y14" s="1">
        <v>0.91628675343120847</v>
      </c>
      <c r="Z14" s="1">
        <v>-8.9534279805309325</v>
      </c>
      <c r="AA14" s="1">
        <v>6.3597470102186406</v>
      </c>
      <c r="AB14" s="1">
        <v>9.8132247390800416</v>
      </c>
      <c r="AC14" s="1">
        <v>17.636605479476913</v>
      </c>
      <c r="AD14" s="1">
        <v>17.619722467904992</v>
      </c>
      <c r="AE14" s="1">
        <v>23.597699959712386</v>
      </c>
      <c r="AF14" s="1">
        <v>5.853962839856635</v>
      </c>
      <c r="AG14" s="1">
        <v>6.9761310562537204</v>
      </c>
      <c r="AH14" s="1">
        <v>-1.1856608549338432</v>
      </c>
      <c r="AI14" s="1">
        <v>-6.861526436751106</v>
      </c>
      <c r="AJ14" s="1">
        <v>0.189376640531151</v>
      </c>
      <c r="AK14" s="1">
        <v>1.7662634294190838</v>
      </c>
      <c r="AL14" s="1">
        <v>2.5998765171723903</v>
      </c>
      <c r="AM14" s="1">
        <v>1.0000035669436897</v>
      </c>
      <c r="AN14" s="1">
        <v>2.3953674540682357</v>
      </c>
      <c r="AO14" s="1">
        <v>2.611948052214359</v>
      </c>
      <c r="AP14" s="1">
        <v>-0.9796832063430827</v>
      </c>
      <c r="AQ14" s="1">
        <v>-5.4930757449893264</v>
      </c>
      <c r="AR14" s="1">
        <v>3.9853243780618754</v>
      </c>
      <c r="AS14" s="1">
        <v>4.2904815556410938</v>
      </c>
      <c r="AT14" s="1">
        <v>-0.62481214950595643</v>
      </c>
      <c r="AU14" s="1">
        <v>3.7375527698607129</v>
      </c>
      <c r="AV14" s="1">
        <v>-2.58219935747222</v>
      </c>
      <c r="AW14" s="1">
        <v>7.5759803921568363</v>
      </c>
    </row>
    <row r="15" spans="1:49" x14ac:dyDescent="0.4">
      <c r="A15" s="1" t="s">
        <v>17</v>
      </c>
      <c r="B15">
        <v>1692</v>
      </c>
      <c r="C15">
        <v>1844</v>
      </c>
      <c r="D15">
        <f>2000-C15</f>
        <v>156</v>
      </c>
      <c r="E15">
        <f>C15-B15</f>
        <v>152</v>
      </c>
      <c r="F15">
        <v>130</v>
      </c>
      <c r="G15" s="1">
        <f>AVERAGE(J15:AW15)</f>
        <v>4.8137506579557465</v>
      </c>
      <c r="H15" s="1">
        <v>8.36</v>
      </c>
      <c r="I15" s="1"/>
      <c r="J15" s="1">
        <v>-0.95594044399796019</v>
      </c>
      <c r="K15" s="1">
        <v>8.1483200087919982</v>
      </c>
      <c r="L15" s="1">
        <v>4.7847115775497002</v>
      </c>
      <c r="M15" s="1">
        <v>4.1490521157768683</v>
      </c>
      <c r="N15" s="1">
        <v>9.8296172788082856</v>
      </c>
      <c r="O15" s="1">
        <v>7.8707080945267478</v>
      </c>
      <c r="P15" s="1">
        <v>5.6501259277168998</v>
      </c>
      <c r="Q15" s="1">
        <v>8.385017745777759</v>
      </c>
      <c r="R15" s="1">
        <v>5.5777298033820699</v>
      </c>
      <c r="S15" s="1">
        <v>7.5031343577008727</v>
      </c>
      <c r="T15" s="1">
        <v>6.7785054148975235</v>
      </c>
      <c r="U15" s="1">
        <v>8.1780451421710438</v>
      </c>
      <c r="V15" s="1">
        <v>7.708915803908738</v>
      </c>
      <c r="W15" s="1">
        <v>5.5449000062247222</v>
      </c>
      <c r="X15" s="1">
        <v>2.100071039171624</v>
      </c>
      <c r="Y15" s="1">
        <v>5.5175644085109496</v>
      </c>
      <c r="Z15" s="1">
        <v>8.9044744302360925</v>
      </c>
      <c r="AA15" s="1">
        <v>6.2676868290345595</v>
      </c>
      <c r="AB15" s="1">
        <v>4.9391239504098934</v>
      </c>
      <c r="AC15" s="1">
        <v>0.75189540667817312</v>
      </c>
      <c r="AD15" s="1">
        <v>-2.261655509347932</v>
      </c>
      <c r="AE15" s="1">
        <v>-7.2855688523205373</v>
      </c>
      <c r="AF15" s="1">
        <v>2.8629927030326741</v>
      </c>
      <c r="AG15" s="1">
        <v>6.201703581857771</v>
      </c>
      <c r="AH15" s="1">
        <v>1.0414122683132945</v>
      </c>
      <c r="AI15" s="1">
        <v>5.7849494985305938</v>
      </c>
      <c r="AJ15" s="1">
        <v>6.8754396638646114</v>
      </c>
      <c r="AK15" s="1">
        <v>3.8193929617078339</v>
      </c>
      <c r="AL15" s="1">
        <v>5.0656728563594982</v>
      </c>
      <c r="AM15" s="1">
        <v>3.9049177951551428</v>
      </c>
      <c r="AN15" s="1">
        <v>2.5719199754944668</v>
      </c>
      <c r="AO15" s="1">
        <v>9.1965605729906343</v>
      </c>
      <c r="AP15" s="1">
        <v>7.0875175848275944</v>
      </c>
      <c r="AQ15" s="1">
        <v>4.4872674797715462</v>
      </c>
      <c r="AR15" s="1">
        <v>4.121496228432747</v>
      </c>
      <c r="AS15" s="1">
        <v>1.2378162928809502</v>
      </c>
      <c r="AT15" s="1">
        <v>5.5649453335418997</v>
      </c>
      <c r="AU15" s="1">
        <v>6.9617000895781445</v>
      </c>
      <c r="AV15" s="1">
        <v>3.9433538860765793</v>
      </c>
      <c r="AW15" s="1">
        <v>3.7345330102057801</v>
      </c>
    </row>
    <row r="16" spans="1:49" x14ac:dyDescent="0.4">
      <c r="A16" s="1" t="s">
        <v>0</v>
      </c>
      <c r="B16">
        <v>1830</v>
      </c>
      <c r="C16">
        <v>1962</v>
      </c>
      <c r="D16">
        <f>2000-C16</f>
        <v>38</v>
      </c>
      <c r="E16">
        <f>C16-B16</f>
        <v>132</v>
      </c>
      <c r="F16">
        <v>78.2</v>
      </c>
      <c r="G16" s="1">
        <f>AVERAGE(J16:AW16)</f>
        <v>4.3643653756928584</v>
      </c>
      <c r="H16" s="1">
        <v>8.39</v>
      </c>
      <c r="I16" s="1"/>
      <c r="J16" s="1">
        <v>9.9325551564217278</v>
      </c>
      <c r="K16" s="1">
        <v>1.2269944895619176</v>
      </c>
      <c r="L16" s="1">
        <v>14.490355864922932</v>
      </c>
      <c r="M16" s="1">
        <v>17.61308783004371</v>
      </c>
      <c r="N16" s="1">
        <v>-3.1096542731538079</v>
      </c>
      <c r="O16" s="1">
        <v>11.577359687300827</v>
      </c>
      <c r="P16" s="1">
        <v>4.5981517848125577</v>
      </c>
      <c r="Q16" s="1">
        <v>12.548248640007898</v>
      </c>
      <c r="R16" s="1">
        <v>9.5392187710417602</v>
      </c>
      <c r="S16" s="1">
        <v>10.3750318434126</v>
      </c>
      <c r="T16" s="1">
        <v>9.4566376613651784</v>
      </c>
      <c r="U16" s="1">
        <v>4.2366250123065328</v>
      </c>
      <c r="V16" s="1">
        <v>5.9391975358130935</v>
      </c>
      <c r="W16" s="1">
        <v>4.3273808573542283</v>
      </c>
      <c r="X16" s="1">
        <v>8.2528863687862497</v>
      </c>
      <c r="Y16" s="1">
        <v>12.916397437944724</v>
      </c>
      <c r="Z16" s="1">
        <v>7.3144591552317451</v>
      </c>
      <c r="AA16" s="1">
        <v>10.909453647606824</v>
      </c>
      <c r="AB16" s="1">
        <v>2.3944074643865036</v>
      </c>
      <c r="AC16" s="1">
        <v>-10.957697266019991</v>
      </c>
      <c r="AD16" s="1">
        <v>3.5004989074401465</v>
      </c>
      <c r="AE16" s="1">
        <v>0.20082235163857831</v>
      </c>
      <c r="AF16" s="1">
        <v>-3.9002404422397916</v>
      </c>
      <c r="AG16" s="1">
        <v>-2.7012614342204557</v>
      </c>
      <c r="AH16" s="1">
        <v>4.5012231752154577</v>
      </c>
      <c r="AI16" s="1">
        <v>3.2593487673454575</v>
      </c>
      <c r="AJ16" s="1">
        <v>-0.34897290943465009</v>
      </c>
      <c r="AK16" s="1">
        <v>1.1364839635205044</v>
      </c>
      <c r="AL16" s="1">
        <v>2.9480049449687584</v>
      </c>
      <c r="AM16" s="1">
        <v>-1.0959084111542694</v>
      </c>
      <c r="AN16" s="1">
        <v>4.0925168735597595E-2</v>
      </c>
      <c r="AO16" s="1">
        <v>-0.24456061217928493</v>
      </c>
      <c r="AP16" s="1">
        <v>-0.19248510004538844</v>
      </c>
      <c r="AQ16" s="1">
        <v>0.81120668466003565</v>
      </c>
      <c r="AR16" s="1">
        <v>7.1257447241729608</v>
      </c>
      <c r="AS16" s="1">
        <v>7.7293274220999564</v>
      </c>
      <c r="AT16" s="1">
        <v>3.743553144030102</v>
      </c>
      <c r="AU16" s="1">
        <v>4.930679627683233</v>
      </c>
      <c r="AV16" s="1">
        <v>1.6175274431124791</v>
      </c>
      <c r="AW16" s="1">
        <v>-2.0684000567823233</v>
      </c>
    </row>
    <row r="17" spans="1:49" x14ac:dyDescent="0.4">
      <c r="A17" s="1" t="s">
        <v>18</v>
      </c>
      <c r="B17">
        <v>1532</v>
      </c>
      <c r="C17">
        <v>1830</v>
      </c>
      <c r="D17">
        <f>2000-C17</f>
        <v>170</v>
      </c>
      <c r="E17">
        <f>C17-B17</f>
        <v>298</v>
      </c>
      <c r="F17">
        <v>71</v>
      </c>
      <c r="G17" s="1">
        <f>AVERAGE(J17:AW17)</f>
        <v>5.4712135410636593</v>
      </c>
      <c r="H17" s="1">
        <v>8.4700000000000006</v>
      </c>
      <c r="I17" s="1"/>
      <c r="J17" s="1">
        <v>-2.313248749633658</v>
      </c>
      <c r="K17" s="1">
        <v>17.047240931437841</v>
      </c>
      <c r="L17" s="1">
        <v>6.5029026296693502</v>
      </c>
      <c r="M17" s="1">
        <v>6.7648651161457281</v>
      </c>
      <c r="N17" s="1">
        <v>-12.481833916106353</v>
      </c>
      <c r="O17" s="1">
        <v>13.46334483354434</v>
      </c>
      <c r="P17" s="1">
        <v>3.3275422879240892</v>
      </c>
      <c r="Q17" s="1">
        <v>0.23886048482883382</v>
      </c>
      <c r="R17" s="1">
        <v>10.89144583261168</v>
      </c>
      <c r="S17" s="1">
        <v>18.226682877520489</v>
      </c>
      <c r="T17" s="1">
        <v>10.871466068489966</v>
      </c>
      <c r="U17" s="1">
        <v>10.39416407690041</v>
      </c>
      <c r="V17" s="1">
        <v>12.895763725820615</v>
      </c>
      <c r="W17" s="1">
        <v>6.0019029023780917</v>
      </c>
      <c r="X17" s="1">
        <v>5.1932533568864585</v>
      </c>
      <c r="Y17" s="1">
        <v>6.7281226432592547</v>
      </c>
      <c r="Z17" s="1">
        <v>4.9817839493407519</v>
      </c>
      <c r="AA17" s="1">
        <v>2.1406846772541854</v>
      </c>
      <c r="AB17" s="1">
        <v>4.5313992165473991</v>
      </c>
      <c r="AC17" s="1">
        <v>7.9687385088759015</v>
      </c>
      <c r="AD17" s="1">
        <v>4.279867479383654</v>
      </c>
      <c r="AE17" s="1">
        <v>1.6987086301006826</v>
      </c>
      <c r="AF17" s="1">
        <v>4.6279463485527259</v>
      </c>
      <c r="AG17" s="1">
        <v>1.2528959754345834</v>
      </c>
      <c r="AH17" s="1">
        <v>-2.1225349775863265</v>
      </c>
      <c r="AI17" s="1">
        <v>3.521993199732492</v>
      </c>
      <c r="AJ17" s="1">
        <v>10.117367362022847</v>
      </c>
      <c r="AK17" s="1">
        <v>2.1559633305241306</v>
      </c>
      <c r="AL17" s="1">
        <v>4.4005388145496909</v>
      </c>
      <c r="AM17" s="1">
        <v>-5.4543123947022139</v>
      </c>
      <c r="AN17" s="1">
        <v>0.9441388891460889</v>
      </c>
      <c r="AO17" s="1">
        <v>10.513181988749906</v>
      </c>
      <c r="AP17" s="1">
        <v>7.2226213614086561</v>
      </c>
      <c r="AQ17" s="1">
        <v>2.3032563962772628</v>
      </c>
      <c r="AR17" s="1">
        <v>5.4936292993451588</v>
      </c>
      <c r="AS17" s="1">
        <v>7.1313673574803857</v>
      </c>
      <c r="AT17" s="1">
        <v>8.0042744318761265</v>
      </c>
      <c r="AU17" s="1">
        <v>7.010597728471339</v>
      </c>
      <c r="AV17" s="1">
        <v>6.7153540911600658</v>
      </c>
      <c r="AW17" s="1">
        <v>5.6566048769237938</v>
      </c>
    </row>
    <row r="18" spans="1:49" x14ac:dyDescent="0.4">
      <c r="A18" s="1" t="s">
        <v>19</v>
      </c>
      <c r="B18">
        <v>1882</v>
      </c>
      <c r="C18">
        <v>1952</v>
      </c>
      <c r="D18">
        <f>2000-C18</f>
        <v>48</v>
      </c>
      <c r="E18">
        <f>C18-B18</f>
        <v>70</v>
      </c>
      <c r="F18">
        <v>67.8</v>
      </c>
      <c r="G18" s="1">
        <f>AVERAGE(J18:AW18)</f>
        <v>3.9158500702087848</v>
      </c>
      <c r="H18" s="1">
        <v>7.95</v>
      </c>
      <c r="I18" s="1"/>
      <c r="J18" s="1">
        <v>1.543078652472829</v>
      </c>
      <c r="K18" s="1">
        <v>4.5588839639036678</v>
      </c>
      <c r="L18" s="1">
        <v>3.8756583639384843</v>
      </c>
      <c r="M18" s="1">
        <v>7.8118896231864881</v>
      </c>
      <c r="N18" s="1">
        <v>4.7179731581310875</v>
      </c>
      <c r="O18" s="1">
        <v>-0.33952563935771707</v>
      </c>
      <c r="P18" s="1">
        <v>4.6210739407043633</v>
      </c>
      <c r="Q18" s="1">
        <v>1.9094383992128883</v>
      </c>
      <c r="R18" s="1">
        <v>4.6692379803251214</v>
      </c>
      <c r="S18" s="1">
        <v>6.8719293298600945</v>
      </c>
      <c r="T18" s="1">
        <v>6.2926061962832307</v>
      </c>
      <c r="U18" s="1">
        <v>5.0176407036024244</v>
      </c>
      <c r="V18" s="1">
        <v>13.950682132182465</v>
      </c>
      <c r="W18" s="1">
        <v>11.208509627647672</v>
      </c>
      <c r="X18" s="1">
        <v>10.972154001573259</v>
      </c>
      <c r="Y18" s="1">
        <v>7.3971876193067203</v>
      </c>
      <c r="Z18" s="1">
        <v>1.6048421117815366</v>
      </c>
      <c r="AA18" s="1">
        <v>5.7068249445792105</v>
      </c>
      <c r="AB18" s="1">
        <v>3.7340484012231059</v>
      </c>
      <c r="AC18" s="1">
        <v>3.7086829688621776</v>
      </c>
      <c r="AD18" s="1">
        <v>5.612864119590327</v>
      </c>
      <c r="AE18" s="1">
        <v>0.61484535364787973</v>
      </c>
      <c r="AF18" s="1">
        <v>-0.33686877098632806</v>
      </c>
      <c r="AG18" s="1">
        <v>2.625273268288737</v>
      </c>
      <c r="AH18" s="1">
        <v>3.9350014115187264</v>
      </c>
      <c r="AI18" s="1">
        <v>3.4647825158386212</v>
      </c>
      <c r="AJ18" s="1">
        <v>-0.25909870835040749</v>
      </c>
      <c r="AK18" s="1">
        <v>5.8904672900015953</v>
      </c>
      <c r="AL18" s="1">
        <v>1.0057779461983216</v>
      </c>
      <c r="AM18" s="1">
        <v>3.6799140527841843</v>
      </c>
      <c r="AN18" s="1">
        <v>4.2913423980209586</v>
      </c>
      <c r="AO18" s="1">
        <v>2.1143106751279959</v>
      </c>
      <c r="AP18" s="1">
        <v>1.9732180787518416</v>
      </c>
      <c r="AQ18" s="1">
        <v>4.2582504682124664</v>
      </c>
      <c r="AR18" s="1">
        <v>2.2525487742371553</v>
      </c>
      <c r="AS18" s="1">
        <v>1.7317475144795367</v>
      </c>
      <c r="AT18" s="1">
        <v>4.3278647643223138</v>
      </c>
      <c r="AU18" s="1">
        <v>3.2665294037466595</v>
      </c>
      <c r="AV18" s="1">
        <v>-4.7393857908558772</v>
      </c>
      <c r="AW18" s="1">
        <v>1.0918015643575956</v>
      </c>
    </row>
    <row r="19" spans="1:49" x14ac:dyDescent="0.4">
      <c r="A19" s="1" t="s">
        <v>22</v>
      </c>
      <c r="B19">
        <v>1874</v>
      </c>
      <c r="C19">
        <v>1957</v>
      </c>
      <c r="D19">
        <f>2000-C19</f>
        <v>43</v>
      </c>
      <c r="E19">
        <f>C19-B19</f>
        <v>83</v>
      </c>
      <c r="F19">
        <v>483</v>
      </c>
      <c r="G19" s="1">
        <f>AVERAGE(J19:AW19)</f>
        <v>5.3805089385790481</v>
      </c>
      <c r="H19" s="1">
        <v>7.37</v>
      </c>
      <c r="I19" s="1"/>
      <c r="J19" s="1">
        <v>4.4003856408758395</v>
      </c>
      <c r="K19" s="1">
        <v>6.8566235831392532</v>
      </c>
      <c r="L19" s="1">
        <v>9.0555520512871652</v>
      </c>
      <c r="M19" s="1">
        <v>8.1422737427514278</v>
      </c>
      <c r="N19" s="1">
        <v>5.1408560120877951</v>
      </c>
      <c r="O19" s="1">
        <v>1.0566803363405626</v>
      </c>
      <c r="P19" s="1">
        <v>0.62594757400948708</v>
      </c>
      <c r="Q19" s="1">
        <v>2.7214138372976464</v>
      </c>
      <c r="R19" s="1">
        <v>6.8125083231498138</v>
      </c>
      <c r="S19" s="1">
        <v>5.5985150397913657</v>
      </c>
      <c r="T19" s="1">
        <v>3.4409411501413274</v>
      </c>
      <c r="U19" s="1">
        <v>2.028897525013889</v>
      </c>
      <c r="V19" s="1">
        <v>0.70523543886355355</v>
      </c>
      <c r="W19" s="1">
        <v>2.4855036348997857</v>
      </c>
      <c r="X19" s="1">
        <v>8.9391471575211767</v>
      </c>
      <c r="Y19" s="1">
        <v>14.62727946604727</v>
      </c>
      <c r="Z19" s="1">
        <v>12.836938115391121</v>
      </c>
      <c r="AA19" s="1">
        <v>5.7797215309750101</v>
      </c>
      <c r="AB19" s="1">
        <v>6.038847061528088</v>
      </c>
      <c r="AC19" s="1">
        <v>10.011329038037942</v>
      </c>
      <c r="AD19" s="1">
        <v>3.7561001019086149</v>
      </c>
      <c r="AE19" s="1">
        <v>9.9071711342363074</v>
      </c>
      <c r="AF19" s="1">
        <v>7.4011357226011256</v>
      </c>
      <c r="AG19" s="1">
        <v>6.0915178898917901</v>
      </c>
      <c r="AH19" s="1">
        <v>6.6020356931177417</v>
      </c>
      <c r="AI19" s="1">
        <v>2.6465858049026849</v>
      </c>
      <c r="AJ19" s="1">
        <v>2.5194112331956973</v>
      </c>
      <c r="AK19" s="1">
        <v>5.3007335894764083</v>
      </c>
      <c r="AL19" s="1">
        <v>4.9723751215104812</v>
      </c>
      <c r="AM19" s="1">
        <v>5.7017492601481052</v>
      </c>
      <c r="AN19" s="1">
        <v>1.0788372658348635</v>
      </c>
      <c r="AO19" s="1">
        <v>4.4319941717468225</v>
      </c>
      <c r="AP19" s="1">
        <v>2.900786556678824</v>
      </c>
      <c r="AQ19" s="1">
        <v>3.9731723216078478</v>
      </c>
      <c r="AR19" s="1">
        <v>4.6424666989942693</v>
      </c>
      <c r="AS19" s="1">
        <v>4.9887305404107565</v>
      </c>
      <c r="AT19" s="1">
        <v>5.4911238189044695</v>
      </c>
      <c r="AU19" s="1">
        <v>4.0363733652398963</v>
      </c>
      <c r="AV19" s="1">
        <v>6.1054633211958418</v>
      </c>
      <c r="AW19" s="1">
        <v>5.3679976724098282</v>
      </c>
    </row>
    <row r="20" spans="1:49" x14ac:dyDescent="0.4">
      <c r="A20" s="1" t="s">
        <v>24</v>
      </c>
      <c r="B20">
        <v>1849</v>
      </c>
      <c r="C20">
        <v>1958</v>
      </c>
      <c r="D20">
        <f>2000-C20</f>
        <v>42</v>
      </c>
      <c r="E20">
        <f>C20-B20</f>
        <v>109</v>
      </c>
      <c r="F20">
        <v>483</v>
      </c>
      <c r="G20" s="1">
        <f>AVERAGE(J20:AW20)</f>
        <v>2.5697012327793889</v>
      </c>
      <c r="H20" s="1">
        <v>7.49</v>
      </c>
      <c r="I20" s="1"/>
      <c r="J20" s="1"/>
      <c r="K20" s="1"/>
      <c r="L20" s="1"/>
      <c r="M20" s="1"/>
      <c r="N20" s="1"/>
      <c r="O20" s="1">
        <v>7.1611377395998943</v>
      </c>
      <c r="P20" s="1">
        <v>5.4368488513233189</v>
      </c>
      <c r="Q20" s="1">
        <v>3.2366923841665454</v>
      </c>
      <c r="R20" s="1">
        <v>3.4854188187086237</v>
      </c>
      <c r="S20" s="1">
        <v>2.9772950912037714</v>
      </c>
      <c r="T20" s="1">
        <v>3.8582575147091376</v>
      </c>
      <c r="U20" s="1">
        <v>6.1175336861261513</v>
      </c>
      <c r="V20" s="1">
        <v>4.8616735061870884</v>
      </c>
      <c r="W20" s="1">
        <v>5.3360011006416954</v>
      </c>
      <c r="X20" s="1">
        <v>2.9235318878657637</v>
      </c>
      <c r="Y20" s="1">
        <v>5.0492601767621892</v>
      </c>
      <c r="Z20" s="1">
        <v>6.7800617299967456</v>
      </c>
      <c r="AA20" s="1">
        <v>5.3227658365974975</v>
      </c>
      <c r="AB20" s="1">
        <v>-4.1802654369744232</v>
      </c>
      <c r="AC20" s="1">
        <v>-11.771317655275809</v>
      </c>
      <c r="AD20" s="1">
        <v>-10.4509366678936</v>
      </c>
      <c r="AE20" s="1">
        <v>-6.3057935211197105</v>
      </c>
      <c r="AF20" s="1">
        <v>1.5350137388244605</v>
      </c>
      <c r="AG20" s="1">
        <v>1.3369557442836708</v>
      </c>
      <c r="AH20" s="1">
        <v>0.61659546702748003</v>
      </c>
      <c r="AI20" s="1">
        <v>0.18939498356927231</v>
      </c>
      <c r="AJ20" s="1">
        <v>2.5135885206770752</v>
      </c>
      <c r="AK20" s="1">
        <v>1.8774567111691454</v>
      </c>
      <c r="AL20" s="1">
        <v>0.96219182619424259</v>
      </c>
      <c r="AM20" s="1">
        <v>4.8315603853174025</v>
      </c>
      <c r="AN20" s="1">
        <v>3.5764127559416039</v>
      </c>
      <c r="AO20" s="1">
        <v>7.5433374894421377</v>
      </c>
      <c r="AP20" s="1">
        <v>7.3695233464853942</v>
      </c>
      <c r="AQ20" s="1">
        <v>6.0503674805810022</v>
      </c>
      <c r="AR20" s="1">
        <v>6.3965709781251974</v>
      </c>
      <c r="AS20" s="1">
        <v>1.7055890842298709</v>
      </c>
      <c r="AT20" s="1">
        <v>4.2463424998482253</v>
      </c>
      <c r="AU20" s="1">
        <v>3.7487261610132521</v>
      </c>
      <c r="AV20" s="1">
        <v>3.449098435417099</v>
      </c>
      <c r="AW20" s="1">
        <v>2.1526524965072014</v>
      </c>
    </row>
    <row r="21" spans="1:49" x14ac:dyDescent="0.4">
      <c r="A21" s="1" t="s">
        <v>23</v>
      </c>
      <c r="B21">
        <v>1524</v>
      </c>
      <c r="C21">
        <v>1821</v>
      </c>
      <c r="D21">
        <f>2000-C21</f>
        <v>179</v>
      </c>
      <c r="E21">
        <f>C21-B21</f>
        <v>297</v>
      </c>
      <c r="F21">
        <v>71</v>
      </c>
      <c r="G21" s="1">
        <f>AVERAGE(J21:AW21)</f>
        <v>2.5364448090606317</v>
      </c>
      <c r="H21" s="1">
        <v>8.2899999999999991</v>
      </c>
      <c r="I21" s="1"/>
      <c r="J21" s="1">
        <v>3.4296740116697606</v>
      </c>
      <c r="K21" s="1">
        <v>4.1091586061815519</v>
      </c>
      <c r="L21" s="1">
        <v>4.4059742005063214</v>
      </c>
      <c r="M21" s="1">
        <v>2.2093275048933805</v>
      </c>
      <c r="N21" s="1">
        <v>1.3689988695420681</v>
      </c>
      <c r="O21" s="1">
        <v>-4.2582903724616159</v>
      </c>
      <c r="P21" s="1">
        <v>3.0753640519096024</v>
      </c>
      <c r="Q21" s="1">
        <v>0.36886032889226783</v>
      </c>
      <c r="R21" s="1">
        <v>6.0061749636447956</v>
      </c>
      <c r="S21" s="1">
        <v>9.7234725868592591</v>
      </c>
      <c r="T21" s="1">
        <v>5.2161245571364248</v>
      </c>
      <c r="U21" s="1">
        <v>-2.4876554002800475</v>
      </c>
      <c r="V21" s="1">
        <v>2.8845841946897934</v>
      </c>
      <c r="W21" s="1">
        <v>6.8525168316711813</v>
      </c>
      <c r="X21" s="1">
        <v>-12.43162902183586</v>
      </c>
      <c r="Y21" s="1">
        <v>-3.5301828056760911</v>
      </c>
      <c r="Z21" s="1">
        <v>2.2741072435455294</v>
      </c>
      <c r="AA21" s="1">
        <v>8.4759355994237211</v>
      </c>
      <c r="AB21" s="1">
        <v>-2.5149414182935459</v>
      </c>
      <c r="AC21" s="1">
        <v>0.4716959425579148</v>
      </c>
      <c r="AD21" s="1">
        <v>-3.5030669467391959</v>
      </c>
      <c r="AE21" s="1">
        <v>-6.9236504098028462</v>
      </c>
      <c r="AF21" s="1">
        <v>-4.5637375058982173</v>
      </c>
      <c r="AG21" s="1">
        <v>8.6475694583039342</v>
      </c>
      <c r="AH21" s="1">
        <v>5.0916172729733802</v>
      </c>
      <c r="AI21" s="1">
        <v>5.1991606788902089</v>
      </c>
      <c r="AJ21" s="1">
        <v>4.7948988780255064</v>
      </c>
      <c r="AK21" s="1">
        <v>5.6281687653362553</v>
      </c>
      <c r="AL21" s="1">
        <v>5.0858727003000155</v>
      </c>
      <c r="AM21" s="1">
        <v>3.3288178832205517</v>
      </c>
      <c r="AN21" s="1">
        <v>5.2818262901647159</v>
      </c>
      <c r="AO21" s="1">
        <v>3.8794192532496368</v>
      </c>
      <c r="AP21" s="1">
        <v>4.8500005638522339</v>
      </c>
      <c r="AQ21" s="1">
        <v>3.2999995912365421</v>
      </c>
      <c r="AR21" s="1">
        <v>4.1124190399342666</v>
      </c>
      <c r="AS21" s="1">
        <v>4.6024610452861623</v>
      </c>
      <c r="AT21" s="1">
        <v>4.196357576096176</v>
      </c>
      <c r="AU21" s="1">
        <v>4.7003907788652555</v>
      </c>
      <c r="AV21" s="1">
        <v>4.399996859916115</v>
      </c>
      <c r="AW21" s="1">
        <v>3.7000001146381578</v>
      </c>
    </row>
    <row r="22" spans="1:49" x14ac:dyDescent="0.4">
      <c r="A22" s="1" t="s">
        <v>26</v>
      </c>
      <c r="B22">
        <v>1842</v>
      </c>
      <c r="C22">
        <v>1997</v>
      </c>
      <c r="D22">
        <f>2000-C22</f>
        <v>3</v>
      </c>
      <c r="E22">
        <f>C22-B22</f>
        <v>155</v>
      </c>
      <c r="F22">
        <v>14.9</v>
      </c>
      <c r="G22" s="1">
        <f>AVERAGE(J22:AW22)</f>
        <v>4.053278772001546</v>
      </c>
      <c r="H22" s="1">
        <v>10.050000000000001</v>
      </c>
      <c r="I22" s="1"/>
      <c r="J22" s="1">
        <v>4.2985183477980655</v>
      </c>
      <c r="K22" s="1">
        <v>3.5365012636245012</v>
      </c>
      <c r="L22" s="1">
        <v>9.5410439292501081</v>
      </c>
      <c r="M22" s="1">
        <v>4.6329924324323173</v>
      </c>
      <c r="N22" s="1">
        <v>4.361769315190628</v>
      </c>
      <c r="O22" s="1">
        <v>5.5121039891925108</v>
      </c>
      <c r="P22" s="1">
        <v>4.1121756172053381</v>
      </c>
      <c r="Q22" s="1">
        <v>8.7660350544447567</v>
      </c>
      <c r="R22" s="1">
        <v>4.7369090153027713</v>
      </c>
      <c r="S22" s="1">
        <v>5.7078835989964745</v>
      </c>
      <c r="T22" s="1">
        <v>5.5837545497471268</v>
      </c>
      <c r="U22" s="1">
        <v>7.333051620652725</v>
      </c>
      <c r="V22" s="1">
        <v>6.782834331748262</v>
      </c>
      <c r="W22" s="1">
        <v>6.3750299040004279</v>
      </c>
      <c r="X22" s="1">
        <v>1.9499908256448464</v>
      </c>
      <c r="Y22" s="1">
        <v>7.387265622600836</v>
      </c>
      <c r="Z22" s="1">
        <v>7.8092206850392358</v>
      </c>
      <c r="AA22" s="1">
        <v>4.9966898207162558</v>
      </c>
      <c r="AB22" s="1">
        <v>4.7134560873444116</v>
      </c>
      <c r="AC22" s="1">
        <v>3.7599781639406018</v>
      </c>
      <c r="AD22" s="1">
        <v>0.64685861064386074</v>
      </c>
      <c r="AE22" s="1">
        <v>-3.5300890086489858</v>
      </c>
      <c r="AF22" s="1">
        <v>-2.5720914443402592</v>
      </c>
      <c r="AG22" s="1">
        <v>0.49669774858769244</v>
      </c>
      <c r="AH22" s="1">
        <v>-0.6093389537877556</v>
      </c>
      <c r="AI22" s="1">
        <v>0.14304959815017071</v>
      </c>
      <c r="AJ22" s="1">
        <v>3.5439833047683891</v>
      </c>
      <c r="AK22" s="1">
        <v>3.8923870604378834</v>
      </c>
      <c r="AL22" s="1">
        <v>3.9425895186777637</v>
      </c>
      <c r="AM22" s="1">
        <v>3.1025631804659497</v>
      </c>
      <c r="AN22" s="1">
        <v>3.6582487465268656</v>
      </c>
      <c r="AO22" s="1">
        <v>4.8383388079771947</v>
      </c>
      <c r="AP22" s="1">
        <v>3.9271319915911107</v>
      </c>
      <c r="AQ22" s="1">
        <v>4.0337414773063358</v>
      </c>
      <c r="AR22" s="1">
        <v>4.9485475069652551</v>
      </c>
      <c r="AS22" s="1">
        <v>2.9577798985965131</v>
      </c>
      <c r="AT22" s="1">
        <v>4.3640899320559043</v>
      </c>
      <c r="AU22" s="1">
        <v>4.99352782331637</v>
      </c>
      <c r="AV22" s="1">
        <v>3.8470621607669528</v>
      </c>
      <c r="AW22" s="1">
        <v>3.6088687451324688</v>
      </c>
    </row>
    <row r="23" spans="1:49" x14ac:dyDescent="0.4">
      <c r="A23" s="1" t="s">
        <v>25</v>
      </c>
      <c r="B23">
        <v>1539</v>
      </c>
      <c r="C23">
        <v>1821</v>
      </c>
      <c r="D23">
        <f>2000-C23</f>
        <v>179</v>
      </c>
      <c r="E23">
        <f>C23-B23</f>
        <v>282</v>
      </c>
      <c r="F23">
        <v>78.099999999999994</v>
      </c>
      <c r="G23" s="1">
        <f>AVERAGE(J23:AW23)</f>
        <v>4.0745889890331215</v>
      </c>
      <c r="H23" s="1">
        <v>7.69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v>3.2999388454757224</v>
      </c>
      <c r="AK23" s="1">
        <v>6.3081166971341105</v>
      </c>
      <c r="AL23" s="1">
        <v>4.0034760128130102</v>
      </c>
      <c r="AM23" s="1">
        <v>4.324062753717925</v>
      </c>
      <c r="AN23" s="1">
        <v>2.6134230048774612</v>
      </c>
      <c r="AO23" s="1">
        <v>3.2709473003829146</v>
      </c>
      <c r="AP23" s="1">
        <v>5.0441445419215967</v>
      </c>
      <c r="AQ23" s="1">
        <v>3.9700991058247581</v>
      </c>
      <c r="AR23" s="1">
        <v>4.6076732021783613</v>
      </c>
      <c r="AS23" s="1">
        <v>4.4615750848904696</v>
      </c>
      <c r="AT23" s="1">
        <v>5.1816034589581079</v>
      </c>
      <c r="AU23" s="1">
        <v>3.6441212422860616</v>
      </c>
      <c r="AV23" s="1">
        <v>3.8120040345320803</v>
      </c>
      <c r="AW23" s="1">
        <v>2.5030605614711163</v>
      </c>
    </row>
    <row r="24" spans="1:49" x14ac:dyDescent="0.4">
      <c r="A24" s="1" t="s">
        <v>28</v>
      </c>
      <c r="B24">
        <v>1602</v>
      </c>
      <c r="C24">
        <v>1956</v>
      </c>
      <c r="D24">
        <f>2000-C24</f>
        <v>44</v>
      </c>
      <c r="E24">
        <f>C24-B24</f>
        <v>354</v>
      </c>
      <c r="F24">
        <v>170</v>
      </c>
      <c r="G24" s="1">
        <f>AVERAGE(J24:AW24)</f>
        <v>4.0098329273843758</v>
      </c>
      <c r="H24" s="1">
        <v>7.33</v>
      </c>
      <c r="I24" s="1"/>
      <c r="J24" s="1">
        <v>1.8556593208204077</v>
      </c>
      <c r="K24" s="1">
        <v>5.7648460405448958</v>
      </c>
      <c r="L24" s="1">
        <v>3.5804367075503762</v>
      </c>
      <c r="M24" s="1">
        <v>5.4166455711632153</v>
      </c>
      <c r="N24" s="1">
        <v>9.0371564885594751</v>
      </c>
      <c r="O24" s="1">
        <v>5.3738422706956612</v>
      </c>
      <c r="P24" s="1">
        <v>5.9775428581695991</v>
      </c>
      <c r="Q24" s="1">
        <v>6.5981832445984878</v>
      </c>
      <c r="R24" s="1">
        <v>0.65543884657029139</v>
      </c>
      <c r="S24" s="1">
        <v>3.626720940310463</v>
      </c>
      <c r="T24" s="1">
        <v>3.9950036069328121</v>
      </c>
      <c r="U24" s="1">
        <v>5.762304882423706</v>
      </c>
      <c r="V24" s="1">
        <v>7.8698525032513658</v>
      </c>
      <c r="W24" s="1">
        <v>-1.2276417312355363</v>
      </c>
      <c r="X24" s="1">
        <v>2.1306817628165646</v>
      </c>
      <c r="Y24" s="1">
        <v>10.500693056519353</v>
      </c>
      <c r="Z24" s="1">
        <v>10.383889090211468</v>
      </c>
      <c r="AA24" s="1">
        <v>10.005701293052468</v>
      </c>
      <c r="AB24" s="1">
        <v>4.664420819717165</v>
      </c>
      <c r="AC24" s="1">
        <v>0.66848079599346022</v>
      </c>
      <c r="AD24" s="1">
        <v>2.5332022301132469</v>
      </c>
      <c r="AE24" s="1">
        <v>-1.3912164316581084</v>
      </c>
      <c r="AF24" s="1">
        <v>-0.92435230859507556</v>
      </c>
      <c r="AG24" s="1">
        <v>4.3456911936784053</v>
      </c>
      <c r="AH24" s="1">
        <v>4.1882336954386972</v>
      </c>
      <c r="AI24" s="1">
        <v>0.72267685361657641</v>
      </c>
      <c r="AJ24" s="1">
        <v>6.0313900204031086</v>
      </c>
      <c r="AK24" s="1">
        <v>4.6098526858141753</v>
      </c>
      <c r="AL24" s="1">
        <v>4.3258527594878871</v>
      </c>
      <c r="AM24" s="1">
        <v>9.6880396307511774E-2</v>
      </c>
      <c r="AN24" s="1">
        <v>3.2520338190052058</v>
      </c>
      <c r="AO24" s="1">
        <v>5.6242958131698941</v>
      </c>
      <c r="AP24" s="1">
        <v>6.2300320356026617</v>
      </c>
      <c r="AQ24" s="1">
        <v>-1.3032571808757183</v>
      </c>
      <c r="AR24" s="1">
        <v>4.0629761164352658</v>
      </c>
      <c r="AS24" s="1">
        <v>3.5952497237215795</v>
      </c>
      <c r="AT24" s="1">
        <v>4.9937186080496048</v>
      </c>
      <c r="AU24" s="1">
        <v>2.9015854157177614</v>
      </c>
      <c r="AV24" s="1">
        <v>-1.8895348931941101</v>
      </c>
      <c r="AW24" s="1">
        <v>5.7481481744707565</v>
      </c>
    </row>
    <row r="25" spans="1:49" x14ac:dyDescent="0.4">
      <c r="A25" s="1" t="s">
        <v>27</v>
      </c>
      <c r="B25">
        <v>1857</v>
      </c>
      <c r="C25">
        <v>1950</v>
      </c>
      <c r="D25">
        <f>2000-C25</f>
        <v>50</v>
      </c>
      <c r="E25">
        <f>C25-B25</f>
        <v>93</v>
      </c>
      <c r="F25">
        <v>48.63</v>
      </c>
      <c r="G25" s="1">
        <f>AVERAGE(J25:AW25)</f>
        <v>7.1734453370933551</v>
      </c>
      <c r="H25" s="1">
        <v>7.33</v>
      </c>
      <c r="I25" s="1"/>
      <c r="J25" s="1"/>
      <c r="K25" s="1">
        <v>14.290860807180451</v>
      </c>
      <c r="L25" s="1">
        <v>15.764114664481198</v>
      </c>
      <c r="M25" s="1">
        <v>8.627597420278363</v>
      </c>
      <c r="N25" s="1">
        <v>14.642163989371994</v>
      </c>
      <c r="O25" s="1">
        <v>1.7947724830705454</v>
      </c>
      <c r="P25" s="1">
        <v>1.6035692149077363</v>
      </c>
      <c r="Q25" s="1">
        <v>3.397518754303519</v>
      </c>
      <c r="R25" s="1">
        <v>11.343735213538423</v>
      </c>
      <c r="S25" s="1">
        <v>9.2064258208031333</v>
      </c>
      <c r="T25" s="1">
        <v>7.2931579503636783</v>
      </c>
      <c r="U25" s="1">
        <v>10.611861105514137</v>
      </c>
      <c r="V25" s="1">
        <v>12.279636488756651</v>
      </c>
      <c r="W25" s="1">
        <v>2.4151854923027116</v>
      </c>
      <c r="X25" s="1">
        <v>0.49213395337048382</v>
      </c>
      <c r="Y25" s="1">
        <v>16.164390279787156</v>
      </c>
      <c r="Z25" s="1">
        <v>11.725787142163568</v>
      </c>
      <c r="AA25" s="1">
        <v>8.2608402272635146</v>
      </c>
      <c r="AB25" s="1">
        <v>11.556690210196436</v>
      </c>
      <c r="AC25" s="1">
        <v>10.108279044820151</v>
      </c>
      <c r="AD25" s="1">
        <v>9.260886773496253</v>
      </c>
      <c r="AE25" s="1">
        <v>2.9497763378858508</v>
      </c>
      <c r="AF25" s="1">
        <v>5.9770007091418051</v>
      </c>
      <c r="AG25" s="1">
        <v>9.9738641104007257</v>
      </c>
      <c r="AH25" s="1">
        <v>0.75709134485124707</v>
      </c>
      <c r="AI25" s="1">
        <v>11.056066307816877</v>
      </c>
      <c r="AJ25" s="1">
        <v>13.398428744185281</v>
      </c>
      <c r="AK25" s="1">
        <v>8.5115469228338441</v>
      </c>
      <c r="AL25" s="1">
        <v>2.2770027222832425</v>
      </c>
      <c r="AM25" s="1">
        <v>3.8304618520477192</v>
      </c>
      <c r="AN25" s="1">
        <v>5.7019243597644191</v>
      </c>
      <c r="AO25" s="1">
        <v>6.2348988447992042</v>
      </c>
      <c r="AP25" s="1">
        <v>6.2010789158790658</v>
      </c>
      <c r="AQ25" s="1">
        <v>6.0360197181498023</v>
      </c>
      <c r="AR25" s="1">
        <v>2.3737831315616233</v>
      </c>
      <c r="AS25" s="1">
        <v>4.258536908546759</v>
      </c>
      <c r="AT25" s="1">
        <v>5.0996808580744215</v>
      </c>
      <c r="AU25" s="1">
        <v>-5.8826339581628986</v>
      </c>
      <c r="AV25" s="1">
        <v>2.5067731333434864</v>
      </c>
      <c r="AW25" s="1">
        <v>7.6634601472682817</v>
      </c>
    </row>
    <row r="26" spans="1:49" x14ac:dyDescent="0.4">
      <c r="A26" s="1" t="s">
        <v>30</v>
      </c>
      <c r="B26">
        <v>1655</v>
      </c>
      <c r="C26">
        <v>1962</v>
      </c>
      <c r="D26">
        <f>2000-C26</f>
        <v>38</v>
      </c>
      <c r="E26">
        <f>C26-B26</f>
        <v>307</v>
      </c>
      <c r="F26">
        <v>130</v>
      </c>
      <c r="G26" s="1">
        <f>AVERAGE(J26:AW26)</f>
        <v>4.5714906827261528</v>
      </c>
      <c r="H26" s="1">
        <v>8.19</v>
      </c>
      <c r="I26" s="1"/>
      <c r="J26" s="1">
        <v>3.722742532698021</v>
      </c>
      <c r="K26" s="1">
        <v>2.9311277366599739</v>
      </c>
      <c r="L26" s="1">
        <v>5.9943532609510726</v>
      </c>
      <c r="M26" s="1">
        <v>7.4529501223298524</v>
      </c>
      <c r="N26" s="1">
        <v>-2.6357701098535387</v>
      </c>
      <c r="O26" s="1">
        <v>-5.53287698313909E-2</v>
      </c>
      <c r="P26" s="1">
        <v>7.8259630303304561</v>
      </c>
      <c r="Q26" s="1">
        <v>3.3879291760028423</v>
      </c>
      <c r="R26" s="1">
        <v>6.5397002962804152</v>
      </c>
      <c r="S26" s="1">
        <v>5.1572297360826553</v>
      </c>
      <c r="T26" s="1">
        <v>1.6429303838873608</v>
      </c>
      <c r="U26" s="1">
        <v>-0.55330131237745661</v>
      </c>
      <c r="V26" s="1">
        <v>3.2955211352241491</v>
      </c>
      <c r="W26" s="1">
        <v>1.1853362603392554</v>
      </c>
      <c r="X26" s="1">
        <v>9.1499120148063469</v>
      </c>
      <c r="Y26" s="1">
        <v>1.6631036366131298</v>
      </c>
      <c r="Z26" s="1">
        <v>7.2547645858354315</v>
      </c>
      <c r="AA26" s="1">
        <v>5.7125320890010585</v>
      </c>
      <c r="AB26" s="1">
        <v>-5.2381827027890893</v>
      </c>
      <c r="AC26" s="1">
        <v>6.7358215279987235</v>
      </c>
      <c r="AD26" s="1">
        <v>6.0062036238170293</v>
      </c>
      <c r="AE26" s="1">
        <v>3.4757332403128061</v>
      </c>
      <c r="AF26" s="1">
        <v>7.2888929012462569</v>
      </c>
      <c r="AG26" s="1">
        <v>3.8207378559731637</v>
      </c>
      <c r="AH26" s="1">
        <v>5.2542992233090189</v>
      </c>
      <c r="AI26" s="1">
        <v>4.7765641704891237</v>
      </c>
      <c r="AJ26" s="1">
        <v>3.9653556339063698</v>
      </c>
      <c r="AK26" s="1">
        <v>9.6277829198476752</v>
      </c>
      <c r="AL26" s="1">
        <v>5.9473433282657879</v>
      </c>
      <c r="AM26" s="1">
        <v>5.5334545630646375</v>
      </c>
      <c r="AN26" s="1">
        <v>1.0568314330819248</v>
      </c>
      <c r="AO26" s="1">
        <v>5.4823960215227885</v>
      </c>
      <c r="AP26" s="1">
        <v>4.7507762197012795</v>
      </c>
      <c r="AQ26" s="1">
        <v>6.658924067346021</v>
      </c>
      <c r="AR26" s="1">
        <v>7.574491840333522</v>
      </c>
      <c r="AS26" s="1">
        <v>7.5495222488652729</v>
      </c>
      <c r="AT26" s="1">
        <v>4.049820849067558</v>
      </c>
      <c r="AU26" s="1">
        <v>6.184415820709475</v>
      </c>
      <c r="AV26" s="1">
        <v>8.8457555610989829</v>
      </c>
      <c r="AW26" s="1">
        <v>3.8409911568980846</v>
      </c>
    </row>
    <row r="27" spans="1:49" x14ac:dyDescent="0.4">
      <c r="A27" s="1" t="s">
        <v>32</v>
      </c>
      <c r="B27">
        <v>1895</v>
      </c>
      <c r="C27">
        <v>1963</v>
      </c>
      <c r="D27">
        <f>2000-C27</f>
        <v>37</v>
      </c>
      <c r="E27">
        <f>C27-B27</f>
        <v>68</v>
      </c>
      <c r="F27">
        <v>280</v>
      </c>
      <c r="G27" s="1">
        <f>AVERAGE(J27:AW27)</f>
        <v>5.2417629983555347</v>
      </c>
      <c r="H27" s="1">
        <v>7.06</v>
      </c>
      <c r="I27" s="1"/>
      <c r="J27" s="1">
        <v>5.7406458226681281</v>
      </c>
      <c r="K27" s="1">
        <v>1.8419777023684247</v>
      </c>
      <c r="L27" s="1">
        <v>-2.2370299857165747</v>
      </c>
      <c r="M27" s="1">
        <v>3.5296981499379712</v>
      </c>
      <c r="N27" s="1">
        <v>1.081589466260553</v>
      </c>
      <c r="O27" s="1">
        <v>2.7913468248452489</v>
      </c>
      <c r="P27" s="1">
        <v>1.3804028060703644</v>
      </c>
      <c r="Q27" s="1">
        <v>10.915178571429536</v>
      </c>
      <c r="R27" s="1">
        <v>6.8222982491361108</v>
      </c>
      <c r="S27" s="1">
        <v>7.5546345139422328</v>
      </c>
      <c r="T27" s="1">
        <v>7.0239971974084767</v>
      </c>
      <c r="U27" s="1">
        <v>7.0376432078596167</v>
      </c>
      <c r="V27" s="1">
        <v>8.1039755351653042</v>
      </c>
      <c r="W27" s="1">
        <v>7.6346729055067044</v>
      </c>
      <c r="X27" s="1">
        <v>4.9773008666951171</v>
      </c>
      <c r="Y27" s="1">
        <v>6.886564973525239</v>
      </c>
      <c r="Z27" s="1">
        <v>8.7613256010635467</v>
      </c>
      <c r="AA27" s="1">
        <v>6.7670698576316966</v>
      </c>
      <c r="AB27" s="1">
        <v>7.3243094855960607</v>
      </c>
      <c r="AC27" s="1">
        <v>9.8800775216641767</v>
      </c>
      <c r="AD27" s="1">
        <v>7.927156824128744</v>
      </c>
      <c r="AE27" s="1">
        <v>2.2464453403637492</v>
      </c>
      <c r="AF27" s="1">
        <v>4.1929673681998736</v>
      </c>
      <c r="AG27" s="1">
        <v>6.9755278088412354</v>
      </c>
      <c r="AH27" s="1">
        <v>2.462143564225542</v>
      </c>
      <c r="AI27" s="1">
        <v>5.8750451035986231</v>
      </c>
      <c r="AJ27" s="1">
        <v>4.9259273649661282</v>
      </c>
      <c r="AK27" s="1">
        <v>5.7804984881177006</v>
      </c>
      <c r="AL27" s="1">
        <v>7.456586925168466</v>
      </c>
      <c r="AM27" s="1">
        <v>7.2421316385646151</v>
      </c>
      <c r="AN27" s="1">
        <v>6.9119828359130935</v>
      </c>
      <c r="AO27" s="1">
        <v>6.4975065168271442</v>
      </c>
      <c r="AP27" s="1">
        <v>6.4964081204530402</v>
      </c>
      <c r="AQ27" s="1">
        <v>7.5399710955143888</v>
      </c>
      <c r="AR27" s="1">
        <v>8.2200073990349267</v>
      </c>
      <c r="AS27" s="1">
        <v>7.8181870767086679</v>
      </c>
      <c r="AT27" s="1">
        <v>4.699878853903968</v>
      </c>
      <c r="AU27" s="1">
        <v>-13.126725492381823</v>
      </c>
      <c r="AV27" s="1">
        <v>0.79112608199847045</v>
      </c>
      <c r="AW27" s="1">
        <v>4.9200677470169012</v>
      </c>
    </row>
    <row r="28" spans="1:49" x14ac:dyDescent="0.4">
      <c r="A28" s="1" t="s">
        <v>54</v>
      </c>
      <c r="B28">
        <v>1815</v>
      </c>
      <c r="C28">
        <v>1948</v>
      </c>
      <c r="D28">
        <f>2000-C28</f>
        <v>52</v>
      </c>
      <c r="E28">
        <f>C28-B28</f>
        <v>133</v>
      </c>
      <c r="F28">
        <v>69.8</v>
      </c>
      <c r="G28" s="1">
        <f>AVERAGE(J28:AW28)</f>
        <v>1.9136073428529348</v>
      </c>
      <c r="H28" s="1">
        <v>7.73</v>
      </c>
      <c r="I28" s="1"/>
      <c r="J28" s="1"/>
      <c r="K28" s="1"/>
      <c r="L28" s="1"/>
      <c r="M28" s="1"/>
      <c r="N28" s="1"/>
      <c r="O28" s="1"/>
      <c r="P28" s="1">
        <v>1.8086385189193237</v>
      </c>
      <c r="Q28" s="1">
        <v>5.7441322156209509</v>
      </c>
      <c r="R28" s="1">
        <v>5.5746738707045864</v>
      </c>
      <c r="S28" s="1">
        <v>12.06440903901786</v>
      </c>
      <c r="T28" s="1">
        <v>2.4580734517392102</v>
      </c>
      <c r="U28" s="1">
        <v>18.008555291937384</v>
      </c>
      <c r="V28" s="1">
        <v>-5.4855090911617594</v>
      </c>
      <c r="W28" s="1">
        <v>-4.2292613098654357</v>
      </c>
      <c r="X28" s="1">
        <v>-0.25609225691437132</v>
      </c>
      <c r="Y28" s="1">
        <v>-6.6942450951282524</v>
      </c>
      <c r="Z28" s="1">
        <v>-2.5975486976381035</v>
      </c>
      <c r="AA28" s="1">
        <v>-5.3700314800977367E-2</v>
      </c>
      <c r="AB28" s="1">
        <v>-1.0600413173036429</v>
      </c>
      <c r="AC28" s="1">
        <v>-5.7141592459271635</v>
      </c>
      <c r="AD28" s="1">
        <v>2.6394479940871918</v>
      </c>
      <c r="AE28" s="1">
        <v>2.0692316240256616</v>
      </c>
      <c r="AF28" s="1">
        <v>1.9090784023816383</v>
      </c>
      <c r="AG28" s="1">
        <v>-1.5423457996957524</v>
      </c>
      <c r="AH28" s="1">
        <v>-2.9436355749660805</v>
      </c>
      <c r="AI28" s="1">
        <v>1.8825881854486681</v>
      </c>
      <c r="AJ28" s="1">
        <v>7.8503548269060133</v>
      </c>
      <c r="AK28" s="1">
        <v>3.9743020154030262</v>
      </c>
      <c r="AL28" s="1">
        <v>7.1733043456580106</v>
      </c>
      <c r="AM28" s="1">
        <v>4.2005351147029018</v>
      </c>
      <c r="AN28" s="1">
        <v>4.8382387532441413</v>
      </c>
      <c r="AO28" s="1">
        <v>1.95554250245047</v>
      </c>
      <c r="AP28" s="1">
        <v>9.4171025670875395</v>
      </c>
      <c r="AQ28" s="1">
        <v>1.3833898027364882</v>
      </c>
      <c r="AR28" s="1">
        <v>2.3499570414782909</v>
      </c>
      <c r="AS28" s="1">
        <v>-0.11373120611553134</v>
      </c>
      <c r="AT28" s="1">
        <v>-1.1404598723546258</v>
      </c>
      <c r="AU28" s="1">
        <v>-2.3345535433781777</v>
      </c>
      <c r="AV28" s="1">
        <v>1.0476738707379383</v>
      </c>
      <c r="AW28" s="1">
        <v>0.87870354796235972</v>
      </c>
    </row>
    <row r="29" spans="1:49" x14ac:dyDescent="0.4">
      <c r="A29" s="1" t="s">
        <v>41</v>
      </c>
      <c r="B29">
        <v>1830</v>
      </c>
      <c r="C29">
        <v>1956</v>
      </c>
      <c r="D29">
        <f>2000-C29</f>
        <v>44</v>
      </c>
      <c r="E29">
        <f>C29-B29</f>
        <v>126</v>
      </c>
      <c r="F29">
        <v>78.2</v>
      </c>
      <c r="G29" s="1">
        <f>AVERAGE(J29:AW29)</f>
        <v>4.7083064883104937</v>
      </c>
      <c r="H29" s="1">
        <v>8.0399999999999991</v>
      </c>
      <c r="I29" s="1"/>
      <c r="J29" s="1">
        <v>-7.7746349041292291</v>
      </c>
      <c r="K29" s="1">
        <v>9.4573587417501273</v>
      </c>
      <c r="L29" s="1">
        <v>8.7783402162304895</v>
      </c>
      <c r="M29" s="1">
        <v>4.9644672879628473</v>
      </c>
      <c r="N29" s="1">
        <v>2.0090941708295134</v>
      </c>
      <c r="O29" s="1">
        <v>14.728566401775993</v>
      </c>
      <c r="P29" s="1">
        <v>3.3612320322510527</v>
      </c>
      <c r="Q29" s="1">
        <v>7.9826899695325721</v>
      </c>
      <c r="R29" s="1">
        <v>7.959224456082282</v>
      </c>
      <c r="S29" s="1">
        <v>-4.6554469135628267</v>
      </c>
      <c r="T29" s="1">
        <v>22.173891928008487</v>
      </c>
      <c r="U29" s="1">
        <v>17.082429345007341</v>
      </c>
      <c r="V29" s="1">
        <v>5.8965802146441462</v>
      </c>
      <c r="W29" s="1">
        <v>4.0656173472308552</v>
      </c>
      <c r="X29" s="1">
        <v>0.88220317844796625</v>
      </c>
      <c r="Y29" s="1">
        <v>2.1539644974098593</v>
      </c>
      <c r="Z29" s="1">
        <v>9.4537978493697921</v>
      </c>
      <c r="AA29" s="1">
        <v>6.9124935466745541</v>
      </c>
      <c r="AB29" s="1">
        <v>7.6152260415942408</v>
      </c>
      <c r="AC29" s="1">
        <v>5.5919762065950351</v>
      </c>
      <c r="AD29" s="1">
        <v>3.7735441966441954</v>
      </c>
      <c r="AE29" s="1">
        <v>1.506478254475212</v>
      </c>
      <c r="AF29" s="1">
        <v>1.309050241717884</v>
      </c>
      <c r="AG29" s="1">
        <v>1.7552169769686969</v>
      </c>
      <c r="AH29" s="1">
        <v>4.3005618195017092</v>
      </c>
      <c r="AI29" s="1">
        <v>7.1775553908736782</v>
      </c>
      <c r="AJ29" s="1">
        <v>5.9371074461072766</v>
      </c>
      <c r="AK29" s="1">
        <v>6.2031838198845861</v>
      </c>
      <c r="AL29" s="1">
        <v>4.6903487681229734</v>
      </c>
      <c r="AM29" s="1">
        <v>4.1920509742158458</v>
      </c>
      <c r="AN29" s="1">
        <v>1.438346791085138</v>
      </c>
      <c r="AO29" s="1">
        <v>-0.79949395992763073</v>
      </c>
      <c r="AP29" s="1">
        <v>0.35319725637262422</v>
      </c>
      <c r="AQ29" s="1">
        <v>2.6327845185903271</v>
      </c>
      <c r="AR29" s="1">
        <v>4.4062165258050783</v>
      </c>
      <c r="AS29" s="1">
        <v>4.1468392671670955</v>
      </c>
      <c r="AT29" s="1">
        <v>0.47490192048410051</v>
      </c>
      <c r="AU29" s="1">
        <v>3.2902137230934585</v>
      </c>
      <c r="AV29" s="1">
        <v>2.3053885959187284</v>
      </c>
      <c r="AW29" s="1">
        <v>0.59969539161363627</v>
      </c>
    </row>
    <row r="30" spans="1:49" x14ac:dyDescent="0.4">
      <c r="A30" s="1" t="s">
        <v>35</v>
      </c>
      <c r="B30">
        <v>1896</v>
      </c>
      <c r="C30">
        <v>1960</v>
      </c>
      <c r="D30">
        <f>2000-C30</f>
        <v>40</v>
      </c>
      <c r="E30">
        <f>C30-B30</f>
        <v>64</v>
      </c>
      <c r="F30">
        <v>302</v>
      </c>
      <c r="G30" s="1">
        <f>AVERAGE(J30:AW30)</f>
        <v>1.6182164696259207</v>
      </c>
      <c r="H30" s="1">
        <v>6.84</v>
      </c>
      <c r="I30" s="1"/>
      <c r="J30" s="1">
        <v>2.0486327511419091</v>
      </c>
      <c r="K30" s="1">
        <v>2.2710697015938024</v>
      </c>
      <c r="L30" s="1">
        <v>-0.92940162377630031</v>
      </c>
      <c r="M30" s="1">
        <v>3.9625188477375985</v>
      </c>
      <c r="N30" s="1">
        <v>-0.45225386362257325</v>
      </c>
      <c r="O30" s="1">
        <v>2.0645524068712717</v>
      </c>
      <c r="P30" s="1">
        <v>5.5285656101044225</v>
      </c>
      <c r="Q30" s="1">
        <v>6.8287860989285036</v>
      </c>
      <c r="R30" s="1">
        <v>3.7212221678010025</v>
      </c>
      <c r="S30" s="1">
        <v>5.2764555748476312</v>
      </c>
      <c r="T30" s="1">
        <v>3.9293650315980244</v>
      </c>
      <c r="U30" s="1">
        <v>-1.2726215308478572</v>
      </c>
      <c r="V30" s="1">
        <v>-2.6184783296946534</v>
      </c>
      <c r="W30" s="1">
        <v>2.0068793792621591</v>
      </c>
      <c r="X30" s="1">
        <v>1.2586916344901908</v>
      </c>
      <c r="Y30" s="1">
        <v>-3.0688583912664882</v>
      </c>
      <c r="Z30" s="1">
        <v>2.3640003588733407</v>
      </c>
      <c r="AA30" s="1">
        <v>-2.6618059648546506</v>
      </c>
      <c r="AB30" s="1">
        <v>9.8546502902421338</v>
      </c>
      <c r="AC30" s="1">
        <v>0.80577081769179415</v>
      </c>
      <c r="AD30" s="1">
        <v>-9.6987883750713735</v>
      </c>
      <c r="AE30" s="1">
        <v>-1.8101941614562094</v>
      </c>
      <c r="AF30" s="1">
        <v>0.90210631935559604</v>
      </c>
      <c r="AG30" s="1">
        <v>1.7046788407404563</v>
      </c>
      <c r="AH30" s="1">
        <v>1.1558771642937273</v>
      </c>
      <c r="AI30" s="1">
        <v>1.9591057679615176</v>
      </c>
      <c r="AJ30" s="1">
        <v>1.1780855188710575</v>
      </c>
      <c r="AK30" s="1">
        <v>3.4034170096194174</v>
      </c>
      <c r="AL30" s="1">
        <v>4.0788927770411192</v>
      </c>
      <c r="AM30" s="1">
        <v>3.1300294278687062</v>
      </c>
      <c r="AN30" s="1">
        <v>-6.309534393100833</v>
      </c>
      <c r="AO30" s="1">
        <v>1.1861522865747531</v>
      </c>
      <c r="AP30" s="1">
        <v>2.096559819249677</v>
      </c>
      <c r="AQ30" s="1">
        <v>-7.1608256492027067E-2</v>
      </c>
      <c r="AR30" s="1">
        <v>1.7122131758249566</v>
      </c>
      <c r="AS30" s="1">
        <v>2.148915048230208</v>
      </c>
      <c r="AT30" s="1">
        <v>3.6934926062313735</v>
      </c>
      <c r="AU30" s="1">
        <v>3.9323364428415175</v>
      </c>
      <c r="AV30" s="1">
        <v>4.6591157004199459</v>
      </c>
      <c r="AW30" s="1">
        <v>4.7600650989119799</v>
      </c>
    </row>
    <row r="31" spans="1:49" x14ac:dyDescent="0.4">
      <c r="A31" s="1" t="s">
        <v>40</v>
      </c>
      <c r="B31">
        <v>1521</v>
      </c>
      <c r="C31">
        <v>1820</v>
      </c>
      <c r="D31">
        <f>2000-C31</f>
        <v>180</v>
      </c>
      <c r="E31">
        <f>C31-B31</f>
        <v>299</v>
      </c>
      <c r="F31">
        <v>71</v>
      </c>
      <c r="G31" s="1">
        <f>AVERAGE(J31:AW31)</f>
        <v>6.9076020322203089</v>
      </c>
      <c r="H31" s="1">
        <v>8.94</v>
      </c>
      <c r="I31" s="1"/>
      <c r="J31" s="1">
        <v>7.597993999124796</v>
      </c>
      <c r="K31" s="1">
        <v>6.421029609306018</v>
      </c>
      <c r="L31" s="1">
        <v>7.3388035269224901</v>
      </c>
      <c r="M31" s="1">
        <v>5.3589629093933695</v>
      </c>
      <c r="N31" s="1">
        <v>7.6848634747731523</v>
      </c>
      <c r="O31" s="1">
        <v>7.8167110262782842</v>
      </c>
      <c r="P31" s="1">
        <v>3.8571464922936229</v>
      </c>
      <c r="Q31" s="1">
        <v>7.9779946415241341</v>
      </c>
      <c r="R31" s="1">
        <v>4.8885336526139724</v>
      </c>
      <c r="S31" s="1">
        <v>5.9865386299279351</v>
      </c>
      <c r="T31" s="1">
        <v>5.7534349074024931</v>
      </c>
      <c r="U31" s="1">
        <v>9.3819145318369692</v>
      </c>
      <c r="V31" s="1">
        <v>11.71420245148191</v>
      </c>
      <c r="W31" s="1">
        <v>8.3096257354609975</v>
      </c>
      <c r="X31" s="1">
        <v>0.80166998196580153</v>
      </c>
      <c r="Y31" s="1">
        <v>11.563836287717535</v>
      </c>
      <c r="Z31" s="1">
        <v>7.756474314623091</v>
      </c>
      <c r="AA31" s="1">
        <v>6.6520347215631261</v>
      </c>
      <c r="AB31" s="1">
        <v>9.3491014145120346</v>
      </c>
      <c r="AC31" s="1">
        <v>7.4442337069799578</v>
      </c>
      <c r="AD31" s="1">
        <v>6.9419523811362893</v>
      </c>
      <c r="AE31" s="1">
        <v>5.9409268048984814</v>
      </c>
      <c r="AF31" s="1">
        <v>6.2502514543247116</v>
      </c>
      <c r="AG31" s="1">
        <v>7.7619253288267203</v>
      </c>
      <c r="AH31" s="1">
        <v>-1.1222484995882809</v>
      </c>
      <c r="AI31" s="1">
        <v>1.1525088669607868</v>
      </c>
      <c r="AJ31" s="1">
        <v>5.388645243870144</v>
      </c>
      <c r="AK31" s="1">
        <v>9.9377241969554859</v>
      </c>
      <c r="AL31" s="1">
        <v>9.0584810520544892</v>
      </c>
      <c r="AM31" s="1">
        <v>9.0096492719092964</v>
      </c>
      <c r="AN31" s="1">
        <v>9.5454648671928766</v>
      </c>
      <c r="AO31" s="1">
        <v>8.8851159364377281</v>
      </c>
      <c r="AP31" s="1">
        <v>9.8949468277633486</v>
      </c>
      <c r="AQ31" s="1">
        <v>9.2120427857055063</v>
      </c>
      <c r="AR31" s="1">
        <v>9.8290821197283265</v>
      </c>
      <c r="AS31" s="1">
        <v>10.002701091490977</v>
      </c>
      <c r="AT31" s="1">
        <v>7.3227429521510459</v>
      </c>
      <c r="AU31" s="1">
        <v>-7.3594153813780139</v>
      </c>
      <c r="AV31" s="1">
        <v>6.1376098862520649</v>
      </c>
      <c r="AW31" s="1">
        <v>8.8588680864187808</v>
      </c>
    </row>
    <row r="32" spans="1:49" x14ac:dyDescent="0.4">
      <c r="A32" s="1" t="s">
        <v>38</v>
      </c>
      <c r="B32">
        <v>1899</v>
      </c>
      <c r="C32">
        <v>1960</v>
      </c>
      <c r="D32">
        <f>2000-C32</f>
        <v>40</v>
      </c>
      <c r="E32">
        <f>C32-B32</f>
        <v>61</v>
      </c>
      <c r="F32">
        <v>280</v>
      </c>
      <c r="G32" s="1">
        <f>AVERAGE(J32:AW32)</f>
        <v>3.6598249196374746</v>
      </c>
      <c r="H32" s="1">
        <v>6.57</v>
      </c>
      <c r="I32" s="1"/>
      <c r="J32" s="1"/>
      <c r="K32" s="1"/>
      <c r="L32" s="1"/>
      <c r="M32" s="1"/>
      <c r="N32" s="1"/>
      <c r="O32" s="1"/>
      <c r="P32" s="1"/>
      <c r="Q32" s="1">
        <v>3.708410196486895</v>
      </c>
      <c r="R32" s="1">
        <v>0.23099941952482084</v>
      </c>
      <c r="S32" s="1">
        <v>6.1369548625588806</v>
      </c>
      <c r="T32" s="1">
        <v>2.5689960235582845</v>
      </c>
      <c r="U32" s="1">
        <v>5.8440164309550937</v>
      </c>
      <c r="V32" s="1">
        <v>-1.455115801929793</v>
      </c>
      <c r="W32" s="1">
        <v>-1.5288261023840022</v>
      </c>
      <c r="X32" s="1">
        <v>11.625049137451967</v>
      </c>
      <c r="Y32" s="1">
        <v>13.623438533665052</v>
      </c>
      <c r="Z32" s="1">
        <v>6.3486471939360456</v>
      </c>
      <c r="AA32" s="1">
        <v>-1.4634763319916715</v>
      </c>
      <c r="AB32" s="1">
        <v>10.395677210595707</v>
      </c>
      <c r="AC32" s="1">
        <v>-4.3258398689979032</v>
      </c>
      <c r="AD32" s="1">
        <v>1.5088042968527162</v>
      </c>
      <c r="AE32" s="1">
        <v>-7.3784330460582055</v>
      </c>
      <c r="AF32" s="1">
        <v>1.8208737723150392</v>
      </c>
      <c r="AG32" s="1">
        <v>-0.28701115619664108</v>
      </c>
      <c r="AH32" s="1">
        <v>20.286634940713071</v>
      </c>
      <c r="AI32" s="1">
        <v>2.6926208809457108</v>
      </c>
      <c r="AJ32" s="1">
        <v>-0.13916428907798206</v>
      </c>
      <c r="AK32" s="1">
        <v>7.3897210443242471</v>
      </c>
      <c r="AL32" s="1">
        <v>4.177388109442532</v>
      </c>
      <c r="AM32" s="1">
        <v>-2.5023951034776104</v>
      </c>
      <c r="AN32" s="1">
        <v>11.7452037933746</v>
      </c>
      <c r="AO32" s="1">
        <v>-3.2186624903075227</v>
      </c>
      <c r="AP32" s="1">
        <v>3.1721681773032202</v>
      </c>
      <c r="AQ32" s="1">
        <v>3.7799340510106703</v>
      </c>
      <c r="AR32" s="1">
        <v>0.92102239769160121</v>
      </c>
      <c r="AS32" s="1">
        <v>7.0557854041226591</v>
      </c>
      <c r="AT32" s="1">
        <v>4.8290243393480381</v>
      </c>
      <c r="AU32" s="1">
        <v>7.5716676399028415</v>
      </c>
      <c r="AV32" s="1">
        <v>5.7009436541914198</v>
      </c>
      <c r="AW32" s="1">
        <v>-6.0834971813122252E-2</v>
      </c>
    </row>
    <row r="33" spans="1:49" x14ac:dyDescent="0.4">
      <c r="A33" s="1" t="s">
        <v>39</v>
      </c>
      <c r="B33">
        <v>1598</v>
      </c>
      <c r="C33">
        <v>1968</v>
      </c>
      <c r="D33">
        <f>2000-C33</f>
        <v>32</v>
      </c>
      <c r="E33">
        <f>C33-B33</f>
        <v>370</v>
      </c>
      <c r="F33">
        <v>30.5</v>
      </c>
      <c r="G33" s="1">
        <f>AVERAGE(J33:AW33)</f>
        <v>4.9068130567014911</v>
      </c>
      <c r="H33" s="1">
        <v>9.0500000000000007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>
        <v>6.5476190528527098</v>
      </c>
      <c r="AA33" s="1">
        <v>3.8308060854643173</v>
      </c>
      <c r="AB33" s="1">
        <v>3.5165257472548319</v>
      </c>
      <c r="AC33" s="1">
        <v>-10.061258495579324</v>
      </c>
      <c r="AD33" s="1">
        <v>5.8823529010038982</v>
      </c>
      <c r="AE33" s="1">
        <v>5.4970759268314424</v>
      </c>
      <c r="AF33" s="1">
        <v>0.38379531060239458</v>
      </c>
      <c r="AG33" s="1">
        <v>4.6983857269922993</v>
      </c>
      <c r="AH33" s="1">
        <v>6.9544754617385678</v>
      </c>
      <c r="AI33" s="1">
        <v>9.7420333212313324</v>
      </c>
      <c r="AJ33" s="1">
        <v>8.8910398260755699</v>
      </c>
      <c r="AK33" s="1">
        <v>6.7913467486916659</v>
      </c>
      <c r="AL33" s="1">
        <v>4.4651486101150653</v>
      </c>
      <c r="AM33" s="1">
        <v>7.1867367713135337</v>
      </c>
      <c r="AN33" s="1">
        <v>4.4354462285165539</v>
      </c>
      <c r="AO33" s="1">
        <v>6.5126986038579702</v>
      </c>
      <c r="AP33" s="1">
        <v>5.0820629359137115</v>
      </c>
      <c r="AQ33" s="1">
        <v>4.1361429094891662</v>
      </c>
      <c r="AR33" s="1">
        <v>4.2877366596816557</v>
      </c>
      <c r="AS33" s="1">
        <v>5.5878438407495565</v>
      </c>
      <c r="AT33" s="1">
        <v>5.6874774453141441</v>
      </c>
      <c r="AU33" s="1">
        <v>6.0706281164072209</v>
      </c>
      <c r="AV33" s="1">
        <v>2.6107795269945342</v>
      </c>
      <c r="AW33" s="1">
        <v>9.0266140993229698</v>
      </c>
    </row>
    <row r="34" spans="1:49" x14ac:dyDescent="0.4">
      <c r="A34" s="1" t="s">
        <v>37</v>
      </c>
      <c r="B34">
        <v>1786</v>
      </c>
      <c r="C34">
        <v>1957</v>
      </c>
      <c r="D34">
        <f>2000-C34</f>
        <v>43</v>
      </c>
      <c r="E34">
        <f>C34-B34</f>
        <v>171</v>
      </c>
      <c r="F34">
        <v>17.7</v>
      </c>
      <c r="G34" s="1">
        <f>AVERAGE(J34:AW34)</f>
        <v>4.7573052159553857</v>
      </c>
      <c r="H34" s="1">
        <v>8.89</v>
      </c>
      <c r="I34" s="1"/>
      <c r="J34" s="1">
        <v>5.0000000024334952</v>
      </c>
      <c r="K34" s="1">
        <v>4.6644146681932455</v>
      </c>
      <c r="L34" s="1">
        <v>8.1068869276965216</v>
      </c>
      <c r="M34" s="1">
        <v>11.905480768231016</v>
      </c>
      <c r="N34" s="1">
        <v>7.0999999958588234</v>
      </c>
      <c r="O34" s="1">
        <v>6.0961393040473126</v>
      </c>
      <c r="P34" s="1">
        <v>5.8549248776092639</v>
      </c>
      <c r="Q34" s="1">
        <v>9.4232788183357741</v>
      </c>
      <c r="R34" s="1">
        <v>3.4186200255592212</v>
      </c>
      <c r="S34" s="1">
        <v>6.5024840333230287</v>
      </c>
      <c r="T34" s="1">
        <v>3.7624676858320782</v>
      </c>
      <c r="U34" s="1">
        <v>8.2288073116494331</v>
      </c>
      <c r="V34" s="1">
        <v>7.8611198607798372</v>
      </c>
      <c r="W34" s="1">
        <v>5.7768272297871448</v>
      </c>
      <c r="X34" s="1">
        <v>5.7444850496216162</v>
      </c>
      <c r="Y34" s="1">
        <v>4.4174441350435671</v>
      </c>
      <c r="Z34" s="1">
        <v>3.3906397067768665</v>
      </c>
      <c r="AA34" s="1">
        <v>8.9569423282559484</v>
      </c>
      <c r="AB34" s="1">
        <v>9.6981701378691128</v>
      </c>
      <c r="AC34" s="1">
        <v>9.233251983886376</v>
      </c>
      <c r="AD34" s="1">
        <v>8.7726005606516537</v>
      </c>
      <c r="AE34" s="1">
        <v>-0.62790260994880498</v>
      </c>
      <c r="AF34" s="1">
        <v>-4.196296573985336</v>
      </c>
      <c r="AG34" s="1">
        <v>3.6101809119739414</v>
      </c>
      <c r="AH34" s="1">
        <v>2.5933841396852131</v>
      </c>
      <c r="AI34" s="1">
        <v>-3.7539198810599004</v>
      </c>
      <c r="AJ34" s="1">
        <v>1.8557469918911949</v>
      </c>
      <c r="AK34" s="1">
        <v>1.2454380581676077</v>
      </c>
      <c r="AL34" s="1">
        <v>4.1982932584232202</v>
      </c>
      <c r="AM34" s="1">
        <v>5.0683063131902202</v>
      </c>
      <c r="AN34" s="1">
        <v>4.2222507157344751</v>
      </c>
      <c r="AO34" s="1">
        <v>3.6286587131217658</v>
      </c>
      <c r="AP34" s="1">
        <v>4.0614258541979069</v>
      </c>
      <c r="AQ34" s="1">
        <v>4.7273548291110785</v>
      </c>
      <c r="AR34" s="1">
        <v>-5.758682379897806</v>
      </c>
      <c r="AS34" s="1">
        <v>5.8747666828933518</v>
      </c>
      <c r="AT34" s="1">
        <v>6.9628888013697434</v>
      </c>
      <c r="AU34" s="1">
        <v>4.7018424160157934</v>
      </c>
      <c r="AV34" s="1">
        <v>2.6670131474266157</v>
      </c>
      <c r="AW34" s="1">
        <v>5.2964738384637684</v>
      </c>
    </row>
    <row r="35" spans="1:49" x14ac:dyDescent="0.4">
      <c r="A35" s="1" t="s">
        <v>45</v>
      </c>
      <c r="B35">
        <v>1906</v>
      </c>
      <c r="C35">
        <v>1960</v>
      </c>
      <c r="D35">
        <f>2000-C35</f>
        <v>40</v>
      </c>
      <c r="E35">
        <f>C35-B35</f>
        <v>54</v>
      </c>
      <c r="F35">
        <v>280</v>
      </c>
      <c r="G35" s="1">
        <f>AVERAGE(J35:AW35)</f>
        <v>4.8234007090689301</v>
      </c>
      <c r="H35" s="1">
        <v>6.73</v>
      </c>
      <c r="I35" s="1"/>
      <c r="J35" s="1"/>
      <c r="K35" s="1"/>
      <c r="L35" s="1"/>
      <c r="M35" s="1"/>
      <c r="N35" s="1"/>
      <c r="O35" s="1"/>
      <c r="P35" s="1">
        <v>10.028841359946284</v>
      </c>
      <c r="Q35" s="1">
        <v>9.8917393064322852</v>
      </c>
      <c r="R35" s="1">
        <v>8.3621653566757601</v>
      </c>
      <c r="S35" s="1">
        <v>4.7134603755210662</v>
      </c>
      <c r="T35" s="1">
        <v>5.5968936591497425</v>
      </c>
      <c r="U35" s="1">
        <v>2.4372373471503721</v>
      </c>
      <c r="V35" s="1">
        <v>3.5593108319180686</v>
      </c>
      <c r="W35" s="1">
        <v>5.5960499445237133</v>
      </c>
      <c r="X35" s="1">
        <v>7.5582215613043644</v>
      </c>
      <c r="Y35" s="1">
        <v>10.812781344138173</v>
      </c>
      <c r="Z35" s="1">
        <v>6.0591676791648155</v>
      </c>
      <c r="AA35" s="1">
        <v>2.2326633883009492</v>
      </c>
      <c r="AB35" s="1">
        <v>4.7937872050954837</v>
      </c>
      <c r="AC35" s="1">
        <v>3.6421648133135704</v>
      </c>
      <c r="AD35" s="1">
        <v>-1.7434349304429873</v>
      </c>
      <c r="AE35" s="1">
        <v>8.9573720226426019</v>
      </c>
      <c r="AF35" s="1">
        <v>1.3865695771864068</v>
      </c>
      <c r="AG35" s="1">
        <v>6.4183863212760883</v>
      </c>
      <c r="AH35" s="1">
        <v>6.0076520715616937</v>
      </c>
      <c r="AI35" s="1">
        <v>9.2711057694760513</v>
      </c>
      <c r="AJ35" s="1">
        <v>-0.32500407571896517</v>
      </c>
      <c r="AK35" s="1">
        <v>11.875235978807723</v>
      </c>
      <c r="AL35" s="1">
        <v>2.8462025812933121</v>
      </c>
      <c r="AM35" s="1">
        <v>3.4118122263138133</v>
      </c>
      <c r="AN35" s="1">
        <v>7.2160881613823733</v>
      </c>
      <c r="AO35" s="1">
        <v>-2.0977387614765064</v>
      </c>
      <c r="AP35" s="1">
        <v>-0.74059169202219266</v>
      </c>
      <c r="AQ35" s="1">
        <v>10.588000400616778</v>
      </c>
      <c r="AR35" s="1">
        <v>-5.4054478671599639</v>
      </c>
      <c r="AS35" s="1">
        <v>12.372876276007744</v>
      </c>
      <c r="AT35" s="1">
        <v>-1.560702356064553</v>
      </c>
      <c r="AU35" s="1">
        <v>7.2385526896538295</v>
      </c>
      <c r="AV35" s="1">
        <v>1.0813325617380372</v>
      </c>
      <c r="AW35" s="1">
        <v>1.9128729806376725</v>
      </c>
    </row>
    <row r="36" spans="1:49" x14ac:dyDescent="0.4">
      <c r="A36" s="1" t="s">
        <v>46</v>
      </c>
      <c r="B36">
        <v>1900</v>
      </c>
      <c r="C36">
        <v>1960</v>
      </c>
      <c r="D36">
        <f>2000-C36</f>
        <v>40</v>
      </c>
      <c r="E36">
        <f>C36-B36</f>
        <v>60</v>
      </c>
      <c r="F36">
        <v>483</v>
      </c>
      <c r="G36" s="1">
        <f>AVERAGE(J36:AW36)</f>
        <v>2.347410294216898</v>
      </c>
      <c r="H36" s="1">
        <v>6.81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>
        <v>0.31787877743718695</v>
      </c>
      <c r="AB36" s="1">
        <v>2.1916023462492262</v>
      </c>
      <c r="AC36" s="1">
        <v>1.2835194288577441</v>
      </c>
      <c r="AD36" s="1">
        <v>4.6561986903987673</v>
      </c>
      <c r="AE36" s="1">
        <v>0.9295593740310153</v>
      </c>
      <c r="AF36" s="1">
        <v>3.492118028008619</v>
      </c>
      <c r="AG36" s="1">
        <v>4.793083634211655</v>
      </c>
      <c r="AH36" s="1">
        <v>1.6146303095082857</v>
      </c>
      <c r="AI36" s="1">
        <v>2.7060214209625713</v>
      </c>
      <c r="AJ36" s="1">
        <v>0.94129198928875724</v>
      </c>
      <c r="AK36" s="1">
        <v>-0.361515056460604</v>
      </c>
      <c r="AL36" s="1">
        <v>0.15435660194820855</v>
      </c>
      <c r="AM36" s="1">
        <v>0.15057574478302627</v>
      </c>
      <c r="AN36" s="1">
        <v>-1.0887061032312317</v>
      </c>
      <c r="AO36" s="1">
        <v>1.1096308164974147</v>
      </c>
      <c r="AP36" s="1">
        <v>6.396356525662128</v>
      </c>
      <c r="AQ36" s="1">
        <v>5.13410852976277</v>
      </c>
      <c r="AR36" s="1">
        <v>4.735552253964542</v>
      </c>
      <c r="AS36" s="1">
        <v>3.6277173490976793</v>
      </c>
      <c r="AT36" s="1">
        <v>2.0351674605257273</v>
      </c>
      <c r="AU36" s="1">
        <v>0.81310680979849792</v>
      </c>
      <c r="AV36" s="1">
        <v>5.4546484777211219</v>
      </c>
      <c r="AW36" s="1">
        <v>2.9035333579655429</v>
      </c>
    </row>
    <row r="37" spans="1:49" x14ac:dyDescent="0.4">
      <c r="A37" s="1" t="s">
        <v>44</v>
      </c>
      <c r="B37">
        <v>1502</v>
      </c>
      <c r="C37">
        <v>1821</v>
      </c>
      <c r="D37">
        <f>2000-C37</f>
        <v>179</v>
      </c>
      <c r="E37">
        <f>C37-B37</f>
        <v>319</v>
      </c>
      <c r="F37">
        <v>163.30000000000001</v>
      </c>
      <c r="G37" s="1">
        <f>AVERAGE(J37:AW37)</f>
        <v>2.4993489134562319</v>
      </c>
      <c r="H37" s="1">
        <v>7.54</v>
      </c>
      <c r="I37" s="1"/>
      <c r="J37" s="1">
        <v>7.4002119181607782</v>
      </c>
      <c r="K37" s="1">
        <v>11.695348984348342</v>
      </c>
      <c r="L37" s="1">
        <v>9.9431781865350928</v>
      </c>
      <c r="M37" s="1">
        <v>11.111135866454802</v>
      </c>
      <c r="N37" s="1">
        <v>9.0038611199937009</v>
      </c>
      <c r="O37" s="1">
        <v>3.3011363977452248</v>
      </c>
      <c r="P37" s="1">
        <v>6.9695138251257873</v>
      </c>
      <c r="Q37" s="1">
        <v>1.342960053457773</v>
      </c>
      <c r="R37" s="1">
        <v>6.2377039074100367</v>
      </c>
      <c r="S37" s="1">
        <v>1.3538265911120675</v>
      </c>
      <c r="T37" s="1">
        <v>3.3047564994872118</v>
      </c>
      <c r="U37" s="1">
        <v>2.220722891566254</v>
      </c>
      <c r="V37" s="1">
        <v>6.4170139740132157</v>
      </c>
      <c r="W37" s="1">
        <v>14.192425094918889</v>
      </c>
      <c r="X37" s="1">
        <v>-0.15324689432553384</v>
      </c>
      <c r="Y37" s="1">
        <v>5.2094544974138586</v>
      </c>
      <c r="Z37" s="1">
        <v>8.368480533006732</v>
      </c>
      <c r="AA37" s="1">
        <v>-7.8388003748832915</v>
      </c>
      <c r="AB37" s="1">
        <v>-26.47878886489336</v>
      </c>
      <c r="AC37" s="1">
        <v>4.6117322791080539</v>
      </c>
      <c r="AD37" s="1">
        <v>5.3632901898187129</v>
      </c>
      <c r="AE37" s="1">
        <v>-0.81636191892965826</v>
      </c>
      <c r="AF37" s="1">
        <v>4.6132116271151915</v>
      </c>
      <c r="AG37" s="1">
        <v>-1.5660939128598699</v>
      </c>
      <c r="AH37" s="1">
        <v>-4.0818514878027372</v>
      </c>
      <c r="AI37" s="1">
        <v>-1.0173091613721112</v>
      </c>
      <c r="AJ37" s="1">
        <v>-0.7063529411763767</v>
      </c>
      <c r="AK37" s="1">
        <v>-12.449822037071314</v>
      </c>
      <c r="AL37" s="1">
        <v>-1.6976127285824703</v>
      </c>
      <c r="AM37" s="1">
        <v>-9.3064818467780697E-2</v>
      </c>
      <c r="AN37" s="1">
        <v>-0.19071240340269924</v>
      </c>
      <c r="AO37" s="1">
        <v>0.38546712072601963</v>
      </c>
      <c r="AP37" s="1">
        <v>-0.39113849306281168</v>
      </c>
      <c r="AQ37" s="1">
        <v>3.3376118643551251</v>
      </c>
      <c r="AR37" s="1">
        <v>5.9119077946103005</v>
      </c>
      <c r="AS37" s="1">
        <v>6.3442683043654284</v>
      </c>
      <c r="AT37" s="1">
        <v>3.966650973344116</v>
      </c>
      <c r="AU37" s="1">
        <v>3.7116814475378561</v>
      </c>
      <c r="AV37" s="1">
        <v>7.0359704803362888</v>
      </c>
      <c r="AW37" s="1">
        <v>4.1015901530124381</v>
      </c>
    </row>
    <row r="38" spans="1:49" x14ac:dyDescent="0.4">
      <c r="A38" s="1" t="s">
        <v>43</v>
      </c>
      <c r="B38">
        <v>1840</v>
      </c>
      <c r="C38">
        <v>1907</v>
      </c>
      <c r="D38">
        <f>2000-C38</f>
        <v>93</v>
      </c>
      <c r="E38">
        <f>C38-B38</f>
        <v>67</v>
      </c>
      <c r="F38">
        <v>8.5500000000000007</v>
      </c>
      <c r="G38" s="1">
        <f>AVERAGE(J38:AW38)</f>
        <v>1.6325350925987565</v>
      </c>
      <c r="H38" s="1">
        <v>9.76</v>
      </c>
      <c r="I38" s="1"/>
      <c r="J38" s="1">
        <v>4.546393036500092</v>
      </c>
      <c r="K38" s="1">
        <v>10.27871349429843</v>
      </c>
      <c r="L38" s="1">
        <v>9.4282293210078478</v>
      </c>
      <c r="M38" s="1">
        <v>0.13103988960357071</v>
      </c>
      <c r="N38" s="1">
        <v>6.919761818729441</v>
      </c>
      <c r="O38" s="1">
        <v>-0.38249719840585783</v>
      </c>
      <c r="P38" s="1">
        <v>0.12286867042644189</v>
      </c>
      <c r="Q38" s="1">
        <v>0.38349466225930939</v>
      </c>
      <c r="R38" s="1">
        <v>-5.4859458120611748</v>
      </c>
      <c r="S38" s="1">
        <v>3.0557789221535216</v>
      </c>
      <c r="T38" s="1">
        <v>5.6793206435699233</v>
      </c>
      <c r="U38" s="1">
        <v>-5.1662723061600246</v>
      </c>
      <c r="V38" s="1">
        <v>-17.047583570958224</v>
      </c>
      <c r="W38" s="1">
        <v>8.7752380504887668</v>
      </c>
      <c r="X38" s="1">
        <v>-2.7931934356381589</v>
      </c>
      <c r="Y38" s="1">
        <v>0.67820340231988041</v>
      </c>
      <c r="Z38" s="1">
        <v>7.7645811191130178</v>
      </c>
      <c r="AA38" s="1">
        <v>13.472612331383729</v>
      </c>
      <c r="AB38" s="1">
        <v>7.146996065965098</v>
      </c>
      <c r="AC38" s="1">
        <v>-2.2324446911053428</v>
      </c>
      <c r="AD38" s="1">
        <v>0.60891523908908596</v>
      </c>
      <c r="AE38" s="1">
        <v>1.6231021998597015</v>
      </c>
      <c r="AF38" s="1">
        <v>-4.7509432292635125</v>
      </c>
      <c r="AG38" s="1">
        <v>-16.825354995541772</v>
      </c>
      <c r="AH38" s="1">
        <v>7.7225438843204302</v>
      </c>
      <c r="AI38" s="1">
        <v>6.3600268046459973</v>
      </c>
      <c r="AJ38" s="1">
        <v>7.4556245189015158E-2</v>
      </c>
      <c r="AK38" s="1">
        <v>6.8991217158369977</v>
      </c>
      <c r="AL38" s="1">
        <v>0.9339291382582644</v>
      </c>
      <c r="AM38" s="1">
        <v>-1.2843553810081545</v>
      </c>
      <c r="AN38" s="1">
        <v>2.5042032743819931</v>
      </c>
      <c r="AO38" s="1">
        <v>-6.5164446013597228</v>
      </c>
      <c r="AP38" s="1">
        <v>1.4494378757351996</v>
      </c>
      <c r="AQ38" s="1">
        <v>4.0045617042162291</v>
      </c>
      <c r="AR38" s="1">
        <v>2.6057558543661088</v>
      </c>
      <c r="AS38" s="1">
        <v>3.4190930985409125</v>
      </c>
      <c r="AT38" s="1">
        <v>2.7539656235095578</v>
      </c>
      <c r="AU38" s="1">
        <v>10.422262521593922</v>
      </c>
      <c r="AV38" s="1">
        <v>-0.56875833186579428</v>
      </c>
      <c r="AW38" s="1">
        <v>-1.4095093500444875</v>
      </c>
    </row>
    <row r="39" spans="1:49" x14ac:dyDescent="0.4">
      <c r="A39" s="1" t="s">
        <v>47</v>
      </c>
      <c r="B39">
        <v>1857</v>
      </c>
      <c r="C39">
        <v>1950</v>
      </c>
      <c r="D39">
        <f>2000-C39</f>
        <v>50</v>
      </c>
      <c r="E39">
        <f>C39-B39</f>
        <v>93</v>
      </c>
      <c r="F39">
        <v>36.99</v>
      </c>
      <c r="G39" s="1">
        <f>AVERAGE(J39:AW39)</f>
        <v>2.8254287426580746</v>
      </c>
      <c r="H39" s="1">
        <v>7.35</v>
      </c>
      <c r="I39" s="1"/>
      <c r="J39" s="1">
        <v>0.19179548947599301</v>
      </c>
      <c r="K39" s="1">
        <v>4.1029925891326684</v>
      </c>
      <c r="L39" s="1">
        <v>8.5786189204524419</v>
      </c>
      <c r="M39" s="1">
        <v>4.9504886591352744</v>
      </c>
      <c r="N39" s="1">
        <v>4.8849768376759926</v>
      </c>
      <c r="O39" s="1">
        <v>-4.2505141877901735</v>
      </c>
      <c r="P39" s="1">
        <v>-15.743628205930932</v>
      </c>
      <c r="Q39" s="1">
        <v>-1.248360246009824</v>
      </c>
      <c r="R39" s="1">
        <v>24.197383948974121</v>
      </c>
      <c r="S39" s="1">
        <v>25.007241925401374</v>
      </c>
      <c r="T39" s="1">
        <v>14.237531559700784</v>
      </c>
      <c r="U39" s="1">
        <v>3.3642620302573931</v>
      </c>
      <c r="V39" s="1">
        <v>5.392760483966839</v>
      </c>
      <c r="W39" s="1">
        <v>11.160674548764987</v>
      </c>
      <c r="X39" s="1">
        <v>-5.2277475585758282</v>
      </c>
      <c r="Y39" s="1">
        <v>9.0423517302655938</v>
      </c>
      <c r="Z39" s="1">
        <v>6.024117846194784</v>
      </c>
      <c r="AA39" s="1">
        <v>-5.7641583924986577</v>
      </c>
      <c r="AB39" s="1">
        <v>6.7594309348436639</v>
      </c>
      <c r="AC39" s="1">
        <v>4.2048310468301651</v>
      </c>
      <c r="AD39" s="1">
        <v>-13.127880485070023</v>
      </c>
      <c r="AE39" s="1">
        <v>-1.0531860595670821</v>
      </c>
      <c r="AF39" s="1">
        <v>-5.0504511092077422</v>
      </c>
      <c r="AG39" s="1">
        <v>-2.0215375687287462</v>
      </c>
      <c r="AH39" s="1">
        <v>8.3228297001925569</v>
      </c>
      <c r="AI39" s="1">
        <v>-8.7541769794268305</v>
      </c>
      <c r="AJ39" s="1">
        <v>-10.751700140001489</v>
      </c>
      <c r="AK39" s="1">
        <v>7.5425220252153764</v>
      </c>
      <c r="AL39" s="1">
        <v>6.4671911442220278</v>
      </c>
      <c r="AM39" s="1">
        <v>12.766009173610058</v>
      </c>
      <c r="AN39" s="1">
        <v>-0.61785058862278674</v>
      </c>
      <c r="AO39" s="1">
        <v>0.43372535672642698</v>
      </c>
      <c r="AP39" s="1">
        <v>2.0903778005318685</v>
      </c>
      <c r="AQ39" s="1">
        <v>0.90976333517198782</v>
      </c>
      <c r="AR39" s="1">
        <v>-0.30746896925806766</v>
      </c>
      <c r="AS39" s="1">
        <v>4.9937055370533017</v>
      </c>
      <c r="AT39" s="1">
        <v>2.8022564385869799</v>
      </c>
      <c r="AU39" s="1">
        <v>2.7156401786109257</v>
      </c>
      <c r="AV39" s="1">
        <v>0.47423757536905953</v>
      </c>
      <c r="AW39" s="1">
        <v>5.31809338064852</v>
      </c>
    </row>
    <row r="40" spans="1:49" x14ac:dyDescent="0.4">
      <c r="A40" s="1" t="s">
        <v>48</v>
      </c>
      <c r="B40">
        <v>1501</v>
      </c>
      <c r="C40">
        <v>1812</v>
      </c>
      <c r="D40">
        <f>2000-C40</f>
        <v>188</v>
      </c>
      <c r="E40">
        <f>C40-B40</f>
        <v>311</v>
      </c>
      <c r="F40">
        <v>163.30000000000001</v>
      </c>
      <c r="G40" s="1">
        <f>AVERAGE(J40:AW40)</f>
        <v>5.5526442071680462</v>
      </c>
      <c r="H40" s="1">
        <v>8.84</v>
      </c>
      <c r="I40" s="1"/>
      <c r="J40" s="1">
        <v>5.9873464192904606</v>
      </c>
      <c r="K40" s="1">
        <v>4.4828586274664417</v>
      </c>
      <c r="L40" s="1">
        <v>8.6888315182530533</v>
      </c>
      <c r="M40" s="1">
        <v>7.5697574490572066</v>
      </c>
      <c r="N40" s="1">
        <v>10.419365822013035</v>
      </c>
      <c r="O40" s="1">
        <v>5.7899518014345546</v>
      </c>
      <c r="P40" s="1">
        <v>5.4006125972077257</v>
      </c>
      <c r="Q40" s="1">
        <v>7.2332209250028257</v>
      </c>
      <c r="R40" s="1">
        <v>5.5078996342872983</v>
      </c>
      <c r="S40" s="1">
        <v>11.353461718188214</v>
      </c>
      <c r="T40" s="1">
        <v>0.46837254850441923</v>
      </c>
      <c r="U40" s="1">
        <v>0.81340640458303426</v>
      </c>
      <c r="V40" s="1">
        <v>7.0642638569403431</v>
      </c>
      <c r="W40" s="1">
        <v>3.5401917127979061</v>
      </c>
      <c r="X40" s="1">
        <v>4.2114156314736277</v>
      </c>
      <c r="Y40" s="1">
        <v>5.1561895898522465</v>
      </c>
      <c r="Z40" s="1">
        <v>3.9476982874148092</v>
      </c>
      <c r="AA40" s="1">
        <v>8.0485336193735719</v>
      </c>
      <c r="AB40" s="1">
        <v>3.7584355685327182</v>
      </c>
      <c r="AC40" s="1">
        <v>10.215704037270925</v>
      </c>
      <c r="AD40" s="1">
        <v>7.9207635719973553</v>
      </c>
      <c r="AE40" s="1">
        <v>6.537486799985686</v>
      </c>
      <c r="AF40" s="1">
        <v>6.7783783387062897</v>
      </c>
      <c r="AG40" s="1">
        <v>5.065205604758674</v>
      </c>
      <c r="AH40" s="1">
        <v>7.5921146987558927</v>
      </c>
      <c r="AI40" s="1">
        <v>5.5016536638609068</v>
      </c>
      <c r="AJ40" s="1">
        <v>6.4523430246767219</v>
      </c>
      <c r="AK40" s="1">
        <v>7.6252787795907011</v>
      </c>
      <c r="AL40" s="1">
        <v>4.9597688944084553</v>
      </c>
      <c r="AM40" s="1">
        <v>4.4585868150981582</v>
      </c>
      <c r="AN40" s="1">
        <v>5.0615677549707243</v>
      </c>
      <c r="AO40" s="1">
        <v>7.7058978231079749</v>
      </c>
      <c r="AP40" s="1">
        <v>1.7577476973446693</v>
      </c>
      <c r="AQ40" s="1">
        <v>3.7374155524478851</v>
      </c>
      <c r="AR40" s="1">
        <v>4.9626091500321223</v>
      </c>
      <c r="AS40" s="1">
        <v>4.8465812837457065</v>
      </c>
      <c r="AT40" s="1">
        <v>1.0143960141848964</v>
      </c>
      <c r="AU40" s="1">
        <v>2.5502342946353451</v>
      </c>
      <c r="AV40" s="1">
        <v>3.6601327439012721</v>
      </c>
      <c r="AW40" s="1">
        <v>4.2600880115679871</v>
      </c>
    </row>
    <row r="41" spans="1:49" x14ac:dyDescent="0.4">
      <c r="A41" s="1" t="s">
        <v>50</v>
      </c>
      <c r="B41">
        <v>1532</v>
      </c>
      <c r="C41">
        <v>1824</v>
      </c>
      <c r="D41">
        <f>2000-C41</f>
        <v>176</v>
      </c>
      <c r="E41">
        <f>C41-B41</f>
        <v>292</v>
      </c>
      <c r="F41">
        <v>71</v>
      </c>
      <c r="G41" s="1">
        <f>AVERAGE(J41:AW41)</f>
        <v>5.0416563995445927</v>
      </c>
      <c r="H41" s="1">
        <v>8.4</v>
      </c>
      <c r="I41" s="1"/>
      <c r="J41" s="1">
        <v>10.9265948425098</v>
      </c>
      <c r="K41" s="1">
        <v>8.2447368176929103</v>
      </c>
      <c r="L41" s="1">
        <v>8.5387888019544249</v>
      </c>
      <c r="M41" s="1">
        <v>4.4321303686160434</v>
      </c>
      <c r="N41" s="1">
        <v>9.1600362599781846</v>
      </c>
      <c r="O41" s="1">
        <v>7.5814018844282458</v>
      </c>
      <c r="P41" s="1">
        <v>8.5529311771892651</v>
      </c>
      <c r="Q41" s="1">
        <v>6.9773886260757791</v>
      </c>
      <c r="R41" s="1">
        <v>8.4413891688435996</v>
      </c>
      <c r="S41" s="1">
        <v>6.9592261070215358</v>
      </c>
      <c r="T41" s="1">
        <v>9.6161375786981296</v>
      </c>
      <c r="U41" s="1">
        <v>4.5828125054442097</v>
      </c>
      <c r="V41" s="1">
        <v>5.3643102153499314</v>
      </c>
      <c r="W41" s="1">
        <v>2.4483195639700313</v>
      </c>
      <c r="X41" s="1">
        <v>1.7409194402845998</v>
      </c>
      <c r="Y41" s="1">
        <v>1.664461358878583</v>
      </c>
      <c r="Z41" s="1">
        <v>1.0940258899490232</v>
      </c>
      <c r="AA41" s="1">
        <v>9.792643918096843</v>
      </c>
      <c r="AB41" s="1">
        <v>4.5147510803485602</v>
      </c>
      <c r="AC41" s="1">
        <v>13.08448172984788</v>
      </c>
      <c r="AD41" s="1">
        <v>9.2068094527197388</v>
      </c>
      <c r="AE41" s="1">
        <v>5.3484564388667195</v>
      </c>
      <c r="AF41" s="1">
        <v>-4.491364345944632</v>
      </c>
      <c r="AG41" s="1">
        <v>2.7094737727037028</v>
      </c>
      <c r="AH41" s="1">
        <v>4.942233651453904</v>
      </c>
      <c r="AI41" s="1">
        <v>3.5677882281954965</v>
      </c>
      <c r="AJ41" s="1">
        <v>-1.8090554811193158</v>
      </c>
      <c r="AK41" s="1">
        <v>-13.379843782664921</v>
      </c>
      <c r="AL41" s="1">
        <v>1.5622470053330346</v>
      </c>
      <c r="AM41" s="1">
        <v>8.0989930056327495</v>
      </c>
      <c r="AN41" s="1">
        <v>9.4190057445819377</v>
      </c>
      <c r="AO41" s="1">
        <v>8.2016805597523046</v>
      </c>
      <c r="AP41" s="1">
        <v>5.4557435730180401</v>
      </c>
      <c r="AQ41" s="1">
        <v>2.8501471709566033</v>
      </c>
      <c r="AR41" s="1">
        <v>1.7516786891059297</v>
      </c>
      <c r="AS41" s="1">
        <v>4.0797030902536022</v>
      </c>
      <c r="AT41" s="1">
        <v>6.4609903037321743</v>
      </c>
      <c r="AU41" s="1">
        <v>7.3415014761111479</v>
      </c>
      <c r="AV41" s="1">
        <v>3.9172065974068602</v>
      </c>
      <c r="AW41" s="1">
        <v>2.7153734965111198</v>
      </c>
    </row>
    <row r="42" spans="1:49" x14ac:dyDescent="0.4">
      <c r="A42" s="1" t="s">
        <v>49</v>
      </c>
      <c r="B42">
        <v>1536</v>
      </c>
      <c r="C42">
        <v>1811</v>
      </c>
      <c r="D42">
        <f>2000-C42</f>
        <v>189</v>
      </c>
      <c r="E42">
        <f>C42-B42</f>
        <v>275</v>
      </c>
      <c r="F42">
        <v>78.099999999999994</v>
      </c>
      <c r="G42" s="1">
        <f>AVERAGE(J42:AW42)</f>
        <v>5.165158412501837</v>
      </c>
      <c r="H42" s="1">
        <v>8.2100000000000009</v>
      </c>
      <c r="I42" s="1"/>
      <c r="J42" s="1">
        <v>6.900285515854776</v>
      </c>
      <c r="K42" s="1">
        <v>3.3002585177555233</v>
      </c>
      <c r="L42" s="1">
        <v>4.7102913395743968</v>
      </c>
      <c r="M42" s="1">
        <v>4.2124773565147393</v>
      </c>
      <c r="N42" s="1">
        <v>6.167974758569045</v>
      </c>
      <c r="O42" s="1">
        <v>1.9915033347815552</v>
      </c>
      <c r="P42" s="1">
        <v>9.1503672031902852</v>
      </c>
      <c r="Q42" s="1">
        <v>4.5270738405431672</v>
      </c>
      <c r="R42" s="1">
        <v>4.7011514103741661</v>
      </c>
      <c r="S42" s="1">
        <v>5.5534257345979228</v>
      </c>
      <c r="T42" s="1">
        <v>5.5381519390309393</v>
      </c>
      <c r="U42" s="1">
        <v>6.6312974757809542</v>
      </c>
      <c r="V42" s="1">
        <v>7.302812908210683</v>
      </c>
      <c r="W42" s="1">
        <v>8.381525437101871</v>
      </c>
      <c r="X42" s="1">
        <v>6.8524447139126181</v>
      </c>
      <c r="Y42" s="1">
        <v>7.5259495307885089</v>
      </c>
      <c r="Z42" s="1">
        <v>11.494081603388565</v>
      </c>
      <c r="AA42" s="1">
        <v>12.028729945348687</v>
      </c>
      <c r="AB42" s="1">
        <v>11.862146971701335</v>
      </c>
      <c r="AC42" s="1">
        <v>11.712145943620726</v>
      </c>
      <c r="AD42" s="1">
        <v>9.1704588492960539</v>
      </c>
      <c r="AE42" s="1">
        <v>-1.3976177173856996</v>
      </c>
      <c r="AF42" s="1">
        <v>-3.0426178849814818</v>
      </c>
      <c r="AG42" s="1">
        <v>2.8165994459425718</v>
      </c>
      <c r="AH42" s="1">
        <v>4.5231356787862893</v>
      </c>
      <c r="AI42" s="1">
        <v>4.9648356643978957</v>
      </c>
      <c r="AJ42" s="1">
        <v>7.582304377257131</v>
      </c>
      <c r="AK42" s="1">
        <v>5.9153720655933597</v>
      </c>
      <c r="AL42" s="1">
        <v>6.9352039104875445</v>
      </c>
      <c r="AM42" s="1">
        <v>4.1232828795277641</v>
      </c>
      <c r="AN42" s="1">
        <v>3.4936501548325225</v>
      </c>
      <c r="AO42" s="1">
        <v>1.6964280111602505</v>
      </c>
      <c r="AP42" s="1">
        <v>4.936359415108285</v>
      </c>
      <c r="AQ42" s="1">
        <v>5.3179198832685586</v>
      </c>
      <c r="AR42" s="1">
        <v>6.8228078193572514</v>
      </c>
      <c r="AS42" s="1">
        <v>1.573789449168089</v>
      </c>
      <c r="AT42" s="1">
        <v>4.2425111616720699</v>
      </c>
      <c r="AU42" s="1">
        <v>6.8035125868533441E-2</v>
      </c>
      <c r="AV42" s="1">
        <v>-1.3660712380975326</v>
      </c>
      <c r="AW42" s="1">
        <v>-2.3141460318264535</v>
      </c>
    </row>
    <row r="43" spans="1:49" x14ac:dyDescent="0.4">
      <c r="A43" s="1" t="s">
        <v>52</v>
      </c>
      <c r="B43">
        <v>1854</v>
      </c>
      <c r="C43">
        <v>1960</v>
      </c>
      <c r="D43">
        <f>2000-C43</f>
        <v>40</v>
      </c>
      <c r="E43">
        <f>C43-B43</f>
        <v>106</v>
      </c>
      <c r="F43">
        <v>164.66</v>
      </c>
      <c r="G43" s="1">
        <f>AVERAGE(J43:AW43)</f>
        <v>3.0736836346266552</v>
      </c>
      <c r="H43" s="1">
        <v>7.4</v>
      </c>
      <c r="I43" s="1"/>
      <c r="J43" s="1">
        <v>7.3470963314556883</v>
      </c>
      <c r="K43" s="1">
        <v>10.035293334221222</v>
      </c>
      <c r="L43" s="1">
        <v>4.3282498184459115</v>
      </c>
      <c r="M43" s="1">
        <v>6.5478676504710194</v>
      </c>
      <c r="N43" s="1">
        <v>5.621733449477361</v>
      </c>
      <c r="O43" s="1">
        <v>8.238920445759419</v>
      </c>
      <c r="P43" s="1">
        <v>3.8525644078289361</v>
      </c>
      <c r="Q43" s="1">
        <v>0.15223771093175742</v>
      </c>
      <c r="R43" s="1">
        <v>3.5144589125139589</v>
      </c>
      <c r="S43" s="1">
        <v>3.3659460033261439</v>
      </c>
      <c r="T43" s="1">
        <v>4.5905399275988543</v>
      </c>
      <c r="U43" s="1">
        <v>3.4775351231047296</v>
      </c>
      <c r="V43" s="1">
        <v>6.2769347556202177</v>
      </c>
      <c r="W43" s="1">
        <v>9.386834919383034</v>
      </c>
      <c r="X43" s="1">
        <v>4.3008631654842588</v>
      </c>
      <c r="Y43" s="1">
        <v>1.4471109951741141</v>
      </c>
      <c r="Z43" s="1">
        <v>0.34906369930381231</v>
      </c>
      <c r="AA43" s="1">
        <v>-2.6425029788215397</v>
      </c>
      <c r="AB43" s="1">
        <v>4.0907505741000278</v>
      </c>
      <c r="AC43" s="1">
        <v>5.9433353983084061</v>
      </c>
      <c r="AD43" s="1">
        <v>5.5520418148404644</v>
      </c>
      <c r="AE43" s="1">
        <v>-0.22272344418630041</v>
      </c>
      <c r="AF43" s="1">
        <v>-10.408085798296952</v>
      </c>
      <c r="AG43" s="1">
        <v>3.6082865381696649</v>
      </c>
      <c r="AH43" s="1">
        <v>2.0611320662589492</v>
      </c>
      <c r="AI43" s="1">
        <v>9.4259623607365199</v>
      </c>
      <c r="AJ43" s="1">
        <v>9.726146430503718</v>
      </c>
      <c r="AK43" s="1">
        <v>-9.4412734462939341</v>
      </c>
      <c r="AL43" s="1">
        <v>-12.312041447129602</v>
      </c>
      <c r="AM43" s="1">
        <v>-4.9825635364660457</v>
      </c>
      <c r="AN43" s="1">
        <v>2.2192591027909003</v>
      </c>
      <c r="AO43" s="1">
        <v>-0.54050912472392554</v>
      </c>
      <c r="AP43" s="1">
        <v>5.2435770077329096</v>
      </c>
      <c r="AQ43" s="1">
        <v>12.308366184844502</v>
      </c>
      <c r="AR43" s="1">
        <v>7.411395047351192</v>
      </c>
      <c r="AS43" s="1">
        <v>2.7989730791260854</v>
      </c>
      <c r="AT43" s="1">
        <v>6.4768244207970866</v>
      </c>
      <c r="AU43" s="1">
        <v>-0.39153755583382122</v>
      </c>
      <c r="AV43" s="1">
        <v>1.4949106430883319</v>
      </c>
      <c r="AW43" s="1">
        <v>2.6943713980691228</v>
      </c>
    </row>
    <row r="44" spans="1:49" x14ac:dyDescent="0.4">
      <c r="A44" s="1" t="s">
        <v>20</v>
      </c>
      <c r="B44">
        <v>1524</v>
      </c>
      <c r="C44">
        <v>1823</v>
      </c>
      <c r="D44">
        <f>2000-C44</f>
        <v>177</v>
      </c>
      <c r="E44">
        <f>C44-B44</f>
        <v>299</v>
      </c>
      <c r="F44">
        <v>78.099999999999994</v>
      </c>
      <c r="G44" s="1">
        <f>AVERAGE(J44:AW44)</f>
        <v>2.39559374444881</v>
      </c>
      <c r="H44" s="1">
        <v>7.95</v>
      </c>
      <c r="I44" s="1"/>
      <c r="J44" s="1">
        <v>2.9934482549991799</v>
      </c>
      <c r="K44" s="1">
        <v>-0.13623536124737257</v>
      </c>
      <c r="L44" s="1">
        <v>1.8644785677280424</v>
      </c>
      <c r="M44" s="1">
        <v>3.8839271039896204</v>
      </c>
      <c r="N44" s="1">
        <v>1.3321894904170222</v>
      </c>
      <c r="O44" s="1">
        <v>2.876760974893557</v>
      </c>
      <c r="P44" s="1">
        <v>-1.2197928652180678</v>
      </c>
      <c r="Q44" s="1">
        <v>6.2907735329454511</v>
      </c>
      <c r="R44" s="1">
        <v>-6.5541429211202313</v>
      </c>
      <c r="S44" s="1">
        <v>8.5620455105251665</v>
      </c>
      <c r="T44" s="1">
        <v>-0.14044943878060678</v>
      </c>
      <c r="U44" s="1">
        <v>6.3832089162883392</v>
      </c>
      <c r="V44" s="1">
        <v>-5.5832401080111538</v>
      </c>
      <c r="W44" s="1">
        <v>4.2007755260263338</v>
      </c>
      <c r="X44" s="1">
        <v>7.5356625991019826</v>
      </c>
      <c r="Y44" s="1">
        <v>8.9205037042522974</v>
      </c>
      <c r="Z44" s="1">
        <v>-2.6829053050603591</v>
      </c>
      <c r="AA44" s="1">
        <v>-3.9539312615408022</v>
      </c>
      <c r="AB44" s="1">
        <v>7.0016856151470961</v>
      </c>
      <c r="AC44" s="1">
        <v>-3.310647743941658</v>
      </c>
      <c r="AD44" s="1">
        <v>5.0695164608475238</v>
      </c>
      <c r="AE44" s="1">
        <v>7.8430646065298646</v>
      </c>
      <c r="AF44" s="1">
        <v>-5.3263927150499768</v>
      </c>
      <c r="AG44" s="1">
        <v>3.7457643555574975</v>
      </c>
      <c r="AH44" s="1">
        <v>3.2834707064912436</v>
      </c>
      <c r="AI44" s="1">
        <v>3.1133397173481114</v>
      </c>
      <c r="AJ44" s="1">
        <v>6.0943745883341336</v>
      </c>
      <c r="AK44" s="1">
        <v>-0.59243100569352691</v>
      </c>
      <c r="AL44" s="1">
        <v>3.977856085947252</v>
      </c>
      <c r="AM44" s="1">
        <v>-0.67563814554073076</v>
      </c>
      <c r="AN44" s="1">
        <v>2.5558254281725823</v>
      </c>
      <c r="AO44" s="1">
        <v>1.2426472352692741</v>
      </c>
      <c r="AP44" s="1">
        <v>1.3007804104139211</v>
      </c>
      <c r="AQ44" s="1">
        <v>-1.7328653646814018E-2</v>
      </c>
      <c r="AR44" s="1">
        <v>5.3634728845991475</v>
      </c>
      <c r="AS44" s="1">
        <v>2.0121250883620121</v>
      </c>
      <c r="AT44" s="1">
        <v>3.1240333190735186</v>
      </c>
      <c r="AU44" s="1">
        <v>5.8986725155541109</v>
      </c>
      <c r="AV44" s="1">
        <v>6.3598430024670307</v>
      </c>
      <c r="AW44" s="1">
        <v>3.1866391015223883</v>
      </c>
    </row>
    <row r="45" spans="1:49" x14ac:dyDescent="0.4">
      <c r="A45" s="1" t="s">
        <v>11</v>
      </c>
      <c r="B45">
        <v>1910</v>
      </c>
      <c r="C45">
        <v>1960</v>
      </c>
      <c r="D45">
        <f>2000-C45</f>
        <v>40</v>
      </c>
      <c r="E45">
        <f>C45-B45</f>
        <v>50</v>
      </c>
      <c r="F45">
        <v>280</v>
      </c>
      <c r="G45" s="1">
        <f>AVERAGE(J45:AW45)</f>
        <v>3.1232771000109909</v>
      </c>
      <c r="H45" s="1">
        <v>6.84</v>
      </c>
      <c r="I45" s="1"/>
      <c r="J45" s="1">
        <v>3.8447514623672703</v>
      </c>
      <c r="K45" s="1">
        <v>6.1778830953149537</v>
      </c>
      <c r="L45" s="1">
        <v>7.3736127850245765</v>
      </c>
      <c r="M45" s="1">
        <v>7.9397816691407286</v>
      </c>
      <c r="N45" s="1">
        <v>6.1227608272042175</v>
      </c>
      <c r="O45" s="1">
        <v>4.4383082668922924</v>
      </c>
      <c r="P45" s="1">
        <v>7.1965759408110159</v>
      </c>
      <c r="Q45" s="1">
        <v>4.1534448142263329</v>
      </c>
      <c r="R45" s="1">
        <v>4.7158306086409141</v>
      </c>
      <c r="S45" s="1">
        <v>5.2486741345088177</v>
      </c>
      <c r="T45" s="1">
        <v>4.2789704294438309</v>
      </c>
      <c r="U45" s="1">
        <v>1.654762040597447</v>
      </c>
      <c r="V45" s="1">
        <v>4.5719978112328761</v>
      </c>
      <c r="W45" s="1">
        <v>6.1110544610160957</v>
      </c>
      <c r="X45" s="1">
        <v>1.6954481772646517</v>
      </c>
      <c r="Y45" s="1">
        <v>2.2499040539386783</v>
      </c>
      <c r="Z45" s="1">
        <v>-9.403753394673231E-2</v>
      </c>
      <c r="AA45" s="1">
        <v>3.0145489658306275</v>
      </c>
      <c r="AB45" s="1">
        <v>3.7905038120076284</v>
      </c>
      <c r="AC45" s="1">
        <v>6.6205850813144451</v>
      </c>
      <c r="AD45" s="1">
        <v>5.3607374190333843</v>
      </c>
      <c r="AE45" s="1">
        <v>-0.38339076876098943</v>
      </c>
      <c r="AF45" s="1">
        <v>-1.846544476981947</v>
      </c>
      <c r="AG45" s="1">
        <v>5.0991149097290815</v>
      </c>
      <c r="AH45" s="1">
        <v>-1.2114837191261643</v>
      </c>
      <c r="AI45" s="1">
        <v>1.7834778083454239E-2</v>
      </c>
      <c r="AJ45" s="1">
        <v>2.1007352207325596</v>
      </c>
      <c r="AK45" s="1">
        <v>4.2001325493329205</v>
      </c>
      <c r="AL45" s="1">
        <v>2.3947841586016096</v>
      </c>
      <c r="AM45" s="1">
        <v>-0.31778567576333216</v>
      </c>
      <c r="AN45" s="1">
        <v>-1.0182811458374204</v>
      </c>
      <c r="AO45" s="1">
        <v>-2.1369963075189844</v>
      </c>
      <c r="AP45" s="1">
        <v>1.2335199121019826</v>
      </c>
      <c r="AQ45" s="1">
        <v>3.2341429521176792</v>
      </c>
      <c r="AR45" s="1">
        <v>3.115633609815859</v>
      </c>
      <c r="AS45" s="1">
        <v>4.3067278682366208</v>
      </c>
      <c r="AT45" s="1">
        <v>2.6468290948052697</v>
      </c>
      <c r="AU45" s="1">
        <v>0.51736038204737156</v>
      </c>
      <c r="AV45" s="1">
        <v>2.3581077543326927</v>
      </c>
      <c r="AW45" s="1">
        <v>4.1545445826273237</v>
      </c>
    </row>
    <row r="46" spans="1:49" x14ac:dyDescent="0.4">
      <c r="A46" s="1" t="s">
        <v>56</v>
      </c>
      <c r="B46">
        <v>1885</v>
      </c>
      <c r="C46">
        <v>1960</v>
      </c>
      <c r="D46">
        <f>2000-C46</f>
        <v>40</v>
      </c>
      <c r="E46">
        <f>C46-B46</f>
        <v>75</v>
      </c>
      <c r="F46">
        <v>483</v>
      </c>
      <c r="G46" s="1">
        <f>AVERAGE(J46:AW46)</f>
        <v>4.617477738191389</v>
      </c>
      <c r="H46" s="1">
        <v>7.22</v>
      </c>
      <c r="I46" s="1"/>
      <c r="J46" s="1"/>
      <c r="K46" s="1">
        <v>3.8180195580447531</v>
      </c>
      <c r="L46" s="1">
        <v>2.5167485942692878</v>
      </c>
      <c r="M46" s="1">
        <v>3.9064338311846569</v>
      </c>
      <c r="N46" s="1">
        <v>2.5369535439564288</v>
      </c>
      <c r="O46" s="1">
        <v>5.0237894316584715</v>
      </c>
      <c r="P46" s="1">
        <v>6.4390244256248081</v>
      </c>
      <c r="Q46" s="1">
        <v>5.8010941698153857</v>
      </c>
      <c r="R46" s="1">
        <v>7.7168196626546433</v>
      </c>
      <c r="S46" s="1">
        <v>3.8466298512243071</v>
      </c>
      <c r="T46" s="1">
        <v>1.3069053965523096</v>
      </c>
      <c r="U46" s="1">
        <v>-0.41047991109739712</v>
      </c>
      <c r="V46" s="1">
        <v>7.0573989347315234</v>
      </c>
      <c r="W46" s="1">
        <v>3.8458308363407525</v>
      </c>
      <c r="X46" s="1">
        <v>6.1262331607054819</v>
      </c>
      <c r="Y46" s="1">
        <v>3.3351066917762324</v>
      </c>
      <c r="Z46" s="1">
        <v>5.1005902639318776</v>
      </c>
      <c r="AA46" s="1">
        <v>5.6538368577523386</v>
      </c>
      <c r="AB46" s="1">
        <v>6.4035569259061447</v>
      </c>
      <c r="AC46" s="1">
        <v>5.8460265161682088</v>
      </c>
      <c r="AD46" s="1">
        <v>5.6995247666145019</v>
      </c>
      <c r="AE46" s="1">
        <v>4.1414957022826542</v>
      </c>
      <c r="AF46" s="1">
        <v>4.8139909695892698</v>
      </c>
      <c r="AG46" s="1">
        <v>5.0991465579136843</v>
      </c>
      <c r="AH46" s="1">
        <v>4.9994063687127408</v>
      </c>
      <c r="AI46" s="1">
        <v>4.3555469165641227</v>
      </c>
      <c r="AJ46" s="1">
        <v>1.7256106928986696</v>
      </c>
      <c r="AK46" s="1">
        <v>2.4726850377121821</v>
      </c>
      <c r="AL46" s="1">
        <v>2.299301411980025</v>
      </c>
      <c r="AM46" s="1">
        <v>6.3999953108663732</v>
      </c>
      <c r="AN46" s="1">
        <v>4.5999872427763222</v>
      </c>
      <c r="AO46" s="1">
        <v>4.3999912518561501</v>
      </c>
      <c r="AP46" s="1">
        <v>6.9000632519723268</v>
      </c>
      <c r="AQ46" s="1">
        <v>5.5999187272134634</v>
      </c>
      <c r="AR46" s="1">
        <v>5.5000852320522711</v>
      </c>
      <c r="AS46" s="1">
        <v>3.7999672052308426</v>
      </c>
      <c r="AT46" s="1">
        <v>6.405399697728086</v>
      </c>
      <c r="AU46" s="1">
        <v>4.6984230462325769</v>
      </c>
      <c r="AV46" s="1">
        <v>4.3005404979237625</v>
      </c>
      <c r="AW46" s="1">
        <v>6.0000331601439854</v>
      </c>
    </row>
    <row r="47" spans="1:49" x14ac:dyDescent="0.4">
      <c r="A47" s="1" t="s">
        <v>57</v>
      </c>
      <c r="B47">
        <v>1814</v>
      </c>
      <c r="C47">
        <v>1976</v>
      </c>
      <c r="D47">
        <f>2000-C47</f>
        <v>24</v>
      </c>
      <c r="E47">
        <f>C47-B47</f>
        <v>162</v>
      </c>
      <c r="F47">
        <v>85</v>
      </c>
      <c r="G47" s="1">
        <f>AVERAGE(J47:AW47)</f>
        <v>4.127331162495091</v>
      </c>
      <c r="H47" s="1">
        <v>8.77</v>
      </c>
      <c r="I47" s="1"/>
      <c r="J47" s="1">
        <v>12.169317370702501</v>
      </c>
      <c r="K47" s="1">
        <v>3.7736528324703329</v>
      </c>
      <c r="L47" s="1">
        <v>4.9996942712593011</v>
      </c>
      <c r="M47" s="1">
        <v>14.286011262674975</v>
      </c>
      <c r="N47" s="1">
        <v>15.459712706098998</v>
      </c>
      <c r="O47" s="1">
        <v>9.4087191012862235</v>
      </c>
      <c r="P47" s="1">
        <v>5.5003715571116345</v>
      </c>
      <c r="Q47" s="1">
        <v>5.0236918529671186</v>
      </c>
      <c r="R47" s="1">
        <v>10.830868344695759</v>
      </c>
      <c r="S47" s="1">
        <v>2.5243026452353092</v>
      </c>
      <c r="T47" s="1">
        <v>0</v>
      </c>
      <c r="U47" s="1">
        <v>7.6251575509737108</v>
      </c>
      <c r="V47" s="1">
        <v>3.8374840007775646</v>
      </c>
      <c r="W47" s="1">
        <v>4.8328491185269229</v>
      </c>
      <c r="X47" s="1">
        <v>2.4405411848170928</v>
      </c>
      <c r="Y47" s="1">
        <v>-2.0515225902567664</v>
      </c>
      <c r="Z47" s="1">
        <v>6.9590853700416204</v>
      </c>
      <c r="AA47" s="1">
        <v>11.045434506752684</v>
      </c>
      <c r="AB47" s="1">
        <v>-5.1677426414038763</v>
      </c>
      <c r="AC47" s="1">
        <v>14.57695610600922</v>
      </c>
      <c r="AD47" s="1">
        <v>-3.3151860778313562</v>
      </c>
      <c r="AE47" s="1">
        <v>-3.5824025458114761</v>
      </c>
      <c r="AF47" s="1">
        <v>-5.4140077866145333</v>
      </c>
      <c r="AG47" s="1">
        <v>5.5555550418507664</v>
      </c>
      <c r="AH47" s="1">
        <v>5.5555521685270719</v>
      </c>
      <c r="AI47" s="1">
        <v>1.5865043116491222</v>
      </c>
      <c r="AJ47" s="1">
        <v>0.5101621801387779</v>
      </c>
      <c r="AK47" s="1">
        <v>6.6423697717982435</v>
      </c>
      <c r="AL47" s="1">
        <v>4.0600216837923995</v>
      </c>
      <c r="AM47" s="1">
        <v>-0.24365613566740763</v>
      </c>
      <c r="AN47" s="1">
        <v>-0.69996748829187538</v>
      </c>
      <c r="AO47" s="1">
        <v>-3.9806868212770894</v>
      </c>
      <c r="AP47" s="1">
        <v>-15.095827477330417</v>
      </c>
      <c r="AQ47" s="1">
        <v>14.982414345874545</v>
      </c>
      <c r="AR47" s="1">
        <v>7.845832317237182</v>
      </c>
      <c r="AS47" s="1">
        <v>8.8362116294180737</v>
      </c>
      <c r="AT47" s="1">
        <v>14.37737757737176</v>
      </c>
      <c r="AU47" s="1">
        <v>-2.2998765660803144</v>
      </c>
      <c r="AV47" s="1">
        <v>2.4817514261955722</v>
      </c>
      <c r="AW47" s="1">
        <v>-0.78347960588575916</v>
      </c>
    </row>
    <row r="48" spans="1:49" x14ac:dyDescent="0.4">
      <c r="A48" s="1" t="s">
        <v>58</v>
      </c>
      <c r="B48">
        <v>1894</v>
      </c>
      <c r="C48">
        <v>1962</v>
      </c>
      <c r="D48">
        <f>2000-C48</f>
        <v>38</v>
      </c>
      <c r="E48">
        <f>C48-B48</f>
        <v>68</v>
      </c>
      <c r="F48">
        <v>280</v>
      </c>
      <c r="G48" s="1">
        <f>AVERAGE(J48:AW48)</f>
        <v>2.8099875545925475</v>
      </c>
      <c r="H48" s="1">
        <v>6.97</v>
      </c>
      <c r="I48" s="1"/>
      <c r="J48" s="1">
        <v>14.037070863872074</v>
      </c>
      <c r="K48" s="1">
        <v>2.7424631437406504</v>
      </c>
      <c r="L48" s="1">
        <v>5.6045972465343254</v>
      </c>
      <c r="M48" s="1">
        <v>7.6304997721893528</v>
      </c>
      <c r="N48" s="1">
        <v>0.69385028230834678</v>
      </c>
      <c r="O48" s="1">
        <v>4.0568215614274123</v>
      </c>
      <c r="P48" s="1">
        <v>2.042514316100096</v>
      </c>
      <c r="Q48" s="1">
        <v>5.2151483915627637</v>
      </c>
      <c r="R48" s="1">
        <v>2.7306815205945867</v>
      </c>
      <c r="S48" s="1">
        <v>3.5336365142867976</v>
      </c>
      <c r="T48" s="1">
        <v>1.0403324090787436</v>
      </c>
      <c r="U48" s="1">
        <v>5.7803473762051567</v>
      </c>
      <c r="V48" s="1">
        <v>1.6564261926687038</v>
      </c>
      <c r="W48" s="1">
        <v>3.8076021679338368</v>
      </c>
      <c r="X48" s="1">
        <v>1.4779633928974363</v>
      </c>
      <c r="Y48" s="1">
        <v>6.4051488586055427</v>
      </c>
      <c r="Z48" s="1">
        <v>9.1217915508175764</v>
      </c>
      <c r="AA48" s="1">
        <v>10.016475694870735</v>
      </c>
      <c r="AB48" s="1">
        <v>3.5993707459537774</v>
      </c>
      <c r="AC48" s="1">
        <v>-1.0656076636740863</v>
      </c>
      <c r="AD48" s="1">
        <v>4.2157279992433843</v>
      </c>
      <c r="AE48" s="1">
        <v>3.809242915806422</v>
      </c>
      <c r="AF48" s="1">
        <v>-10.313401521111984</v>
      </c>
      <c r="AG48" s="1">
        <v>-5.7509077174257328</v>
      </c>
      <c r="AH48" s="1">
        <v>-4.1213124078909971</v>
      </c>
      <c r="AI48" s="1">
        <v>-3.2818272523797987</v>
      </c>
      <c r="AJ48" s="1">
        <v>-4.5614230747783324</v>
      </c>
      <c r="AK48" s="1">
        <v>-3.9176161262050755</v>
      </c>
      <c r="AL48" s="1">
        <v>-0.82702423302623629</v>
      </c>
      <c r="AM48" s="1">
        <v>1.5084158567618005</v>
      </c>
      <c r="AN48" s="1">
        <v>2.6820501978314155</v>
      </c>
      <c r="AO48" s="1">
        <v>-1.64720416507339</v>
      </c>
      <c r="AP48" s="1">
        <v>-1.453479678200793</v>
      </c>
      <c r="AQ48" s="1">
        <v>3.5659008831294869</v>
      </c>
      <c r="AR48" s="1">
        <v>4.6571529039442368</v>
      </c>
      <c r="AS48" s="1">
        <v>7.1344773808423696</v>
      </c>
      <c r="AT48" s="1">
        <v>7.5228547384707127</v>
      </c>
      <c r="AU48" s="1">
        <v>8.1245640089543656</v>
      </c>
      <c r="AV48" s="1">
        <v>8.0248176331081851</v>
      </c>
      <c r="AW48" s="1">
        <v>6.9013595037280311</v>
      </c>
    </row>
    <row r="49" spans="1:49" x14ac:dyDescent="0.4">
      <c r="A49" s="1" t="s">
        <v>60</v>
      </c>
      <c r="B49">
        <v>1680</v>
      </c>
      <c r="C49">
        <v>1828</v>
      </c>
      <c r="D49">
        <f>2000-C49</f>
        <v>172</v>
      </c>
      <c r="E49">
        <f>C49-B49</f>
        <v>148</v>
      </c>
      <c r="F49">
        <v>71</v>
      </c>
      <c r="G49" s="1">
        <f>AVERAGE(J49:AW49)</f>
        <v>5.1693059890359994</v>
      </c>
      <c r="H49" s="1">
        <v>9.0299999999999994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>
        <v>5.744557708695794</v>
      </c>
      <c r="AG49" s="1">
        <v>-0.34467668060891299</v>
      </c>
      <c r="AH49" s="1">
        <v>-3.3063800034302346</v>
      </c>
      <c r="AI49" s="1">
        <v>0.39008694569253066</v>
      </c>
      <c r="AJ49" s="1">
        <v>3.9619027865246608</v>
      </c>
      <c r="AK49" s="1">
        <v>8.2670735443124386</v>
      </c>
      <c r="AL49" s="1">
        <v>6.3619412469214183</v>
      </c>
      <c r="AM49" s="1">
        <v>6.4741401508592133</v>
      </c>
      <c r="AN49" s="1">
        <v>5.5540954959264184</v>
      </c>
      <c r="AO49" s="1">
        <v>3.418356891525363</v>
      </c>
      <c r="AP49" s="1">
        <v>8.3262925204952438</v>
      </c>
      <c r="AQ49" s="1">
        <v>6.4036357432406277</v>
      </c>
      <c r="AR49" s="1">
        <v>11.52324380824416</v>
      </c>
      <c r="AS49" s="1">
        <v>9.0721145819309186</v>
      </c>
      <c r="AT49" s="1">
        <v>5.1000018636117517</v>
      </c>
      <c r="AU49" s="1">
        <v>4.9052654839079253</v>
      </c>
      <c r="AV49" s="1">
        <v>8.0539483765949456</v>
      </c>
      <c r="AW49" s="1">
        <v>3.1419073382037226</v>
      </c>
    </row>
    <row r="50" spans="1:49" x14ac:dyDescent="0.4">
      <c r="A50" s="1" t="s">
        <v>59</v>
      </c>
      <c r="B50">
        <v>1607</v>
      </c>
      <c r="C50">
        <v>1776</v>
      </c>
      <c r="D50">
        <f>2000-C50</f>
        <v>224</v>
      </c>
      <c r="E50">
        <f>C50-B50</f>
        <v>169</v>
      </c>
      <c r="F50">
        <v>15</v>
      </c>
      <c r="G50" s="1">
        <f>AVERAGE(J50:AW50)</f>
        <v>3.6291594299248544</v>
      </c>
      <c r="H50" s="1">
        <v>10.220000000000001</v>
      </c>
      <c r="I50" s="1"/>
      <c r="J50" s="1">
        <v>2.2999999999997698</v>
      </c>
      <c r="K50" s="1">
        <v>6.0999999999999943</v>
      </c>
      <c r="L50" s="1">
        <v>4.4000000000000199</v>
      </c>
      <c r="M50" s="1">
        <v>5.8000000000001393</v>
      </c>
      <c r="N50" s="1">
        <v>6.3999999999998352</v>
      </c>
      <c r="O50" s="1">
        <v>6.5000000000002416</v>
      </c>
      <c r="P50" s="1">
        <v>2.5000000000000284</v>
      </c>
      <c r="Q50" s="1">
        <v>4.7999999999997414</v>
      </c>
      <c r="R50" s="1">
        <v>3.1000000000000369</v>
      </c>
      <c r="S50" s="1">
        <v>3.2068072574544431</v>
      </c>
      <c r="T50" s="1">
        <v>3.2954767283617628</v>
      </c>
      <c r="U50" s="1">
        <v>5.2632627761998236</v>
      </c>
      <c r="V50" s="1">
        <v>5.6431248475520306</v>
      </c>
      <c r="W50" s="1">
        <v>-0.5171545622252296</v>
      </c>
      <c r="X50" s="1">
        <v>-0.19767853651944733</v>
      </c>
      <c r="Y50" s="1">
        <v>5.3860900507554703</v>
      </c>
      <c r="Z50" s="1">
        <v>4.6085974065317856</v>
      </c>
      <c r="AA50" s="1">
        <v>5.5616849289446009</v>
      </c>
      <c r="AB50" s="1">
        <v>3.1756907501206086</v>
      </c>
      <c r="AC50" s="1">
        <v>-0.24459622520808466</v>
      </c>
      <c r="AD50" s="1">
        <v>2.5944703882315139</v>
      </c>
      <c r="AE50" s="1">
        <v>-1.9108910680485565</v>
      </c>
      <c r="AF50" s="1">
        <v>4.6324571812048418</v>
      </c>
      <c r="AG50" s="1">
        <v>7.2590869593605873</v>
      </c>
      <c r="AH50" s="1">
        <v>4.2387375208391376</v>
      </c>
      <c r="AI50" s="1">
        <v>3.5116144990922038</v>
      </c>
      <c r="AJ50" s="1">
        <v>3.4617476918500785</v>
      </c>
      <c r="AK50" s="1">
        <v>4.2039719794129553</v>
      </c>
      <c r="AL50" s="1">
        <v>3.6805240330471491</v>
      </c>
      <c r="AM50" s="1">
        <v>1.9193702974254876</v>
      </c>
      <c r="AN50" s="1">
        <v>-7.4084530712397623E-2</v>
      </c>
      <c r="AO50" s="1">
        <v>3.5553961476675795</v>
      </c>
      <c r="AP50" s="1">
        <v>2.7458567189227523</v>
      </c>
      <c r="AQ50" s="1">
        <v>4.037643424864811</v>
      </c>
      <c r="AR50" s="1">
        <v>2.7189757887819326</v>
      </c>
      <c r="AS50" s="1">
        <v>3.7958812294258735</v>
      </c>
      <c r="AT50" s="1">
        <v>4.4870264931673063</v>
      </c>
      <c r="AU50" s="1">
        <v>4.4499109632840401</v>
      </c>
      <c r="AV50" s="1">
        <v>4.685199608398662</v>
      </c>
      <c r="AW50" s="1">
        <v>4.0921764488106618</v>
      </c>
    </row>
    <row r="51" spans="1:49" x14ac:dyDescent="0.4">
      <c r="A51" s="1" t="s">
        <v>61</v>
      </c>
      <c r="B51">
        <v>1498</v>
      </c>
      <c r="C51">
        <v>1821</v>
      </c>
      <c r="D51">
        <f>2000-C51</f>
        <v>179</v>
      </c>
      <c r="E51">
        <f>C51-B51</f>
        <v>323</v>
      </c>
      <c r="F51">
        <v>78.099999999999994</v>
      </c>
      <c r="G51" s="1">
        <f>AVERAGE(J51:AW51)</f>
        <v>2.0211246729631958</v>
      </c>
      <c r="H51" s="1">
        <v>9.07</v>
      </c>
      <c r="I51" s="1"/>
      <c r="J51" s="1">
        <v>2.4930379183955438</v>
      </c>
      <c r="K51" s="1">
        <v>-1.574548850337635</v>
      </c>
      <c r="L51" s="1">
        <v>0.17045885472590783</v>
      </c>
      <c r="M51" s="1">
        <v>2.4405207797872208</v>
      </c>
      <c r="N51" s="1">
        <v>1.045604053391159</v>
      </c>
      <c r="O51" s="1">
        <v>3.0628559352412736</v>
      </c>
      <c r="P51" s="1">
        <v>-3.6568341122163588</v>
      </c>
      <c r="Q51" s="1">
        <v>1.888911744048599</v>
      </c>
      <c r="R51" s="1">
        <v>5.8647406333566892</v>
      </c>
      <c r="S51" s="1">
        <v>2.3332133817165754</v>
      </c>
      <c r="T51" s="1">
        <v>-0.25171153215421782</v>
      </c>
      <c r="U51" s="1">
        <v>-1.3195698608339086</v>
      </c>
      <c r="V51" s="1">
        <v>0.27519961651331926</v>
      </c>
      <c r="W51" s="1">
        <v>2.8953445986763029</v>
      </c>
      <c r="X51" s="1">
        <v>6.0969143125900729</v>
      </c>
      <c r="Y51" s="1">
        <v>3.9354701759974233</v>
      </c>
      <c r="Z51" s="1">
        <v>1.4554611787127385</v>
      </c>
      <c r="AA51" s="1">
        <v>5.3739853483137239</v>
      </c>
      <c r="AB51" s="1">
        <v>6.1991167311119568</v>
      </c>
      <c r="AC51" s="1">
        <v>5.8434009009928474</v>
      </c>
      <c r="AD51" s="1">
        <v>1.5595598293597135</v>
      </c>
      <c r="AE51" s="1">
        <v>-9.7578714609698523</v>
      </c>
      <c r="AF51" s="1">
        <v>-10.274399193724335</v>
      </c>
      <c r="AG51" s="1">
        <v>-1.1426174504638169</v>
      </c>
      <c r="AH51" s="1">
        <v>1.4665360290754563</v>
      </c>
      <c r="AI51" s="1">
        <v>8.8098082947446272</v>
      </c>
      <c r="AJ51" s="1">
        <v>7.9931372045646043</v>
      </c>
      <c r="AK51" s="1">
        <v>1.4809374616276045</v>
      </c>
      <c r="AL51" s="1">
        <v>1.1039010245825551</v>
      </c>
      <c r="AM51" s="1">
        <v>0.29734837831109928</v>
      </c>
      <c r="AN51" s="1">
        <v>3.5388085042621782</v>
      </c>
      <c r="AO51" s="1">
        <v>7.9315884127195204</v>
      </c>
      <c r="AP51" s="1">
        <v>2.6575461029655827</v>
      </c>
      <c r="AQ51" s="1">
        <v>7.2813426499047011</v>
      </c>
      <c r="AR51" s="1">
        <v>-1.4475989642572671</v>
      </c>
      <c r="AS51" s="1">
        <v>5.5779577577100383</v>
      </c>
      <c r="AT51" s="1">
        <v>8.5476832324333998</v>
      </c>
      <c r="AU51" s="1">
        <v>4.5188900721635008</v>
      </c>
      <c r="AV51" s="1">
        <v>-1.939212134788761</v>
      </c>
      <c r="AW51" s="1">
        <v>-1.9299306397219453</v>
      </c>
    </row>
    <row r="52" spans="1:49" x14ac:dyDescent="0.4">
      <c r="A52" s="1" t="s">
        <v>53</v>
      </c>
      <c r="B52">
        <v>1815</v>
      </c>
      <c r="C52">
        <v>1961</v>
      </c>
      <c r="D52">
        <f>2000-C52</f>
        <v>39</v>
      </c>
      <c r="E52">
        <f>C52-B52</f>
        <v>146</v>
      </c>
      <c r="F52">
        <v>15.5</v>
      </c>
      <c r="G52" s="1">
        <f>AVERAGE(J52:AW52)</f>
        <v>2.7410952344757753</v>
      </c>
      <c r="H52" s="1">
        <v>8.89</v>
      </c>
      <c r="I52" s="1"/>
      <c r="J52" s="1">
        <v>3.1925194388935836</v>
      </c>
      <c r="K52" s="1">
        <v>8.5329337629071347</v>
      </c>
      <c r="L52" s="1">
        <v>3.9009511638181635</v>
      </c>
      <c r="M52" s="1">
        <v>11.129345293262546</v>
      </c>
      <c r="N52" s="1">
        <v>4.1628666647640244</v>
      </c>
      <c r="O52" s="1">
        <v>1.5102501110188626</v>
      </c>
      <c r="P52" s="1">
        <v>2.8338690309889643</v>
      </c>
      <c r="Q52" s="1">
        <v>7.3372326582167489</v>
      </c>
      <c r="R52" s="1">
        <v>0.70603679615604165</v>
      </c>
      <c r="S52" s="1">
        <v>7.7119143812438153</v>
      </c>
      <c r="T52" s="1">
        <v>1.479291209989924</v>
      </c>
      <c r="U52" s="1">
        <v>1.2828050361939631</v>
      </c>
      <c r="V52" s="1">
        <v>7.1099578949557696</v>
      </c>
      <c r="W52" s="1">
        <v>2.0693332016928423</v>
      </c>
      <c r="X52" s="1">
        <v>2.896257780071565</v>
      </c>
      <c r="Y52" s="1">
        <v>7.7277398467983573</v>
      </c>
      <c r="Z52" s="1">
        <v>6.2707835129883307</v>
      </c>
      <c r="AA52" s="1">
        <v>2.3468963719124361</v>
      </c>
      <c r="AB52" s="1">
        <v>0.76435514542563965</v>
      </c>
      <c r="AC52" s="1">
        <v>-4.4213223644177617</v>
      </c>
      <c r="AD52" s="1">
        <v>-0.36281090307269892</v>
      </c>
      <c r="AE52" s="1">
        <v>-2.0710060706990419</v>
      </c>
      <c r="AF52" s="1">
        <v>-3.7648171234142183</v>
      </c>
      <c r="AG52" s="1">
        <v>1.4421646334598108</v>
      </c>
      <c r="AH52" s="1">
        <v>0.19330016136507311</v>
      </c>
      <c r="AI52" s="1">
        <v>6.5103450282765891</v>
      </c>
      <c r="AJ52" s="1">
        <v>3.5816499384792024</v>
      </c>
      <c r="AK52" s="1">
        <v>5.8213684197814217</v>
      </c>
      <c r="AL52" s="1">
        <v>-8.5698820132998463</v>
      </c>
      <c r="AM52" s="1">
        <v>6.4679408530580815</v>
      </c>
      <c r="AN52" s="1">
        <v>9.7298879771459497</v>
      </c>
      <c r="AO52" s="1">
        <v>6.0604732624884861</v>
      </c>
      <c r="AP52" s="1">
        <v>0.2753881575618351</v>
      </c>
      <c r="AQ52" s="1">
        <v>-2.3495079282346865</v>
      </c>
      <c r="AR52" s="1">
        <v>3.9516627239124062</v>
      </c>
      <c r="AS52" s="1">
        <v>-0.19783725666346186</v>
      </c>
      <c r="AT52" s="1">
        <v>6.3709314010188081</v>
      </c>
      <c r="AU52" s="1">
        <v>0.29405516051951963</v>
      </c>
      <c r="AV52" s="1">
        <v>-5.9704581464099959</v>
      </c>
      <c r="AW52" s="1">
        <v>3.6869441668768275</v>
      </c>
    </row>
  </sheetData>
  <sortState ref="A2:H52">
    <sortCondition ref="A2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B75-7679-4F7A-803D-8E9916AEA7F3}">
  <dimension ref="A1:E64"/>
  <sheetViews>
    <sheetView topLeftCell="A43" workbookViewId="0">
      <selection activeCell="B1" sqref="B1:E64"/>
    </sheetView>
  </sheetViews>
  <sheetFormatPr defaultRowHeight="17.399999999999999" x14ac:dyDescent="0.4"/>
  <cols>
    <col min="1" max="1" width="5.796875" bestFit="1" customWidth="1"/>
    <col min="2" max="4" width="8.59765625" bestFit="1" customWidth="1"/>
    <col min="5" max="5" width="24.19921875" bestFit="1" customWidth="1"/>
  </cols>
  <sheetData>
    <row r="1" spans="1:5" x14ac:dyDescent="0.4">
      <c r="B1" t="s">
        <v>63</v>
      </c>
      <c r="C1" t="s">
        <v>64</v>
      </c>
      <c r="D1" t="s">
        <v>65</v>
      </c>
      <c r="E1" t="s">
        <v>66</v>
      </c>
    </row>
    <row r="2" spans="1:5" x14ac:dyDescent="0.4">
      <c r="A2" s="1" t="s">
        <v>0</v>
      </c>
      <c r="B2">
        <v>1830</v>
      </c>
      <c r="C2">
        <v>1962</v>
      </c>
      <c r="D2">
        <f>C2-B2</f>
        <v>132</v>
      </c>
      <c r="E2">
        <v>78.2</v>
      </c>
    </row>
    <row r="3" spans="1:5" x14ac:dyDescent="0.4">
      <c r="A3" s="1" t="s">
        <v>1</v>
      </c>
      <c r="B3">
        <v>1650</v>
      </c>
      <c r="C3">
        <v>1816</v>
      </c>
      <c r="D3">
        <f t="shared" ref="D3:D64" si="0">C3-B3</f>
        <v>166</v>
      </c>
      <c r="E3">
        <v>68.900000000000006</v>
      </c>
    </row>
    <row r="4" spans="1:5" x14ac:dyDescent="0.4">
      <c r="A4" s="1" t="s">
        <v>2</v>
      </c>
      <c r="B4">
        <v>1770</v>
      </c>
      <c r="C4">
        <v>1901</v>
      </c>
      <c r="D4">
        <f t="shared" si="0"/>
        <v>131</v>
      </c>
      <c r="E4">
        <v>8.5500000000000007</v>
      </c>
    </row>
    <row r="5" spans="1:5" x14ac:dyDescent="0.4">
      <c r="A5" s="1" t="s">
        <v>3</v>
      </c>
      <c r="B5">
        <v>1757</v>
      </c>
      <c r="C5">
        <v>1971</v>
      </c>
      <c r="D5">
        <f t="shared" si="0"/>
        <v>214</v>
      </c>
      <c r="E5">
        <v>71.41</v>
      </c>
    </row>
    <row r="6" spans="1:5" x14ac:dyDescent="0.4">
      <c r="A6" s="1" t="s">
        <v>4</v>
      </c>
      <c r="B6">
        <v>1627</v>
      </c>
      <c r="C6">
        <v>1966</v>
      </c>
      <c r="D6">
        <f t="shared" si="0"/>
        <v>339</v>
      </c>
      <c r="E6">
        <v>85</v>
      </c>
    </row>
    <row r="7" spans="1:5" x14ac:dyDescent="0.4">
      <c r="A7" s="1" t="s">
        <v>5</v>
      </c>
      <c r="B7">
        <v>1894</v>
      </c>
      <c r="C7">
        <v>1960</v>
      </c>
      <c r="D7">
        <f t="shared" si="0"/>
        <v>66</v>
      </c>
    </row>
    <row r="8" spans="1:5" x14ac:dyDescent="0.4">
      <c r="A8" s="1" t="s">
        <v>6</v>
      </c>
      <c r="B8">
        <v>1535</v>
      </c>
      <c r="C8">
        <v>1825</v>
      </c>
      <c r="D8">
        <f t="shared" si="0"/>
        <v>290</v>
      </c>
    </row>
    <row r="9" spans="1:5" x14ac:dyDescent="0.4">
      <c r="A9" s="1" t="s">
        <v>7</v>
      </c>
      <c r="B9">
        <v>1531</v>
      </c>
      <c r="C9">
        <v>1822</v>
      </c>
      <c r="D9">
        <f t="shared" si="0"/>
        <v>291</v>
      </c>
      <c r="E9">
        <v>71</v>
      </c>
    </row>
    <row r="10" spans="1:5" x14ac:dyDescent="0.4">
      <c r="A10" s="1" t="s">
        <v>8</v>
      </c>
      <c r="B10">
        <v>1896</v>
      </c>
      <c r="C10">
        <v>1960</v>
      </c>
      <c r="D10">
        <f t="shared" si="0"/>
        <v>64</v>
      </c>
      <c r="E10">
        <v>280</v>
      </c>
    </row>
    <row r="11" spans="1:5" x14ac:dyDescent="0.4">
      <c r="A11" s="1" t="s">
        <v>9</v>
      </c>
      <c r="B11">
        <v>1858</v>
      </c>
      <c r="C11">
        <v>1960</v>
      </c>
      <c r="D11">
        <f t="shared" si="0"/>
        <v>102</v>
      </c>
      <c r="E11">
        <v>280</v>
      </c>
    </row>
    <row r="12" spans="1:5" x14ac:dyDescent="0.4">
      <c r="A12" s="1" t="s">
        <v>10</v>
      </c>
      <c r="B12">
        <v>1763</v>
      </c>
      <c r="C12">
        <v>1867</v>
      </c>
      <c r="D12">
        <f t="shared" si="0"/>
        <v>104</v>
      </c>
      <c r="E12">
        <v>16.100000000000001</v>
      </c>
    </row>
    <row r="13" spans="1:5" x14ac:dyDescent="0.4">
      <c r="A13" s="1" t="s">
        <v>11</v>
      </c>
      <c r="B13">
        <v>1910</v>
      </c>
      <c r="C13">
        <v>1960</v>
      </c>
      <c r="D13">
        <f t="shared" si="0"/>
        <v>50</v>
      </c>
      <c r="E13">
        <v>280</v>
      </c>
    </row>
    <row r="14" spans="1:5" x14ac:dyDescent="0.4">
      <c r="A14" s="1" t="s">
        <v>12</v>
      </c>
      <c r="B14">
        <v>1557</v>
      </c>
      <c r="C14">
        <v>1818</v>
      </c>
      <c r="D14">
        <f t="shared" si="0"/>
        <v>261</v>
      </c>
      <c r="E14">
        <v>68.900000000000006</v>
      </c>
    </row>
    <row r="15" spans="1:5" x14ac:dyDescent="0.4">
      <c r="A15" s="1" t="s">
        <v>13</v>
      </c>
      <c r="B15">
        <v>1595</v>
      </c>
      <c r="C15">
        <v>1810</v>
      </c>
      <c r="D15">
        <f t="shared" si="0"/>
        <v>215</v>
      </c>
      <c r="E15">
        <v>71</v>
      </c>
    </row>
    <row r="16" spans="1:5" x14ac:dyDescent="0.4">
      <c r="A16" s="1" t="s">
        <v>14</v>
      </c>
      <c r="B16">
        <v>1885</v>
      </c>
      <c r="C16">
        <v>1960</v>
      </c>
      <c r="D16">
        <f t="shared" si="0"/>
        <v>75</v>
      </c>
      <c r="E16">
        <v>280</v>
      </c>
    </row>
    <row r="17" spans="1:5" x14ac:dyDescent="0.4">
      <c r="A17" s="1" t="s">
        <v>15</v>
      </c>
      <c r="B17">
        <v>1509</v>
      </c>
      <c r="C17">
        <v>1823</v>
      </c>
      <c r="D17">
        <f t="shared" si="0"/>
        <v>314</v>
      </c>
      <c r="E17">
        <v>78.099999999999994</v>
      </c>
    </row>
    <row r="18" spans="1:5" x14ac:dyDescent="0.4">
      <c r="A18" s="1" t="s">
        <v>16</v>
      </c>
      <c r="B18">
        <v>1893</v>
      </c>
      <c r="C18">
        <v>1960</v>
      </c>
      <c r="D18">
        <f t="shared" si="0"/>
        <v>67</v>
      </c>
      <c r="E18">
        <v>483</v>
      </c>
    </row>
    <row r="19" spans="1:5" x14ac:dyDescent="0.4">
      <c r="A19" s="1" t="s">
        <v>17</v>
      </c>
      <c r="B19">
        <v>1692</v>
      </c>
      <c r="C19">
        <v>1844</v>
      </c>
      <c r="D19">
        <f t="shared" si="0"/>
        <v>152</v>
      </c>
      <c r="E19">
        <v>130</v>
      </c>
    </row>
    <row r="20" spans="1:5" x14ac:dyDescent="0.4">
      <c r="A20" s="1" t="s">
        <v>18</v>
      </c>
      <c r="B20">
        <v>1532</v>
      </c>
      <c r="C20">
        <v>1830</v>
      </c>
      <c r="D20">
        <f t="shared" si="0"/>
        <v>298</v>
      </c>
      <c r="E20">
        <v>71</v>
      </c>
    </row>
    <row r="21" spans="1:5" x14ac:dyDescent="0.4">
      <c r="A21" s="1" t="s">
        <v>19</v>
      </c>
      <c r="B21">
        <v>1882</v>
      </c>
      <c r="C21">
        <v>1952</v>
      </c>
      <c r="D21">
        <f t="shared" si="0"/>
        <v>70</v>
      </c>
      <c r="E21">
        <v>67.8</v>
      </c>
    </row>
    <row r="22" spans="1:5" x14ac:dyDescent="0.4">
      <c r="A22" s="1" t="s">
        <v>20</v>
      </c>
      <c r="B22">
        <v>1524</v>
      </c>
      <c r="C22">
        <v>1823</v>
      </c>
      <c r="D22">
        <f t="shared" si="0"/>
        <v>299</v>
      </c>
      <c r="E22">
        <v>78.099999999999994</v>
      </c>
    </row>
    <row r="23" spans="1:5" x14ac:dyDescent="0.4">
      <c r="A23" s="1" t="s">
        <v>21</v>
      </c>
      <c r="B23">
        <v>1839</v>
      </c>
      <c r="C23">
        <v>1960</v>
      </c>
      <c r="D23">
        <f t="shared" si="0"/>
        <v>121</v>
      </c>
    </row>
    <row r="24" spans="1:5" x14ac:dyDescent="0.4">
      <c r="A24" s="1" t="s">
        <v>22</v>
      </c>
      <c r="B24">
        <v>1874</v>
      </c>
      <c r="C24">
        <v>1957</v>
      </c>
      <c r="D24">
        <f t="shared" si="0"/>
        <v>83</v>
      </c>
      <c r="E24">
        <v>483</v>
      </c>
    </row>
    <row r="25" spans="1:5" x14ac:dyDescent="0.4">
      <c r="A25" s="1" t="s">
        <v>23</v>
      </c>
      <c r="B25">
        <v>1524</v>
      </c>
      <c r="C25">
        <v>1821</v>
      </c>
      <c r="D25">
        <f t="shared" si="0"/>
        <v>297</v>
      </c>
      <c r="E25">
        <v>71</v>
      </c>
    </row>
    <row r="26" spans="1:5" x14ac:dyDescent="0.4">
      <c r="A26" s="1" t="s">
        <v>24</v>
      </c>
      <c r="B26">
        <v>1849</v>
      </c>
      <c r="C26">
        <v>1958</v>
      </c>
      <c r="D26">
        <f t="shared" si="0"/>
        <v>109</v>
      </c>
      <c r="E26">
        <v>483</v>
      </c>
    </row>
    <row r="27" spans="1:5" x14ac:dyDescent="0.4">
      <c r="A27" s="1" t="s">
        <v>25</v>
      </c>
      <c r="B27">
        <v>1539</v>
      </c>
      <c r="C27">
        <v>1821</v>
      </c>
      <c r="D27">
        <f t="shared" si="0"/>
        <v>282</v>
      </c>
      <c r="E27">
        <v>78.099999999999994</v>
      </c>
    </row>
    <row r="28" spans="1:5" x14ac:dyDescent="0.4">
      <c r="A28" s="1" t="s">
        <v>26</v>
      </c>
      <c r="B28">
        <v>1842</v>
      </c>
      <c r="C28">
        <v>1997</v>
      </c>
      <c r="D28">
        <f t="shared" si="0"/>
        <v>155</v>
      </c>
      <c r="E28">
        <v>14.9</v>
      </c>
    </row>
    <row r="29" spans="1:5" x14ac:dyDescent="0.4">
      <c r="A29" s="1" t="s">
        <v>27</v>
      </c>
      <c r="B29">
        <v>1857</v>
      </c>
      <c r="C29">
        <v>1950</v>
      </c>
      <c r="D29">
        <f t="shared" si="0"/>
        <v>93</v>
      </c>
      <c r="E29">
        <v>48.63</v>
      </c>
    </row>
    <row r="30" spans="1:5" x14ac:dyDescent="0.4">
      <c r="A30" s="1" t="s">
        <v>28</v>
      </c>
      <c r="B30">
        <v>1602</v>
      </c>
      <c r="C30">
        <v>1956</v>
      </c>
      <c r="D30">
        <f t="shared" si="0"/>
        <v>354</v>
      </c>
      <c r="E30">
        <v>170</v>
      </c>
    </row>
    <row r="31" spans="1:5" x14ac:dyDescent="0.4">
      <c r="A31" s="1" t="s">
        <v>29</v>
      </c>
      <c r="B31">
        <v>1917</v>
      </c>
      <c r="C31">
        <v>1948</v>
      </c>
      <c r="D31">
        <f t="shared" si="0"/>
        <v>31</v>
      </c>
    </row>
    <row r="32" spans="1:5" x14ac:dyDescent="0.4">
      <c r="A32" s="1" t="s">
        <v>30</v>
      </c>
      <c r="B32">
        <v>1655</v>
      </c>
      <c r="C32">
        <v>1962</v>
      </c>
      <c r="D32">
        <f t="shared" si="0"/>
        <v>307</v>
      </c>
      <c r="E32">
        <v>130</v>
      </c>
    </row>
    <row r="33" spans="1:5" x14ac:dyDescent="0.4">
      <c r="A33" s="1" t="s">
        <v>31</v>
      </c>
      <c r="B33">
        <v>1916</v>
      </c>
      <c r="C33">
        <v>1946</v>
      </c>
      <c r="D33">
        <f t="shared" si="0"/>
        <v>30</v>
      </c>
    </row>
    <row r="34" spans="1:5" x14ac:dyDescent="0.4">
      <c r="A34" s="1" t="s">
        <v>32</v>
      </c>
      <c r="B34">
        <v>1895</v>
      </c>
      <c r="C34">
        <v>1963</v>
      </c>
      <c r="D34">
        <f t="shared" si="0"/>
        <v>68</v>
      </c>
      <c r="E34">
        <v>280</v>
      </c>
    </row>
    <row r="35" spans="1:5" x14ac:dyDescent="0.4">
      <c r="A35" s="1" t="s">
        <v>33</v>
      </c>
      <c r="B35">
        <v>1910</v>
      </c>
      <c r="C35">
        <v>1945</v>
      </c>
      <c r="D35">
        <f t="shared" si="0"/>
        <v>35</v>
      </c>
    </row>
    <row r="36" spans="1:5" x14ac:dyDescent="0.4">
      <c r="A36" s="1" t="s">
        <v>34</v>
      </c>
      <c r="B36">
        <v>1868</v>
      </c>
      <c r="C36">
        <v>1966</v>
      </c>
      <c r="D36">
        <f t="shared" si="0"/>
        <v>98</v>
      </c>
    </row>
    <row r="37" spans="1:5" x14ac:dyDescent="0.4">
      <c r="A37" s="1" t="s">
        <v>35</v>
      </c>
      <c r="B37">
        <v>1896</v>
      </c>
      <c r="C37">
        <v>1960</v>
      </c>
      <c r="D37">
        <f t="shared" si="0"/>
        <v>64</v>
      </c>
      <c r="E37">
        <v>302</v>
      </c>
    </row>
    <row r="38" spans="1:5" x14ac:dyDescent="0.4">
      <c r="A38" s="1" t="s">
        <v>36</v>
      </c>
      <c r="B38">
        <v>1892</v>
      </c>
      <c r="C38">
        <v>1964</v>
      </c>
      <c r="D38">
        <f t="shared" si="0"/>
        <v>72</v>
      </c>
    </row>
    <row r="39" spans="1:5" x14ac:dyDescent="0.4">
      <c r="A39" s="1" t="s">
        <v>37</v>
      </c>
      <c r="B39">
        <v>1786</v>
      </c>
      <c r="C39">
        <v>1957</v>
      </c>
      <c r="D39">
        <f t="shared" si="0"/>
        <v>171</v>
      </c>
      <c r="E39">
        <v>17.7</v>
      </c>
    </row>
    <row r="40" spans="1:5" x14ac:dyDescent="0.4">
      <c r="A40" s="1" t="s">
        <v>38</v>
      </c>
      <c r="B40">
        <v>1899</v>
      </c>
      <c r="C40">
        <v>1960</v>
      </c>
      <c r="D40">
        <f t="shared" si="0"/>
        <v>61</v>
      </c>
      <c r="E40">
        <v>280</v>
      </c>
    </row>
    <row r="41" spans="1:5" x14ac:dyDescent="0.4">
      <c r="A41" s="1" t="s">
        <v>39</v>
      </c>
      <c r="B41">
        <v>1598</v>
      </c>
      <c r="C41">
        <v>1968</v>
      </c>
      <c r="D41">
        <f t="shared" si="0"/>
        <v>370</v>
      </c>
      <c r="E41">
        <v>30.5</v>
      </c>
    </row>
    <row r="42" spans="1:5" x14ac:dyDescent="0.4">
      <c r="A42" s="1" t="s">
        <v>40</v>
      </c>
      <c r="B42">
        <v>1521</v>
      </c>
      <c r="C42">
        <v>1820</v>
      </c>
      <c r="D42">
        <f t="shared" si="0"/>
        <v>299</v>
      </c>
      <c r="E42">
        <v>71</v>
      </c>
    </row>
    <row r="43" spans="1:5" x14ac:dyDescent="0.4">
      <c r="A43" s="1" t="s">
        <v>41</v>
      </c>
      <c r="B43">
        <v>1830</v>
      </c>
      <c r="C43">
        <v>1956</v>
      </c>
      <c r="D43">
        <f t="shared" si="0"/>
        <v>126</v>
      </c>
      <c r="E43">
        <v>78.2</v>
      </c>
    </row>
    <row r="44" spans="1:5" x14ac:dyDescent="0.4">
      <c r="A44" s="1" t="s">
        <v>42</v>
      </c>
      <c r="B44">
        <v>1505</v>
      </c>
      <c r="C44">
        <v>1975</v>
      </c>
      <c r="D44">
        <f t="shared" si="0"/>
        <v>470</v>
      </c>
    </row>
    <row r="45" spans="1:5" x14ac:dyDescent="0.4">
      <c r="A45" s="1" t="s">
        <v>43</v>
      </c>
      <c r="B45">
        <v>1840</v>
      </c>
      <c r="C45">
        <v>1907</v>
      </c>
      <c r="D45">
        <f t="shared" si="0"/>
        <v>67</v>
      </c>
      <c r="E45">
        <v>8.5500000000000007</v>
      </c>
    </row>
    <row r="46" spans="1:5" x14ac:dyDescent="0.4">
      <c r="A46" s="1" t="s">
        <v>44</v>
      </c>
      <c r="B46">
        <v>1502</v>
      </c>
      <c r="C46">
        <v>1821</v>
      </c>
      <c r="D46">
        <f t="shared" si="0"/>
        <v>319</v>
      </c>
      <c r="E46">
        <v>163.30000000000001</v>
      </c>
    </row>
    <row r="47" spans="1:5" x14ac:dyDescent="0.4">
      <c r="A47" s="1" t="s">
        <v>45</v>
      </c>
      <c r="B47">
        <v>1906</v>
      </c>
      <c r="C47">
        <v>1960</v>
      </c>
      <c r="D47">
        <f t="shared" si="0"/>
        <v>54</v>
      </c>
      <c r="E47">
        <v>280</v>
      </c>
    </row>
    <row r="48" spans="1:5" x14ac:dyDescent="0.4">
      <c r="A48" s="1" t="s">
        <v>46</v>
      </c>
      <c r="B48">
        <v>1900</v>
      </c>
      <c r="C48">
        <v>1960</v>
      </c>
      <c r="D48">
        <f t="shared" si="0"/>
        <v>60</v>
      </c>
      <c r="E48">
        <v>483</v>
      </c>
    </row>
    <row r="49" spans="1:5" x14ac:dyDescent="0.4">
      <c r="A49" s="1" t="s">
        <v>47</v>
      </c>
      <c r="B49">
        <v>1857</v>
      </c>
      <c r="C49">
        <v>1950</v>
      </c>
      <c r="D49">
        <f t="shared" si="0"/>
        <v>93</v>
      </c>
      <c r="E49">
        <v>36.99</v>
      </c>
    </row>
    <row r="50" spans="1:5" x14ac:dyDescent="0.4">
      <c r="A50" s="1" t="s">
        <v>48</v>
      </c>
      <c r="B50">
        <v>1501</v>
      </c>
      <c r="C50">
        <v>1812</v>
      </c>
      <c r="D50">
        <f t="shared" si="0"/>
        <v>311</v>
      </c>
      <c r="E50">
        <v>163.30000000000001</v>
      </c>
    </row>
    <row r="51" spans="1:5" x14ac:dyDescent="0.4">
      <c r="A51" s="1" t="s">
        <v>49</v>
      </c>
      <c r="B51">
        <v>1536</v>
      </c>
      <c r="C51">
        <v>1811</v>
      </c>
      <c r="D51">
        <f t="shared" si="0"/>
        <v>275</v>
      </c>
      <c r="E51">
        <v>78.099999999999994</v>
      </c>
    </row>
    <row r="52" spans="1:5" x14ac:dyDescent="0.4">
      <c r="A52" s="1" t="s">
        <v>50</v>
      </c>
      <c r="B52">
        <v>1532</v>
      </c>
      <c r="C52">
        <v>1824</v>
      </c>
      <c r="D52">
        <f t="shared" si="0"/>
        <v>292</v>
      </c>
      <c r="E52">
        <v>71</v>
      </c>
    </row>
    <row r="53" spans="1:5" x14ac:dyDescent="0.4">
      <c r="A53" s="1" t="s">
        <v>51</v>
      </c>
      <c r="B53">
        <v>1565</v>
      </c>
      <c r="C53">
        <v>1945</v>
      </c>
      <c r="D53">
        <f t="shared" si="0"/>
        <v>380</v>
      </c>
    </row>
    <row r="54" spans="1:5" x14ac:dyDescent="0.4">
      <c r="A54" s="1" t="s">
        <v>52</v>
      </c>
      <c r="B54">
        <v>1854</v>
      </c>
      <c r="C54">
        <v>1960</v>
      </c>
      <c r="D54">
        <f t="shared" si="0"/>
        <v>106</v>
      </c>
      <c r="E54">
        <v>164.66</v>
      </c>
    </row>
    <row r="55" spans="1:5" x14ac:dyDescent="0.4">
      <c r="A55" s="1" t="s">
        <v>53</v>
      </c>
      <c r="B55">
        <v>1815</v>
      </c>
      <c r="C55">
        <v>1961</v>
      </c>
      <c r="D55">
        <f t="shared" si="0"/>
        <v>146</v>
      </c>
      <c r="E55">
        <v>15.5</v>
      </c>
    </row>
    <row r="56" spans="1:5" x14ac:dyDescent="0.4">
      <c r="A56" s="1" t="s">
        <v>54</v>
      </c>
      <c r="B56">
        <v>1815</v>
      </c>
      <c r="C56">
        <v>1948</v>
      </c>
      <c r="D56">
        <f t="shared" si="0"/>
        <v>133</v>
      </c>
      <c r="E56">
        <v>69.8</v>
      </c>
    </row>
    <row r="57" spans="1:5" x14ac:dyDescent="0.4">
      <c r="A57" s="1" t="s">
        <v>55</v>
      </c>
      <c r="B57">
        <v>1920</v>
      </c>
      <c r="C57">
        <v>1945</v>
      </c>
      <c r="D57">
        <f t="shared" si="0"/>
        <v>25</v>
      </c>
    </row>
    <row r="58" spans="1:5" x14ac:dyDescent="0.4">
      <c r="A58" s="1" t="s">
        <v>56</v>
      </c>
      <c r="B58">
        <v>1885</v>
      </c>
      <c r="C58">
        <v>1960</v>
      </c>
      <c r="D58">
        <f t="shared" si="0"/>
        <v>75</v>
      </c>
      <c r="E58">
        <v>483</v>
      </c>
    </row>
    <row r="59" spans="1:5" x14ac:dyDescent="0.4">
      <c r="A59" s="1" t="s">
        <v>57</v>
      </c>
      <c r="B59">
        <v>1814</v>
      </c>
      <c r="C59">
        <v>1976</v>
      </c>
      <c r="D59">
        <f t="shared" si="0"/>
        <v>162</v>
      </c>
      <c r="E59">
        <v>85</v>
      </c>
    </row>
    <row r="60" spans="1:5" x14ac:dyDescent="0.4">
      <c r="A60" s="1" t="s">
        <v>58</v>
      </c>
      <c r="B60">
        <v>1894</v>
      </c>
      <c r="C60">
        <v>1962</v>
      </c>
      <c r="D60">
        <f t="shared" si="0"/>
        <v>68</v>
      </c>
      <c r="E60">
        <v>280</v>
      </c>
    </row>
    <row r="61" spans="1:5" x14ac:dyDescent="0.4">
      <c r="A61" s="1" t="s">
        <v>59</v>
      </c>
      <c r="B61">
        <v>1607</v>
      </c>
      <c r="C61">
        <v>1776</v>
      </c>
      <c r="D61">
        <f t="shared" si="0"/>
        <v>169</v>
      </c>
      <c r="E61">
        <v>15</v>
      </c>
    </row>
    <row r="62" spans="1:5" x14ac:dyDescent="0.4">
      <c r="A62" s="1" t="s">
        <v>60</v>
      </c>
      <c r="B62">
        <v>1680</v>
      </c>
      <c r="C62">
        <v>1828</v>
      </c>
      <c r="D62">
        <f t="shared" si="0"/>
        <v>148</v>
      </c>
      <c r="E62">
        <v>71</v>
      </c>
    </row>
    <row r="63" spans="1:5" x14ac:dyDescent="0.4">
      <c r="A63" s="1" t="s">
        <v>61</v>
      </c>
      <c r="B63">
        <v>1498</v>
      </c>
      <c r="C63">
        <v>1821</v>
      </c>
      <c r="D63">
        <f t="shared" si="0"/>
        <v>323</v>
      </c>
      <c r="E63">
        <v>78.099999999999994</v>
      </c>
    </row>
    <row r="64" spans="1:5" x14ac:dyDescent="0.4">
      <c r="A64" s="1" t="s">
        <v>62</v>
      </c>
      <c r="B64">
        <v>1888</v>
      </c>
      <c r="C64">
        <v>1980</v>
      </c>
      <c r="D64">
        <f t="shared" si="0"/>
        <v>92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2017-11-21T04:53:32Z</dcterms:created>
  <dcterms:modified xsi:type="dcterms:W3CDTF">2017-11-23T07:59:19Z</dcterms:modified>
</cp:coreProperties>
</file>