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730" windowHeight="11760"/>
  </bookViews>
  <sheets>
    <sheet name="채권1" sheetId="4" r:id="rId1"/>
    <sheet name="채권2" sheetId="8" r:id="rId2"/>
    <sheet name="채권3" sheetId="9" r:id="rId3"/>
  </sheets>
  <definedNames>
    <definedName name="_xlnm.Print_Area" localSheetId="0">채권1!$A$1:$K$21</definedName>
    <definedName name="_xlnm.Print_Area" localSheetId="1">채권2!$A$1:$K$17</definedName>
    <definedName name="_xlnm.Print_Area" localSheetId="2">채권3!$A$1:$K$20</definedName>
  </definedNames>
  <calcPr calcId="124519"/>
</workbook>
</file>

<file path=xl/calcChain.xml><?xml version="1.0" encoding="utf-8"?>
<calcChain xmlns="http://schemas.openxmlformats.org/spreadsheetml/2006/main">
  <c r="E20" i="4"/>
  <c r="E19"/>
  <c r="E18"/>
  <c r="J13" i="8"/>
  <c r="I13"/>
  <c r="H13"/>
  <c r="G10" i="4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C7"/>
  <c r="C8" s="1"/>
  <c r="H8" l="1"/>
  <c r="C9"/>
  <c r="I8" l="1"/>
  <c r="J8"/>
  <c r="H9"/>
  <c r="C10"/>
  <c r="H7"/>
  <c r="J7" l="1"/>
  <c r="I7"/>
  <c r="J9"/>
  <c r="I9"/>
  <c r="H6"/>
  <c r="I6" s="1"/>
  <c r="H10"/>
  <c r="I10" l="1"/>
  <c r="J10"/>
  <c r="J6"/>
  <c r="H11"/>
  <c r="C14" s="1"/>
  <c r="J11" l="1"/>
  <c r="I11"/>
  <c r="D14" s="1"/>
  <c r="E14" l="1"/>
  <c r="G14"/>
  <c r="D20" l="1"/>
  <c r="D19"/>
  <c r="D18"/>
  <c r="F14"/>
  <c r="H16" i="9" l="1"/>
  <c r="F18" i="4"/>
  <c r="F19"/>
  <c r="F20"/>
  <c r="J16" i="9" l="1"/>
  <c r="I16"/>
</calcChain>
</file>

<file path=xl/sharedStrings.xml><?xml version="1.0" encoding="utf-8"?>
<sst xmlns="http://schemas.openxmlformats.org/spreadsheetml/2006/main" count="68" uniqueCount="28">
  <si>
    <t>계산:</t>
    <phoneticPr fontId="1" type="noConversion"/>
  </si>
  <si>
    <t>F</t>
    <phoneticPr fontId="1" type="noConversion"/>
  </si>
  <si>
    <t>T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</si>
  <si>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</si>
  <si>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</si>
  <si>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</si>
  <si>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Sum</t>
    <phoneticPr fontId="1" type="noConversion"/>
  </si>
  <si>
    <r>
      <t>CF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</si>
  <si>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r>
      <t>DF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</si>
  <si>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r>
      <t>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</si>
  <si>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조건:</t>
    <phoneticPr fontId="1" type="noConversion"/>
  </si>
  <si>
    <r>
      <t>(t/m)×PV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</si>
  <si>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t(첨자)</t>
    <phoneticPr fontId="1" type="noConversion"/>
  </si>
  <si>
    <t>ΔP</t>
    <phoneticPr fontId="1" type="noConversion"/>
  </si>
  <si>
    <r>
      <t>(t/m)×(t+1)/m×PV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</si>
  <si>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t/m</t>
    <phoneticPr fontId="1" type="noConversion"/>
  </si>
  <si>
    <t>(t+1)/m</t>
    <phoneticPr fontId="1" type="noConversion"/>
  </si>
  <si>
    <t xml:space="preserve"> by MD</t>
    <phoneticPr fontId="1" type="noConversion"/>
  </si>
  <si>
    <t>by C</t>
    <phoneticPr fontId="1" type="noConversion"/>
  </si>
  <si>
    <t>Total</t>
    <phoneticPr fontId="1" type="noConversion"/>
  </si>
  <si>
    <t>결과:</t>
    <phoneticPr fontId="1" type="noConversion"/>
  </si>
  <si>
    <t>분석:</t>
    <phoneticPr fontId="1" type="noConversion"/>
  </si>
  <si>
    <t>P</t>
    <phoneticPr fontId="1" type="noConversion"/>
  </si>
  <si>
    <t>MD</t>
    <phoneticPr fontId="1" type="noConversion"/>
  </si>
  <si>
    <t>C</t>
    <phoneticPr fontId="1" type="noConversion"/>
  </si>
  <si>
    <t>D</t>
    <phoneticPr fontId="1" type="noConversion"/>
  </si>
  <si>
    <t>CD</t>
    <phoneticPr fontId="1" type="noConversion"/>
  </si>
  <si>
    <r>
      <t xml:space="preserve">Δy
</t>
    </r>
    <r>
      <rPr>
        <sz val="9"/>
        <color theme="1"/>
        <rFont val="하나 L"/>
        <family val="1"/>
        <charset val="129"/>
      </rPr>
      <t>(%pt)</t>
    </r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</si>
</sst>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.00_ "/>
    <numFmt numFmtId="177" formatCode="#,##0_ ;[Red]\-#,##0\ "/>
    <numFmt numFmtId="178" formatCode="#,##0_ "/>
    <numFmt numFmtId="179" formatCode="#,##0.0000_ "/>
    <numFmt numFmtId="180" formatCode="#,##0.00_ ;[Red]\-#,##0.00\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하나 L"/>
      <family val="1"/>
      <charset val="129"/>
    </font>
    <font>
      <vertAlign val="subscript"/>
      <sz val="11"/>
      <color theme="1"/>
      <name val="하나 L"/>
      <family val="1"/>
      <charset val="129"/>
    </font>
    <font>
      <sz val="9"/>
      <color theme="1"/>
      <name val="하나 L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177" fontId="2" fillId="0" borderId="3" xfId="0" applyNumberFormat="1" applyFont="1" applyBorder="1">
      <alignment vertical="center"/>
    </xf>
    <xf numFmtId="177" fontId="2" fillId="0" borderId="4" xfId="0" applyNumberFormat="1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177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80" fontId="2" fillId="0" borderId="1" xfId="0" applyNumberFormat="1" applyFont="1" applyBorder="1">
      <alignment vertical="center"/>
    </xf>
    <xf numFmtId="14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7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99"/>
      <color rgb="FF0000CC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showGridLines="0" tabSelected="1" view="pageBreakPreview" zoomScaleNormal="85" zoomScaleSheetLayoutView="100" workbookViewId="0">
      <pane ySplit="3" topLeftCell="A4" activePane="bottomLeft" state="frozen"/>
      <selection pane="bottomLeft" activeCell="D19" sqref="D19"/>
    </sheetView>
  </sheetViews>
  <sheetFormatPr defaultRowHeight="14.25"/>
  <cols>
    <col min="1" max="1" width="0.625" style="1" customWidth="1"/>
    <col min="2" max="2" width="5.25" style="1" bestFit="1" customWidth="1"/>
    <col min="3" max="3" width="6.625" style="1" customWidth="1"/>
    <col min="4" max="4" width="8.875" style="1" customWidth="1"/>
    <col min="5" max="5" width="7.75" style="1" customWidth="1"/>
    <col min="6" max="6" width="8.5" style="1" customWidth="1"/>
    <col min="7" max="7" width="8.125" style="1" customWidth="1"/>
    <col min="8" max="8" width="7.25" style="1" customWidth="1"/>
    <col min="9" max="9" width="8.75" style="1" customWidth="1"/>
    <col min="10" max="10" width="16.25" style="1" customWidth="1"/>
    <col min="11" max="11" width="1.25" style="1" customWidth="1"/>
    <col min="12" max="12" width="9" style="1"/>
    <col min="13" max="14" width="10.5" style="1" bestFit="1" customWidth="1"/>
    <col min="15" max="16384" width="9" style="1"/>
  </cols>
  <sheetData>
    <row r="2" spans="2:10">
      <c r="B2" s="2" t="s">
        <v>10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10">
      <c r="B3" s="2"/>
      <c r="C3" s="11">
        <v>10000</v>
      </c>
      <c r="D3" s="3">
        <v>5</v>
      </c>
      <c r="E3" s="4">
        <v>0.05</v>
      </c>
      <c r="F3" s="3">
        <v>1</v>
      </c>
      <c r="G3" s="4">
        <v>0.1</v>
      </c>
    </row>
    <row r="4" spans="2:10">
      <c r="B4" s="2"/>
    </row>
    <row r="5" spans="2:10" ht="17.25">
      <c r="B5" s="2" t="s">
        <v>0</v>
      </c>
      <c r="C5" s="5" t="s">
        <v>12</v>
      </c>
      <c r="D5" s="25" t="s">
        <v>15</v>
      </c>
      <c r="E5" s="25" t="s">
        <v>16</v>
      </c>
      <c r="F5" s="5" t="s">
        <v>7</v>
      </c>
      <c r="G5" s="5" t="s">
        <v>8</v>
      </c>
      <c r="H5" s="5" t="s">
        <v>9</v>
      </c>
      <c r="I5" s="25" t="s">
        <v>11</v>
      </c>
      <c r="J5" s="25" t="s">
        <v>14</v>
      </c>
    </row>
    <row r="6" spans="2:10">
      <c r="C6" s="18">
        <v>1</v>
      </c>
      <c r="D6" s="18">
        <f>C6/F3</f>
        <v>1</v>
      </c>
      <c r="E6" s="18">
        <f>(C6+1)/F3</f>
        <v>2</v>
      </c>
      <c r="F6" s="7">
        <f>C3*E3</f>
        <v>500</v>
      </c>
      <c r="G6" s="13">
        <f>1/(1+G3/F3)^C6</f>
        <v>0.90909090909090906</v>
      </c>
      <c r="H6" s="7">
        <f>F6*G6</f>
        <v>454.5454545454545</v>
      </c>
      <c r="I6" s="21">
        <f>D6*H6</f>
        <v>454.5454545454545</v>
      </c>
      <c r="J6" s="24">
        <f>D6*E6*H6</f>
        <v>909.09090909090901</v>
      </c>
    </row>
    <row r="7" spans="2:10">
      <c r="C7" s="19">
        <f>C6+1</f>
        <v>2</v>
      </c>
      <c r="D7" s="19">
        <f>C7/F3</f>
        <v>2</v>
      </c>
      <c r="E7" s="19">
        <f>(C7+1)/F3</f>
        <v>3</v>
      </c>
      <c r="F7" s="8">
        <f>C3*E3</f>
        <v>500</v>
      </c>
      <c r="G7" s="14">
        <f>1/(1+G3/F3)^C7</f>
        <v>0.82644628099173545</v>
      </c>
      <c r="H7" s="8">
        <f>F7*G7</f>
        <v>413.22314049586771</v>
      </c>
      <c r="I7" s="22">
        <f t="shared" ref="I7:I10" si="0">D7*H7</f>
        <v>826.44628099173542</v>
      </c>
      <c r="J7" s="16">
        <f t="shared" ref="J7:J10" si="1">D7*E7*H7</f>
        <v>2479.3388429752063</v>
      </c>
    </row>
    <row r="8" spans="2:10">
      <c r="C8" s="19">
        <f>C7+1</f>
        <v>3</v>
      </c>
      <c r="D8" s="19">
        <f>C8/F3</f>
        <v>3</v>
      </c>
      <c r="E8" s="19">
        <f>(C8+1)/F3</f>
        <v>4</v>
      </c>
      <c r="F8" s="8">
        <f>C3*E3</f>
        <v>500</v>
      </c>
      <c r="G8" s="14">
        <f>1/(1+G3/F3)^C8</f>
        <v>0.75131480090157754</v>
      </c>
      <c r="H8" s="8">
        <f>F8*G8</f>
        <v>375.65740045078877</v>
      </c>
      <c r="I8" s="22">
        <f t="shared" si="0"/>
        <v>1126.9722013523663</v>
      </c>
      <c r="J8" s="16">
        <f t="shared" si="1"/>
        <v>4507.888805409465</v>
      </c>
    </row>
    <row r="9" spans="2:10">
      <c r="C9" s="19">
        <f>C8+1</f>
        <v>4</v>
      </c>
      <c r="D9" s="19">
        <f>C9/F3</f>
        <v>4</v>
      </c>
      <c r="E9" s="19">
        <f>(C9+1)/F3</f>
        <v>5</v>
      </c>
      <c r="F9" s="8">
        <f>C3*E3</f>
        <v>500</v>
      </c>
      <c r="G9" s="14">
        <f>1/(1+G3/F3)^C9</f>
        <v>0.68301345536507052</v>
      </c>
      <c r="H9" s="8">
        <f>F9*G9</f>
        <v>341.50672768253526</v>
      </c>
      <c r="I9" s="22">
        <f t="shared" si="0"/>
        <v>1366.026910730141</v>
      </c>
      <c r="J9" s="16">
        <f t="shared" si="1"/>
        <v>6830.1345536507051</v>
      </c>
    </row>
    <row r="10" spans="2:10">
      <c r="C10" s="20">
        <f>C9+1</f>
        <v>5</v>
      </c>
      <c r="D10" s="20">
        <f>C10/F3</f>
        <v>5</v>
      </c>
      <c r="E10" s="20">
        <f>(C10+1)/F3</f>
        <v>6</v>
      </c>
      <c r="F10" s="9">
        <f>C3*(1+E3)</f>
        <v>10500</v>
      </c>
      <c r="G10" s="15">
        <f>1/(1+G3/F3)^C10</f>
        <v>0.62092132305915493</v>
      </c>
      <c r="H10" s="9">
        <f>F10*G10</f>
        <v>6519.6738921211263</v>
      </c>
      <c r="I10" s="23">
        <f t="shared" si="0"/>
        <v>32598.369460605631</v>
      </c>
      <c r="J10" s="17">
        <f t="shared" si="1"/>
        <v>195590.2167636338</v>
      </c>
    </row>
    <row r="11" spans="2:10" ht="16.5" customHeight="1">
      <c r="G11" s="33" t="s">
        <v>6</v>
      </c>
      <c r="H11" s="34">
        <f>SUM(H6:H10)</f>
        <v>8104.6066152957728</v>
      </c>
      <c r="I11" s="35">
        <f>SUM(I6:I10)</f>
        <v>36372.360308225325</v>
      </c>
      <c r="J11" s="34">
        <f>SUM(J6:J10)</f>
        <v>210316.66987476009</v>
      </c>
    </row>
    <row r="13" spans="2:10">
      <c r="B13" s="2" t="s">
        <v>20</v>
      </c>
      <c r="C13" s="32" t="s">
        <v>22</v>
      </c>
      <c r="D13" s="32" t="s">
        <v>25</v>
      </c>
      <c r="E13" s="32" t="s">
        <v>23</v>
      </c>
      <c r="F13" s="32" t="s">
        <v>26</v>
      </c>
      <c r="G13" s="32" t="s">
        <v>24</v>
      </c>
    </row>
    <row r="14" spans="2:10">
      <c r="C14" s="10">
        <f>H11</f>
        <v>8104.6066152957728</v>
      </c>
      <c r="D14" s="12">
        <f>I11/C14</f>
        <v>4.4878625249472321</v>
      </c>
      <c r="E14" s="27">
        <f>-D14/(1+G3/F3)</f>
        <v>-4.0798750226793015</v>
      </c>
      <c r="F14" s="10">
        <f>E14*C14</f>
        <v>-33065.782098386655</v>
      </c>
      <c r="G14" s="26">
        <f>J11/(1+G3/F3)^2/H11</f>
        <v>21.446498010220665</v>
      </c>
    </row>
    <row r="16" spans="2:10">
      <c r="B16" s="2" t="s">
        <v>21</v>
      </c>
      <c r="C16" s="37" t="s">
        <v>27</v>
      </c>
      <c r="D16" s="38" t="s">
        <v>13</v>
      </c>
      <c r="E16" s="38"/>
      <c r="F16" s="38"/>
    </row>
    <row r="17" spans="3:14">
      <c r="C17" s="38"/>
      <c r="D17" s="6" t="s">
        <v>17</v>
      </c>
      <c r="E17" s="6" t="s">
        <v>18</v>
      </c>
      <c r="F17" s="6" t="s">
        <v>19</v>
      </c>
      <c r="M17" s="31"/>
    </row>
    <row r="18" spans="3:14">
      <c r="C18" s="28">
        <v>1</v>
      </c>
      <c r="D18" s="27">
        <f>C14*E14*C18/100</f>
        <v>-330.65782098386654</v>
      </c>
      <c r="E18" s="29">
        <f>C14*G14/2*(C18/100)^2</f>
        <v>8.6907714824281026</v>
      </c>
      <c r="F18" s="29">
        <f>D18+E18/2</f>
        <v>-326.3124352426525</v>
      </c>
    </row>
    <row r="19" spans="3:14">
      <c r="C19" s="28">
        <v>-1</v>
      </c>
      <c r="D19" s="27">
        <f>C14*E14*C19/100</f>
        <v>330.65782098386654</v>
      </c>
      <c r="E19" s="29">
        <f>C14*G14/2*(C19/100)^2</f>
        <v>8.6907714824281026</v>
      </c>
      <c r="F19" s="29">
        <f>D19+E19/2</f>
        <v>335.00320672508059</v>
      </c>
    </row>
    <row r="20" spans="3:14">
      <c r="C20" s="28">
        <v>3</v>
      </c>
      <c r="D20" s="27">
        <f>C14*E14*C20/100</f>
        <v>-991.97346295159969</v>
      </c>
      <c r="E20" s="29">
        <f>C14*G14/2*(C20/100)^2</f>
        <v>78.216943341852911</v>
      </c>
      <c r="F20" s="29">
        <f>D20+E20/2</f>
        <v>-952.86499128067328</v>
      </c>
      <c r="M20" s="30"/>
      <c r="N20" s="30"/>
    </row>
    <row r="21" spans="3:14">
      <c r="M21" s="30"/>
    </row>
  </sheetData>
  <mergeCells count="2">
    <mergeCell ref="C16:C17"/>
    <mergeCell ref="D16:F16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N20"/>
  <sheetViews>
    <sheetView showGridLines="0" view="pageBreakPreview" zoomScaleNormal="85" zoomScaleSheetLayoutView="100" workbookViewId="0">
      <pane ySplit="3" topLeftCell="A4" activePane="bottomLeft" state="frozen"/>
      <selection pane="bottomLeft" activeCell="D3" sqref="D3"/>
    </sheetView>
  </sheetViews>
  <sheetFormatPr defaultRowHeight="14.25"/>
  <cols>
    <col min="1" max="1" width="0.625" style="1" customWidth="1"/>
    <col min="2" max="2" width="5.25" style="1" bestFit="1" customWidth="1"/>
    <col min="3" max="3" width="6.625" style="1" customWidth="1"/>
    <col min="4" max="4" width="8.875" style="1" customWidth="1"/>
    <col min="5" max="5" width="7.75" style="1" customWidth="1"/>
    <col min="6" max="6" width="8.5" style="1" customWidth="1"/>
    <col min="7" max="7" width="8.125" style="1" customWidth="1"/>
    <col min="8" max="8" width="7.25" style="1" customWidth="1"/>
    <col min="9" max="9" width="8.75" style="1" customWidth="1"/>
    <col min="10" max="10" width="16.25" style="1" customWidth="1"/>
    <col min="11" max="11" width="1.25" style="1" customWidth="1"/>
    <col min="12" max="12" width="9" style="1"/>
    <col min="13" max="14" width="10.5" style="1" bestFit="1" customWidth="1"/>
    <col min="15" max="16384" width="9" style="1"/>
  </cols>
  <sheetData>
    <row r="2" spans="2:13">
      <c r="B2" s="2" t="s">
        <v>10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</row>
    <row r="3" spans="2:13">
      <c r="B3" s="2"/>
      <c r="C3" s="11">
        <v>10000</v>
      </c>
      <c r="D3" s="36">
        <v>7</v>
      </c>
      <c r="E3" s="4">
        <v>0.05</v>
      </c>
      <c r="F3" s="3">
        <v>1</v>
      </c>
      <c r="G3" s="4">
        <v>0.1</v>
      </c>
    </row>
    <row r="4" spans="2:13">
      <c r="B4" s="2"/>
    </row>
    <row r="5" spans="2:13" ht="17.25">
      <c r="B5" s="2" t="s">
        <v>0</v>
      </c>
      <c r="C5" s="32" t="s">
        <v>12</v>
      </c>
      <c r="D5" s="32" t="s">
        <v>15</v>
      </c>
      <c r="E5" s="32" t="s">
        <v>16</v>
      </c>
      <c r="F5" s="32" t="s">
        <v>7</v>
      </c>
      <c r="G5" s="32" t="s">
        <v>8</v>
      </c>
      <c r="H5" s="32" t="s">
        <v>9</v>
      </c>
      <c r="I5" s="32" t="s">
        <v>11</v>
      </c>
      <c r="J5" s="32" t="s">
        <v>14</v>
      </c>
    </row>
    <row r="6" spans="2:13">
      <c r="C6" s="18"/>
      <c r="D6" s="18"/>
      <c r="E6" s="18"/>
      <c r="F6" s="7"/>
      <c r="G6" s="13"/>
      <c r="H6" s="7"/>
      <c r="I6" s="21"/>
      <c r="J6" s="24"/>
    </row>
    <row r="7" spans="2:13">
      <c r="C7" s="19"/>
      <c r="D7" s="19"/>
      <c r="E7" s="19"/>
      <c r="F7" s="8"/>
      <c r="G7" s="14"/>
      <c r="H7" s="8"/>
      <c r="I7" s="22"/>
      <c r="J7" s="16"/>
    </row>
    <row r="8" spans="2:13">
      <c r="C8" s="19"/>
      <c r="D8" s="19"/>
      <c r="E8" s="19"/>
      <c r="F8" s="8"/>
      <c r="G8" s="14"/>
      <c r="H8" s="8"/>
      <c r="I8" s="22"/>
      <c r="J8" s="16"/>
    </row>
    <row r="9" spans="2:13">
      <c r="C9" s="19"/>
      <c r="D9" s="19"/>
      <c r="E9" s="19"/>
      <c r="F9" s="8"/>
      <c r="G9" s="14"/>
      <c r="H9" s="8"/>
      <c r="I9" s="22"/>
      <c r="J9" s="16"/>
    </row>
    <row r="10" spans="2:13">
      <c r="C10" s="19"/>
      <c r="D10" s="19"/>
      <c r="E10" s="19"/>
      <c r="F10" s="8"/>
      <c r="G10" s="14"/>
      <c r="H10" s="8"/>
      <c r="I10" s="22"/>
      <c r="J10" s="16"/>
    </row>
    <row r="11" spans="2:13">
      <c r="C11" s="19"/>
      <c r="D11" s="19"/>
      <c r="E11" s="19"/>
      <c r="F11" s="8"/>
      <c r="G11" s="14"/>
      <c r="H11" s="8"/>
      <c r="I11" s="22"/>
      <c r="J11" s="16"/>
    </row>
    <row r="12" spans="2:13">
      <c r="C12" s="20"/>
      <c r="D12" s="20"/>
      <c r="E12" s="20"/>
      <c r="F12" s="9"/>
      <c r="G12" s="15"/>
      <c r="H12" s="9"/>
      <c r="I12" s="23"/>
      <c r="J12" s="17"/>
    </row>
    <row r="13" spans="2:13" ht="16.5" customHeight="1">
      <c r="G13" s="33" t="s">
        <v>6</v>
      </c>
      <c r="H13" s="34">
        <f>SUM(H6:H12)</f>
        <v>0</v>
      </c>
      <c r="I13" s="34">
        <f>SUM(I6:I12)</f>
        <v>0</v>
      </c>
      <c r="J13" s="34">
        <f>SUM(J6:J12)</f>
        <v>0</v>
      </c>
    </row>
    <row r="15" spans="2:13" ht="14.25" customHeight="1">
      <c r="B15" s="2" t="s">
        <v>20</v>
      </c>
      <c r="C15" s="32" t="s">
        <v>22</v>
      </c>
      <c r="D15" s="32" t="s">
        <v>23</v>
      </c>
      <c r="E15" s="32" t="s">
        <v>24</v>
      </c>
    </row>
    <row r="16" spans="2:13">
      <c r="C16" s="10"/>
      <c r="D16" s="27"/>
      <c r="E16" s="26"/>
      <c r="M16" s="31"/>
    </row>
    <row r="19" spans="13:14">
      <c r="M19" s="30"/>
      <c r="N19" s="30"/>
    </row>
    <row r="20" spans="13:14">
      <c r="M20" s="30"/>
    </row>
  </sheetData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B2:J19"/>
  <sheetViews>
    <sheetView showGridLines="0" view="pageBreakPreview" zoomScaleNormal="85" zoomScaleSheetLayoutView="100" workbookViewId="0">
      <pane ySplit="3" topLeftCell="A4" activePane="bottomLeft" state="frozen"/>
      <selection pane="bottomLeft" activeCell="F3" sqref="F3"/>
    </sheetView>
  </sheetViews>
  <sheetFormatPr defaultRowHeight="14.25"/>
  <cols>
    <col min="1" max="1" width="0.625" style="1" customWidth="1"/>
    <col min="2" max="2" width="5.25" style="1" bestFit="1" customWidth="1"/>
    <col min="3" max="3" width="6.625" style="1" customWidth="1"/>
    <col min="4" max="4" width="8.875" style="1" customWidth="1"/>
    <col min="5" max="5" width="7.75" style="1" customWidth="1"/>
    <col min="6" max="6" width="8.5" style="1" customWidth="1"/>
    <col min="7" max="7" width="8.125" style="1" customWidth="1"/>
    <col min="8" max="8" width="7.25" style="1" customWidth="1"/>
    <col min="9" max="9" width="8.75" style="1" customWidth="1"/>
    <col min="10" max="10" width="16.25" style="1" customWidth="1"/>
    <col min="11" max="11" width="1.25" style="1" customWidth="1"/>
    <col min="12" max="12" width="9" style="1"/>
    <col min="13" max="14" width="10.5" style="1" bestFit="1" customWidth="1"/>
    <col min="15" max="16384" width="9" style="1"/>
  </cols>
  <sheetData>
    <row r="2" spans="2:10">
      <c r="B2" s="2" t="s">
        <v>10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</row>
    <row r="3" spans="2:10">
      <c r="B3" s="2"/>
      <c r="C3" s="11">
        <v>10000</v>
      </c>
      <c r="D3" s="3">
        <v>5</v>
      </c>
      <c r="E3" s="4">
        <v>0.05</v>
      </c>
      <c r="F3" s="36">
        <v>2</v>
      </c>
      <c r="G3" s="4">
        <v>0.1</v>
      </c>
    </row>
    <row r="4" spans="2:10">
      <c r="B4" s="2"/>
    </row>
    <row r="5" spans="2:10" ht="17.25">
      <c r="B5" s="2" t="s">
        <v>0</v>
      </c>
      <c r="C5" s="32" t="s">
        <v>12</v>
      </c>
      <c r="D5" s="32" t="s">
        <v>15</v>
      </c>
      <c r="E5" s="32" t="s">
        <v>16</v>
      </c>
      <c r="F5" s="32" t="s">
        <v>7</v>
      </c>
      <c r="G5" s="32" t="s">
        <v>8</v>
      </c>
      <c r="H5" s="32" t="s">
        <v>9</v>
      </c>
      <c r="I5" s="32" t="s">
        <v>11</v>
      </c>
      <c r="J5" s="32" t="s">
        <v>14</v>
      </c>
    </row>
    <row r="6" spans="2:10">
      <c r="C6" s="18"/>
      <c r="D6" s="18"/>
      <c r="E6" s="18"/>
      <c r="F6" s="7"/>
      <c r="G6" s="13"/>
      <c r="H6" s="7"/>
      <c r="I6" s="21"/>
      <c r="J6" s="24"/>
    </row>
    <row r="7" spans="2:10">
      <c r="C7" s="19"/>
      <c r="D7" s="19"/>
      <c r="E7" s="19"/>
      <c r="F7" s="8"/>
      <c r="G7" s="14"/>
      <c r="H7" s="8"/>
      <c r="I7" s="22"/>
      <c r="J7" s="16"/>
    </row>
    <row r="8" spans="2:10">
      <c r="C8" s="19"/>
      <c r="D8" s="19"/>
      <c r="E8" s="19"/>
      <c r="F8" s="8"/>
      <c r="G8" s="14"/>
      <c r="H8" s="8"/>
      <c r="I8" s="22"/>
      <c r="J8" s="16"/>
    </row>
    <row r="9" spans="2:10">
      <c r="C9" s="19"/>
      <c r="D9" s="19"/>
      <c r="E9" s="19"/>
      <c r="F9" s="8"/>
      <c r="G9" s="14"/>
      <c r="H9" s="8"/>
      <c r="I9" s="22"/>
      <c r="J9" s="16"/>
    </row>
    <row r="10" spans="2:10">
      <c r="C10" s="19"/>
      <c r="D10" s="19"/>
      <c r="E10" s="19"/>
      <c r="F10" s="8"/>
      <c r="G10" s="14"/>
      <c r="H10" s="8"/>
      <c r="I10" s="22"/>
      <c r="J10" s="16"/>
    </row>
    <row r="11" spans="2:10">
      <c r="C11" s="19"/>
      <c r="D11" s="19"/>
      <c r="E11" s="19"/>
      <c r="F11" s="8"/>
      <c r="G11" s="14"/>
      <c r="H11" s="8"/>
      <c r="I11" s="22"/>
      <c r="J11" s="16"/>
    </row>
    <row r="12" spans="2:10">
      <c r="C12" s="19"/>
      <c r="D12" s="19"/>
      <c r="E12" s="19"/>
      <c r="F12" s="8"/>
      <c r="G12" s="14"/>
      <c r="H12" s="8"/>
      <c r="I12" s="22"/>
      <c r="J12" s="16"/>
    </row>
    <row r="13" spans="2:10">
      <c r="C13" s="19"/>
      <c r="D13" s="19"/>
      <c r="E13" s="19"/>
      <c r="F13" s="8"/>
      <c r="G13" s="14"/>
      <c r="H13" s="8"/>
      <c r="I13" s="22"/>
      <c r="J13" s="16"/>
    </row>
    <row r="14" spans="2:10">
      <c r="C14" s="19"/>
      <c r="D14" s="19"/>
      <c r="E14" s="19"/>
      <c r="F14" s="8"/>
      <c r="G14" s="14"/>
      <c r="H14" s="8"/>
      <c r="I14" s="22"/>
      <c r="J14" s="16"/>
    </row>
    <row r="15" spans="2:10">
      <c r="C15" s="20"/>
      <c r="D15" s="20"/>
      <c r="E15" s="20"/>
      <c r="F15" s="9"/>
      <c r="G15" s="15"/>
      <c r="H15" s="9"/>
      <c r="I15" s="23"/>
      <c r="J15" s="17"/>
    </row>
    <row r="16" spans="2:10" ht="16.5" customHeight="1">
      <c r="G16" s="33" t="s">
        <v>6</v>
      </c>
      <c r="H16" s="34">
        <f>SUM(H6:H15)</f>
        <v>0</v>
      </c>
      <c r="I16" s="35">
        <f>SUM(I6:I15)</f>
        <v>0</v>
      </c>
      <c r="J16" s="34">
        <f>SUM(J6:J15)</f>
        <v>0</v>
      </c>
    </row>
    <row r="18" spans="2:5">
      <c r="B18" s="2" t="s">
        <v>20</v>
      </c>
      <c r="C18" s="32" t="s">
        <v>22</v>
      </c>
      <c r="D18" s="32" t="s">
        <v>23</v>
      </c>
      <c r="E18" s="32" t="s">
        <v>24</v>
      </c>
    </row>
    <row r="19" spans="2:5">
      <c r="C19" s="10"/>
      <c r="D19" s="27"/>
      <c r="E19" s="26"/>
    </row>
  </sheetData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채권1</vt:lpstr>
      <vt:lpstr>채권2</vt:lpstr>
      <vt:lpstr>채권3</vt:lpstr>
      <vt:lpstr>채권1!Print_Area</vt:lpstr>
      <vt:lpstr>채권2!Print_Area</vt:lpstr>
      <vt:lpstr>채권3!Print_Area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uyser</dc:creator>
  <cp:lastModifiedBy>LG</cp:lastModifiedBy>
  <dcterms:created xsi:type="dcterms:W3CDTF">2018-04-08T11:30:03Z</dcterms:created>
  <dcterms:modified xsi:type="dcterms:W3CDTF">2018-04-15T05:48:22Z</dcterms:modified>
</cp:coreProperties>
</file>