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856_polimi_it/Documents/ANNO 4/Data Analytics For Agricolture/Project/"/>
    </mc:Choice>
  </mc:AlternateContent>
  <xr:revisionPtr revIDLastSave="0" documentId="10_ncr:8_{E145C59E-A026-4934-B3CD-500B43958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65" i="1" l="1"/>
  <c r="C6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F64" i="1"/>
  <c r="I4" i="1"/>
  <c r="F28" i="1"/>
  <c r="F25" i="1"/>
  <c r="F24" i="1"/>
  <c r="F4" i="1"/>
  <c r="F6" i="1"/>
  <c r="F7" i="1"/>
  <c r="F10" i="1"/>
  <c r="F11" i="1"/>
  <c r="F12" i="1"/>
  <c r="F1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C8" i="1"/>
  <c r="C9" i="1" s="1"/>
  <c r="C13" i="1" s="1"/>
  <c r="C15" i="1" s="1"/>
  <c r="C16" i="1" s="1"/>
  <c r="C17" i="1" s="1"/>
  <c r="C18" i="1" s="1"/>
  <c r="C19" i="1" s="1"/>
  <c r="C20" i="1" s="1"/>
  <c r="C21" i="1" s="1"/>
  <c r="C22" i="1" s="1"/>
  <c r="C23" i="1" s="1"/>
  <c r="F23" i="1" s="1"/>
  <c r="C5" i="1"/>
  <c r="F5" i="1" s="1"/>
  <c r="I9" i="1" l="1"/>
  <c r="I23" i="1"/>
  <c r="I17" i="1"/>
  <c r="C67" i="1"/>
  <c r="F66" i="1"/>
  <c r="F65" i="1"/>
  <c r="I16" i="1"/>
  <c r="I15" i="1"/>
  <c r="I7" i="1"/>
  <c r="I8" i="1"/>
  <c r="D25" i="1"/>
  <c r="D26" i="1" s="1"/>
  <c r="I26" i="1" s="1"/>
  <c r="I24" i="1"/>
  <c r="I13" i="1"/>
  <c r="I12" i="1"/>
  <c r="I11" i="1"/>
  <c r="I22" i="1"/>
  <c r="I14" i="1"/>
  <c r="I6" i="1"/>
  <c r="I21" i="1"/>
  <c r="I5" i="1"/>
  <c r="I20" i="1"/>
  <c r="I19" i="1"/>
  <c r="I18" i="1"/>
  <c r="I10" i="1"/>
  <c r="C26" i="1"/>
  <c r="F19" i="1"/>
  <c r="F18" i="1"/>
  <c r="F17" i="1"/>
  <c r="F9" i="1"/>
  <c r="F16" i="1"/>
  <c r="F8" i="1"/>
  <c r="F15" i="1"/>
  <c r="F22" i="1"/>
  <c r="F21" i="1"/>
  <c r="F13" i="1"/>
  <c r="F20" i="1"/>
  <c r="C68" i="1" l="1"/>
  <c r="F67" i="1"/>
  <c r="D27" i="1"/>
  <c r="I27" i="1" s="1"/>
  <c r="I25" i="1"/>
  <c r="F26" i="1"/>
  <c r="C27" i="1"/>
  <c r="C69" i="1" l="1"/>
  <c r="F68" i="1"/>
  <c r="D28" i="1"/>
  <c r="I28" i="1" s="1"/>
  <c r="F27" i="1"/>
  <c r="C70" i="1" l="1"/>
  <c r="F69" i="1"/>
  <c r="D29" i="1"/>
  <c r="I29" i="1" s="1"/>
  <c r="C71" i="1" l="1"/>
  <c r="F70" i="1"/>
  <c r="D30" i="1"/>
  <c r="I30" i="1" s="1"/>
  <c r="F29" i="1"/>
  <c r="D31" i="1" l="1"/>
  <c r="I31" i="1" s="1"/>
  <c r="C72" i="1"/>
  <c r="F71" i="1"/>
  <c r="F30" i="1"/>
  <c r="D32" i="1" l="1"/>
  <c r="I32" i="1" s="1"/>
  <c r="C73" i="1"/>
  <c r="F72" i="1"/>
  <c r="C32" i="1"/>
  <c r="F31" i="1"/>
  <c r="D33" i="1" l="1"/>
  <c r="I33" i="1" s="1"/>
  <c r="C74" i="1"/>
  <c r="F73" i="1"/>
  <c r="F32" i="1"/>
  <c r="C33" i="1"/>
  <c r="D34" i="1" l="1"/>
  <c r="I34" i="1" s="1"/>
  <c r="C75" i="1"/>
  <c r="F74" i="1"/>
  <c r="F33" i="1"/>
  <c r="D35" i="1" l="1"/>
  <c r="I35" i="1" s="1"/>
  <c r="C76" i="1"/>
  <c r="F75" i="1"/>
  <c r="F34" i="1"/>
  <c r="D36" i="1" l="1"/>
  <c r="I36" i="1" s="1"/>
  <c r="C77" i="1"/>
  <c r="F76" i="1"/>
  <c r="D37" i="1"/>
  <c r="I37" i="1" s="1"/>
  <c r="F35" i="1"/>
  <c r="C78" i="1" l="1"/>
  <c r="F77" i="1"/>
  <c r="D38" i="1"/>
  <c r="I38" i="1" s="1"/>
  <c r="F36" i="1"/>
  <c r="C79" i="1" l="1"/>
  <c r="F78" i="1"/>
  <c r="D39" i="1"/>
  <c r="I39" i="1" s="1"/>
  <c r="F37" i="1"/>
  <c r="C80" i="1" l="1"/>
  <c r="F79" i="1"/>
  <c r="D40" i="1"/>
  <c r="I40" i="1" s="1"/>
  <c r="C39" i="1"/>
  <c r="F38" i="1"/>
  <c r="C81" i="1" l="1"/>
  <c r="F80" i="1"/>
  <c r="D41" i="1"/>
  <c r="I41" i="1" s="1"/>
  <c r="F39" i="1"/>
  <c r="C82" i="1" l="1"/>
  <c r="F81" i="1"/>
  <c r="D42" i="1"/>
  <c r="I42" i="1" s="1"/>
  <c r="F40" i="1"/>
  <c r="C41" i="1"/>
  <c r="C83" i="1" l="1"/>
  <c r="F82" i="1"/>
  <c r="D43" i="1"/>
  <c r="F41" i="1"/>
  <c r="C42" i="1"/>
  <c r="F83" i="1" l="1"/>
  <c r="C84" i="1"/>
  <c r="D44" i="1"/>
  <c r="I43" i="1"/>
  <c r="F42" i="1"/>
  <c r="C43" i="1"/>
  <c r="F84" i="1" l="1"/>
  <c r="C85" i="1"/>
  <c r="D45" i="1"/>
  <c r="I44" i="1"/>
  <c r="F43" i="1"/>
  <c r="C44" i="1"/>
  <c r="F85" i="1" l="1"/>
  <c r="C86" i="1"/>
  <c r="D46" i="1"/>
  <c r="I45" i="1"/>
  <c r="F44" i="1"/>
  <c r="C45" i="1"/>
  <c r="C87" i="1" l="1"/>
  <c r="F86" i="1"/>
  <c r="I46" i="1"/>
  <c r="D47" i="1"/>
  <c r="F45" i="1"/>
  <c r="C46" i="1"/>
  <c r="F87" i="1" l="1"/>
  <c r="C88" i="1"/>
  <c r="I47" i="1"/>
  <c r="D48" i="1"/>
  <c r="F46" i="1"/>
  <c r="C47" i="1"/>
  <c r="F88" i="1" l="1"/>
  <c r="C89" i="1"/>
  <c r="I48" i="1"/>
  <c r="D49" i="1"/>
  <c r="C48" i="1"/>
  <c r="F47" i="1"/>
  <c r="C90" i="1" l="1"/>
  <c r="F89" i="1"/>
  <c r="D50" i="1"/>
  <c r="I49" i="1"/>
  <c r="F48" i="1"/>
  <c r="C49" i="1"/>
  <c r="F90" i="1" l="1"/>
  <c r="C91" i="1"/>
  <c r="D51" i="1"/>
  <c r="I50" i="1"/>
  <c r="F49" i="1"/>
  <c r="C50" i="1"/>
  <c r="F91" i="1" l="1"/>
  <c r="C92" i="1"/>
  <c r="D52" i="1"/>
  <c r="I51" i="1"/>
  <c r="F50" i="1"/>
  <c r="C51" i="1"/>
  <c r="F92" i="1" l="1"/>
  <c r="C93" i="1"/>
  <c r="D53" i="1"/>
  <c r="I52" i="1"/>
  <c r="F51" i="1"/>
  <c r="C52" i="1"/>
  <c r="F93" i="1" l="1"/>
  <c r="C94" i="1"/>
  <c r="I53" i="1"/>
  <c r="D54" i="1"/>
  <c r="F52" i="1"/>
  <c r="C53" i="1"/>
  <c r="C95" i="1" l="1"/>
  <c r="F94" i="1"/>
  <c r="D55" i="1"/>
  <c r="I54" i="1"/>
  <c r="F53" i="1"/>
  <c r="C54" i="1"/>
  <c r="F95" i="1" l="1"/>
  <c r="C96" i="1"/>
  <c r="I55" i="1"/>
  <c r="D56" i="1"/>
  <c r="F54" i="1"/>
  <c r="C55" i="1"/>
  <c r="C97" i="1" l="1"/>
  <c r="F96" i="1"/>
  <c r="I56" i="1"/>
  <c r="D57" i="1"/>
  <c r="C56" i="1"/>
  <c r="F55" i="1"/>
  <c r="F97" i="1" l="1"/>
  <c r="C98" i="1"/>
  <c r="I57" i="1"/>
  <c r="D58" i="1"/>
  <c r="F56" i="1"/>
  <c r="C57" i="1"/>
  <c r="F98" i="1" l="1"/>
  <c r="C99" i="1"/>
  <c r="I58" i="1"/>
  <c r="D59" i="1"/>
  <c r="F57" i="1"/>
  <c r="C58" i="1"/>
  <c r="F99" i="1" l="1"/>
  <c r="C100" i="1"/>
  <c r="D60" i="1"/>
  <c r="I59" i="1"/>
  <c r="F58" i="1"/>
  <c r="C59" i="1"/>
  <c r="F100" i="1" l="1"/>
  <c r="C101" i="1"/>
  <c r="D61" i="1"/>
  <c r="I60" i="1"/>
  <c r="F59" i="1"/>
  <c r="C60" i="1"/>
  <c r="F101" i="1" l="1"/>
  <c r="C102" i="1"/>
  <c r="D62" i="1"/>
  <c r="I61" i="1"/>
  <c r="F60" i="1"/>
  <c r="C61" i="1"/>
  <c r="C103" i="1" l="1"/>
  <c r="C104" i="1" s="1"/>
  <c r="F102" i="1"/>
  <c r="I62" i="1"/>
  <c r="D63" i="1"/>
  <c r="C62" i="1"/>
  <c r="C63" i="1" s="1"/>
  <c r="F61" i="1"/>
  <c r="C105" i="1" l="1"/>
  <c r="F104" i="1"/>
  <c r="I63" i="1"/>
  <c r="D64" i="1"/>
  <c r="F103" i="1"/>
  <c r="F62" i="1"/>
  <c r="F63" i="1"/>
  <c r="C106" i="1" l="1"/>
  <c r="F105" i="1"/>
  <c r="I64" i="1"/>
  <c r="D65" i="1"/>
  <c r="C107" i="1" l="1"/>
  <c r="F106" i="1"/>
  <c r="I65" i="1"/>
  <c r="D66" i="1"/>
  <c r="C108" i="1" l="1"/>
  <c r="F107" i="1"/>
  <c r="D67" i="1"/>
  <c r="I66" i="1"/>
  <c r="C109" i="1" l="1"/>
  <c r="F108" i="1"/>
  <c r="D68" i="1"/>
  <c r="I67" i="1"/>
  <c r="C110" i="1" l="1"/>
  <c r="F109" i="1"/>
  <c r="I68" i="1"/>
  <c r="D69" i="1"/>
  <c r="C111" i="1" l="1"/>
  <c r="F110" i="1"/>
  <c r="D70" i="1"/>
  <c r="I69" i="1"/>
  <c r="C112" i="1" l="1"/>
  <c r="F111" i="1"/>
  <c r="D71" i="1"/>
  <c r="I70" i="1"/>
  <c r="C113" i="1" l="1"/>
  <c r="F112" i="1"/>
  <c r="D72" i="1"/>
  <c r="I71" i="1"/>
  <c r="C114" i="1" l="1"/>
  <c r="F113" i="1"/>
  <c r="I72" i="1"/>
  <c r="D73" i="1"/>
  <c r="C115" i="1" l="1"/>
  <c r="F114" i="1"/>
  <c r="D74" i="1"/>
  <c r="I73" i="1"/>
  <c r="C116" i="1" l="1"/>
  <c r="F115" i="1"/>
  <c r="D75" i="1"/>
  <c r="I74" i="1"/>
  <c r="F116" i="1" l="1"/>
  <c r="C117" i="1"/>
  <c r="I75" i="1"/>
  <c r="D76" i="1"/>
  <c r="C118" i="1" l="1"/>
  <c r="F117" i="1"/>
  <c r="I76" i="1"/>
  <c r="D77" i="1"/>
  <c r="C119" i="1" l="1"/>
  <c r="F118" i="1"/>
  <c r="D78" i="1"/>
  <c r="I77" i="1"/>
  <c r="C120" i="1" l="1"/>
  <c r="F119" i="1"/>
  <c r="D79" i="1"/>
  <c r="I78" i="1"/>
  <c r="C121" i="1" l="1"/>
  <c r="F120" i="1"/>
  <c r="I79" i="1"/>
  <c r="D80" i="1"/>
  <c r="C122" i="1" l="1"/>
  <c r="F121" i="1"/>
  <c r="D81" i="1"/>
  <c r="I80" i="1"/>
  <c r="C123" i="1" l="1"/>
  <c r="F122" i="1"/>
  <c r="D82" i="1"/>
  <c r="I81" i="1"/>
  <c r="F123" i="1" l="1"/>
  <c r="C124" i="1"/>
  <c r="D83" i="1"/>
  <c r="I82" i="1"/>
  <c r="C125" i="1" l="1"/>
  <c r="F124" i="1"/>
  <c r="I83" i="1"/>
  <c r="D84" i="1"/>
  <c r="F125" i="1" l="1"/>
  <c r="C126" i="1"/>
  <c r="D85" i="1"/>
  <c r="I84" i="1"/>
  <c r="C127" i="1" l="1"/>
  <c r="F126" i="1"/>
  <c r="I85" i="1"/>
  <c r="D86" i="1"/>
  <c r="F127" i="1" l="1"/>
  <c r="C128" i="1"/>
  <c r="I86" i="1"/>
  <c r="D87" i="1"/>
  <c r="C129" i="1" l="1"/>
  <c r="F128" i="1"/>
  <c r="I87" i="1"/>
  <c r="D88" i="1"/>
  <c r="F129" i="1" l="1"/>
  <c r="C130" i="1"/>
  <c r="I88" i="1"/>
  <c r="D89" i="1"/>
  <c r="F130" i="1" l="1"/>
  <c r="C131" i="1"/>
  <c r="D90" i="1"/>
  <c r="I89" i="1"/>
  <c r="F131" i="1" l="1"/>
  <c r="C132" i="1"/>
  <c r="D91" i="1"/>
  <c r="I90" i="1"/>
  <c r="C133" i="1" l="1"/>
  <c r="F132" i="1"/>
  <c r="D92" i="1"/>
  <c r="I91" i="1"/>
  <c r="C134" i="1" l="1"/>
  <c r="F133" i="1"/>
  <c r="D93" i="1"/>
  <c r="I92" i="1"/>
  <c r="C135" i="1" l="1"/>
  <c r="F134" i="1"/>
  <c r="I93" i="1"/>
  <c r="D94" i="1"/>
  <c r="F135" i="1" l="1"/>
  <c r="C136" i="1"/>
  <c r="I94" i="1"/>
  <c r="D95" i="1"/>
  <c r="F136" i="1" l="1"/>
  <c r="C137" i="1"/>
  <c r="I95" i="1"/>
  <c r="D96" i="1"/>
  <c r="F137" i="1" l="1"/>
  <c r="C138" i="1"/>
  <c r="D97" i="1"/>
  <c r="I96" i="1"/>
  <c r="F138" i="1" l="1"/>
  <c r="C139" i="1"/>
  <c r="I97" i="1"/>
  <c r="D98" i="1"/>
  <c r="F139" i="1" l="1"/>
  <c r="C140" i="1"/>
  <c r="I98" i="1"/>
  <c r="D99" i="1"/>
  <c r="C141" i="1" l="1"/>
  <c r="F140" i="1"/>
  <c r="D100" i="1"/>
  <c r="I99" i="1"/>
  <c r="C142" i="1" l="1"/>
  <c r="F141" i="1"/>
  <c r="I100" i="1"/>
  <c r="D101" i="1"/>
  <c r="C143" i="1" l="1"/>
  <c r="F142" i="1"/>
  <c r="I101" i="1"/>
  <c r="D102" i="1"/>
  <c r="F143" i="1" l="1"/>
  <c r="C144" i="1"/>
  <c r="I102" i="1"/>
  <c r="D103" i="1"/>
  <c r="C145" i="1" l="1"/>
  <c r="F144" i="1"/>
  <c r="I103" i="1"/>
  <c r="D104" i="1"/>
  <c r="F145" i="1" l="1"/>
  <c r="C146" i="1"/>
  <c r="D105" i="1"/>
  <c r="I104" i="1"/>
  <c r="C147" i="1" l="1"/>
  <c r="F146" i="1"/>
  <c r="D106" i="1"/>
  <c r="I105" i="1"/>
  <c r="C148" i="1" l="1"/>
  <c r="F147" i="1"/>
  <c r="D107" i="1"/>
  <c r="I106" i="1"/>
  <c r="C149" i="1" l="1"/>
  <c r="F148" i="1"/>
  <c r="I107" i="1"/>
  <c r="D108" i="1"/>
  <c r="C150" i="1" l="1"/>
  <c r="F149" i="1"/>
  <c r="I108" i="1"/>
  <c r="D109" i="1"/>
  <c r="C151" i="1" l="1"/>
  <c r="F150" i="1"/>
  <c r="D110" i="1"/>
  <c r="I109" i="1"/>
  <c r="F151" i="1" l="1"/>
  <c r="C152" i="1"/>
  <c r="D111" i="1"/>
  <c r="I110" i="1"/>
  <c r="F152" i="1" l="1"/>
  <c r="C153" i="1"/>
  <c r="D112" i="1"/>
  <c r="I111" i="1"/>
  <c r="F153" i="1" l="1"/>
  <c r="C154" i="1"/>
  <c r="I112" i="1"/>
  <c r="D113" i="1"/>
  <c r="C155" i="1" l="1"/>
  <c r="F154" i="1"/>
  <c r="I113" i="1"/>
  <c r="D114" i="1"/>
  <c r="C156" i="1" l="1"/>
  <c r="F155" i="1"/>
  <c r="I114" i="1"/>
  <c r="D115" i="1"/>
  <c r="C157" i="1" l="1"/>
  <c r="F156" i="1"/>
  <c r="I115" i="1"/>
  <c r="D116" i="1"/>
  <c r="C158" i="1" l="1"/>
  <c r="F157" i="1"/>
  <c r="D117" i="1"/>
  <c r="I116" i="1"/>
  <c r="F158" i="1" l="1"/>
  <c r="C159" i="1"/>
  <c r="I117" i="1"/>
  <c r="D118" i="1"/>
  <c r="F159" i="1" l="1"/>
  <c r="C160" i="1"/>
  <c r="I118" i="1"/>
  <c r="D119" i="1"/>
  <c r="C161" i="1" l="1"/>
  <c r="F160" i="1"/>
  <c r="D120" i="1"/>
  <c r="I119" i="1"/>
  <c r="F161" i="1" l="1"/>
  <c r="C162" i="1"/>
  <c r="D121" i="1"/>
  <c r="I120" i="1"/>
  <c r="C163" i="1" l="1"/>
  <c r="F162" i="1"/>
  <c r="D122" i="1"/>
  <c r="I121" i="1"/>
  <c r="F163" i="1" l="1"/>
  <c r="C164" i="1"/>
  <c r="D123" i="1"/>
  <c r="I122" i="1"/>
  <c r="C165" i="1" l="1"/>
  <c r="F164" i="1"/>
  <c r="I123" i="1"/>
  <c r="D124" i="1"/>
  <c r="F165" i="1" l="1"/>
  <c r="C166" i="1"/>
  <c r="D125" i="1"/>
  <c r="I124" i="1"/>
  <c r="F166" i="1" l="1"/>
  <c r="C167" i="1"/>
  <c r="D126" i="1"/>
  <c r="I125" i="1"/>
  <c r="F167" i="1" l="1"/>
  <c r="C168" i="1"/>
  <c r="D127" i="1"/>
  <c r="I126" i="1"/>
  <c r="F168" i="1" l="1"/>
  <c r="C169" i="1"/>
  <c r="D128" i="1"/>
  <c r="I127" i="1"/>
  <c r="F169" i="1" l="1"/>
  <c r="C170" i="1"/>
  <c r="I128" i="1"/>
  <c r="D129" i="1"/>
  <c r="C171" i="1" l="1"/>
  <c r="F171" i="1" s="1"/>
  <c r="F170" i="1"/>
  <c r="D130" i="1"/>
  <c r="I129" i="1"/>
  <c r="D131" i="1" l="1"/>
  <c r="I130" i="1"/>
  <c r="D132" i="1" l="1"/>
  <c r="I131" i="1"/>
  <c r="D133" i="1" l="1"/>
  <c r="I132" i="1"/>
  <c r="D134" i="1" l="1"/>
  <c r="I133" i="1"/>
  <c r="D135" i="1" l="1"/>
  <c r="I134" i="1"/>
  <c r="D136" i="1" l="1"/>
  <c r="I135" i="1"/>
  <c r="D137" i="1" l="1"/>
  <c r="I136" i="1"/>
  <c r="D138" i="1" l="1"/>
  <c r="I137" i="1"/>
  <c r="D139" i="1" l="1"/>
  <c r="I138" i="1"/>
  <c r="D140" i="1" l="1"/>
  <c r="I139" i="1"/>
  <c r="D141" i="1" l="1"/>
  <c r="I140" i="1"/>
  <c r="D142" i="1" l="1"/>
  <c r="I141" i="1"/>
  <c r="D143" i="1" l="1"/>
  <c r="I142" i="1"/>
  <c r="I143" i="1" l="1"/>
  <c r="D144" i="1"/>
  <c r="D145" i="1" l="1"/>
  <c r="I144" i="1"/>
  <c r="D146" i="1" l="1"/>
  <c r="I145" i="1"/>
  <c r="I146" i="1" l="1"/>
  <c r="D147" i="1"/>
  <c r="D148" i="1" l="1"/>
  <c r="I147" i="1"/>
  <c r="D149" i="1" l="1"/>
  <c r="I148" i="1"/>
  <c r="I149" i="1" l="1"/>
  <c r="D150" i="1"/>
  <c r="I150" i="1" l="1"/>
  <c r="D151" i="1"/>
  <c r="D152" i="1" l="1"/>
  <c r="I151" i="1"/>
  <c r="D153" i="1" l="1"/>
  <c r="I152" i="1"/>
  <c r="D154" i="1" l="1"/>
  <c r="I153" i="1"/>
  <c r="D155" i="1" l="1"/>
  <c r="I154" i="1"/>
  <c r="I155" i="1" l="1"/>
  <c r="D156" i="1"/>
  <c r="D157" i="1" l="1"/>
  <c r="I156" i="1"/>
  <c r="D158" i="1" l="1"/>
  <c r="I157" i="1"/>
  <c r="D159" i="1" l="1"/>
  <c r="I158" i="1"/>
  <c r="I159" i="1" l="1"/>
  <c r="D160" i="1"/>
  <c r="D161" i="1" l="1"/>
  <c r="I160" i="1"/>
  <c r="D162" i="1" l="1"/>
  <c r="I161" i="1"/>
  <c r="D163" i="1" l="1"/>
  <c r="I162" i="1"/>
  <c r="I163" i="1" l="1"/>
  <c r="D164" i="1"/>
  <c r="D165" i="1" l="1"/>
  <c r="I164" i="1"/>
  <c r="D166" i="1" l="1"/>
  <c r="I165" i="1"/>
  <c r="D167" i="1" l="1"/>
  <c r="I166" i="1"/>
  <c r="D168" i="1" l="1"/>
  <c r="I167" i="1"/>
  <c r="D169" i="1" l="1"/>
  <c r="I168" i="1"/>
  <c r="D170" i="1" l="1"/>
  <c r="I169" i="1"/>
  <c r="I170" i="1" l="1"/>
  <c r="D171" i="1"/>
  <c r="I171" i="1" l="1"/>
</calcChain>
</file>

<file path=xl/sharedStrings.xml><?xml version="1.0" encoding="utf-8"?>
<sst xmlns="http://purl.oclc.org/ooxml/spreadsheetml/main" count="13" uniqueCount="13">
  <si>
    <t>Nuova Coccodì srl</t>
  </si>
  <si>
    <t>Registro Allevamento Boccola Costante</t>
  </si>
  <si>
    <t>Data introduzione ovaiole</t>
  </si>
  <si>
    <t>Galline morte       N°</t>
  </si>
  <si>
    <t>Galline presenti           N°</t>
  </si>
  <si>
    <t>Data di deposizione</t>
  </si>
  <si>
    <t>N° uova prodotte</t>
  </si>
  <si>
    <t>% deposizione</t>
  </si>
  <si>
    <t>Consumo acqua</t>
  </si>
  <si>
    <t>Consumo mangime</t>
  </si>
  <si>
    <t>N° uova vendute</t>
  </si>
  <si>
    <t>N° uova vendute II</t>
  </si>
  <si>
    <t>Data spedizione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</si>
</sst>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Calibri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">
    <border>
      <start/>
      <end/>
      <top/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K171" totalsRowShown="0" headerRowDxfId="14" dataDxfId="13" headerRowBorderDxfId="11" tableBorderDxfId="12">
  <autoFilter ref="A3:K171" xr:uid="{00000000-0009-0000-0100-000002000000}"/>
  <tableColumns count="11">
    <tableColumn id="1" xr3:uid="{00000000-0010-0000-0000-000001000000}" name="Data introduzione ovaiole" dataDxfId="10"/>
    <tableColumn id="2" xr3:uid="{00000000-0010-0000-0000-000002000000}" name="Galline morte       N°" dataDxfId="9"/>
    <tableColumn id="3" xr3:uid="{00000000-0010-0000-0000-000003000000}" name="Galline presenti           N°" dataDxfId="8"/>
    <tableColumn id="4" xr3:uid="{00000000-0010-0000-0000-000004000000}" name="Data di deposizione" dataDxfId="7"/>
    <tableColumn id="5" xr3:uid="{00000000-0010-0000-0000-000005000000}" name="N° uova prodotte" dataDxfId="6"/>
    <tableColumn id="6" xr3:uid="{00000000-0010-0000-0000-000006000000}" name="% deposizione" dataDxfId="5">
      <calculatedColumnFormula>(Table2[[#This Row],[N° uova prodotte]]/Table2[[#This Row],[Galline presenti           N°]])</calculatedColumnFormula>
    </tableColumn>
    <tableColumn id="7" xr3:uid="{00000000-0010-0000-0000-000007000000}" name="Consumo acqua" dataDxfId="4"/>
    <tableColumn id="8" xr3:uid="{00000000-0010-0000-0000-000008000000}" name="Consumo mangime" dataDxfId="3"/>
    <tableColumn id="9" xr3:uid="{00000000-0010-0000-0000-000009000000}" name="Data spedizione" dataDxfId="2">
      <calculatedColumnFormula>Table2[[#This Row],[Data di deposizione]]</calculatedColumnFormula>
    </tableColumn>
    <tableColumn id="11" xr3:uid="{00000000-0010-0000-0000-00000B000000}" name="N° uova vendute" dataDxfId="1"/>
    <tableColumn id="12" xr3:uid="{00000000-0010-0000-0000-00000C000000}" name="N° uova vendute II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1"/>
  <sheetViews>
    <sheetView tabSelected="1" topLeftCell="A95" zoomScale="91" zoomScaleNormal="103" workbookViewId="0">
      <selection activeCell="I175" sqref="I175"/>
    </sheetView>
  </sheetViews>
  <sheetFormatPr defaultRowHeight="15" x14ac:dyDescent="0.25"/>
  <cols>
    <col min="1" max="1" width="29.28515625" customWidth="1"/>
    <col min="2" max="2" width="18.7109375" bestFit="1" customWidth="1"/>
    <col min="3" max="3" width="15.85546875" customWidth="1"/>
    <col min="4" max="4" width="24.140625" customWidth="1"/>
    <col min="5" max="5" width="20.5703125" customWidth="1"/>
    <col min="6" max="6" width="21.140625" customWidth="1"/>
    <col min="7" max="7" width="20" customWidth="1"/>
    <col min="8" max="8" width="23" customWidth="1"/>
    <col min="9" max="9" width="22.5703125" customWidth="1"/>
    <col min="10" max="10" width="18.7109375" customWidth="1"/>
    <col min="11" max="11" width="21" customWidth="1"/>
    <col min="12" max="12" width="24.28515625" customWidth="1"/>
  </cols>
  <sheetData>
    <row r="2" spans="1:11" x14ac:dyDescent="0.25">
      <c r="A2" s="6" t="s">
        <v>0</v>
      </c>
      <c r="B2" s="7"/>
      <c r="C2" s="7"/>
      <c r="D2" s="8"/>
      <c r="E2" s="6" t="s">
        <v>1</v>
      </c>
      <c r="F2" s="12"/>
      <c r="G2" s="12"/>
      <c r="H2" s="12"/>
      <c r="I2" s="12"/>
      <c r="J2" s="12"/>
      <c r="K2" s="12"/>
    </row>
    <row r="3" spans="1:11" s="5" customFormat="1" ht="25.5" x14ac:dyDescent="0.2">
      <c r="A3" s="1" t="s">
        <v>2</v>
      </c>
      <c r="B3" s="2" t="s">
        <v>3</v>
      </c>
      <c r="C3" s="2" t="s">
        <v>4</v>
      </c>
      <c r="D3" s="1" t="s">
        <v>5</v>
      </c>
      <c r="E3" s="2" t="s">
        <v>6</v>
      </c>
      <c r="F3" s="3" t="s">
        <v>7</v>
      </c>
      <c r="G3" s="4" t="s">
        <v>8</v>
      </c>
      <c r="H3" s="4" t="s">
        <v>9</v>
      </c>
      <c r="I3" s="1" t="s">
        <v>12</v>
      </c>
      <c r="J3" s="2" t="s">
        <v>10</v>
      </c>
      <c r="K3" s="2" t="s">
        <v>11</v>
      </c>
    </row>
    <row r="4" spans="1:11" x14ac:dyDescent="0.25">
      <c r="A4" s="9" t="d">
        <v>2018-07-19</v>
      </c>
      <c r="B4" s="10">
        <v>2</v>
      </c>
      <c r="C4" s="10">
        <v>18637</v>
      </c>
      <c r="D4" s="9" t="d">
        <v>2019-04-24</v>
      </c>
      <c r="E4" s="10">
        <v>16050</v>
      </c>
      <c r="F4" s="10">
        <f>(Table2[[#This Row],[N° uova prodotte]]/Table2[[#This Row],[Galline presenti           N°]])</f>
        <v>0.86119010570370769</v>
      </c>
      <c r="G4" s="10">
        <v>158</v>
      </c>
      <c r="H4" s="10">
        <v>118</v>
      </c>
      <c r="I4" s="9" t="d">
        <f>Table2[[#This Row],[Data di deposizione]]</f>
        <v>2019-04-24</v>
      </c>
      <c r="J4" s="10">
        <v>16200</v>
      </c>
      <c r="K4" s="10"/>
    </row>
    <row r="5" spans="1:11" x14ac:dyDescent="0.25">
      <c r="A5" s="9" t="d">
        <f>A4</f>
        <v>2018-07-19</v>
      </c>
      <c r="B5" s="10">
        <v>2</v>
      </c>
      <c r="C5" s="10">
        <f>C4-B4</f>
        <v>18635</v>
      </c>
      <c r="D5" s="9" t="d">
        <f>D4+1</f>
        <v>2019-04-25</v>
      </c>
      <c r="E5" s="10">
        <v>16020</v>
      </c>
      <c r="F5" s="10">
        <f>(Table2[[#This Row],[N° uova prodotte]]/Table2[[#This Row],[Galline presenti           N°]])</f>
        <v>0.85967265897504697</v>
      </c>
      <c r="G5" s="10">
        <v>167</v>
      </c>
      <c r="H5" s="10">
        <v>120</v>
      </c>
      <c r="I5" s="9" t="d">
        <f>Table2[[#This Row],[Data di deposizione]]</f>
        <v>2019-04-25</v>
      </c>
      <c r="J5" s="10"/>
      <c r="K5" s="10"/>
    </row>
    <row r="6" spans="1:11" x14ac:dyDescent="0.25">
      <c r="A6" s="9" t="d">
        <f t="shared" ref="A6:A69" si="0">A5</f>
        <v>2018-07-19</v>
      </c>
      <c r="B6" s="10">
        <v>1</v>
      </c>
      <c r="C6" s="10">
        <v>18634</v>
      </c>
      <c r="D6" s="9" t="d">
        <f t="shared" ref="D6:D69" si="1">D5+1</f>
        <v>2019-04-26</v>
      </c>
      <c r="E6" s="10">
        <v>16260</v>
      </c>
      <c r="F6" s="10">
        <f>(Table2[[#This Row],[N° uova prodotte]]/Table2[[#This Row],[Galline presenti           N°]])</f>
        <v>0.87259847590426098</v>
      </c>
      <c r="G6" s="10">
        <v>155</v>
      </c>
      <c r="H6" s="10">
        <v>115</v>
      </c>
      <c r="I6" s="9" t="d">
        <f>Table2[[#This Row],[Data di deposizione]]</f>
        <v>2019-04-26</v>
      </c>
      <c r="J6" s="10">
        <v>31980</v>
      </c>
      <c r="K6" s="10"/>
    </row>
    <row r="7" spans="1:11" x14ac:dyDescent="0.25">
      <c r="A7" s="9" t="d">
        <f t="shared" si="0"/>
        <v>2018-07-19</v>
      </c>
      <c r="B7" s="10">
        <v>2</v>
      </c>
      <c r="C7" s="10">
        <v>18332</v>
      </c>
      <c r="D7" s="9" t="d">
        <f t="shared" si="1"/>
        <v>2019-04-27</v>
      </c>
      <c r="E7" s="10">
        <v>16110</v>
      </c>
      <c r="F7" s="10">
        <f>(Table2[[#This Row],[N° uova prodotte]]/Table2[[#This Row],[Galline presenti           N°]])</f>
        <v>0.87879118481344098</v>
      </c>
      <c r="G7" s="10">
        <v>157</v>
      </c>
      <c r="H7" s="10">
        <v>110</v>
      </c>
      <c r="I7" s="9" t="d">
        <f>Table2[[#This Row],[Data di deposizione]]</f>
        <v>2019-04-27</v>
      </c>
      <c r="J7" s="10"/>
      <c r="K7" s="10"/>
    </row>
    <row r="8" spans="1:11" x14ac:dyDescent="0.25">
      <c r="A8" s="9" t="d">
        <f t="shared" si="0"/>
        <v>2018-07-19</v>
      </c>
      <c r="B8" s="10">
        <v>2</v>
      </c>
      <c r="C8" s="10">
        <f t="shared" ref="C8:C62" si="2">C7-B7</f>
        <v>18330</v>
      </c>
      <c r="D8" s="9" t="d">
        <f t="shared" si="1"/>
        <v>2019-04-28</v>
      </c>
      <c r="E8" s="10">
        <v>15960</v>
      </c>
      <c r="F8" s="10">
        <f>(Table2[[#This Row],[N° uova prodotte]]/Table2[[#This Row],[Galline presenti           N°]])</f>
        <v>0.87070376432078556</v>
      </c>
      <c r="G8" s="10">
        <v>160</v>
      </c>
      <c r="H8" s="10">
        <v>122</v>
      </c>
      <c r="I8" s="9" t="d">
        <f>Table2[[#This Row],[Data di deposizione]]</f>
        <v>2019-04-28</v>
      </c>
      <c r="J8" s="10"/>
      <c r="K8" s="10"/>
    </row>
    <row r="9" spans="1:11" x14ac:dyDescent="0.25">
      <c r="A9" s="9" t="d">
        <f t="shared" si="0"/>
        <v>2018-07-19</v>
      </c>
      <c r="B9" s="10">
        <v>2</v>
      </c>
      <c r="C9" s="10">
        <f t="shared" si="2"/>
        <v>18328</v>
      </c>
      <c r="D9" s="9" t="d">
        <f t="shared" si="1"/>
        <v>2019-04-29</v>
      </c>
      <c r="E9" s="10">
        <v>15900</v>
      </c>
      <c r="F9" s="10">
        <f>(Table2[[#This Row],[N° uova prodotte]]/Table2[[#This Row],[Galline presenti           N°]])</f>
        <v>0.86752509821038848</v>
      </c>
      <c r="G9" s="10">
        <v>165</v>
      </c>
      <c r="H9" s="10">
        <v>123</v>
      </c>
      <c r="I9" s="9" t="d">
        <f>Table2[[#This Row],[Data di deposizione]]</f>
        <v>2019-04-29</v>
      </c>
      <c r="J9" s="10">
        <v>48270</v>
      </c>
      <c r="K9" s="10"/>
    </row>
    <row r="10" spans="1:11" x14ac:dyDescent="0.25">
      <c r="A10" s="9" t="d">
        <f t="shared" si="0"/>
        <v>2018-07-19</v>
      </c>
      <c r="B10" s="10">
        <v>1</v>
      </c>
      <c r="C10" s="10">
        <v>18627</v>
      </c>
      <c r="D10" s="9" t="d">
        <f t="shared" si="1"/>
        <v>2019-04-30</v>
      </c>
      <c r="E10" s="10">
        <v>17070</v>
      </c>
      <c r="F10" s="10">
        <f>(Table2[[#This Row],[N° uova prodotte]]/Table2[[#This Row],[Galline presenti           N°]])</f>
        <v>0.91641166049283296</v>
      </c>
      <c r="G10" s="10">
        <v>170</v>
      </c>
      <c r="H10" s="10">
        <v>120</v>
      </c>
      <c r="I10" s="9" t="d">
        <f>Table2[[#This Row],[Data di deposizione]]</f>
        <v>2019-04-30</v>
      </c>
      <c r="J10" s="10">
        <v>15870</v>
      </c>
      <c r="K10" s="10"/>
    </row>
    <row r="11" spans="1:11" x14ac:dyDescent="0.25">
      <c r="A11" s="9" t="d">
        <f t="shared" si="0"/>
        <v>2018-07-19</v>
      </c>
      <c r="B11" s="10">
        <v>2</v>
      </c>
      <c r="C11" s="10">
        <v>18625</v>
      </c>
      <c r="D11" s="9" t="d">
        <f t="shared" si="1"/>
        <v>2019-05-01</v>
      </c>
      <c r="E11" s="10">
        <v>15840</v>
      </c>
      <c r="F11" s="10">
        <f>(Table2[[#This Row],[N° uova prodotte]]/Table2[[#This Row],[Galline presenti           N°]])</f>
        <v>0.8504697986577181</v>
      </c>
      <c r="G11" s="10">
        <v>169</v>
      </c>
      <c r="H11" s="10">
        <v>117</v>
      </c>
      <c r="I11" s="9" t="d">
        <f>Table2[[#This Row],[Data di deposizione]]</f>
        <v>2019-05-01</v>
      </c>
      <c r="J11" s="10"/>
      <c r="K11" s="10"/>
    </row>
    <row r="12" spans="1:11" x14ac:dyDescent="0.25">
      <c r="A12" s="9" t="d">
        <f t="shared" si="0"/>
        <v>2018-07-19</v>
      </c>
      <c r="B12" s="10">
        <v>1</v>
      </c>
      <c r="C12" s="10">
        <v>18624</v>
      </c>
      <c r="D12" s="9" t="d">
        <f t="shared" si="1"/>
        <v>2019-05-02</v>
      </c>
      <c r="E12" s="10">
        <v>16380</v>
      </c>
      <c r="F12" s="10">
        <f>(Table2[[#This Row],[N° uova prodotte]]/Table2[[#This Row],[Galline presenti           N°]])</f>
        <v>0.8795103092783505</v>
      </c>
      <c r="G12" s="10">
        <v>166</v>
      </c>
      <c r="H12" s="10">
        <v>127</v>
      </c>
      <c r="I12" s="9" t="d">
        <f>Table2[[#This Row],[Data di deposizione]]</f>
        <v>2019-05-02</v>
      </c>
      <c r="J12" s="10">
        <v>32790</v>
      </c>
      <c r="K12" s="10"/>
    </row>
    <row r="13" spans="1:11" x14ac:dyDescent="0.25">
      <c r="A13" s="9" t="d">
        <f t="shared" si="0"/>
        <v>2018-07-19</v>
      </c>
      <c r="B13" s="10">
        <v>2</v>
      </c>
      <c r="C13" s="10">
        <f t="shared" si="2"/>
        <v>18623</v>
      </c>
      <c r="D13" s="9" t="d">
        <f t="shared" si="1"/>
        <v>2019-05-03</v>
      </c>
      <c r="E13" s="10">
        <v>15720</v>
      </c>
      <c r="F13" s="10">
        <f>(Table2[[#This Row],[N° uova prodotte]]/Table2[[#This Row],[Galline presenti           N°]])</f>
        <v>0.8441174891263491</v>
      </c>
      <c r="G13" s="10">
        <v>168</v>
      </c>
      <c r="H13" s="10">
        <v>117</v>
      </c>
      <c r="I13" s="9" t="d">
        <f>Table2[[#This Row],[Data di deposizione]]</f>
        <v>2019-05-03</v>
      </c>
      <c r="J13" s="10">
        <v>16320</v>
      </c>
      <c r="K13" s="10"/>
    </row>
    <row r="14" spans="1:11" x14ac:dyDescent="0.25">
      <c r="A14" s="9" t="d">
        <f t="shared" si="0"/>
        <v>2018-07-19</v>
      </c>
      <c r="B14" s="10">
        <v>2</v>
      </c>
      <c r="C14" s="10">
        <v>18622</v>
      </c>
      <c r="D14" s="9" t="d">
        <f t="shared" si="1"/>
        <v>2019-05-04</v>
      </c>
      <c r="E14" s="10">
        <v>10590</v>
      </c>
      <c r="F14" s="10">
        <f>(Table2[[#This Row],[N° uova prodotte]]/Table2[[#This Row],[Galline presenti           N°]])</f>
        <v>0.56868220384491464</v>
      </c>
      <c r="G14" s="10">
        <v>158</v>
      </c>
      <c r="H14" s="10">
        <v>117</v>
      </c>
      <c r="I14" s="9" t="d">
        <f>Table2[[#This Row],[Data di deposizione]]</f>
        <v>2019-05-04</v>
      </c>
      <c r="J14" s="10"/>
      <c r="K14" s="10"/>
    </row>
    <row r="15" spans="1:11" x14ac:dyDescent="0.25">
      <c r="A15" s="9" t="d">
        <f t="shared" si="0"/>
        <v>2018-07-19</v>
      </c>
      <c r="B15" s="10">
        <v>1</v>
      </c>
      <c r="C15" s="10">
        <f t="shared" si="2"/>
        <v>18620</v>
      </c>
      <c r="D15" s="9" t="d">
        <f t="shared" si="1"/>
        <v>2019-05-05</v>
      </c>
      <c r="E15" s="10">
        <v>15900</v>
      </c>
      <c r="F15" s="10">
        <f>(Table2[[#This Row],[N° uova prodotte]]/Table2[[#This Row],[Galline presenti           N°]])</f>
        <v>0.85392051557465087</v>
      </c>
      <c r="G15" s="10">
        <v>164</v>
      </c>
      <c r="H15" s="10">
        <v>123</v>
      </c>
      <c r="I15" s="9" t="d">
        <f>Table2[[#This Row],[Data di deposizione]]</f>
        <v>2019-05-05</v>
      </c>
      <c r="J15" s="10"/>
      <c r="K15" s="10"/>
    </row>
    <row r="16" spans="1:11" x14ac:dyDescent="0.25">
      <c r="A16" s="9" t="d">
        <f t="shared" si="0"/>
        <v>2018-07-19</v>
      </c>
      <c r="B16" s="10">
        <v>2</v>
      </c>
      <c r="C16" s="10">
        <f t="shared" si="2"/>
        <v>18619</v>
      </c>
      <c r="D16" s="9" t="d">
        <f t="shared" si="1"/>
        <v>2019-05-06</v>
      </c>
      <c r="E16" s="10">
        <v>16440</v>
      </c>
      <c r="F16" s="10">
        <f>(Table2[[#This Row],[N° uova prodotte]]/Table2[[#This Row],[Galline presenti           N°]])</f>
        <v>0.88296901015092111</v>
      </c>
      <c r="G16" s="10">
        <v>162</v>
      </c>
      <c r="H16" s="10">
        <v>131</v>
      </c>
      <c r="I16" s="9" t="d">
        <f>Table2[[#This Row],[Data di deposizione]]</f>
        <v>2019-05-06</v>
      </c>
      <c r="J16" s="10">
        <v>48060</v>
      </c>
      <c r="K16" s="10"/>
    </row>
    <row r="17" spans="1:11" x14ac:dyDescent="0.25">
      <c r="A17" s="9" t="d">
        <f t="shared" si="0"/>
        <v>2018-07-19</v>
      </c>
      <c r="B17" s="10">
        <v>1</v>
      </c>
      <c r="C17" s="10">
        <f t="shared" si="2"/>
        <v>18617</v>
      </c>
      <c r="D17" s="9" t="d">
        <f t="shared" si="1"/>
        <v>2019-05-07</v>
      </c>
      <c r="E17" s="10">
        <v>15630</v>
      </c>
      <c r="F17" s="10">
        <f>(Table2[[#This Row],[N° uova prodotte]]/Table2[[#This Row],[Galline presenti           N°]])</f>
        <v>0.83955524520599456</v>
      </c>
      <c r="G17" s="10">
        <v>170</v>
      </c>
      <c r="H17" s="10">
        <v>143</v>
      </c>
      <c r="I17" s="9" t="d">
        <f>Table2[[#This Row],[Data di deposizione]]</f>
        <v>2019-05-07</v>
      </c>
      <c r="J17" s="10"/>
      <c r="K17" s="10"/>
    </row>
    <row r="18" spans="1:11" x14ac:dyDescent="0.25">
      <c r="A18" s="9" t="d">
        <f t="shared" si="0"/>
        <v>2018-07-19</v>
      </c>
      <c r="B18" s="10">
        <v>3</v>
      </c>
      <c r="C18" s="10">
        <f t="shared" si="2"/>
        <v>18616</v>
      </c>
      <c r="D18" s="9" t="d">
        <f t="shared" si="1"/>
        <v>2019-05-08</v>
      </c>
      <c r="E18" s="10">
        <v>16110</v>
      </c>
      <c r="F18" s="10">
        <f>(Table2[[#This Row],[N° uova prodotte]]/Table2[[#This Row],[Galline presenti           N°]])</f>
        <v>0.86538461538461542</v>
      </c>
      <c r="G18" s="10">
        <v>169</v>
      </c>
      <c r="H18" s="10">
        <v>141</v>
      </c>
      <c r="I18" s="9" t="d">
        <f>Table2[[#This Row],[Data di deposizione]]</f>
        <v>2019-05-08</v>
      </c>
      <c r="J18" s="10">
        <v>32010</v>
      </c>
      <c r="K18" s="10"/>
    </row>
    <row r="19" spans="1:11" x14ac:dyDescent="0.25">
      <c r="A19" s="9" t="d">
        <f t="shared" si="0"/>
        <v>2018-07-19</v>
      </c>
      <c r="B19" s="10">
        <v>2</v>
      </c>
      <c r="C19" s="10">
        <f t="shared" si="2"/>
        <v>18613</v>
      </c>
      <c r="D19" s="9" t="d">
        <f t="shared" si="1"/>
        <v>2019-05-09</v>
      </c>
      <c r="E19" s="10">
        <v>15900</v>
      </c>
      <c r="F19" s="10">
        <f>(Table2[[#This Row],[N° uova prodotte]]/Table2[[#This Row],[Galline presenti           N°]])</f>
        <v>0.85424165905549887</v>
      </c>
      <c r="G19" s="10">
        <v>169</v>
      </c>
      <c r="H19" s="10">
        <v>136</v>
      </c>
      <c r="I19" s="9" t="d">
        <f>Table2[[#This Row],[Data di deposizione]]</f>
        <v>2019-05-09</v>
      </c>
      <c r="J19" s="10">
        <v>16050</v>
      </c>
      <c r="K19" s="10"/>
    </row>
    <row r="20" spans="1:11" x14ac:dyDescent="0.25">
      <c r="A20" s="9" t="d">
        <f t="shared" si="0"/>
        <v>2018-07-19</v>
      </c>
      <c r="B20" s="10">
        <v>1</v>
      </c>
      <c r="C20" s="10">
        <f t="shared" si="2"/>
        <v>18611</v>
      </c>
      <c r="D20" s="9" t="d">
        <f t="shared" si="1"/>
        <v>2019-05-10</v>
      </c>
      <c r="E20" s="10">
        <v>16050</v>
      </c>
      <c r="F20" s="10">
        <f>(Table2[[#This Row],[N° uova prodotte]]/Table2[[#This Row],[Galline presenti           N°]])</f>
        <v>0.86239320831766164</v>
      </c>
      <c r="G20" s="10">
        <v>162</v>
      </c>
      <c r="H20" s="10">
        <v>116</v>
      </c>
      <c r="I20" s="9" t="d">
        <f>Table2[[#This Row],[Data di deposizione]]</f>
        <v>2019-05-10</v>
      </c>
      <c r="J20" s="10"/>
      <c r="K20" s="10"/>
    </row>
    <row r="21" spans="1:11" x14ac:dyDescent="0.25">
      <c r="A21" s="9" t="d">
        <f t="shared" si="0"/>
        <v>2018-07-19</v>
      </c>
      <c r="B21" s="10">
        <v>2</v>
      </c>
      <c r="C21" s="10">
        <f t="shared" si="2"/>
        <v>18610</v>
      </c>
      <c r="D21" s="9" t="d">
        <f t="shared" si="1"/>
        <v>2019-05-11</v>
      </c>
      <c r="E21" s="10">
        <v>16110</v>
      </c>
      <c r="F21" s="10">
        <f>(Table2[[#This Row],[N° uova prodotte]]/Table2[[#This Row],[Galline presenti           N°]])</f>
        <v>0.86566362170875877</v>
      </c>
      <c r="G21" s="10">
        <v>173</v>
      </c>
      <c r="H21" s="10">
        <v>162</v>
      </c>
      <c r="I21" s="9" t="d">
        <f>Table2[[#This Row],[Data di deposizione]]</f>
        <v>2019-05-11</v>
      </c>
      <c r="J21" s="10">
        <v>31860</v>
      </c>
      <c r="K21" s="10"/>
    </row>
    <row r="22" spans="1:11" x14ac:dyDescent="0.25">
      <c r="A22" s="9" t="d">
        <f t="shared" si="0"/>
        <v>2018-07-19</v>
      </c>
      <c r="B22" s="10">
        <v>2</v>
      </c>
      <c r="C22" s="10">
        <f t="shared" si="2"/>
        <v>18608</v>
      </c>
      <c r="D22" s="9" t="d">
        <f t="shared" si="1"/>
        <v>2019-05-12</v>
      </c>
      <c r="E22" s="10">
        <v>15900</v>
      </c>
      <c r="F22" s="10">
        <f>(Table2[[#This Row],[N° uova prodotte]]/Table2[[#This Row],[Galline presenti           N°]])</f>
        <v>0.85447119518486669</v>
      </c>
      <c r="G22" s="10">
        <v>180</v>
      </c>
      <c r="H22" s="10">
        <v>121</v>
      </c>
      <c r="I22" s="9" t="d">
        <f>Table2[[#This Row],[Data di deposizione]]</f>
        <v>2019-05-12</v>
      </c>
      <c r="J22" s="10"/>
      <c r="K22" s="10"/>
    </row>
    <row r="23" spans="1:11" x14ac:dyDescent="0.25">
      <c r="A23" s="9" t="d">
        <f t="shared" si="0"/>
        <v>2018-07-19</v>
      </c>
      <c r="B23" s="10">
        <v>2</v>
      </c>
      <c r="C23" s="10">
        <f t="shared" si="2"/>
        <v>18606</v>
      </c>
      <c r="D23" s="9" t="d">
        <f t="shared" si="1"/>
        <v>2019-05-13</v>
      </c>
      <c r="E23" s="10">
        <v>15720</v>
      </c>
      <c r="F23" s="10">
        <f>(Table2[[#This Row],[N° uova prodotte]]/Table2[[#This Row],[Galline presenti           N°]])</f>
        <v>0.84488874556594651</v>
      </c>
      <c r="G23" s="10">
        <v>166</v>
      </c>
      <c r="H23" s="10">
        <v>116</v>
      </c>
      <c r="I23" s="9" t="d">
        <f>Table2[[#This Row],[Data di deposizione]]</f>
        <v>2019-05-13</v>
      </c>
      <c r="J23" s="10">
        <v>31920</v>
      </c>
      <c r="K23" s="10"/>
    </row>
    <row r="24" spans="1:11" x14ac:dyDescent="0.25">
      <c r="A24" s="9" t="d">
        <f t="shared" si="0"/>
        <v>2018-07-19</v>
      </c>
      <c r="B24" s="10">
        <v>1</v>
      </c>
      <c r="C24" s="10">
        <v>18603</v>
      </c>
      <c r="D24" s="9" t="d">
        <f t="shared" si="1"/>
        <v>2019-05-14</v>
      </c>
      <c r="E24" s="10">
        <v>16320</v>
      </c>
      <c r="F24" s="11">
        <f>(Table2[[#This Row],[N° uova prodotte]]/Table2[[#This Row],[Galline presenti           N°]])</f>
        <v>0.87727785840993389</v>
      </c>
      <c r="G24" s="10">
        <v>165</v>
      </c>
      <c r="H24" s="10">
        <v>119</v>
      </c>
      <c r="I24" s="9" t="d">
        <f>Table2[[#This Row],[Data di deposizione]]</f>
        <v>2019-05-14</v>
      </c>
      <c r="J24" s="10"/>
      <c r="K24" s="10"/>
    </row>
    <row r="25" spans="1:11" x14ac:dyDescent="0.25">
      <c r="A25" s="9" t="d">
        <f t="shared" si="0"/>
        <v>2018-07-19</v>
      </c>
      <c r="B25" s="10">
        <v>2</v>
      </c>
      <c r="C25" s="10">
        <v>18601</v>
      </c>
      <c r="D25" s="9" t="d">
        <f t="shared" si="1"/>
        <v>2019-05-15</v>
      </c>
      <c r="E25" s="10">
        <v>15600</v>
      </c>
      <c r="F25" s="11">
        <f>(Table2[[#This Row],[N° uova prodotte]]/Table2[[#This Row],[Galline presenti           N°]])</f>
        <v>0.83866458792538034</v>
      </c>
      <c r="G25" s="10">
        <v>169</v>
      </c>
      <c r="H25" s="10">
        <v>147</v>
      </c>
      <c r="I25" s="9" t="d">
        <f>Table2[[#This Row],[Data di deposizione]]</f>
        <v>2019-05-15</v>
      </c>
      <c r="J25" s="10">
        <v>31950</v>
      </c>
      <c r="K25" s="10"/>
    </row>
    <row r="26" spans="1:11" x14ac:dyDescent="0.25">
      <c r="A26" s="9" t="d">
        <f t="shared" si="0"/>
        <v>2018-07-19</v>
      </c>
      <c r="B26" s="10">
        <v>2</v>
      </c>
      <c r="C26" s="10">
        <f t="shared" si="2"/>
        <v>18599</v>
      </c>
      <c r="D26" s="9" t="d">
        <f t="shared" si="1"/>
        <v>2019-05-16</v>
      </c>
      <c r="E26" s="10">
        <v>15660</v>
      </c>
      <c r="F26" s="11">
        <f>(Table2[[#This Row],[N° uova prodotte]]/Table2[[#This Row],[Galline presenti           N°]])</f>
        <v>0.84198075165331465</v>
      </c>
      <c r="G26" s="10">
        <v>168</v>
      </c>
      <c r="H26" s="10">
        <v>115</v>
      </c>
      <c r="I26" s="9" t="d">
        <f>Table2[[#This Row],[Data di deposizione]]</f>
        <v>2019-05-16</v>
      </c>
      <c r="J26" s="10"/>
      <c r="K26" s="10"/>
    </row>
    <row r="27" spans="1:11" x14ac:dyDescent="0.25">
      <c r="A27" s="9" t="d">
        <f t="shared" si="0"/>
        <v>2018-07-19</v>
      </c>
      <c r="B27" s="10">
        <v>2</v>
      </c>
      <c r="C27" s="10">
        <f t="shared" si="2"/>
        <v>18597</v>
      </c>
      <c r="D27" s="9" t="d">
        <f t="shared" si="1"/>
        <v>2019-05-17</v>
      </c>
      <c r="E27" s="10">
        <v>15510</v>
      </c>
      <c r="F27" s="11">
        <f>(Table2[[#This Row],[N° uova prodotte]]/Table2[[#This Row],[Galline presenti           N°]])</f>
        <v>0.83400548475560576</v>
      </c>
      <c r="G27" s="10">
        <v>178</v>
      </c>
      <c r="H27" s="10">
        <v>121</v>
      </c>
      <c r="I27" s="9" t="d">
        <f>Table2[[#This Row],[Data di deposizione]]</f>
        <v>2019-05-17</v>
      </c>
      <c r="J27" s="10">
        <v>31170</v>
      </c>
      <c r="K27" s="10"/>
    </row>
    <row r="28" spans="1:11" x14ac:dyDescent="0.25">
      <c r="A28" s="9" t="d">
        <f t="shared" si="0"/>
        <v>2018-07-19</v>
      </c>
      <c r="B28" s="10">
        <v>1</v>
      </c>
      <c r="C28" s="10">
        <v>18596</v>
      </c>
      <c r="D28" s="9" t="d">
        <f t="shared" si="1"/>
        <v>2019-05-18</v>
      </c>
      <c r="E28" s="10">
        <v>15690</v>
      </c>
      <c r="F28" s="11">
        <f>(Table2[[#This Row],[N° uova prodotte]]/Table2[[#This Row],[Galline presenti           N°]])</f>
        <v>0.84372983437298343</v>
      </c>
      <c r="G28" s="10">
        <v>173</v>
      </c>
      <c r="H28" s="10">
        <v>106</v>
      </c>
      <c r="I28" s="9" t="d">
        <f>Table2[[#This Row],[Data di deposizione]]</f>
        <v>2019-05-18</v>
      </c>
      <c r="J28" s="10"/>
      <c r="K28" s="10"/>
    </row>
    <row r="29" spans="1:11" x14ac:dyDescent="0.25">
      <c r="A29" s="9" t="d">
        <f t="shared" si="0"/>
        <v>2018-07-19</v>
      </c>
      <c r="B29" s="10">
        <v>2</v>
      </c>
      <c r="C29" s="10">
        <v>18594</v>
      </c>
      <c r="D29" s="9" t="d">
        <f t="shared" si="1"/>
        <v>2019-05-19</v>
      </c>
      <c r="E29" s="10">
        <v>15660</v>
      </c>
      <c r="F29" s="11">
        <f>(Table2[[#This Row],[N° uova prodotte]]/Table2[[#This Row],[Galline presenti           N°]])</f>
        <v>0.84220716360116166</v>
      </c>
      <c r="G29" s="10">
        <v>185</v>
      </c>
      <c r="H29" s="10">
        <v>131</v>
      </c>
      <c r="I29" s="9" t="d">
        <f>Table2[[#This Row],[Data di deposizione]]</f>
        <v>2019-05-19</v>
      </c>
      <c r="J29" s="10"/>
      <c r="K29" s="10"/>
    </row>
    <row r="30" spans="1:11" x14ac:dyDescent="0.25">
      <c r="A30" s="9" t="d">
        <f t="shared" si="0"/>
        <v>2018-07-19</v>
      </c>
      <c r="B30" s="10">
        <v>1</v>
      </c>
      <c r="C30" s="10">
        <v>18593</v>
      </c>
      <c r="D30" s="9" t="d">
        <f t="shared" si="1"/>
        <v>2019-05-20</v>
      </c>
      <c r="E30" s="10">
        <v>15480</v>
      </c>
      <c r="F30" s="11">
        <f>(Table2[[#This Row],[N° uova prodotte]]/Table2[[#This Row],[Galline presenti           N°]])</f>
        <v>0.83257139783789602</v>
      </c>
      <c r="G30" s="10">
        <v>180</v>
      </c>
      <c r="H30" s="10">
        <v>141</v>
      </c>
      <c r="I30" s="9" t="d">
        <f>Table2[[#This Row],[Data di deposizione]]</f>
        <v>2019-05-20</v>
      </c>
      <c r="J30" s="10">
        <v>46710</v>
      </c>
      <c r="K30" s="10"/>
    </row>
    <row r="31" spans="1:11" x14ac:dyDescent="0.25">
      <c r="A31" s="9" t="d">
        <f t="shared" si="0"/>
        <v>2018-07-19</v>
      </c>
      <c r="B31" s="10">
        <v>2</v>
      </c>
      <c r="C31" s="10">
        <v>18591</v>
      </c>
      <c r="D31" s="9" t="d">
        <f t="shared" si="1"/>
        <v>2019-05-21</v>
      </c>
      <c r="E31" s="10">
        <v>15780</v>
      </c>
      <c r="F31" s="11">
        <f>(Table2[[#This Row],[N° uova prodotte]]/Table2[[#This Row],[Galline presenti           N°]])</f>
        <v>0.84879780538970473</v>
      </c>
      <c r="G31" s="10">
        <v>188</v>
      </c>
      <c r="H31" s="10">
        <v>164</v>
      </c>
      <c r="I31" s="9" t="d">
        <f>Table2[[#This Row],[Data di deposizione]]</f>
        <v>2019-05-21</v>
      </c>
      <c r="J31" s="10"/>
      <c r="K31" s="10"/>
    </row>
    <row r="32" spans="1:11" x14ac:dyDescent="0.25">
      <c r="A32" s="9" t="d">
        <f t="shared" si="0"/>
        <v>2018-07-19</v>
      </c>
      <c r="B32" s="10">
        <v>2</v>
      </c>
      <c r="C32" s="10">
        <f t="shared" si="2"/>
        <v>18589</v>
      </c>
      <c r="D32" s="9" t="d">
        <f t="shared" si="1"/>
        <v>2019-05-22</v>
      </c>
      <c r="E32" s="10">
        <v>15150</v>
      </c>
      <c r="F32" s="11">
        <f>(Table2[[#This Row],[N° uova prodotte]]/Table2[[#This Row],[Galline presenti           N°]])</f>
        <v>0.81499811716606596</v>
      </c>
      <c r="G32" s="10">
        <v>185</v>
      </c>
      <c r="H32" s="10">
        <v>117</v>
      </c>
      <c r="I32" s="9" t="d">
        <f>Table2[[#This Row],[Data di deposizione]]</f>
        <v>2019-05-22</v>
      </c>
      <c r="J32" s="10">
        <v>31110</v>
      </c>
      <c r="K32" s="10"/>
    </row>
    <row r="33" spans="1:11" x14ac:dyDescent="0.25">
      <c r="A33" s="9" t="d">
        <f t="shared" si="0"/>
        <v>2018-07-19</v>
      </c>
      <c r="B33" s="10">
        <v>2</v>
      </c>
      <c r="C33" s="10">
        <f t="shared" si="2"/>
        <v>18587</v>
      </c>
      <c r="D33" s="9" t="d">
        <f t="shared" si="1"/>
        <v>2019-05-23</v>
      </c>
      <c r="E33" s="10">
        <v>15510</v>
      </c>
      <c r="F33" s="11">
        <f>(Table2[[#This Row],[N° uova prodotte]]/Table2[[#This Row],[Galline presenti           N°]])</f>
        <v>0.83445418841125518</v>
      </c>
      <c r="G33" s="10">
        <v>190</v>
      </c>
      <c r="H33" s="10">
        <v>121</v>
      </c>
      <c r="I33" s="9" t="d">
        <f>Table2[[#This Row],[Data di deposizione]]</f>
        <v>2019-05-23</v>
      </c>
      <c r="J33" s="10">
        <v>19090</v>
      </c>
      <c r="K33" s="10"/>
    </row>
    <row r="34" spans="1:11" x14ac:dyDescent="0.25">
      <c r="A34" s="9" t="d">
        <f t="shared" si="0"/>
        <v>2018-07-19</v>
      </c>
      <c r="B34" s="10">
        <v>3</v>
      </c>
      <c r="C34" s="10">
        <v>18584</v>
      </c>
      <c r="D34" s="9" t="d">
        <f t="shared" si="1"/>
        <v>2019-05-24</v>
      </c>
      <c r="E34" s="10">
        <v>15150</v>
      </c>
      <c r="F34" s="11">
        <f>(Table2[[#This Row],[N° uova prodotte]]/Table2[[#This Row],[Galline presenti           N°]])</f>
        <v>0.81521739130434778</v>
      </c>
      <c r="G34" s="10">
        <v>173</v>
      </c>
      <c r="H34" s="10">
        <v>123</v>
      </c>
      <c r="I34" s="9" t="d">
        <f>Table2[[#This Row],[Data di deposizione]]</f>
        <v>2019-05-24</v>
      </c>
      <c r="J34" s="10">
        <v>15420</v>
      </c>
      <c r="K34" s="10"/>
    </row>
    <row r="35" spans="1:11" x14ac:dyDescent="0.25">
      <c r="A35" s="9" t="d">
        <f t="shared" si="0"/>
        <v>2018-07-19</v>
      </c>
      <c r="B35" s="10">
        <v>2</v>
      </c>
      <c r="C35" s="10">
        <v>18582</v>
      </c>
      <c r="D35" s="9" t="d">
        <f t="shared" si="1"/>
        <v>2019-05-25</v>
      </c>
      <c r="E35" s="10">
        <v>15150</v>
      </c>
      <c r="F35" s="11">
        <f>(Table2[[#This Row],[N° uova prodotte]]/Table2[[#This Row],[Galline presenti           N°]])</f>
        <v>0.81530513400064575</v>
      </c>
      <c r="G35" s="10">
        <v>178</v>
      </c>
      <c r="H35" s="10">
        <v>101</v>
      </c>
      <c r="I35" s="9" t="d">
        <f>Table2[[#This Row],[Data di deposizione]]</f>
        <v>2019-05-25</v>
      </c>
      <c r="J35" s="10"/>
      <c r="K35" s="10"/>
    </row>
    <row r="36" spans="1:11" x14ac:dyDescent="0.25">
      <c r="A36" s="9" t="d">
        <f t="shared" si="0"/>
        <v>2018-07-19</v>
      </c>
      <c r="B36" s="10">
        <v>1</v>
      </c>
      <c r="C36" s="10">
        <v>18581</v>
      </c>
      <c r="D36" s="9" t="d">
        <f t="shared" si="1"/>
        <v>2019-05-26</v>
      </c>
      <c r="E36" s="10">
        <v>14940</v>
      </c>
      <c r="F36" s="11">
        <f>(Table2[[#This Row],[N° uova prodotte]]/Table2[[#This Row],[Galline presenti           N°]])</f>
        <v>0.80404714493299612</v>
      </c>
      <c r="G36" s="10">
        <v>180</v>
      </c>
      <c r="H36" s="10">
        <v>122</v>
      </c>
      <c r="I36" s="9" t="d">
        <f>Table2[[#This Row],[Data di deposizione]]</f>
        <v>2019-05-26</v>
      </c>
      <c r="J36" s="10"/>
      <c r="K36" s="10"/>
    </row>
    <row r="37" spans="1:11" x14ac:dyDescent="0.25">
      <c r="A37" s="9" t="d">
        <f t="shared" si="0"/>
        <v>2018-07-19</v>
      </c>
      <c r="B37" s="10">
        <v>2</v>
      </c>
      <c r="C37" s="10">
        <v>18579</v>
      </c>
      <c r="D37" s="9" t="d">
        <f t="shared" si="1"/>
        <v>2019-05-27</v>
      </c>
      <c r="E37" s="10">
        <v>15060</v>
      </c>
      <c r="F37" s="11">
        <f>(Table2[[#This Row],[N° uova prodotte]]/Table2[[#This Row],[Galline presenti           N°]])</f>
        <v>0.81059260455352822</v>
      </c>
      <c r="G37" s="10">
        <v>170</v>
      </c>
      <c r="H37" s="10">
        <v>127</v>
      </c>
      <c r="I37" s="9" t="d">
        <f>Table2[[#This Row],[Data di deposizione]]</f>
        <v>2019-05-27</v>
      </c>
      <c r="J37" s="10">
        <v>45150</v>
      </c>
      <c r="K37" s="10"/>
    </row>
    <row r="38" spans="1:11" x14ac:dyDescent="0.25">
      <c r="A38" s="9" t="d">
        <f t="shared" si="0"/>
        <v>2018-07-19</v>
      </c>
      <c r="B38" s="10">
        <v>1</v>
      </c>
      <c r="C38" s="10">
        <v>18578</v>
      </c>
      <c r="D38" s="9" t="d">
        <f t="shared" si="1"/>
        <v>2019-05-28</v>
      </c>
      <c r="E38" s="10">
        <v>14910</v>
      </c>
      <c r="F38" s="11">
        <f>(Table2[[#This Row],[N° uova prodotte]]/Table2[[#This Row],[Galline presenti           N°]])</f>
        <v>0.80256217030896759</v>
      </c>
      <c r="G38" s="10">
        <v>188</v>
      </c>
      <c r="H38" s="10">
        <v>112</v>
      </c>
      <c r="I38" s="9" t="d">
        <f>Table2[[#This Row],[Data di deposizione]]</f>
        <v>2019-05-28</v>
      </c>
      <c r="J38" s="10"/>
      <c r="K38" s="10"/>
    </row>
    <row r="39" spans="1:11" x14ac:dyDescent="0.25">
      <c r="A39" s="9" t="d">
        <f t="shared" si="0"/>
        <v>2018-07-19</v>
      </c>
      <c r="B39" s="10">
        <v>2</v>
      </c>
      <c r="C39" s="10">
        <f t="shared" si="2"/>
        <v>18577</v>
      </c>
      <c r="D39" s="9" t="d">
        <f t="shared" si="1"/>
        <v>2019-05-29</v>
      </c>
      <c r="E39" s="10">
        <v>15360</v>
      </c>
      <c r="F39" s="11">
        <f>(Table2[[#This Row],[N° uova prodotte]]/Table2[[#This Row],[Galline presenti           N°]])</f>
        <v>0.82682887441459874</v>
      </c>
      <c r="G39" s="10">
        <v>185</v>
      </c>
      <c r="H39" s="10">
        <v>108</v>
      </c>
      <c r="I39" s="9" t="d">
        <f>Table2[[#This Row],[Data di deposizione]]</f>
        <v>2019-05-29</v>
      </c>
      <c r="J39" s="10">
        <v>29880</v>
      </c>
      <c r="K39" s="10"/>
    </row>
    <row r="40" spans="1:11" x14ac:dyDescent="0.25">
      <c r="A40" s="9" t="d">
        <f t="shared" si="0"/>
        <v>2018-07-19</v>
      </c>
      <c r="B40" s="10">
        <v>1</v>
      </c>
      <c r="C40" s="10">
        <v>18576</v>
      </c>
      <c r="D40" s="9" t="d">
        <f t="shared" si="1"/>
        <v>2019-05-30</v>
      </c>
      <c r="E40" s="10">
        <v>15180</v>
      </c>
      <c r="F40" s="11">
        <f>(Table2[[#This Row],[N° uova prodotte]]/Table2[[#This Row],[Galline presenti           N°]])</f>
        <v>0.81718346253229979</v>
      </c>
      <c r="G40" s="10">
        <v>180</v>
      </c>
      <c r="H40" s="10">
        <v>142</v>
      </c>
      <c r="I40" s="9" t="d">
        <f>Table2[[#This Row],[Data di deposizione]]</f>
        <v>2019-05-30</v>
      </c>
      <c r="J40" s="10"/>
      <c r="K40" s="10"/>
    </row>
    <row r="41" spans="1:11" x14ac:dyDescent="0.25">
      <c r="A41" s="9" t="d">
        <f t="shared" si="0"/>
        <v>2018-07-19</v>
      </c>
      <c r="B41" s="10">
        <v>2</v>
      </c>
      <c r="C41" s="10">
        <f t="shared" si="2"/>
        <v>18575</v>
      </c>
      <c r="D41" s="9" t="d">
        <f t="shared" si="1"/>
        <v>2019-05-31</v>
      </c>
      <c r="E41" s="10">
        <v>15150</v>
      </c>
      <c r="F41" s="11">
        <f>(Table2[[#This Row],[N° uova prodotte]]/Table2[[#This Row],[Galline presenti           N°]])</f>
        <v>0.81561238223418575</v>
      </c>
      <c r="G41" s="10">
        <v>170</v>
      </c>
      <c r="H41" s="10">
        <v>122</v>
      </c>
      <c r="I41" s="9" t="d">
        <f>Table2[[#This Row],[Data di deposizione]]</f>
        <v>2019-05-31</v>
      </c>
      <c r="J41" s="10">
        <v>34450</v>
      </c>
      <c r="K41" s="10"/>
    </row>
    <row r="42" spans="1:11" x14ac:dyDescent="0.25">
      <c r="A42" s="9" t="d">
        <f t="shared" si="0"/>
        <v>2018-07-19</v>
      </c>
      <c r="B42" s="10">
        <v>2</v>
      </c>
      <c r="C42" s="10">
        <f t="shared" si="2"/>
        <v>18573</v>
      </c>
      <c r="D42" s="9" t="d">
        <f t="shared" si="1"/>
        <v>2019-06-01</v>
      </c>
      <c r="E42" s="10">
        <v>15180</v>
      </c>
      <c r="F42" s="11">
        <f>(Table2[[#This Row],[N° uova prodotte]]/Table2[[#This Row],[Galline presenti           N°]])</f>
        <v>0.81731545792279114</v>
      </c>
      <c r="G42" s="10">
        <v>190</v>
      </c>
      <c r="H42" s="10">
        <v>134</v>
      </c>
      <c r="I42" s="9" t="d">
        <f>Table2[[#This Row],[Data di deposizione]]</f>
        <v>2019-06-01</v>
      </c>
      <c r="J42" s="10"/>
      <c r="K42" s="10"/>
    </row>
    <row r="43" spans="1:11" x14ac:dyDescent="0.25">
      <c r="A43" s="9" t="d">
        <f t="shared" si="0"/>
        <v>2018-07-19</v>
      </c>
      <c r="B43" s="10">
        <v>2</v>
      </c>
      <c r="C43" s="10">
        <f t="shared" si="2"/>
        <v>18571</v>
      </c>
      <c r="D43" s="9" t="d">
        <f t="shared" si="1"/>
        <v>2019-06-02</v>
      </c>
      <c r="E43" s="10">
        <v>15110</v>
      </c>
      <c r="F43" s="11">
        <f>(Table2[[#This Row],[N° uova prodotte]]/Table2[[#This Row],[Galline presenti           N°]])</f>
        <v>0.81363416078832584</v>
      </c>
      <c r="G43" s="10">
        <v>210</v>
      </c>
      <c r="H43" s="10">
        <v>148</v>
      </c>
      <c r="I43" s="9" t="d">
        <f>Table2[[#This Row],[Data di deposizione]]</f>
        <v>2019-06-02</v>
      </c>
      <c r="J43" s="10"/>
      <c r="K43" s="10"/>
    </row>
    <row r="44" spans="1:11" x14ac:dyDescent="0.25">
      <c r="A44" s="9" t="d">
        <f t="shared" si="0"/>
        <v>2018-07-19</v>
      </c>
      <c r="B44" s="10">
        <v>2</v>
      </c>
      <c r="C44" s="10">
        <f t="shared" si="2"/>
        <v>18569</v>
      </c>
      <c r="D44" s="9" t="d">
        <f t="shared" si="1"/>
        <v>2019-06-03</v>
      </c>
      <c r="E44" s="10">
        <v>14400</v>
      </c>
      <c r="F44" s="11">
        <f>(Table2[[#This Row],[N° uova prodotte]]/Table2[[#This Row],[Galline presenti           N°]])</f>
        <v>0.77548602509558939</v>
      </c>
      <c r="G44" s="10">
        <v>170</v>
      </c>
      <c r="H44" s="10">
        <v>144</v>
      </c>
      <c r="I44" s="9" t="d">
        <f>Table2[[#This Row],[Data di deposizione]]</f>
        <v>2019-06-03</v>
      </c>
      <c r="J44" s="10">
        <v>45230</v>
      </c>
      <c r="K44" s="10"/>
    </row>
    <row r="45" spans="1:11" x14ac:dyDescent="0.25">
      <c r="A45" s="9" t="d">
        <f t="shared" si="0"/>
        <v>2018-07-19</v>
      </c>
      <c r="B45" s="10">
        <v>1</v>
      </c>
      <c r="C45" s="10">
        <f t="shared" si="2"/>
        <v>18567</v>
      </c>
      <c r="D45" s="9" t="d">
        <f t="shared" si="1"/>
        <v>2019-06-04</v>
      </c>
      <c r="E45" s="10">
        <v>14460</v>
      </c>
      <c r="F45" s="11">
        <f>(Table2[[#This Row],[N° uova prodotte]]/Table2[[#This Row],[Galline presenti           N°]])</f>
        <v>0.77880109872354175</v>
      </c>
      <c r="G45" s="10">
        <v>190</v>
      </c>
      <c r="H45" s="10">
        <v>145</v>
      </c>
      <c r="I45" s="9" t="d">
        <f>Table2[[#This Row],[Data di deposizione]]</f>
        <v>2019-06-04</v>
      </c>
      <c r="J45" s="10"/>
      <c r="K45" s="10"/>
    </row>
    <row r="46" spans="1:11" x14ac:dyDescent="0.25">
      <c r="A46" s="9" t="d">
        <f t="shared" si="0"/>
        <v>2018-07-19</v>
      </c>
      <c r="B46" s="10">
        <v>2</v>
      </c>
      <c r="C46" s="10">
        <f t="shared" si="2"/>
        <v>18566</v>
      </c>
      <c r="D46" s="9" t="d">
        <f t="shared" si="1"/>
        <v>2019-06-05</v>
      </c>
      <c r="E46" s="10">
        <v>14820</v>
      </c>
      <c r="F46" s="11">
        <f>(Table2[[#This Row],[N° uova prodotte]]/Table2[[#This Row],[Galline presenti           N°]])</f>
        <v>0.79823332974254013</v>
      </c>
      <c r="G46" s="10">
        <v>185</v>
      </c>
      <c r="H46" s="10">
        <v>106</v>
      </c>
      <c r="I46" s="9" t="d">
        <f>Table2[[#This Row],[Data di deposizione]]</f>
        <v>2019-06-05</v>
      </c>
      <c r="J46" s="10">
        <v>28710</v>
      </c>
      <c r="K46" s="10"/>
    </row>
    <row r="47" spans="1:11" x14ac:dyDescent="0.25">
      <c r="A47" s="9" t="d">
        <f t="shared" si="0"/>
        <v>2018-07-19</v>
      </c>
      <c r="B47" s="10">
        <v>2</v>
      </c>
      <c r="C47" s="10">
        <f t="shared" si="2"/>
        <v>18564</v>
      </c>
      <c r="D47" s="9" t="d">
        <f t="shared" si="1"/>
        <v>2019-06-06</v>
      </c>
      <c r="E47" s="10">
        <v>15360</v>
      </c>
      <c r="F47" s="11">
        <f>(Table2[[#This Row],[N° uova prodotte]]/Table2[[#This Row],[Galline presenti           N°]])</f>
        <v>0.82740788623141559</v>
      </c>
      <c r="G47" s="10">
        <v>198</v>
      </c>
      <c r="H47" s="10">
        <v>130</v>
      </c>
      <c r="I47" s="9" t="d">
        <f>Table2[[#This Row],[Data di deposizione]]</f>
        <v>2019-06-06</v>
      </c>
      <c r="J47" s="10"/>
      <c r="K47" s="10"/>
    </row>
    <row r="48" spans="1:11" x14ac:dyDescent="0.25">
      <c r="A48" s="9" t="d">
        <f t="shared" si="0"/>
        <v>2018-07-19</v>
      </c>
      <c r="B48" s="10">
        <v>2</v>
      </c>
      <c r="C48" s="10">
        <f t="shared" si="2"/>
        <v>18562</v>
      </c>
      <c r="D48" s="9" t="d">
        <f t="shared" si="1"/>
        <v>2019-06-07</v>
      </c>
      <c r="E48" s="10">
        <v>15180</v>
      </c>
      <c r="F48" s="11">
        <f>(Table2[[#This Row],[N° uova prodotte]]/Table2[[#This Row],[Galline presenti           N°]])</f>
        <v>0.81779980605538194</v>
      </c>
      <c r="G48" s="10">
        <v>193</v>
      </c>
      <c r="H48" s="10">
        <v>122</v>
      </c>
      <c r="I48" s="9" t="d">
        <f>Table2[[#This Row],[Data di deposizione]]</f>
        <v>2019-06-07</v>
      </c>
      <c r="J48" s="10">
        <v>30060</v>
      </c>
      <c r="K48" s="10"/>
    </row>
    <row r="49" spans="1:11" x14ac:dyDescent="0.25">
      <c r="A49" s="9" t="d">
        <f t="shared" si="0"/>
        <v>2018-07-19</v>
      </c>
      <c r="B49" s="10">
        <v>2</v>
      </c>
      <c r="C49" s="10">
        <f t="shared" si="2"/>
        <v>18560</v>
      </c>
      <c r="D49" s="9" t="d">
        <f t="shared" si="1"/>
        <v>2019-06-08</v>
      </c>
      <c r="E49" s="10">
        <v>14910</v>
      </c>
      <c r="F49" s="11">
        <f>(Table2[[#This Row],[N° uova prodotte]]/Table2[[#This Row],[Galline presenti           N°]])</f>
        <v>0.80334051724137934</v>
      </c>
      <c r="G49" s="10">
        <v>189</v>
      </c>
      <c r="H49" s="10">
        <v>128</v>
      </c>
      <c r="I49" s="9" t="d">
        <f>Table2[[#This Row],[Data di deposizione]]</f>
        <v>2019-06-08</v>
      </c>
      <c r="J49" s="10"/>
      <c r="K49" s="10"/>
    </row>
    <row r="50" spans="1:11" x14ac:dyDescent="0.25">
      <c r="A50" s="9" t="d">
        <f t="shared" si="0"/>
        <v>2018-07-19</v>
      </c>
      <c r="B50" s="10">
        <v>1</v>
      </c>
      <c r="C50" s="10">
        <f t="shared" si="2"/>
        <v>18558</v>
      </c>
      <c r="D50" s="9" t="d">
        <f t="shared" si="1"/>
        <v>2019-06-09</v>
      </c>
      <c r="E50" s="10">
        <v>14880</v>
      </c>
      <c r="F50" s="11">
        <f>(Table2[[#This Row],[N° uova prodotte]]/Table2[[#This Row],[Galline presenti           N°]])</f>
        <v>0.80181053992887164</v>
      </c>
      <c r="G50" s="10">
        <v>190</v>
      </c>
      <c r="H50" s="10">
        <v>125</v>
      </c>
      <c r="I50" s="9" t="d">
        <f>Table2[[#This Row],[Data di deposizione]]</f>
        <v>2019-06-09</v>
      </c>
      <c r="J50" s="10"/>
      <c r="K50" s="10"/>
    </row>
    <row r="51" spans="1:11" x14ac:dyDescent="0.25">
      <c r="A51" s="9" t="d">
        <f t="shared" si="0"/>
        <v>2018-07-19</v>
      </c>
      <c r="B51" s="10">
        <v>1</v>
      </c>
      <c r="C51" s="10">
        <f t="shared" si="2"/>
        <v>18557</v>
      </c>
      <c r="D51" s="9" t="d">
        <f t="shared" si="1"/>
        <v>2019-06-10</v>
      </c>
      <c r="E51" s="10">
        <v>15330</v>
      </c>
      <c r="F51" s="11">
        <f>(Table2[[#This Row],[N° uova prodotte]]/Table2[[#This Row],[Galline presenti           N°]])</f>
        <v>0.82610335722368922</v>
      </c>
      <c r="G51" s="10">
        <v>198</v>
      </c>
      <c r="H51" s="10">
        <v>118</v>
      </c>
      <c r="I51" s="9" t="d">
        <f>Table2[[#This Row],[Data di deposizione]]</f>
        <v>2019-06-10</v>
      </c>
      <c r="J51" s="10">
        <v>44790</v>
      </c>
      <c r="K51" s="10"/>
    </row>
    <row r="52" spans="1:11" x14ac:dyDescent="0.25">
      <c r="A52" s="9" t="d">
        <f t="shared" si="0"/>
        <v>2018-07-19</v>
      </c>
      <c r="B52" s="10">
        <v>3</v>
      </c>
      <c r="C52" s="10">
        <f t="shared" si="2"/>
        <v>18556</v>
      </c>
      <c r="D52" s="9" t="d">
        <f t="shared" si="1"/>
        <v>2019-06-11</v>
      </c>
      <c r="E52" s="10">
        <v>14940</v>
      </c>
      <c r="F52" s="11">
        <f>(Table2[[#This Row],[N° uova prodotte]]/Table2[[#This Row],[Galline presenti           N°]])</f>
        <v>0.80513041603793922</v>
      </c>
      <c r="G52" s="10">
        <v>200</v>
      </c>
      <c r="H52" s="10">
        <v>120</v>
      </c>
      <c r="I52" s="9" t="d">
        <f>Table2[[#This Row],[Data di deposizione]]</f>
        <v>2019-06-11</v>
      </c>
      <c r="J52" s="10"/>
      <c r="K52" s="10"/>
    </row>
    <row r="53" spans="1:11" x14ac:dyDescent="0.25">
      <c r="A53" s="9" t="d">
        <f t="shared" si="0"/>
        <v>2018-07-19</v>
      </c>
      <c r="B53" s="10">
        <v>2</v>
      </c>
      <c r="C53" s="10">
        <f t="shared" si="2"/>
        <v>18553</v>
      </c>
      <c r="D53" s="9" t="d">
        <f t="shared" si="1"/>
        <v>2019-06-12</v>
      </c>
      <c r="E53" s="10">
        <v>14910</v>
      </c>
      <c r="F53" s="11">
        <f>(Table2[[#This Row],[N° uova prodotte]]/Table2[[#This Row],[Galline presenti           N°]])</f>
        <v>0.80364361558777553</v>
      </c>
      <c r="G53" s="10">
        <v>210</v>
      </c>
      <c r="H53" s="10">
        <v>117</v>
      </c>
      <c r="I53" s="9" t="d">
        <f>Table2[[#This Row],[Data di deposizione]]</f>
        <v>2019-06-12</v>
      </c>
      <c r="J53" s="10">
        <v>30180</v>
      </c>
      <c r="K53" s="10"/>
    </row>
    <row r="54" spans="1:11" x14ac:dyDescent="0.25">
      <c r="A54" s="9" t="d">
        <f t="shared" si="0"/>
        <v>2018-07-19</v>
      </c>
      <c r="B54" s="10">
        <v>2</v>
      </c>
      <c r="C54" s="10">
        <f t="shared" si="2"/>
        <v>18551</v>
      </c>
      <c r="D54" s="9" t="d">
        <f t="shared" si="1"/>
        <v>2019-06-13</v>
      </c>
      <c r="E54" s="10">
        <v>15060</v>
      </c>
      <c r="F54" s="11">
        <f>(Table2[[#This Row],[N° uova prodotte]]/Table2[[#This Row],[Galline presenti           N°]])</f>
        <v>0.8118160746051426</v>
      </c>
      <c r="G54" s="10">
        <v>205</v>
      </c>
      <c r="H54" s="10">
        <v>116</v>
      </c>
      <c r="I54" s="9" t="d">
        <f>Table2[[#This Row],[Data di deposizione]]</f>
        <v>2019-06-13</v>
      </c>
      <c r="J54" s="10"/>
      <c r="K54" s="10"/>
    </row>
    <row r="55" spans="1:11" x14ac:dyDescent="0.25">
      <c r="A55" s="9" t="d">
        <f t="shared" si="0"/>
        <v>2018-07-19</v>
      </c>
      <c r="B55" s="10">
        <v>2</v>
      </c>
      <c r="C55" s="10">
        <f t="shared" si="2"/>
        <v>18549</v>
      </c>
      <c r="D55" s="9" t="d">
        <f t="shared" si="1"/>
        <v>2019-06-14</v>
      </c>
      <c r="E55" s="10">
        <v>14910</v>
      </c>
      <c r="F55" s="11">
        <f>(Table2[[#This Row],[N° uova prodotte]]/Table2[[#This Row],[Galline presenti           N°]])</f>
        <v>0.80381691735403527</v>
      </c>
      <c r="G55" s="10">
        <v>206</v>
      </c>
      <c r="H55" s="10">
        <v>113</v>
      </c>
      <c r="I55" s="9" t="d">
        <f>Table2[[#This Row],[Data di deposizione]]</f>
        <v>2019-06-14</v>
      </c>
      <c r="J55" s="10">
        <v>29850</v>
      </c>
      <c r="K55" s="10"/>
    </row>
    <row r="56" spans="1:11" x14ac:dyDescent="0.25">
      <c r="A56" s="9" t="d">
        <f t="shared" si="0"/>
        <v>2018-07-19</v>
      </c>
      <c r="B56" s="10">
        <v>3</v>
      </c>
      <c r="C56" s="10">
        <f t="shared" si="2"/>
        <v>18547</v>
      </c>
      <c r="D56" s="9" t="d">
        <f t="shared" si="1"/>
        <v>2019-06-15</v>
      </c>
      <c r="E56" s="10">
        <v>14610</v>
      </c>
      <c r="F56" s="11">
        <f>(Table2[[#This Row],[N° uova prodotte]]/Table2[[#This Row],[Galline presenti           N°]])</f>
        <v>0.78772847360759157</v>
      </c>
      <c r="G56" s="10">
        <v>222</v>
      </c>
      <c r="H56" s="10">
        <v>115</v>
      </c>
      <c r="I56" s="9" t="d">
        <f>Table2[[#This Row],[Data di deposizione]]</f>
        <v>2019-06-15</v>
      </c>
      <c r="J56" s="10"/>
      <c r="K56" s="10"/>
    </row>
    <row r="57" spans="1:11" x14ac:dyDescent="0.25">
      <c r="A57" s="9" t="d">
        <f t="shared" si="0"/>
        <v>2018-07-19</v>
      </c>
      <c r="B57" s="10">
        <v>2</v>
      </c>
      <c r="C57" s="10">
        <f t="shared" si="2"/>
        <v>18544</v>
      </c>
      <c r="D57" s="9" t="d">
        <f t="shared" si="1"/>
        <v>2019-06-16</v>
      </c>
      <c r="E57" s="10">
        <v>14400</v>
      </c>
      <c r="F57" s="11">
        <f>(Table2[[#This Row],[N° uova prodotte]]/Table2[[#This Row],[Galline presenti           N°]])</f>
        <v>0.77653149266609145</v>
      </c>
      <c r="G57" s="10">
        <v>205</v>
      </c>
      <c r="H57" s="10">
        <v>110</v>
      </c>
      <c r="I57" s="9" t="d">
        <f>Table2[[#This Row],[Data di deposizione]]</f>
        <v>2019-06-16</v>
      </c>
      <c r="J57" s="10"/>
      <c r="K57" s="10"/>
    </row>
    <row r="58" spans="1:11" x14ac:dyDescent="0.25">
      <c r="A58" s="9" t="d">
        <f t="shared" si="0"/>
        <v>2018-07-19</v>
      </c>
      <c r="B58" s="10">
        <v>3</v>
      </c>
      <c r="C58" s="10">
        <f t="shared" si="2"/>
        <v>18542</v>
      </c>
      <c r="D58" s="9" t="d">
        <f t="shared" si="1"/>
        <v>2019-06-17</v>
      </c>
      <c r="E58" s="10">
        <v>14550</v>
      </c>
      <c r="F58" s="11">
        <f>(Table2[[#This Row],[N° uova prodotte]]/Table2[[#This Row],[Galline presenti           N°]])</f>
        <v>0.78470499406752237</v>
      </c>
      <c r="G58" s="10">
        <v>207</v>
      </c>
      <c r="H58" s="10">
        <v>108</v>
      </c>
      <c r="I58" s="9" t="d">
        <f>Table2[[#This Row],[Data di deposizione]]</f>
        <v>2019-06-17</v>
      </c>
      <c r="J58" s="10">
        <v>43800</v>
      </c>
      <c r="K58" s="10"/>
    </row>
    <row r="59" spans="1:11" x14ac:dyDescent="0.25">
      <c r="A59" s="9" t="d">
        <f t="shared" si="0"/>
        <v>2018-07-19</v>
      </c>
      <c r="B59" s="10">
        <v>2</v>
      </c>
      <c r="C59" s="10">
        <f t="shared" si="2"/>
        <v>18539</v>
      </c>
      <c r="D59" s="9" t="d">
        <f t="shared" si="1"/>
        <v>2019-06-18</v>
      </c>
      <c r="E59" s="10">
        <v>14970</v>
      </c>
      <c r="F59" s="11">
        <f>(Table2[[#This Row],[N° uova prodotte]]/Table2[[#This Row],[Galline presenti           N°]])</f>
        <v>0.80748691946706941</v>
      </c>
      <c r="G59" s="10">
        <v>218</v>
      </c>
      <c r="H59" s="10">
        <v>117</v>
      </c>
      <c r="I59" s="9" t="d">
        <f>Table2[[#This Row],[Data di deposizione]]</f>
        <v>2019-06-18</v>
      </c>
      <c r="J59" s="10"/>
      <c r="K59" s="10"/>
    </row>
    <row r="60" spans="1:11" x14ac:dyDescent="0.25">
      <c r="A60" s="9" t="d">
        <f t="shared" si="0"/>
        <v>2018-07-19</v>
      </c>
      <c r="B60" s="10">
        <v>2</v>
      </c>
      <c r="C60" s="10">
        <f t="shared" si="2"/>
        <v>18537</v>
      </c>
      <c r="D60" s="9" t="d">
        <f t="shared" si="1"/>
        <v>2019-06-19</v>
      </c>
      <c r="E60" s="10">
        <v>14550</v>
      </c>
      <c r="F60" s="11">
        <f>(Table2[[#This Row],[N° uova prodotte]]/Table2[[#This Row],[Galline presenti           N°]])</f>
        <v>0.78491665318012627</v>
      </c>
      <c r="G60" s="10">
        <v>206</v>
      </c>
      <c r="H60" s="10">
        <v>105</v>
      </c>
      <c r="I60" s="9" t="d">
        <f>Table2[[#This Row],[Data di deposizione]]</f>
        <v>2019-06-19</v>
      </c>
      <c r="J60" s="10">
        <v>29430</v>
      </c>
      <c r="K60" s="10"/>
    </row>
    <row r="61" spans="1:11" x14ac:dyDescent="0.25">
      <c r="A61" s="9" t="d">
        <f t="shared" si="0"/>
        <v>2018-07-19</v>
      </c>
      <c r="B61" s="10">
        <v>2</v>
      </c>
      <c r="C61" s="10">
        <f t="shared" si="2"/>
        <v>18535</v>
      </c>
      <c r="D61" s="9" t="d">
        <f t="shared" si="1"/>
        <v>2019-06-20</v>
      </c>
      <c r="E61" s="10">
        <v>14640</v>
      </c>
      <c r="F61" s="11">
        <f>(Table2[[#This Row],[N° uova prodotte]]/Table2[[#This Row],[Galline presenti           N°]])</f>
        <v>0.78985702724575124</v>
      </c>
      <c r="G61" s="10">
        <v>209</v>
      </c>
      <c r="H61" s="10">
        <v>113</v>
      </c>
      <c r="I61" s="9" t="d">
        <f>Table2[[#This Row],[Data di deposizione]]</f>
        <v>2019-06-20</v>
      </c>
      <c r="J61" s="10">
        <v>14520</v>
      </c>
      <c r="K61" s="10"/>
    </row>
    <row r="62" spans="1:11" x14ac:dyDescent="0.25">
      <c r="A62" s="9" t="d">
        <f t="shared" si="0"/>
        <v>2018-07-19</v>
      </c>
      <c r="B62" s="10">
        <v>1</v>
      </c>
      <c r="C62" s="10">
        <f t="shared" si="2"/>
        <v>18533</v>
      </c>
      <c r="D62" s="9" t="d">
        <f t="shared" si="1"/>
        <v>2019-06-21</v>
      </c>
      <c r="E62" s="10">
        <v>14250</v>
      </c>
      <c r="F62" s="11">
        <f>(Table2[[#This Row],[N° uova prodotte]]/Table2[[#This Row],[Galline presenti           N°]])</f>
        <v>0.76889872120002156</v>
      </c>
      <c r="G62" s="10">
        <v>210</v>
      </c>
      <c r="H62" s="10">
        <v>107</v>
      </c>
      <c r="I62" s="9" t="d">
        <f>Table2[[#This Row],[Data di deposizione]]</f>
        <v>2019-06-21</v>
      </c>
      <c r="J62" s="10">
        <v>14580</v>
      </c>
      <c r="K62" s="10"/>
    </row>
    <row r="63" spans="1:11" x14ac:dyDescent="0.25">
      <c r="A63" s="9" t="d">
        <f t="shared" si="0"/>
        <v>2018-07-19</v>
      </c>
      <c r="B63" s="10">
        <v>2</v>
      </c>
      <c r="C63" s="10">
        <f>C62-Table2[[#This Row],[Galline morte       N°]]</f>
        <v>18531</v>
      </c>
      <c r="D63" s="9" t="d">
        <f t="shared" si="1"/>
        <v>2019-06-22</v>
      </c>
      <c r="E63" s="10">
        <v>14730</v>
      </c>
      <c r="F63" s="11">
        <f>(Table2[[#This Row],[N° uova prodotte]]/Table2[[#This Row],[Galline presenti           N°]])</f>
        <v>0.79488424801683666</v>
      </c>
      <c r="G63" s="10">
        <v>215</v>
      </c>
      <c r="H63" s="10">
        <v>109</v>
      </c>
      <c r="I63" s="9" t="d">
        <f>Table2[[#This Row],[Data di deposizione]]</f>
        <v>2019-06-22</v>
      </c>
      <c r="J63" s="10"/>
      <c r="K63" s="10"/>
    </row>
    <row r="64" spans="1:11" x14ac:dyDescent="0.25">
      <c r="A64" s="9" t="d">
        <f t="shared" si="0"/>
        <v>2018-07-19</v>
      </c>
      <c r="B64" s="10">
        <v>2</v>
      </c>
      <c r="C64" s="10">
        <v>18528</v>
      </c>
      <c r="D64" s="9" t="d">
        <f t="shared" si="1"/>
        <v>2019-06-23</v>
      </c>
      <c r="E64" s="10">
        <v>14580</v>
      </c>
      <c r="F64" s="11">
        <f>(Table2[[#This Row],[N° uova prodotte]]/Table2[[#This Row],[Galline presenti           N°]])</f>
        <v>0.78691709844559588</v>
      </c>
      <c r="G64" s="10">
        <v>205</v>
      </c>
      <c r="H64" s="10">
        <v>105</v>
      </c>
      <c r="I64" s="9" t="d">
        <f>Table2[[#This Row],[Data di deposizione]]</f>
        <v>2019-06-23</v>
      </c>
      <c r="J64" s="10"/>
      <c r="K64" s="10"/>
    </row>
    <row r="65" spans="1:11" x14ac:dyDescent="0.25">
      <c r="A65" s="9" t="d">
        <f t="shared" si="0"/>
        <v>2018-07-19</v>
      </c>
      <c r="B65" s="10">
        <v>2</v>
      </c>
      <c r="C65" s="10">
        <f>C64-Table2[[#This Row],[Galline morte       N°]]</f>
        <v>18526</v>
      </c>
      <c r="D65" s="9" t="d">
        <f t="shared" si="1"/>
        <v>2019-06-24</v>
      </c>
      <c r="E65" s="10">
        <v>14100</v>
      </c>
      <c r="F65" s="11">
        <f>(Table2[[#This Row],[N° uova prodotte]]/Table2[[#This Row],[Galline presenti           N°]])</f>
        <v>0.76109251862247651</v>
      </c>
      <c r="G65" s="10">
        <v>207</v>
      </c>
      <c r="H65" s="10">
        <v>108</v>
      </c>
      <c r="I65" s="9" t="d">
        <f>Table2[[#This Row],[Data di deposizione]]</f>
        <v>2019-06-24</v>
      </c>
      <c r="J65" s="10">
        <v>43410</v>
      </c>
      <c r="K65" s="10"/>
    </row>
    <row r="66" spans="1:11" x14ac:dyDescent="0.25">
      <c r="A66" s="9" t="d">
        <f t="shared" si="0"/>
        <v>2018-07-19</v>
      </c>
      <c r="B66" s="10">
        <v>2</v>
      </c>
      <c r="C66" s="10">
        <f>C65-Table2[[#This Row],[Galline morte       N°]]</f>
        <v>18524</v>
      </c>
      <c r="D66" s="9" t="d">
        <f t="shared" si="1"/>
        <v>2019-06-25</v>
      </c>
      <c r="E66" s="10">
        <v>14760</v>
      </c>
      <c r="F66" s="11">
        <f>(Table2[[#This Row],[N° uova prodotte]]/Table2[[#This Row],[Galline presenti           N°]])</f>
        <v>0.79680414597279203</v>
      </c>
      <c r="G66" s="10">
        <v>210</v>
      </c>
      <c r="H66" s="10">
        <v>110</v>
      </c>
      <c r="I66" s="9" t="d">
        <f>Table2[[#This Row],[Data di deposizione]]</f>
        <v>2019-06-25</v>
      </c>
      <c r="J66" s="10">
        <v>14040</v>
      </c>
      <c r="K66" s="10"/>
    </row>
    <row r="67" spans="1:11" x14ac:dyDescent="0.25">
      <c r="A67" s="9" t="d">
        <f t="shared" si="0"/>
        <v>2018-07-19</v>
      </c>
      <c r="B67" s="10">
        <v>3</v>
      </c>
      <c r="C67" s="10">
        <f>C66-Table2[[#This Row],[Galline morte       N°]]</f>
        <v>18521</v>
      </c>
      <c r="D67" s="9" t="d">
        <f t="shared" si="1"/>
        <v>2019-06-26</v>
      </c>
      <c r="E67" s="10">
        <v>14340</v>
      </c>
      <c r="F67" s="11">
        <f>(Table2[[#This Row],[N° uova prodotte]]/Table2[[#This Row],[Galline presenti           N°]])</f>
        <v>0.77425624966254525</v>
      </c>
      <c r="G67" s="10">
        <v>209</v>
      </c>
      <c r="H67" s="10">
        <v>104</v>
      </c>
      <c r="I67" s="9" t="d">
        <f>Table2[[#This Row],[Data di deposizione]]</f>
        <v>2019-06-26</v>
      </c>
      <c r="J67" s="10">
        <v>14670</v>
      </c>
      <c r="K67" s="10"/>
    </row>
    <row r="68" spans="1:11" x14ac:dyDescent="0.25">
      <c r="A68" s="9" t="d">
        <f t="shared" si="0"/>
        <v>2018-07-19</v>
      </c>
      <c r="B68" s="10">
        <v>10</v>
      </c>
      <c r="C68" s="10">
        <f>C67-Table2[[#This Row],[Galline morte       N°]]</f>
        <v>18511</v>
      </c>
      <c r="D68" s="9" t="d">
        <f t="shared" si="1"/>
        <v>2019-06-27</v>
      </c>
      <c r="E68" s="10">
        <v>14130</v>
      </c>
      <c r="F68" s="11">
        <f>(Table2[[#This Row],[N° uova prodotte]]/Table2[[#This Row],[Galline presenti           N°]])</f>
        <v>0.76332991194424937</v>
      </c>
      <c r="G68" s="10">
        <v>215</v>
      </c>
      <c r="H68" s="10">
        <v>106</v>
      </c>
      <c r="I68" s="9" t="d">
        <f>Table2[[#This Row],[Data di deposizione]]</f>
        <v>2019-06-27</v>
      </c>
      <c r="J68" s="10">
        <v>14280</v>
      </c>
      <c r="K68" s="10"/>
    </row>
    <row r="69" spans="1:11" x14ac:dyDescent="0.25">
      <c r="A69" s="9" t="d">
        <f t="shared" si="0"/>
        <v>2018-07-19</v>
      </c>
      <c r="B69" s="10">
        <v>7</v>
      </c>
      <c r="C69" s="10">
        <f>C68-Table2[[#This Row],[Galline morte       N°]]</f>
        <v>18504</v>
      </c>
      <c r="D69" s="9" t="d">
        <f t="shared" si="1"/>
        <v>2019-06-28</v>
      </c>
      <c r="E69" s="10">
        <v>14490</v>
      </c>
      <c r="F69" s="11">
        <f>(Table2[[#This Row],[N° uova prodotte]]/Table2[[#This Row],[Galline presenti           N°]])</f>
        <v>0.78307392996108949</v>
      </c>
      <c r="G69" s="10">
        <v>218</v>
      </c>
      <c r="H69" s="10">
        <v>103</v>
      </c>
      <c r="I69" s="9" t="d">
        <f>Table2[[#This Row],[Data di deposizione]]</f>
        <v>2019-06-28</v>
      </c>
      <c r="J69" s="10">
        <v>14070</v>
      </c>
      <c r="K69" s="10"/>
    </row>
    <row r="70" spans="1:11" x14ac:dyDescent="0.25">
      <c r="A70" s="9" t="d">
        <f t="shared" ref="A70:A133" si="3">A69</f>
        <v>2018-07-19</v>
      </c>
      <c r="B70" s="10">
        <v>3</v>
      </c>
      <c r="C70" s="10">
        <f>C69-Table2[[#This Row],[Galline morte       N°]]</f>
        <v>18501</v>
      </c>
      <c r="D70" s="9" t="d">
        <f t="shared" ref="D70:D133" si="4">D69+1</f>
        <v>2019-06-29</v>
      </c>
      <c r="E70" s="10">
        <v>6990</v>
      </c>
      <c r="F70" s="11">
        <f>(Table2[[#This Row],[N° uova prodotte]]/Table2[[#This Row],[Galline presenti           N°]])</f>
        <v>0.37781741527485002</v>
      </c>
      <c r="G70" s="10">
        <v>207</v>
      </c>
      <c r="H70" s="10">
        <v>107</v>
      </c>
      <c r="I70" s="9" t="d">
        <f>Table2[[#This Row],[Data di deposizione]]</f>
        <v>2019-06-29</v>
      </c>
      <c r="J70" s="10"/>
      <c r="K70" s="10"/>
    </row>
    <row r="71" spans="1:11" x14ac:dyDescent="0.25">
      <c r="A71" s="9" t="d">
        <f t="shared" si="3"/>
        <v>2018-07-19</v>
      </c>
      <c r="B71" s="10">
        <v>2</v>
      </c>
      <c r="C71" s="10">
        <f>C70-Table2[[#This Row],[Galline morte       N°]]</f>
        <v>18499</v>
      </c>
      <c r="D71" s="9" t="d">
        <f t="shared" si="4"/>
        <v>2019-06-30</v>
      </c>
      <c r="E71" s="10">
        <v>7230</v>
      </c>
      <c r="F71" s="11">
        <f>(Table2[[#This Row],[N° uova prodotte]]/Table2[[#This Row],[Galline presenti           N°]])</f>
        <v>0.39083193686145196</v>
      </c>
      <c r="G71" s="10">
        <v>212</v>
      </c>
      <c r="H71" s="10">
        <v>109</v>
      </c>
      <c r="I71" s="9" t="d">
        <f>Table2[[#This Row],[Data di deposizione]]</f>
        <v>2019-06-30</v>
      </c>
      <c r="J71" s="10"/>
      <c r="K71" s="10"/>
    </row>
    <row r="72" spans="1:11" x14ac:dyDescent="0.25">
      <c r="A72" s="9" t="d">
        <f t="shared" si="3"/>
        <v>2018-07-19</v>
      </c>
      <c r="B72" s="10">
        <v>2</v>
      </c>
      <c r="C72" s="10">
        <f>C71-Table2[[#This Row],[Galline morte       N°]]</f>
        <v>18497</v>
      </c>
      <c r="D72" s="9" t="d">
        <f t="shared" si="4"/>
        <v>2019-07-01</v>
      </c>
      <c r="E72" s="10">
        <v>13950</v>
      </c>
      <c r="F72" s="11">
        <f>(Table2[[#This Row],[N° uova prodotte]]/Table2[[#This Row],[Galline presenti           N°]])</f>
        <v>0.75417635292209551</v>
      </c>
      <c r="G72" s="10">
        <v>210</v>
      </c>
      <c r="H72" s="10">
        <v>105</v>
      </c>
      <c r="I72" s="9" t="d">
        <f>Table2[[#This Row],[Data di deposizione]]</f>
        <v>2019-07-01</v>
      </c>
      <c r="J72" s="10">
        <v>42480</v>
      </c>
      <c r="K72" s="10"/>
    </row>
    <row r="73" spans="1:11" x14ac:dyDescent="0.25">
      <c r="A73" s="9" t="d">
        <f t="shared" si="3"/>
        <v>2018-07-19</v>
      </c>
      <c r="B73" s="10">
        <v>2</v>
      </c>
      <c r="C73" s="10">
        <f>C72-Table2[[#This Row],[Galline morte       N°]]</f>
        <v>18495</v>
      </c>
      <c r="D73" s="9" t="d">
        <f t="shared" si="4"/>
        <v>2019-07-02</v>
      </c>
      <c r="E73" s="10">
        <v>14400</v>
      </c>
      <c r="F73" s="11">
        <f>(Table2[[#This Row],[N° uova prodotte]]/Table2[[#This Row],[Galline presenti           N°]])</f>
        <v>0.77858880778588813</v>
      </c>
      <c r="G73" s="10">
        <v>207</v>
      </c>
      <c r="H73" s="10">
        <v>104</v>
      </c>
      <c r="I73" s="9" t="d">
        <f>Table2[[#This Row],[Data di deposizione]]</f>
        <v>2019-07-02</v>
      </c>
      <c r="J73" s="10">
        <v>14340</v>
      </c>
      <c r="K73" s="10"/>
    </row>
    <row r="74" spans="1:11" x14ac:dyDescent="0.25">
      <c r="A74" s="9" t="d">
        <f t="shared" si="3"/>
        <v>2018-07-19</v>
      </c>
      <c r="B74" s="10">
        <v>9</v>
      </c>
      <c r="C74" s="10">
        <f>C73-Table2[[#This Row],[Galline morte       N°]]</f>
        <v>18486</v>
      </c>
      <c r="D74" s="9" t="d">
        <f t="shared" si="4"/>
        <v>2019-07-03</v>
      </c>
      <c r="E74" s="10">
        <v>13860</v>
      </c>
      <c r="F74" s="11">
        <f>(Table2[[#This Row],[N° uova prodotte]]/Table2[[#This Row],[Galline presenti           N°]])</f>
        <v>0.74975657254138262</v>
      </c>
      <c r="G74" s="10">
        <v>215</v>
      </c>
      <c r="H74" s="10">
        <v>100</v>
      </c>
      <c r="I74" s="9" t="d">
        <f>Table2[[#This Row],[Data di deposizione]]</f>
        <v>2019-07-03</v>
      </c>
      <c r="J74" s="10">
        <v>13800</v>
      </c>
      <c r="K74" s="10">
        <v>1840</v>
      </c>
    </row>
    <row r="75" spans="1:11" x14ac:dyDescent="0.25">
      <c r="A75" s="9" t="d">
        <f t="shared" si="3"/>
        <v>2018-07-19</v>
      </c>
      <c r="B75" s="10">
        <v>9</v>
      </c>
      <c r="C75" s="10">
        <f>C74-Table2[[#This Row],[Galline morte       N°]]</f>
        <v>18477</v>
      </c>
      <c r="D75" s="9" t="d">
        <f t="shared" si="4"/>
        <v>2019-07-04</v>
      </c>
      <c r="E75" s="10">
        <v>13410</v>
      </c>
      <c r="F75" s="11">
        <f>(Table2[[#This Row],[N° uova prodotte]]/Table2[[#This Row],[Galline presenti           N°]])</f>
        <v>0.72576716999512902</v>
      </c>
      <c r="G75" s="10">
        <v>209</v>
      </c>
      <c r="H75" s="10">
        <v>106</v>
      </c>
      <c r="I75" s="9" t="d">
        <f>Table2[[#This Row],[Data di deposizione]]</f>
        <v>2019-07-04</v>
      </c>
      <c r="J75" s="10">
        <v>13380</v>
      </c>
      <c r="K75" s="10"/>
    </row>
    <row r="76" spans="1:11" x14ac:dyDescent="0.25">
      <c r="A76" s="9" t="d">
        <f t="shared" si="3"/>
        <v>2018-07-19</v>
      </c>
      <c r="B76" s="10">
        <v>9</v>
      </c>
      <c r="C76" s="10">
        <f>C75-Table2[[#This Row],[Galline morte       N°]]</f>
        <v>18468</v>
      </c>
      <c r="D76" s="9" t="d">
        <f t="shared" si="4"/>
        <v>2019-07-05</v>
      </c>
      <c r="E76" s="10">
        <v>13560</v>
      </c>
      <c r="F76" s="11">
        <f>(Table2[[#This Row],[N° uova prodotte]]/Table2[[#This Row],[Galline presenti           N°]])</f>
        <v>0.73424301494476929</v>
      </c>
      <c r="G76" s="10">
        <v>212</v>
      </c>
      <c r="H76" s="10">
        <v>108</v>
      </c>
      <c r="I76" s="9" t="d">
        <f>Table2[[#This Row],[Data di deposizione]]</f>
        <v>2019-07-05</v>
      </c>
      <c r="J76" s="10">
        <v>13500</v>
      </c>
      <c r="K76" s="10"/>
    </row>
    <row r="77" spans="1:11" x14ac:dyDescent="0.25">
      <c r="A77" s="9" t="d">
        <f t="shared" si="3"/>
        <v>2018-07-19</v>
      </c>
      <c r="B77" s="10">
        <v>7</v>
      </c>
      <c r="C77" s="10">
        <f>C76-Table2[[#This Row],[Galline morte       N°]]</f>
        <v>18461</v>
      </c>
      <c r="D77" s="9" t="d">
        <f t="shared" si="4"/>
        <v>2019-07-06</v>
      </c>
      <c r="E77" s="10">
        <v>13920</v>
      </c>
      <c r="F77" s="11">
        <f>(Table2[[#This Row],[N° uova prodotte]]/Table2[[#This Row],[Galline presenti           N°]])</f>
        <v>0.75402199230810896</v>
      </c>
      <c r="G77" s="10">
        <v>210</v>
      </c>
      <c r="H77" s="10">
        <v>103</v>
      </c>
      <c r="I77" s="9" t="d">
        <f>Table2[[#This Row],[Data di deposizione]]</f>
        <v>2019-07-06</v>
      </c>
      <c r="J77" s="10"/>
      <c r="K77" s="10"/>
    </row>
    <row r="78" spans="1:11" x14ac:dyDescent="0.25">
      <c r="A78" s="9" t="d">
        <f t="shared" si="3"/>
        <v>2018-07-19</v>
      </c>
      <c r="B78" s="10">
        <v>7</v>
      </c>
      <c r="C78" s="10">
        <f>C77-Table2[[#This Row],[Galline morte       N°]]</f>
        <v>18454</v>
      </c>
      <c r="D78" s="9" t="d">
        <f t="shared" si="4"/>
        <v>2019-07-07</v>
      </c>
      <c r="E78" s="10">
        <v>14040</v>
      </c>
      <c r="F78" s="11">
        <f>(Table2[[#This Row],[N° uova prodotte]]/Table2[[#This Row],[Galline presenti           N°]])</f>
        <v>0.76081066435461142</v>
      </c>
      <c r="G78" s="10">
        <v>210</v>
      </c>
      <c r="H78" s="10">
        <v>100</v>
      </c>
      <c r="I78" s="9" t="d">
        <f>Table2[[#This Row],[Data di deposizione]]</f>
        <v>2019-07-07</v>
      </c>
      <c r="J78" s="10"/>
      <c r="K78" s="10"/>
    </row>
    <row r="79" spans="1:11" x14ac:dyDescent="0.25">
      <c r="A79" s="9" t="d">
        <f t="shared" si="3"/>
        <v>2018-07-19</v>
      </c>
      <c r="B79" s="10">
        <v>8</v>
      </c>
      <c r="C79" s="10">
        <f>C78-Table2[[#This Row],[Galline morte       N°]]</f>
        <v>18446</v>
      </c>
      <c r="D79" s="9" t="d">
        <f t="shared" si="4"/>
        <v>2019-07-08</v>
      </c>
      <c r="E79" s="10">
        <v>13830</v>
      </c>
      <c r="F79" s="11">
        <f>(Table2[[#This Row],[N° uova prodotte]]/Table2[[#This Row],[Galline presenti           N°]])</f>
        <v>0.74975604467093138</v>
      </c>
      <c r="G79" s="10">
        <v>207</v>
      </c>
      <c r="H79" s="10">
        <v>105</v>
      </c>
      <c r="I79" s="9" t="d">
        <f>Table2[[#This Row],[Data di deposizione]]</f>
        <v>2019-07-08</v>
      </c>
      <c r="J79" s="10">
        <v>11640</v>
      </c>
      <c r="K79" s="10"/>
    </row>
    <row r="80" spans="1:11" x14ac:dyDescent="0.25">
      <c r="A80" s="9" t="d">
        <f t="shared" si="3"/>
        <v>2018-07-19</v>
      </c>
      <c r="B80" s="10">
        <v>7</v>
      </c>
      <c r="C80" s="10">
        <f>C79-Table2[[#This Row],[Galline morte       N°]]</f>
        <v>18439</v>
      </c>
      <c r="D80" s="9" t="d">
        <f t="shared" si="4"/>
        <v>2019-07-09</v>
      </c>
      <c r="E80" s="10">
        <v>13860</v>
      </c>
      <c r="F80" s="11">
        <f>(Table2[[#This Row],[N° uova prodotte]]/Table2[[#This Row],[Galline presenti           N°]])</f>
        <v>0.75166766093605941</v>
      </c>
      <c r="G80" s="10">
        <v>205</v>
      </c>
      <c r="H80" s="10">
        <v>102</v>
      </c>
      <c r="I80" s="9" t="d">
        <f>Table2[[#This Row],[Data di deposizione]]</f>
        <v>2019-07-09</v>
      </c>
      <c r="J80" s="10">
        <v>13830</v>
      </c>
      <c r="K80" s="10"/>
    </row>
    <row r="81" spans="1:11" x14ac:dyDescent="0.25">
      <c r="A81" s="9" t="d">
        <f t="shared" si="3"/>
        <v>2018-07-19</v>
      </c>
      <c r="B81" s="10">
        <v>9</v>
      </c>
      <c r="C81" s="10">
        <f>C80-Table2[[#This Row],[Galline morte       N°]]</f>
        <v>18430</v>
      </c>
      <c r="D81" s="9" t="d">
        <f t="shared" si="4"/>
        <v>2019-07-10</v>
      </c>
      <c r="E81" s="10">
        <v>13800</v>
      </c>
      <c r="F81" s="11">
        <f>(Table2[[#This Row],[N° uova prodotte]]/Table2[[#This Row],[Galline presenti           N°]])</f>
        <v>0.74877916440586001</v>
      </c>
      <c r="G81" s="10">
        <v>205</v>
      </c>
      <c r="H81" s="10">
        <v>103</v>
      </c>
      <c r="I81" s="9" t="d">
        <f>Table2[[#This Row],[Data di deposizione]]</f>
        <v>2019-07-10</v>
      </c>
      <c r="J81" s="10"/>
      <c r="K81" s="10"/>
    </row>
    <row r="82" spans="1:11" x14ac:dyDescent="0.25">
      <c r="A82" s="9" t="d">
        <f t="shared" si="3"/>
        <v>2018-07-19</v>
      </c>
      <c r="B82" s="10">
        <v>7</v>
      </c>
      <c r="C82" s="10">
        <f>C81-Table2[[#This Row],[Galline morte       N°]]</f>
        <v>18423</v>
      </c>
      <c r="D82" s="9" t="d">
        <f t="shared" si="4"/>
        <v>2019-07-11</v>
      </c>
      <c r="E82" s="10">
        <v>13920</v>
      </c>
      <c r="F82" s="11">
        <f>(Table2[[#This Row],[N° uova prodotte]]/Table2[[#This Row],[Galline presenti           N°]])</f>
        <v>0.7555772675460023</v>
      </c>
      <c r="G82" s="10">
        <v>212</v>
      </c>
      <c r="H82" s="10">
        <v>106</v>
      </c>
      <c r="I82" s="9" t="d">
        <f>Table2[[#This Row],[Data di deposizione]]</f>
        <v>2019-07-11</v>
      </c>
      <c r="J82" s="10">
        <v>27630</v>
      </c>
      <c r="K82" s="10"/>
    </row>
    <row r="83" spans="1:11" x14ac:dyDescent="0.25">
      <c r="A83" s="9" t="d">
        <f t="shared" si="3"/>
        <v>2018-07-19</v>
      </c>
      <c r="B83" s="10">
        <v>16</v>
      </c>
      <c r="C83" s="10">
        <f>C82-Table2[[#This Row],[Galline morte       N°]]</f>
        <v>18407</v>
      </c>
      <c r="D83" s="9" t="d">
        <f t="shared" si="4"/>
        <v>2019-07-12</v>
      </c>
      <c r="E83" s="10">
        <v>13830</v>
      </c>
      <c r="F83" s="11">
        <f>(Table2[[#This Row],[N° uova prodotte]]/Table2[[#This Row],[Galline presenti           N°]])</f>
        <v>0.75134459716412239</v>
      </c>
      <c r="G83" s="10">
        <v>208</v>
      </c>
      <c r="H83" s="10">
        <v>104</v>
      </c>
      <c r="I83" s="9" t="d">
        <f>Table2[[#This Row],[Data di deposizione]]</f>
        <v>2019-07-12</v>
      </c>
      <c r="J83" s="10">
        <v>13800</v>
      </c>
      <c r="K83" s="10"/>
    </row>
    <row r="84" spans="1:11" x14ac:dyDescent="0.25">
      <c r="A84" s="9" t="d">
        <f t="shared" si="3"/>
        <v>2018-07-19</v>
      </c>
      <c r="B84" s="10">
        <v>10</v>
      </c>
      <c r="C84" s="10">
        <f>C83-Table2[[#This Row],[Galline morte       N°]]</f>
        <v>18397</v>
      </c>
      <c r="D84" s="9" t="d">
        <f t="shared" si="4"/>
        <v>2019-07-13</v>
      </c>
      <c r="E84" s="10">
        <v>13740</v>
      </c>
      <c r="F84" s="11">
        <f>(Table2[[#This Row],[N° uova prodotte]]/Table2[[#This Row],[Galline presenti           N°]])</f>
        <v>0.74686090123389681</v>
      </c>
      <c r="G84" s="10">
        <v>212</v>
      </c>
      <c r="H84" s="10">
        <v>103</v>
      </c>
      <c r="I84" s="9" t="d">
        <f>Table2[[#This Row],[Data di deposizione]]</f>
        <v>2019-07-13</v>
      </c>
      <c r="J84" s="10"/>
      <c r="K84" s="10"/>
    </row>
    <row r="85" spans="1:11" x14ac:dyDescent="0.25">
      <c r="A85" s="9" t="d">
        <f t="shared" si="3"/>
        <v>2018-07-19</v>
      </c>
      <c r="B85" s="10">
        <v>6</v>
      </c>
      <c r="C85" s="10">
        <f>C84-Table2[[#This Row],[Galline morte       N°]]</f>
        <v>18391</v>
      </c>
      <c r="D85" s="9" t="d">
        <f t="shared" si="4"/>
        <v>2019-07-14</v>
      </c>
      <c r="E85" s="10">
        <v>13950</v>
      </c>
      <c r="F85" s="11">
        <f>(Table2[[#This Row],[N° uova prodotte]]/Table2[[#This Row],[Galline presenti           N°]])</f>
        <v>0.75852319069109886</v>
      </c>
      <c r="G85" s="10">
        <v>207</v>
      </c>
      <c r="H85" s="10">
        <v>105</v>
      </c>
      <c r="I85" s="9" t="d">
        <f>Table2[[#This Row],[Data di deposizione]]</f>
        <v>2019-07-14</v>
      </c>
      <c r="J85" s="10"/>
      <c r="K85" s="10"/>
    </row>
    <row r="86" spans="1:11" x14ac:dyDescent="0.25">
      <c r="A86" s="9" t="d">
        <f t="shared" si="3"/>
        <v>2018-07-19</v>
      </c>
      <c r="B86" s="10">
        <v>6</v>
      </c>
      <c r="C86" s="10">
        <f>C85-Table2[[#This Row],[Galline morte       N°]]</f>
        <v>18385</v>
      </c>
      <c r="D86" s="9" t="d">
        <f t="shared" si="4"/>
        <v>2019-07-15</v>
      </c>
      <c r="E86" s="10">
        <v>13680</v>
      </c>
      <c r="F86" s="11">
        <f>(Table2[[#This Row],[N° uova prodotte]]/Table2[[#This Row],[Galline presenti           N°]])</f>
        <v>0.74408485178134354</v>
      </c>
      <c r="G86" s="10">
        <v>210</v>
      </c>
      <c r="H86" s="10">
        <v>106</v>
      </c>
      <c r="I86" s="9" t="d">
        <f>Table2[[#This Row],[Data di deposizione]]</f>
        <v>2019-07-15</v>
      </c>
      <c r="J86" s="10">
        <v>41250</v>
      </c>
      <c r="K86" s="10"/>
    </row>
    <row r="87" spans="1:11" x14ac:dyDescent="0.25">
      <c r="A87" s="9" t="d">
        <f t="shared" si="3"/>
        <v>2018-07-19</v>
      </c>
      <c r="B87" s="10">
        <v>25</v>
      </c>
      <c r="C87" s="10">
        <f>C86-Table2[[#This Row],[Galline morte       N°]]</f>
        <v>18360</v>
      </c>
      <c r="D87" s="9" t="d">
        <f t="shared" si="4"/>
        <v>2019-07-16</v>
      </c>
      <c r="E87" s="10">
        <v>13410</v>
      </c>
      <c r="F87" s="11">
        <f>(Table2[[#This Row],[N° uova prodotte]]/Table2[[#This Row],[Galline presenti           N°]])</f>
        <v>0.73039215686274506</v>
      </c>
      <c r="G87" s="10">
        <v>208</v>
      </c>
      <c r="H87" s="10">
        <v>100</v>
      </c>
      <c r="I87" s="9" t="d">
        <f>Table2[[#This Row],[Data di deposizione]]</f>
        <v>2019-07-16</v>
      </c>
      <c r="J87" s="10">
        <v>13350</v>
      </c>
      <c r="K87" s="10"/>
    </row>
    <row r="88" spans="1:11" x14ac:dyDescent="0.25">
      <c r="A88" s="9" t="d">
        <f t="shared" si="3"/>
        <v>2018-07-19</v>
      </c>
      <c r="B88" s="10">
        <v>16</v>
      </c>
      <c r="C88" s="10">
        <f>C87-Table2[[#This Row],[Galline morte       N°]]</f>
        <v>18344</v>
      </c>
      <c r="D88" s="9" t="d">
        <f t="shared" si="4"/>
        <v>2019-07-17</v>
      </c>
      <c r="E88" s="10">
        <v>13410</v>
      </c>
      <c r="F88" s="11">
        <f>(Table2[[#This Row],[N° uova prodotte]]/Table2[[#This Row],[Galline presenti           N°]])</f>
        <v>0.73102921936327958</v>
      </c>
      <c r="G88" s="10">
        <v>216</v>
      </c>
      <c r="H88" s="10">
        <v>97</v>
      </c>
      <c r="I88" s="9" t="d">
        <f>Table2[[#This Row],[Data di deposizione]]</f>
        <v>2019-07-17</v>
      </c>
      <c r="J88" s="10">
        <v>13350</v>
      </c>
      <c r="K88" s="10"/>
    </row>
    <row r="89" spans="1:11" x14ac:dyDescent="0.25">
      <c r="A89" s="9" t="d">
        <f t="shared" si="3"/>
        <v>2018-07-19</v>
      </c>
      <c r="B89" s="10">
        <v>9</v>
      </c>
      <c r="C89" s="10">
        <f>C88-Table2[[#This Row],[Galline morte       N°]]</f>
        <v>18335</v>
      </c>
      <c r="D89" s="9" t="d">
        <f t="shared" si="4"/>
        <v>2019-07-18</v>
      </c>
      <c r="E89" s="10">
        <v>13170</v>
      </c>
      <c r="F89" s="11">
        <f>(Table2[[#This Row],[N° uova prodotte]]/Table2[[#This Row],[Galline presenti           N°]])</f>
        <v>0.7182983365148623</v>
      </c>
      <c r="G89" s="10">
        <v>210</v>
      </c>
      <c r="H89" s="10">
        <v>103</v>
      </c>
      <c r="I89" s="9" t="d">
        <f>Table2[[#This Row],[Data di deposizione]]</f>
        <v>2019-07-18</v>
      </c>
      <c r="J89" s="10"/>
      <c r="K89" s="10"/>
    </row>
    <row r="90" spans="1:11" x14ac:dyDescent="0.25">
      <c r="A90" s="9" t="d">
        <f t="shared" si="3"/>
        <v>2018-07-19</v>
      </c>
      <c r="B90" s="10">
        <v>14</v>
      </c>
      <c r="C90" s="10">
        <f>C89-Table2[[#This Row],[Galline morte       N°]]</f>
        <v>18321</v>
      </c>
      <c r="D90" s="9" t="d">
        <f t="shared" si="4"/>
        <v>2019-07-19</v>
      </c>
      <c r="E90" s="10">
        <v>13230</v>
      </c>
      <c r="F90" s="11">
        <f>(Table2[[#This Row],[N° uova prodotte]]/Table2[[#This Row],[Galline presenti           N°]])</f>
        <v>0.72212215490420828</v>
      </c>
      <c r="G90" s="10">
        <v>220</v>
      </c>
      <c r="H90" s="10">
        <v>99</v>
      </c>
      <c r="I90" s="9" t="d">
        <f>Table2[[#This Row],[Data di deposizione]]</f>
        <v>2019-07-19</v>
      </c>
      <c r="J90" s="10">
        <v>26310</v>
      </c>
      <c r="K90" s="10"/>
    </row>
    <row r="91" spans="1:11" x14ac:dyDescent="0.25">
      <c r="A91" s="9" t="d">
        <f t="shared" si="3"/>
        <v>2018-07-19</v>
      </c>
      <c r="B91" s="10">
        <v>14</v>
      </c>
      <c r="C91" s="10">
        <f>C90-Table2[[#This Row],[Galline morte       N°]]</f>
        <v>18307</v>
      </c>
      <c r="D91" s="9" t="d">
        <f t="shared" si="4"/>
        <v>2019-07-20</v>
      </c>
      <c r="E91" s="10">
        <v>13290</v>
      </c>
      <c r="F91" s="11">
        <f>(Table2[[#This Row],[N° uova prodotte]]/Table2[[#This Row],[Galline presenti           N°]])</f>
        <v>0.72595182170754358</v>
      </c>
      <c r="G91" s="10">
        <v>219</v>
      </c>
      <c r="H91" s="10">
        <v>97</v>
      </c>
      <c r="I91" s="9" t="d">
        <f>Table2[[#This Row],[Data di deposizione]]</f>
        <v>2019-07-20</v>
      </c>
      <c r="J91" s="10"/>
      <c r="K91" s="10"/>
    </row>
    <row r="92" spans="1:11" x14ac:dyDescent="0.25">
      <c r="A92" s="9" t="d">
        <f t="shared" si="3"/>
        <v>2018-07-19</v>
      </c>
      <c r="B92" s="10">
        <v>15</v>
      </c>
      <c r="C92" s="10">
        <f>C91-Table2[[#This Row],[Galline morte       N°]]</f>
        <v>18292</v>
      </c>
      <c r="D92" s="9" t="d">
        <f t="shared" si="4"/>
        <v>2019-07-21</v>
      </c>
      <c r="E92" s="10">
        <v>13260</v>
      </c>
      <c r="F92" s="11">
        <f>(Table2[[#This Row],[N° uova prodotte]]/Table2[[#This Row],[Galline presenti           N°]])</f>
        <v>0.72490706319702602</v>
      </c>
      <c r="G92" s="10">
        <v>207</v>
      </c>
      <c r="H92" s="10">
        <v>98</v>
      </c>
      <c r="I92" s="9" t="d">
        <f>Table2[[#This Row],[Data di deposizione]]</f>
        <v>2019-07-21</v>
      </c>
      <c r="J92" s="10"/>
      <c r="K92" s="10"/>
    </row>
    <row r="93" spans="1:11" x14ac:dyDescent="0.25">
      <c r="A93" s="9" t="d">
        <f t="shared" si="3"/>
        <v>2018-07-19</v>
      </c>
      <c r="B93" s="10">
        <v>12</v>
      </c>
      <c r="C93" s="10">
        <f>C92-Table2[[#This Row],[Galline morte       N°]]</f>
        <v>18280</v>
      </c>
      <c r="D93" s="9" t="d">
        <f t="shared" si="4"/>
        <v>2019-07-22</v>
      </c>
      <c r="E93" s="10">
        <v>12570</v>
      </c>
      <c r="F93" s="11">
        <f>(Table2[[#This Row],[N° uova prodotte]]/Table2[[#This Row],[Galline presenti           N°]])</f>
        <v>0.68763676148796504</v>
      </c>
      <c r="G93" s="10">
        <v>215</v>
      </c>
      <c r="H93" s="10">
        <v>101</v>
      </c>
      <c r="I93" s="9" t="d">
        <f>Table2[[#This Row],[Data di deposizione]]</f>
        <v>2019-07-22</v>
      </c>
      <c r="J93" s="10">
        <v>38940</v>
      </c>
      <c r="K93" s="10"/>
    </row>
    <row r="94" spans="1:11" x14ac:dyDescent="0.25">
      <c r="A94" s="9" t="d">
        <f t="shared" si="3"/>
        <v>2018-07-19</v>
      </c>
      <c r="B94" s="10">
        <v>15</v>
      </c>
      <c r="C94" s="10">
        <f>C93-Table2[[#This Row],[Galline morte       N°]]</f>
        <v>18265</v>
      </c>
      <c r="D94" s="9" t="d">
        <f t="shared" si="4"/>
        <v>2019-07-23</v>
      </c>
      <c r="E94" s="10">
        <v>13980</v>
      </c>
      <c r="F94" s="11">
        <f>(Table2[[#This Row],[N° uova prodotte]]/Table2[[#This Row],[Galline presenti           N°]])</f>
        <v>0.76539830276485077</v>
      </c>
      <c r="G94" s="10">
        <v>220</v>
      </c>
      <c r="H94" s="10">
        <v>103</v>
      </c>
      <c r="I94" s="9" t="d">
        <f>Table2[[#This Row],[Data di deposizione]]</f>
        <v>2019-07-23</v>
      </c>
      <c r="J94" s="10">
        <v>15360</v>
      </c>
      <c r="K94" s="10"/>
    </row>
    <row r="95" spans="1:11" x14ac:dyDescent="0.25">
      <c r="A95" s="9" t="d">
        <f t="shared" si="3"/>
        <v>2018-07-19</v>
      </c>
      <c r="B95" s="10">
        <v>13</v>
      </c>
      <c r="C95" s="10">
        <f>C94-Table2[[#This Row],[Galline morte       N°]]</f>
        <v>18252</v>
      </c>
      <c r="D95" s="9" t="d">
        <f t="shared" si="4"/>
        <v>2019-07-24</v>
      </c>
      <c r="E95" s="10">
        <v>11640</v>
      </c>
      <c r="F95" s="11">
        <f>(Table2[[#This Row],[N° uova prodotte]]/Table2[[#This Row],[Galline presenti           N°]])</f>
        <v>0.63773833004602232</v>
      </c>
      <c r="G95" s="10">
        <v>219</v>
      </c>
      <c r="H95" s="10">
        <v>95</v>
      </c>
      <c r="I95" s="9" t="d">
        <f>Table2[[#This Row],[Data di deposizione]]</f>
        <v>2019-07-24</v>
      </c>
      <c r="J95" s="10">
        <v>11580</v>
      </c>
      <c r="K95" s="10"/>
    </row>
    <row r="96" spans="1:11" x14ac:dyDescent="0.25">
      <c r="A96" s="9" t="d">
        <f t="shared" si="3"/>
        <v>2018-07-19</v>
      </c>
      <c r="B96" s="10">
        <v>15</v>
      </c>
      <c r="C96" s="10">
        <f>C95-Table2[[#This Row],[Galline morte       N°]]</f>
        <v>18237</v>
      </c>
      <c r="D96" s="9" t="d">
        <f t="shared" si="4"/>
        <v>2019-07-25</v>
      </c>
      <c r="E96" s="10">
        <v>13020</v>
      </c>
      <c r="F96" s="11">
        <f>(Table2[[#This Row],[N° uova prodotte]]/Table2[[#This Row],[Galline presenti           N°]])</f>
        <v>0.7139332126994572</v>
      </c>
      <c r="G96" s="10">
        <v>214</v>
      </c>
      <c r="H96" s="10">
        <v>99</v>
      </c>
      <c r="I96" s="9" t="d">
        <f>Table2[[#This Row],[Data di deposizione]]</f>
        <v>2019-07-25</v>
      </c>
      <c r="J96" s="10">
        <v>12960</v>
      </c>
      <c r="K96" s="10">
        <v>1450</v>
      </c>
    </row>
    <row r="97" spans="1:11" x14ac:dyDescent="0.25">
      <c r="A97" s="9" t="d">
        <f t="shared" si="3"/>
        <v>2018-07-19</v>
      </c>
      <c r="B97" s="10">
        <v>10</v>
      </c>
      <c r="C97" s="10">
        <f>C96-Table2[[#This Row],[Galline morte       N°]]</f>
        <v>18227</v>
      </c>
      <c r="D97" s="9" t="d">
        <f t="shared" si="4"/>
        <v>2019-07-26</v>
      </c>
      <c r="E97" s="10">
        <v>13530</v>
      </c>
      <c r="F97" s="11">
        <f>(Table2[[#This Row],[N° uova prodotte]]/Table2[[#This Row],[Galline presenti           N°]])</f>
        <v>0.74230537115268558</v>
      </c>
      <c r="G97" s="10">
        <v>222</v>
      </c>
      <c r="H97" s="10">
        <v>100</v>
      </c>
      <c r="I97" s="9" t="d">
        <f>Table2[[#This Row],[Data di deposizione]]</f>
        <v>2019-07-26</v>
      </c>
      <c r="J97" s="10">
        <v>13500</v>
      </c>
      <c r="K97" s="10"/>
    </row>
    <row r="98" spans="1:11" x14ac:dyDescent="0.25">
      <c r="A98" s="9" t="d">
        <f t="shared" si="3"/>
        <v>2018-07-19</v>
      </c>
      <c r="B98" s="10">
        <v>15</v>
      </c>
      <c r="C98" s="10">
        <f>C97-Table2[[#This Row],[Galline morte       N°]]</f>
        <v>18212</v>
      </c>
      <c r="D98" s="9" t="d">
        <f t="shared" si="4"/>
        <v>2019-07-27</v>
      </c>
      <c r="E98" s="10">
        <v>13380</v>
      </c>
      <c r="F98" s="11">
        <f>(Table2[[#This Row],[N° uova prodotte]]/Table2[[#This Row],[Galline presenti           N°]])</f>
        <v>0.73468043048539422</v>
      </c>
      <c r="G98" s="10">
        <v>209</v>
      </c>
      <c r="H98" s="10">
        <v>98</v>
      </c>
      <c r="I98" s="9" t="d">
        <f>Table2[[#This Row],[Data di deposizione]]</f>
        <v>2019-07-27</v>
      </c>
      <c r="J98" s="10"/>
      <c r="K98" s="10"/>
    </row>
    <row r="99" spans="1:11" x14ac:dyDescent="0.25">
      <c r="A99" s="9" t="d">
        <f t="shared" si="3"/>
        <v>2018-07-19</v>
      </c>
      <c r="B99" s="10">
        <v>15</v>
      </c>
      <c r="C99" s="10">
        <f>C98-Table2[[#This Row],[Galline morte       N°]]</f>
        <v>18197</v>
      </c>
      <c r="D99" s="9" t="d">
        <f t="shared" si="4"/>
        <v>2019-07-28</v>
      </c>
      <c r="E99" s="10">
        <v>13410</v>
      </c>
      <c r="F99" s="11">
        <f>(Table2[[#This Row],[N° uova prodotte]]/Table2[[#This Row],[Galline presenti           N°]])</f>
        <v>0.73693465955926796</v>
      </c>
      <c r="G99" s="10">
        <v>210</v>
      </c>
      <c r="H99" s="10">
        <v>104</v>
      </c>
      <c r="I99" s="9" t="d">
        <f>Table2[[#This Row],[Data di deposizione]]</f>
        <v>2019-07-28</v>
      </c>
      <c r="J99" s="10"/>
      <c r="K99" s="10"/>
    </row>
    <row r="100" spans="1:11" x14ac:dyDescent="0.25">
      <c r="A100" s="9" t="d">
        <f t="shared" si="3"/>
        <v>2018-07-19</v>
      </c>
      <c r="B100" s="10">
        <v>4</v>
      </c>
      <c r="C100" s="10">
        <f>C99-Table2[[#This Row],[Galline morte       N°]]</f>
        <v>18193</v>
      </c>
      <c r="D100" s="9" t="d">
        <f t="shared" si="4"/>
        <v>2019-07-29</v>
      </c>
      <c r="E100" s="10">
        <v>14130</v>
      </c>
      <c r="F100" s="11">
        <f>(Table2[[#This Row],[N° uova prodotte]]/Table2[[#This Row],[Galline presenti           N°]])</f>
        <v>0.7766723465068982</v>
      </c>
      <c r="G100" s="10">
        <v>208</v>
      </c>
      <c r="H100" s="10">
        <v>105</v>
      </c>
      <c r="I100" s="9" t="d">
        <f>Table2[[#This Row],[Data di deposizione]]</f>
        <v>2019-07-29</v>
      </c>
      <c r="J100" s="10">
        <v>40800</v>
      </c>
      <c r="K100" s="10"/>
    </row>
    <row r="101" spans="1:11" x14ac:dyDescent="0.25">
      <c r="A101" s="9" t="d">
        <f t="shared" si="3"/>
        <v>2018-07-19</v>
      </c>
      <c r="B101" s="10">
        <v>8</v>
      </c>
      <c r="C101" s="10">
        <f>C100-Table2[[#This Row],[Galline morte       N°]]</f>
        <v>18185</v>
      </c>
      <c r="D101" s="9" t="d">
        <f t="shared" si="4"/>
        <v>2019-07-30</v>
      </c>
      <c r="E101" s="10">
        <v>14400</v>
      </c>
      <c r="F101" s="11">
        <f>(Table2[[#This Row],[N° uova prodotte]]/Table2[[#This Row],[Galline presenti           N°]])</f>
        <v>0.79186142425075612</v>
      </c>
      <c r="G101" s="10">
        <v>211</v>
      </c>
      <c r="H101" s="10">
        <v>107</v>
      </c>
      <c r="I101" s="9" t="d">
        <f>Table2[[#This Row],[Data di deposizione]]</f>
        <v>2019-07-30</v>
      </c>
      <c r="J101" s="10">
        <v>14340</v>
      </c>
      <c r="K101" s="10"/>
    </row>
    <row r="102" spans="1:11" x14ac:dyDescent="0.25">
      <c r="A102" s="9" t="d">
        <f t="shared" si="3"/>
        <v>2018-07-19</v>
      </c>
      <c r="B102" s="10">
        <v>8</v>
      </c>
      <c r="C102" s="10">
        <f>C101-Table2[[#This Row],[Galline morte       N°]]</f>
        <v>18177</v>
      </c>
      <c r="D102" s="9" t="d">
        <f t="shared" si="4"/>
        <v>2019-07-31</v>
      </c>
      <c r="E102" s="10">
        <v>13650</v>
      </c>
      <c r="F102" s="11">
        <f>(Table2[[#This Row],[N° uova prodotte]]/Table2[[#This Row],[Galline presenti           N°]])</f>
        <v>0.75094900148539367</v>
      </c>
      <c r="G102" s="10">
        <v>215</v>
      </c>
      <c r="H102" s="10">
        <v>102</v>
      </c>
      <c r="I102" s="9" t="d">
        <f>Table2[[#This Row],[Data di deposizione]]</f>
        <v>2019-07-31</v>
      </c>
      <c r="J102" s="10">
        <v>16620</v>
      </c>
      <c r="K102" s="10"/>
    </row>
    <row r="103" spans="1:11" x14ac:dyDescent="0.25">
      <c r="A103" s="9" t="d">
        <f t="shared" si="3"/>
        <v>2018-07-19</v>
      </c>
      <c r="B103" s="10">
        <v>10</v>
      </c>
      <c r="C103" s="10">
        <f>C102-Table2[[#This Row],[Galline morte       N°]]</f>
        <v>18167</v>
      </c>
      <c r="D103" s="9" t="d">
        <f t="shared" si="4"/>
        <v>2019-08-01</v>
      </c>
      <c r="E103" s="10">
        <v>13890</v>
      </c>
      <c r="F103" s="11">
        <f>(Table2[[#This Row],[N° uova prodotte]]/Table2[[#This Row],[Galline presenti           N°]])</f>
        <v>0.76457312709858538</v>
      </c>
      <c r="G103" s="10">
        <v>210</v>
      </c>
      <c r="H103" s="10">
        <v>101</v>
      </c>
      <c r="I103" s="9" t="d">
        <f>Table2[[#This Row],[Data di deposizione]]</f>
        <v>2019-08-01</v>
      </c>
      <c r="J103" s="10">
        <v>13830</v>
      </c>
      <c r="K103" s="10">
        <v>1600</v>
      </c>
    </row>
    <row r="104" spans="1:11" x14ac:dyDescent="0.25">
      <c r="A104" s="9" t="d">
        <f t="shared" si="3"/>
        <v>2018-07-19</v>
      </c>
      <c r="B104" s="10">
        <v>5</v>
      </c>
      <c r="C104" s="10">
        <f>C103-Table2[[#This Row],[Galline morte       N°]]</f>
        <v>18162</v>
      </c>
      <c r="D104" s="9" t="d">
        <f t="shared" si="4"/>
        <v>2019-08-02</v>
      </c>
      <c r="E104" s="10">
        <v>13530</v>
      </c>
      <c r="F104" s="11">
        <f>(Table2[[#This Row],[N° uova prodotte]]/Table2[[#This Row],[Galline presenti           N°]])</f>
        <v>0.74496200858936246</v>
      </c>
      <c r="G104" s="10">
        <v>200</v>
      </c>
      <c r="H104" s="10">
        <v>105</v>
      </c>
      <c r="I104" s="9" t="d">
        <f>Table2[[#This Row],[Data di deposizione]]</f>
        <v>2019-08-02</v>
      </c>
      <c r="J104" s="10">
        <v>13500</v>
      </c>
      <c r="K104" s="10"/>
    </row>
    <row r="105" spans="1:11" x14ac:dyDescent="0.25">
      <c r="A105" s="9" t="d">
        <f t="shared" si="3"/>
        <v>2018-07-19</v>
      </c>
      <c r="B105" s="10">
        <v>12</v>
      </c>
      <c r="C105" s="10">
        <f>C104-Table2[[#This Row],[Galline morte       N°]]</f>
        <v>18150</v>
      </c>
      <c r="D105" s="9" t="d">
        <f t="shared" si="4"/>
        <v>2019-08-03</v>
      </c>
      <c r="E105" s="10">
        <v>13020</v>
      </c>
      <c r="F105" s="11">
        <f>(Table2[[#This Row],[N° uova prodotte]]/Table2[[#This Row],[Galline presenti           N°]])</f>
        <v>0.71735537190082643</v>
      </c>
      <c r="G105" s="10">
        <v>208</v>
      </c>
      <c r="H105" s="10">
        <v>108</v>
      </c>
      <c r="I105" s="9" t="d">
        <f>Table2[[#This Row],[Data di deposizione]]</f>
        <v>2019-08-03</v>
      </c>
      <c r="J105" s="10"/>
      <c r="K105" s="10"/>
    </row>
    <row r="106" spans="1:11" x14ac:dyDescent="0.25">
      <c r="A106" s="9" t="d">
        <f t="shared" si="3"/>
        <v>2018-07-19</v>
      </c>
      <c r="B106" s="10">
        <v>7</v>
      </c>
      <c r="C106" s="10">
        <f>C105-Table2[[#This Row],[Galline morte       N°]]</f>
        <v>18143</v>
      </c>
      <c r="D106" s="9" t="d">
        <f t="shared" si="4"/>
        <v>2019-08-04</v>
      </c>
      <c r="E106" s="10">
        <v>13710</v>
      </c>
      <c r="F106" s="11">
        <f>(Table2[[#This Row],[N° uova prodotte]]/Table2[[#This Row],[Galline presenti           N°]])</f>
        <v>0.75566334123353363</v>
      </c>
      <c r="G106" s="10">
        <v>210</v>
      </c>
      <c r="H106" s="10">
        <v>107</v>
      </c>
      <c r="I106" s="9" t="d">
        <f>Table2[[#This Row],[Data di deposizione]]</f>
        <v>2019-08-04</v>
      </c>
      <c r="J106" s="10"/>
      <c r="K106" s="10"/>
    </row>
    <row r="107" spans="1:11" x14ac:dyDescent="0.25">
      <c r="A107" s="9" t="d">
        <f t="shared" si="3"/>
        <v>2018-07-19</v>
      </c>
      <c r="B107" s="10">
        <v>7</v>
      </c>
      <c r="C107" s="10">
        <f>C106-Table2[[#This Row],[Galline morte       N°]]</f>
        <v>18136</v>
      </c>
      <c r="D107" s="9" t="d">
        <f t="shared" si="4"/>
        <v>2019-08-05</v>
      </c>
      <c r="E107" s="10">
        <v>13680</v>
      </c>
      <c r="F107" s="11">
        <f>(Table2[[#This Row],[N° uova prodotte]]/Table2[[#This Row],[Galline presenti           N°]])</f>
        <v>0.75430083811204229</v>
      </c>
      <c r="G107" s="10">
        <v>205</v>
      </c>
      <c r="H107" s="10">
        <v>109</v>
      </c>
      <c r="I107" s="9" t="d">
        <f>Table2[[#This Row],[Data di deposizione]]</f>
        <v>2019-08-05</v>
      </c>
      <c r="J107" s="10">
        <v>40260</v>
      </c>
      <c r="K107" s="10"/>
    </row>
    <row r="108" spans="1:11" x14ac:dyDescent="0.25">
      <c r="A108" s="9" t="d">
        <f t="shared" si="3"/>
        <v>2018-07-19</v>
      </c>
      <c r="B108" s="10">
        <v>7</v>
      </c>
      <c r="C108" s="10">
        <f>C107-Table2[[#This Row],[Galline morte       N°]]</f>
        <v>18129</v>
      </c>
      <c r="D108" s="9" t="d">
        <f t="shared" si="4"/>
        <v>2019-08-06</v>
      </c>
      <c r="E108" s="10">
        <v>13560</v>
      </c>
      <c r="F108" s="11">
        <f>(Table2[[#This Row],[N° uova prodotte]]/Table2[[#This Row],[Galline presenti           N°]])</f>
        <v>0.74797286116167472</v>
      </c>
      <c r="G108" s="10">
        <v>209</v>
      </c>
      <c r="H108" s="10">
        <v>102</v>
      </c>
      <c r="I108" s="9" t="d">
        <f>Table2[[#This Row],[Data di deposizione]]</f>
        <v>2019-08-06</v>
      </c>
      <c r="J108" s="10">
        <v>13500</v>
      </c>
      <c r="K108" s="10"/>
    </row>
    <row r="109" spans="1:11" x14ac:dyDescent="0.25">
      <c r="A109" s="9" t="d">
        <f t="shared" si="3"/>
        <v>2018-07-19</v>
      </c>
      <c r="B109" s="10">
        <v>16</v>
      </c>
      <c r="C109" s="10">
        <f>C108-Table2[[#This Row],[Galline morte       N°]]</f>
        <v>18113</v>
      </c>
      <c r="D109" s="9" t="d">
        <f t="shared" si="4"/>
        <v>2019-08-07</v>
      </c>
      <c r="E109" s="10">
        <v>13410</v>
      </c>
      <c r="F109" s="11">
        <f>(Table2[[#This Row],[N° uova prodotte]]/Table2[[#This Row],[Galline presenti           N°]])</f>
        <v>0.74035223320267207</v>
      </c>
      <c r="G109" s="10">
        <v>211</v>
      </c>
      <c r="H109" s="10">
        <v>106</v>
      </c>
      <c r="I109" s="9" t="d">
        <f>Table2[[#This Row],[Data di deposizione]]</f>
        <v>2019-08-07</v>
      </c>
      <c r="J109" s="10">
        <v>13380</v>
      </c>
      <c r="K109" s="10"/>
    </row>
    <row r="110" spans="1:11" x14ac:dyDescent="0.25">
      <c r="A110" s="9" t="d">
        <f t="shared" si="3"/>
        <v>2018-07-19</v>
      </c>
      <c r="B110" s="10">
        <v>5</v>
      </c>
      <c r="C110" s="10">
        <f>C109-Table2[[#This Row],[Galline morte       N°]]</f>
        <v>18108</v>
      </c>
      <c r="D110" s="9" t="d">
        <f t="shared" si="4"/>
        <v>2019-08-08</v>
      </c>
      <c r="E110" s="10">
        <v>13920</v>
      </c>
      <c r="F110" s="11">
        <f>(Table2[[#This Row],[N° uova prodotte]]/Table2[[#This Row],[Galline presenti           N°]])</f>
        <v>0.7687210072895958</v>
      </c>
      <c r="G110" s="10">
        <v>218</v>
      </c>
      <c r="H110" s="10">
        <v>103</v>
      </c>
      <c r="I110" s="9" t="d">
        <f>Table2[[#This Row],[Data di deposizione]]</f>
        <v>2019-08-08</v>
      </c>
      <c r="J110" s="10">
        <v>13860</v>
      </c>
      <c r="K110" s="10">
        <v>2000</v>
      </c>
    </row>
    <row r="111" spans="1:11" x14ac:dyDescent="0.25">
      <c r="A111" s="9" t="d">
        <f t="shared" si="3"/>
        <v>2018-07-19</v>
      </c>
      <c r="B111" s="10">
        <v>5</v>
      </c>
      <c r="C111" s="10">
        <f>C110-Table2[[#This Row],[Galline morte       N°]]</f>
        <v>18103</v>
      </c>
      <c r="D111" s="9" t="d">
        <f t="shared" si="4"/>
        <v>2019-08-09</v>
      </c>
      <c r="E111" s="10">
        <v>13170</v>
      </c>
      <c r="F111" s="11">
        <f>(Table2[[#This Row],[N° uova prodotte]]/Table2[[#This Row],[Galline presenti           N°]])</f>
        <v>0.72750372866375734</v>
      </c>
      <c r="G111" s="10">
        <v>220</v>
      </c>
      <c r="H111" s="10">
        <v>101</v>
      </c>
      <c r="I111" s="9" t="d">
        <f>Table2[[#This Row],[Data di deposizione]]</f>
        <v>2019-08-09</v>
      </c>
      <c r="J111" s="10">
        <v>13140</v>
      </c>
      <c r="K111" s="10"/>
    </row>
    <row r="112" spans="1:11" x14ac:dyDescent="0.25">
      <c r="A112" s="9" t="d">
        <f t="shared" si="3"/>
        <v>2018-07-19</v>
      </c>
      <c r="B112" s="10">
        <v>11</v>
      </c>
      <c r="C112" s="10">
        <f>C111-Table2[[#This Row],[Galline morte       N°]]</f>
        <v>18092</v>
      </c>
      <c r="D112" s="9" t="d">
        <f t="shared" si="4"/>
        <v>2019-08-10</v>
      </c>
      <c r="E112" s="10">
        <v>13830</v>
      </c>
      <c r="F112" s="11">
        <f>(Table2[[#This Row],[N° uova prodotte]]/Table2[[#This Row],[Galline presenti           N°]])</f>
        <v>0.76442626575281891</v>
      </c>
      <c r="G112" s="10">
        <v>210</v>
      </c>
      <c r="H112" s="10">
        <v>104</v>
      </c>
      <c r="I112" s="9" t="d">
        <f>Table2[[#This Row],[Data di deposizione]]</f>
        <v>2019-08-10</v>
      </c>
      <c r="J112" s="10"/>
      <c r="K112" s="10"/>
    </row>
    <row r="113" spans="1:11" x14ac:dyDescent="0.25">
      <c r="A113" s="9" t="d">
        <f t="shared" si="3"/>
        <v>2018-07-19</v>
      </c>
      <c r="B113" s="10">
        <v>5</v>
      </c>
      <c r="C113" s="10">
        <f>C112-Table2[[#This Row],[Galline morte       N°]]</f>
        <v>18087</v>
      </c>
      <c r="D113" s="9" t="d">
        <f t="shared" si="4"/>
        <v>2019-08-11</v>
      </c>
      <c r="E113" s="10">
        <v>13860</v>
      </c>
      <c r="F113" s="11">
        <f>(Table2[[#This Row],[N° uova prodotte]]/Table2[[#This Row],[Galline presenti           N°]])</f>
        <v>0.76629623486482001</v>
      </c>
      <c r="G113" s="10">
        <v>218</v>
      </c>
      <c r="H113" s="10">
        <v>100</v>
      </c>
      <c r="I113" s="9" t="d">
        <f>Table2[[#This Row],[Data di deposizione]]</f>
        <v>2019-08-11</v>
      </c>
      <c r="J113" s="10"/>
      <c r="K113" s="10"/>
    </row>
    <row r="114" spans="1:11" x14ac:dyDescent="0.25">
      <c r="A114" s="9" t="d">
        <f t="shared" si="3"/>
        <v>2018-07-19</v>
      </c>
      <c r="B114" s="10">
        <v>4</v>
      </c>
      <c r="C114" s="10">
        <f>C113-Table2[[#This Row],[Galline morte       N°]]</f>
        <v>18083</v>
      </c>
      <c r="D114" s="9" t="d">
        <f t="shared" si="4"/>
        <v>2019-08-12</v>
      </c>
      <c r="E114" s="10">
        <v>14280</v>
      </c>
      <c r="F114" s="11">
        <f>(Table2[[#This Row],[N° uova prodotte]]/Table2[[#This Row],[Galline presenti           N°]])</f>
        <v>0.78969197588895645</v>
      </c>
      <c r="G114" s="10">
        <v>213</v>
      </c>
      <c r="H114" s="10">
        <v>107</v>
      </c>
      <c r="I114" s="9" t="d">
        <f>Table2[[#This Row],[Data di deposizione]]</f>
        <v>2019-08-12</v>
      </c>
      <c r="J114" s="10">
        <v>41820</v>
      </c>
      <c r="K114" s="10"/>
    </row>
    <row r="115" spans="1:11" x14ac:dyDescent="0.25">
      <c r="A115" s="9" t="d">
        <f t="shared" si="3"/>
        <v>2018-07-19</v>
      </c>
      <c r="B115" s="10">
        <v>9</v>
      </c>
      <c r="C115" s="10">
        <f>C114-Table2[[#This Row],[Galline morte       N°]]</f>
        <v>18074</v>
      </c>
      <c r="D115" s="9" t="d">
        <f t="shared" si="4"/>
        <v>2019-08-13</v>
      </c>
      <c r="E115" s="10">
        <v>13440</v>
      </c>
      <c r="F115" s="11">
        <f>(Table2[[#This Row],[N° uova prodotte]]/Table2[[#This Row],[Galline presenti           N°]])</f>
        <v>0.74360960495739736</v>
      </c>
      <c r="G115" s="10">
        <v>214</v>
      </c>
      <c r="H115" s="10">
        <v>104</v>
      </c>
      <c r="I115" s="9" t="d">
        <f>Table2[[#This Row],[Data di deposizione]]</f>
        <v>2019-08-13</v>
      </c>
      <c r="J115" s="10">
        <v>13380</v>
      </c>
      <c r="K115" s="10"/>
    </row>
    <row r="116" spans="1:11" x14ac:dyDescent="0.25">
      <c r="A116" s="9" t="d">
        <f t="shared" si="3"/>
        <v>2018-07-19</v>
      </c>
      <c r="B116" s="10">
        <v>8</v>
      </c>
      <c r="C116" s="10">
        <f>C115-Table2[[#This Row],[Galline morte       N°]]</f>
        <v>18066</v>
      </c>
      <c r="D116" s="9" t="d">
        <f t="shared" si="4"/>
        <v>2019-08-14</v>
      </c>
      <c r="E116" s="10">
        <v>13890</v>
      </c>
      <c r="F116" s="11">
        <f>(Table2[[#This Row],[N° uova prodotte]]/Table2[[#This Row],[Galline presenti           N°]])</f>
        <v>0.76884755895051482</v>
      </c>
      <c r="G116" s="10">
        <v>200</v>
      </c>
      <c r="H116" s="10">
        <v>106</v>
      </c>
      <c r="I116" s="9" t="d">
        <f>Table2[[#This Row],[Data di deposizione]]</f>
        <v>2019-08-14</v>
      </c>
      <c r="J116" s="10">
        <v>13830</v>
      </c>
      <c r="K116" s="10">
        <v>1490</v>
      </c>
    </row>
    <row r="117" spans="1:11" x14ac:dyDescent="0.25">
      <c r="A117" s="9" t="d">
        <f t="shared" si="3"/>
        <v>2018-07-19</v>
      </c>
      <c r="B117" s="10">
        <v>15</v>
      </c>
      <c r="C117" s="10">
        <f>C116-Table2[[#This Row],[Galline morte       N°]]</f>
        <v>18051</v>
      </c>
      <c r="D117" s="9" t="d">
        <f t="shared" si="4"/>
        <v>2019-08-15</v>
      </c>
      <c r="E117" s="10">
        <v>14190</v>
      </c>
      <c r="F117" s="11">
        <f>(Table2[[#This Row],[N° uova prodotte]]/Table2[[#This Row],[Galline presenti           N°]])</f>
        <v>0.78610603290676417</v>
      </c>
      <c r="G117" s="10">
        <v>205</v>
      </c>
      <c r="H117" s="10">
        <v>102</v>
      </c>
      <c r="I117" s="9" t="d">
        <f>Table2[[#This Row],[Data di deposizione]]</f>
        <v>2019-08-15</v>
      </c>
      <c r="J117" s="10"/>
      <c r="K117" s="10"/>
    </row>
    <row r="118" spans="1:11" x14ac:dyDescent="0.25">
      <c r="A118" s="9" t="d">
        <f t="shared" si="3"/>
        <v>2018-07-19</v>
      </c>
      <c r="B118" s="10">
        <v>7</v>
      </c>
      <c r="C118" s="10">
        <f>C117-Table2[[#This Row],[Galline morte       N°]]</f>
        <v>18044</v>
      </c>
      <c r="D118" s="9" t="d">
        <f t="shared" si="4"/>
        <v>2019-08-16</v>
      </c>
      <c r="E118" s="10">
        <v>13620</v>
      </c>
      <c r="F118" s="11">
        <f>(Table2[[#This Row],[N° uova prodotte]]/Table2[[#This Row],[Galline presenti           N°]])</f>
        <v>0.75482154732875195</v>
      </c>
      <c r="G118" s="10">
        <v>209</v>
      </c>
      <c r="H118" s="10">
        <v>104</v>
      </c>
      <c r="I118" s="9" t="d">
        <f>Table2[[#This Row],[Data di deposizione]]</f>
        <v>2019-08-16</v>
      </c>
      <c r="J118" s="10">
        <v>27660</v>
      </c>
      <c r="K118" s="10"/>
    </row>
    <row r="119" spans="1:11" x14ac:dyDescent="0.25">
      <c r="A119" s="9" t="d">
        <f t="shared" si="3"/>
        <v>2018-07-19</v>
      </c>
      <c r="B119" s="10">
        <v>4</v>
      </c>
      <c r="C119" s="10">
        <f>C118-Table2[[#This Row],[Galline morte       N°]]</f>
        <v>18040</v>
      </c>
      <c r="D119" s="9" t="d">
        <f t="shared" si="4"/>
        <v>2019-08-17</v>
      </c>
      <c r="E119" s="10">
        <v>13830</v>
      </c>
      <c r="F119" s="11">
        <f>(Table2[[#This Row],[N° uova prodotte]]/Table2[[#This Row],[Galline presenti           N°]])</f>
        <v>0.76662971175166295</v>
      </c>
      <c r="G119" s="10">
        <v>218</v>
      </c>
      <c r="H119" s="10">
        <v>101</v>
      </c>
      <c r="I119" s="9" t="d">
        <f>Table2[[#This Row],[Data di deposizione]]</f>
        <v>2019-08-17</v>
      </c>
      <c r="J119" s="10"/>
      <c r="K119" s="10"/>
    </row>
    <row r="120" spans="1:11" x14ac:dyDescent="0.25">
      <c r="A120" s="9" t="d">
        <f t="shared" si="3"/>
        <v>2018-07-19</v>
      </c>
      <c r="B120" s="10">
        <v>11</v>
      </c>
      <c r="C120" s="10">
        <f>C119-Table2[[#This Row],[Galline morte       N°]]</f>
        <v>18029</v>
      </c>
      <c r="D120" s="9" t="d">
        <f t="shared" si="4"/>
        <v>2019-08-18</v>
      </c>
      <c r="E120" s="10">
        <v>13710</v>
      </c>
      <c r="F120" s="11">
        <f>(Table2[[#This Row],[N° uova prodotte]]/Table2[[#This Row],[Galline presenti           N°]])</f>
        <v>0.76044151089910694</v>
      </c>
      <c r="G120" s="10">
        <v>213</v>
      </c>
      <c r="H120" s="10">
        <v>103</v>
      </c>
      <c r="I120" s="9" t="d">
        <f>Table2[[#This Row],[Data di deposizione]]</f>
        <v>2019-08-18</v>
      </c>
      <c r="J120" s="10"/>
      <c r="K120" s="10"/>
    </row>
    <row r="121" spans="1:11" x14ac:dyDescent="0.25">
      <c r="A121" s="9" t="d">
        <f t="shared" si="3"/>
        <v>2018-07-19</v>
      </c>
      <c r="B121" s="10">
        <v>8</v>
      </c>
      <c r="C121" s="10">
        <f>C120-Table2[[#This Row],[Galline morte       N°]]</f>
        <v>18021</v>
      </c>
      <c r="D121" s="9" t="d">
        <f t="shared" si="4"/>
        <v>2019-08-19</v>
      </c>
      <c r="E121" s="10">
        <v>12990</v>
      </c>
      <c r="F121" s="11">
        <f>(Table2[[#This Row],[N° uova prodotte]]/Table2[[#This Row],[Galline presenti           N°]])</f>
        <v>0.72082570334609619</v>
      </c>
      <c r="G121" s="10">
        <v>220</v>
      </c>
      <c r="H121" s="10">
        <v>106</v>
      </c>
      <c r="I121" s="9" t="d">
        <f>Table2[[#This Row],[Data di deposizione]]</f>
        <v>2019-08-19</v>
      </c>
      <c r="J121" s="10">
        <v>40410</v>
      </c>
      <c r="K121" s="10"/>
    </row>
    <row r="122" spans="1:11" x14ac:dyDescent="0.25">
      <c r="A122" s="9" t="d">
        <f t="shared" si="3"/>
        <v>2018-07-19</v>
      </c>
      <c r="B122" s="10">
        <v>7</v>
      </c>
      <c r="C122" s="10">
        <f>C121-Table2[[#This Row],[Galline morte       N°]]</f>
        <v>18014</v>
      </c>
      <c r="D122" s="9" t="d">
        <f t="shared" si="4"/>
        <v>2019-08-20</v>
      </c>
      <c r="E122" s="10">
        <v>13890</v>
      </c>
      <c r="F122" s="11">
        <f>(Table2[[#This Row],[N° uova prodotte]]/Table2[[#This Row],[Galline presenti           N°]])</f>
        <v>0.77106694792938824</v>
      </c>
      <c r="G122" s="10">
        <v>208</v>
      </c>
      <c r="H122" s="10">
        <v>100</v>
      </c>
      <c r="I122" s="9" t="d">
        <f>Table2[[#This Row],[Data di deposizione]]</f>
        <v>2019-08-20</v>
      </c>
      <c r="J122" s="10">
        <v>13860</v>
      </c>
      <c r="K122" s="10"/>
    </row>
    <row r="123" spans="1:11" x14ac:dyDescent="0.25">
      <c r="A123" s="9" t="d">
        <f t="shared" si="3"/>
        <v>2018-07-19</v>
      </c>
      <c r="B123" s="10">
        <v>8</v>
      </c>
      <c r="C123" s="10">
        <f>C122-Table2[[#This Row],[Galline morte       N°]]</f>
        <v>18006</v>
      </c>
      <c r="D123" s="9" t="d">
        <f t="shared" si="4"/>
        <v>2019-08-21</v>
      </c>
      <c r="E123" s="10">
        <v>12510</v>
      </c>
      <c r="F123" s="11">
        <f>(Table2[[#This Row],[N° uova prodotte]]/Table2[[#This Row],[Galline presenti           N°]])</f>
        <v>0.69476841052982341</v>
      </c>
      <c r="G123" s="10">
        <v>211</v>
      </c>
      <c r="H123" s="10">
        <v>104</v>
      </c>
      <c r="I123" s="9" t="d">
        <f>Table2[[#This Row],[Data di deposizione]]</f>
        <v>2019-08-21</v>
      </c>
      <c r="J123" s="10"/>
      <c r="K123" s="10"/>
    </row>
    <row r="124" spans="1:11" x14ac:dyDescent="0.25">
      <c r="A124" s="9" t="d">
        <f t="shared" si="3"/>
        <v>2018-07-19</v>
      </c>
      <c r="B124" s="10">
        <v>9</v>
      </c>
      <c r="C124" s="10">
        <f>C123-Table2[[#This Row],[Galline morte       N°]]</f>
        <v>17997</v>
      </c>
      <c r="D124" s="9" t="d">
        <f t="shared" si="4"/>
        <v>2019-08-22</v>
      </c>
      <c r="E124" s="10">
        <v>13170</v>
      </c>
      <c r="F124" s="11">
        <f>(Table2[[#This Row],[N° uova prodotte]]/Table2[[#This Row],[Galline presenti           N°]])</f>
        <v>0.73178863143857309</v>
      </c>
      <c r="G124" s="10">
        <v>207</v>
      </c>
      <c r="H124" s="10">
        <v>106</v>
      </c>
      <c r="I124" s="9" t="d">
        <f>Table2[[#This Row],[Data di deposizione]]</f>
        <v>2019-08-22</v>
      </c>
      <c r="J124" s="10">
        <v>25620</v>
      </c>
      <c r="K124" s="10"/>
    </row>
    <row r="125" spans="1:11" x14ac:dyDescent="0.25">
      <c r="A125" s="9" t="d">
        <f t="shared" si="3"/>
        <v>2018-07-19</v>
      </c>
      <c r="B125" s="10">
        <v>8</v>
      </c>
      <c r="C125" s="10">
        <f>C124-Table2[[#This Row],[Galline morte       N°]]</f>
        <v>17989</v>
      </c>
      <c r="D125" s="9" t="d">
        <f t="shared" si="4"/>
        <v>2019-08-23</v>
      </c>
      <c r="E125" s="10">
        <v>13080</v>
      </c>
      <c r="F125" s="11">
        <f>(Table2[[#This Row],[N° uova prodotte]]/Table2[[#This Row],[Galline presenti           N°]])</f>
        <v>0.72711101228528541</v>
      </c>
      <c r="G125" s="10">
        <v>216</v>
      </c>
      <c r="H125" s="10">
        <v>111</v>
      </c>
      <c r="I125" s="9" t="d">
        <f>Table2[[#This Row],[Data di deposizione]]</f>
        <v>2019-08-23</v>
      </c>
      <c r="J125" s="10">
        <v>13020</v>
      </c>
      <c r="K125" s="10"/>
    </row>
    <row r="126" spans="1:11" x14ac:dyDescent="0.25">
      <c r="A126" s="9" t="d">
        <f t="shared" si="3"/>
        <v>2018-07-19</v>
      </c>
      <c r="B126" s="10">
        <v>9</v>
      </c>
      <c r="C126" s="10">
        <f>C125-Table2[[#This Row],[Galline morte       N°]]</f>
        <v>17980</v>
      </c>
      <c r="D126" s="9" t="d">
        <f t="shared" si="4"/>
        <v>2019-08-24</v>
      </c>
      <c r="E126" s="10">
        <v>12810</v>
      </c>
      <c r="F126" s="11">
        <f>(Table2[[#This Row],[N° uova prodotte]]/Table2[[#This Row],[Galline presenti           N°]])</f>
        <v>0.71245828698553948</v>
      </c>
      <c r="G126" s="10">
        <v>208</v>
      </c>
      <c r="H126" s="10">
        <v>109</v>
      </c>
      <c r="I126" s="9" t="d">
        <f>Table2[[#This Row],[Data di deposizione]]</f>
        <v>2019-08-24</v>
      </c>
      <c r="J126" s="10"/>
      <c r="K126" s="10"/>
    </row>
    <row r="127" spans="1:11" x14ac:dyDescent="0.25">
      <c r="A127" s="9" t="d">
        <f t="shared" si="3"/>
        <v>2018-07-19</v>
      </c>
      <c r="B127" s="10">
        <v>8</v>
      </c>
      <c r="C127" s="10">
        <f>C126-Table2[[#This Row],[Galline morte       N°]]</f>
        <v>17972</v>
      </c>
      <c r="D127" s="9" t="d">
        <f t="shared" si="4"/>
        <v>2019-08-25</v>
      </c>
      <c r="E127" s="10">
        <v>12990</v>
      </c>
      <c r="F127" s="11">
        <f>(Table2[[#This Row],[N° uova prodotte]]/Table2[[#This Row],[Galline presenti           N°]])</f>
        <v>0.72279100823503228</v>
      </c>
      <c r="G127" s="10">
        <v>210</v>
      </c>
      <c r="H127" s="10">
        <v>107</v>
      </c>
      <c r="I127" s="9" t="d">
        <f>Table2[[#This Row],[Data di deposizione]]</f>
        <v>2019-08-25</v>
      </c>
      <c r="J127" s="10"/>
      <c r="K127" s="10"/>
    </row>
    <row r="128" spans="1:11" x14ac:dyDescent="0.25">
      <c r="A128" s="9" t="d">
        <f t="shared" si="3"/>
        <v>2018-07-19</v>
      </c>
      <c r="B128" s="10">
        <v>5</v>
      </c>
      <c r="C128" s="10">
        <f>C127-Table2[[#This Row],[Galline morte       N°]]</f>
        <v>17967</v>
      </c>
      <c r="D128" s="9" t="d">
        <f t="shared" si="4"/>
        <v>2019-08-26</v>
      </c>
      <c r="E128" s="10">
        <v>12720</v>
      </c>
      <c r="F128" s="11">
        <f>(Table2[[#This Row],[N° uova prodotte]]/Table2[[#This Row],[Galline presenti           N°]])</f>
        <v>0.70796460176991149</v>
      </c>
      <c r="G128" s="10">
        <v>214</v>
      </c>
      <c r="H128" s="10">
        <v>108</v>
      </c>
      <c r="I128" s="9" t="d">
        <f>Table2[[#This Row],[Data di deposizione]]</f>
        <v>2019-08-26</v>
      </c>
      <c r="J128" s="10">
        <v>38400</v>
      </c>
      <c r="K128" s="10"/>
    </row>
    <row r="129" spans="1:11" x14ac:dyDescent="0.25">
      <c r="A129" s="9" t="d">
        <f t="shared" si="3"/>
        <v>2018-07-19</v>
      </c>
      <c r="B129" s="10">
        <v>6</v>
      </c>
      <c r="C129" s="10">
        <f>C128-Table2[[#This Row],[Galline morte       N°]]</f>
        <v>17961</v>
      </c>
      <c r="D129" s="9" t="d">
        <f t="shared" si="4"/>
        <v>2019-08-27</v>
      </c>
      <c r="E129" s="10">
        <v>13470</v>
      </c>
      <c r="F129" s="11">
        <f>(Table2[[#This Row],[N° uova prodotte]]/Table2[[#This Row],[Galline presenti           N°]])</f>
        <v>0.74995824285952895</v>
      </c>
      <c r="G129" s="10">
        <v>213</v>
      </c>
      <c r="H129" s="10">
        <v>106</v>
      </c>
      <c r="I129" s="9" t="d">
        <f>Table2[[#This Row],[Data di deposizione]]</f>
        <v>2019-08-27</v>
      </c>
      <c r="J129" s="10">
        <v>13440</v>
      </c>
      <c r="K129" s="10"/>
    </row>
    <row r="130" spans="1:11" x14ac:dyDescent="0.25">
      <c r="A130" s="9" t="d">
        <f t="shared" si="3"/>
        <v>2018-07-19</v>
      </c>
      <c r="B130" s="10">
        <v>5</v>
      </c>
      <c r="C130" s="10">
        <f>C129-Table2[[#This Row],[Galline morte       N°]]</f>
        <v>17956</v>
      </c>
      <c r="D130" s="9" t="d">
        <f t="shared" si="4"/>
        <v>2019-08-28</v>
      </c>
      <c r="E130" s="10">
        <v>12750</v>
      </c>
      <c r="F130" s="11">
        <f>(Table2[[#This Row],[N° uova prodotte]]/Table2[[#This Row],[Galline presenti           N°]])</f>
        <v>0.71006905769659168</v>
      </c>
      <c r="G130" s="10">
        <v>207</v>
      </c>
      <c r="H130" s="10">
        <v>104</v>
      </c>
      <c r="I130" s="9" t="d">
        <f>Table2[[#This Row],[Data di deposizione]]</f>
        <v>2019-08-28</v>
      </c>
      <c r="J130" s="10">
        <v>12720</v>
      </c>
      <c r="K130" s="10"/>
    </row>
    <row r="131" spans="1:11" x14ac:dyDescent="0.25">
      <c r="A131" s="9" t="d">
        <f t="shared" si="3"/>
        <v>2018-07-19</v>
      </c>
      <c r="B131" s="10">
        <v>9</v>
      </c>
      <c r="C131" s="10">
        <f>C130-Table2[[#This Row],[Galline morte       N°]]</f>
        <v>17947</v>
      </c>
      <c r="D131" s="9" t="d">
        <f t="shared" si="4"/>
        <v>2019-08-29</v>
      </c>
      <c r="E131" s="10">
        <v>13140</v>
      </c>
      <c r="F131" s="11">
        <f>(Table2[[#This Row],[N° uova prodotte]]/Table2[[#This Row],[Galline presenti           N°]])</f>
        <v>0.7321557920543823</v>
      </c>
      <c r="G131" s="10">
        <v>210</v>
      </c>
      <c r="H131" s="10">
        <v>111</v>
      </c>
      <c r="I131" s="9" t="d">
        <f>Table2[[#This Row],[Data di deposizione]]</f>
        <v>2019-08-29</v>
      </c>
      <c r="J131" s="10">
        <v>13080</v>
      </c>
      <c r="K131" s="10"/>
    </row>
    <row r="132" spans="1:11" x14ac:dyDescent="0.25">
      <c r="A132" s="9" t="d">
        <f t="shared" si="3"/>
        <v>2018-07-19</v>
      </c>
      <c r="B132" s="10">
        <v>7</v>
      </c>
      <c r="C132" s="10">
        <f>C131-Table2[[#This Row],[Galline morte       N°]]</f>
        <v>17940</v>
      </c>
      <c r="D132" s="9" t="d">
        <f t="shared" si="4"/>
        <v>2019-08-30</v>
      </c>
      <c r="E132" s="10">
        <v>13500</v>
      </c>
      <c r="F132" s="11">
        <f>(Table2[[#This Row],[N° uova prodotte]]/Table2[[#This Row],[Galline presenti           N°]])</f>
        <v>0.75250836120401343</v>
      </c>
      <c r="G132" s="10">
        <v>208</v>
      </c>
      <c r="H132" s="10">
        <v>109</v>
      </c>
      <c r="I132" s="9" t="d">
        <f>Table2[[#This Row],[Data di deposizione]]</f>
        <v>2019-08-30</v>
      </c>
      <c r="J132" s="10">
        <v>13440</v>
      </c>
      <c r="K132" s="10">
        <v>2080</v>
      </c>
    </row>
    <row r="133" spans="1:11" x14ac:dyDescent="0.25">
      <c r="A133" s="9" t="d">
        <f t="shared" si="3"/>
        <v>2018-07-19</v>
      </c>
      <c r="B133" s="10">
        <v>7</v>
      </c>
      <c r="C133" s="10">
        <f>C132-Table2[[#This Row],[Galline morte       N°]]</f>
        <v>17933</v>
      </c>
      <c r="D133" s="9" t="d">
        <f t="shared" si="4"/>
        <v>2019-08-31</v>
      </c>
      <c r="E133" s="10">
        <v>13620</v>
      </c>
      <c r="F133" s="11">
        <f>(Table2[[#This Row],[N° uova prodotte]]/Table2[[#This Row],[Galline presenti           N°]])</f>
        <v>0.759493670886076</v>
      </c>
      <c r="G133" s="10">
        <v>216</v>
      </c>
      <c r="H133" s="10">
        <v>110</v>
      </c>
      <c r="I133" s="9" t="d">
        <f>Table2[[#This Row],[Data di deposizione]]</f>
        <v>2019-08-31</v>
      </c>
      <c r="J133" s="10"/>
      <c r="K133" s="10"/>
    </row>
    <row r="134" spans="1:11" x14ac:dyDescent="0.25">
      <c r="A134" s="9" t="d">
        <f t="shared" ref="A134:A171" si="5">A133</f>
        <v>2018-07-19</v>
      </c>
      <c r="B134" s="10">
        <v>5</v>
      </c>
      <c r="C134" s="10">
        <f>C133-Table2[[#This Row],[Galline morte       N°]]</f>
        <v>17928</v>
      </c>
      <c r="D134" s="9" t="d">
        <f t="shared" ref="D134:D171" si="6">D133+1</f>
        <v>2019-09-01</v>
      </c>
      <c r="E134" s="10">
        <v>13560</v>
      </c>
      <c r="F134" s="11">
        <f>(Table2[[#This Row],[N° uova prodotte]]/Table2[[#This Row],[Galline presenti           N°]])</f>
        <v>0.75635876840696115</v>
      </c>
      <c r="G134" s="10">
        <v>220</v>
      </c>
      <c r="H134" s="10">
        <v>115</v>
      </c>
      <c r="I134" s="9" t="d">
        <f>Table2[[#This Row],[Data di deposizione]]</f>
        <v>2019-09-01</v>
      </c>
      <c r="J134" s="10"/>
      <c r="K134" s="10"/>
    </row>
    <row r="135" spans="1:11" x14ac:dyDescent="0.25">
      <c r="A135" s="9" t="d">
        <f t="shared" si="5"/>
        <v>2018-07-19</v>
      </c>
      <c r="B135" s="10">
        <v>5</v>
      </c>
      <c r="C135" s="10">
        <f>C134-Table2[[#This Row],[Galline morte       N°]]</f>
        <v>17923</v>
      </c>
      <c r="D135" s="9" t="d">
        <f t="shared" si="6"/>
        <v>2019-09-02</v>
      </c>
      <c r="E135" s="10">
        <v>12660</v>
      </c>
      <c r="F135" s="11">
        <f>(Table2[[#This Row],[N° uova prodotte]]/Table2[[#This Row],[Galline presenti           N°]])</f>
        <v>0.70635496289683641</v>
      </c>
      <c r="G135" s="10">
        <v>218</v>
      </c>
      <c r="H135" s="10">
        <v>112</v>
      </c>
      <c r="I135" s="9" t="d">
        <f>Table2[[#This Row],[Data di deposizione]]</f>
        <v>2019-09-02</v>
      </c>
      <c r="J135" s="10">
        <v>39690</v>
      </c>
      <c r="K135" s="10"/>
    </row>
    <row r="136" spans="1:11" x14ac:dyDescent="0.25">
      <c r="A136" s="9" t="d">
        <f t="shared" si="5"/>
        <v>2018-07-19</v>
      </c>
      <c r="B136" s="10">
        <v>5</v>
      </c>
      <c r="C136" s="10">
        <f>C135-Table2[[#This Row],[Galline morte       N°]]</f>
        <v>17918</v>
      </c>
      <c r="D136" s="9" t="d">
        <f t="shared" si="6"/>
        <v>2019-09-03</v>
      </c>
      <c r="E136" s="10">
        <v>13270</v>
      </c>
      <c r="F136" s="11">
        <f>(Table2[[#This Row],[N° uova prodotte]]/Table2[[#This Row],[Galline presenti           N°]])</f>
        <v>0.74059604866614581</v>
      </c>
      <c r="G136" s="10">
        <v>212</v>
      </c>
      <c r="H136" s="10">
        <v>116</v>
      </c>
      <c r="I136" s="9" t="d">
        <f>Table2[[#This Row],[Data di deposizione]]</f>
        <v>2019-09-03</v>
      </c>
      <c r="J136" s="10">
        <v>13210</v>
      </c>
      <c r="K136" s="10"/>
    </row>
    <row r="137" spans="1:11" x14ac:dyDescent="0.25">
      <c r="A137" s="9" t="d">
        <f t="shared" si="5"/>
        <v>2018-07-19</v>
      </c>
      <c r="B137" s="10">
        <v>7</v>
      </c>
      <c r="C137" s="10">
        <f>C136-Table2[[#This Row],[Galline morte       N°]]</f>
        <v>17911</v>
      </c>
      <c r="D137" s="9" t="d">
        <f t="shared" si="6"/>
        <v>2019-09-04</v>
      </c>
      <c r="E137" s="10">
        <v>13410</v>
      </c>
      <c r="F137" s="11">
        <f>(Table2[[#This Row],[N° uova prodotte]]/Table2[[#This Row],[Galline presenti           N°]])</f>
        <v>0.74870191502428673</v>
      </c>
      <c r="G137" s="10">
        <v>209</v>
      </c>
      <c r="H137" s="10">
        <v>114</v>
      </c>
      <c r="I137" s="9" t="d">
        <f>Table2[[#This Row],[Data di deposizione]]</f>
        <v>2019-09-04</v>
      </c>
      <c r="J137" s="10">
        <v>13350</v>
      </c>
      <c r="K137" s="10"/>
    </row>
    <row r="138" spans="1:11" x14ac:dyDescent="0.25">
      <c r="A138" s="9" t="d">
        <f t="shared" si="5"/>
        <v>2018-07-19</v>
      </c>
      <c r="B138" s="10">
        <v>20</v>
      </c>
      <c r="C138" s="10">
        <f>C137-Table2[[#This Row],[Galline morte       N°]]</f>
        <v>17891</v>
      </c>
      <c r="D138" s="9" t="d">
        <f t="shared" si="6"/>
        <v>2019-09-05</v>
      </c>
      <c r="E138" s="10">
        <v>13170</v>
      </c>
      <c r="F138" s="11">
        <f>(Table2[[#This Row],[N° uova prodotte]]/Table2[[#This Row],[Galline presenti           N°]])</f>
        <v>0.73612430831144149</v>
      </c>
      <c r="G138" s="10">
        <v>215</v>
      </c>
      <c r="H138" s="10">
        <v>113</v>
      </c>
      <c r="I138" s="9" t="d">
        <f>Table2[[#This Row],[Data di deposizione]]</f>
        <v>2019-09-05</v>
      </c>
      <c r="J138" s="10">
        <v>13110</v>
      </c>
      <c r="K138" s="10"/>
    </row>
    <row r="139" spans="1:11" x14ac:dyDescent="0.25">
      <c r="A139" s="9" t="d">
        <f t="shared" si="5"/>
        <v>2018-07-19</v>
      </c>
      <c r="B139" s="10">
        <v>13</v>
      </c>
      <c r="C139" s="10">
        <f>C138-Table2[[#This Row],[Galline morte       N°]]</f>
        <v>17878</v>
      </c>
      <c r="D139" s="9" t="d">
        <f t="shared" si="6"/>
        <v>2019-09-06</v>
      </c>
      <c r="E139" s="10">
        <v>13050</v>
      </c>
      <c r="F139" s="11">
        <f>(Table2[[#This Row],[N° uova prodotte]]/Table2[[#This Row],[Galline presenti           N°]])</f>
        <v>0.72994742141179103</v>
      </c>
      <c r="G139" s="10">
        <v>211</v>
      </c>
      <c r="H139" s="10">
        <v>118</v>
      </c>
      <c r="I139" s="9" t="d">
        <f>Table2[[#This Row],[Data di deposizione]]</f>
        <v>2019-09-06</v>
      </c>
      <c r="J139" s="10">
        <v>13020</v>
      </c>
      <c r="K139" s="10"/>
    </row>
    <row r="140" spans="1:11" x14ac:dyDescent="0.25">
      <c r="A140" s="9" t="d">
        <f t="shared" si="5"/>
        <v>2018-07-19</v>
      </c>
      <c r="B140" s="10">
        <v>14</v>
      </c>
      <c r="C140" s="10">
        <f>C139-Table2[[#This Row],[Galline morte       N°]]</f>
        <v>17864</v>
      </c>
      <c r="D140" s="9" t="d">
        <f t="shared" si="6"/>
        <v>2019-09-07</v>
      </c>
      <c r="E140" s="10">
        <v>13200</v>
      </c>
      <c r="F140" s="11">
        <f>(Table2[[#This Row],[N° uova prodotte]]/Table2[[#This Row],[Galline presenti           N°]])</f>
        <v>0.73891625615763545</v>
      </c>
      <c r="G140" s="10">
        <v>216</v>
      </c>
      <c r="H140" s="10">
        <v>110</v>
      </c>
      <c r="I140" s="9" t="d">
        <f>Table2[[#This Row],[Data di deposizione]]</f>
        <v>2019-09-07</v>
      </c>
      <c r="J140" s="10"/>
      <c r="K140" s="10"/>
    </row>
    <row r="141" spans="1:11" x14ac:dyDescent="0.25">
      <c r="A141" s="9" t="d">
        <f t="shared" si="5"/>
        <v>2018-07-19</v>
      </c>
      <c r="B141" s="10">
        <v>52</v>
      </c>
      <c r="C141" s="10">
        <f>C140-Table2[[#This Row],[Galline morte       N°]]</f>
        <v>17812</v>
      </c>
      <c r="D141" s="9" t="d">
        <f t="shared" si="6"/>
        <v>2019-09-08</v>
      </c>
      <c r="E141" s="10">
        <v>13020</v>
      </c>
      <c r="F141" s="11">
        <f>(Table2[[#This Row],[N° uova prodotte]]/Table2[[#This Row],[Galline presenti           N°]])</f>
        <v>0.73096788681787561</v>
      </c>
      <c r="G141" s="10">
        <v>210</v>
      </c>
      <c r="H141" s="10">
        <v>115</v>
      </c>
      <c r="I141" s="9" t="d">
        <f>Table2[[#This Row],[Data di deposizione]]</f>
        <v>2019-09-08</v>
      </c>
      <c r="J141" s="10"/>
      <c r="K141" s="10"/>
    </row>
    <row r="142" spans="1:11" x14ac:dyDescent="0.25">
      <c r="A142" s="9" t="d">
        <f t="shared" si="5"/>
        <v>2018-07-19</v>
      </c>
      <c r="B142" s="10">
        <v>23</v>
      </c>
      <c r="C142" s="10">
        <f>C141-Table2[[#This Row],[Galline morte       N°]]</f>
        <v>17789</v>
      </c>
      <c r="D142" s="9" t="d">
        <f t="shared" si="6"/>
        <v>2019-09-09</v>
      </c>
      <c r="E142" s="10">
        <v>13290</v>
      </c>
      <c r="F142" s="11">
        <f>(Table2[[#This Row],[N° uova prodotte]]/Table2[[#This Row],[Galline presenti           N°]])</f>
        <v>0.74709089887008828</v>
      </c>
      <c r="G142" s="10">
        <v>209</v>
      </c>
      <c r="H142" s="10">
        <v>114</v>
      </c>
      <c r="I142" s="9" t="d">
        <f>Table2[[#This Row],[Data di deposizione]]</f>
        <v>2019-09-09</v>
      </c>
      <c r="J142" s="10">
        <v>39370</v>
      </c>
      <c r="K142" s="10"/>
    </row>
    <row r="143" spans="1:11" x14ac:dyDescent="0.25">
      <c r="A143" s="9" t="d">
        <f t="shared" si="5"/>
        <v>2018-07-19</v>
      </c>
      <c r="B143" s="10">
        <v>63</v>
      </c>
      <c r="C143" s="10">
        <f>C142-Table2[[#This Row],[Galline morte       N°]]</f>
        <v>17726</v>
      </c>
      <c r="D143" s="9" t="d">
        <f t="shared" si="6"/>
        <v>2019-09-10</v>
      </c>
      <c r="E143" s="10">
        <v>13170</v>
      </c>
      <c r="F143" s="11">
        <f>(Table2[[#This Row],[N° uova prodotte]]/Table2[[#This Row],[Galline presenti           N°]])</f>
        <v>0.74297641881981269</v>
      </c>
      <c r="G143" s="10">
        <v>210</v>
      </c>
      <c r="H143" s="10">
        <v>119</v>
      </c>
      <c r="I143" s="9" t="d">
        <f>Table2[[#This Row],[Data di deposizione]]</f>
        <v>2019-09-10</v>
      </c>
      <c r="J143" s="10">
        <v>13110</v>
      </c>
      <c r="K143" s="10"/>
    </row>
    <row r="144" spans="1:11" x14ac:dyDescent="0.25">
      <c r="A144" s="9" t="d">
        <f t="shared" si="5"/>
        <v>2018-07-19</v>
      </c>
      <c r="B144" s="10"/>
      <c r="C144" s="10">
        <f>C143-Table2[[#This Row],[Galline morte       N°]]</f>
        <v>17726</v>
      </c>
      <c r="D144" s="9" t="d">
        <f t="shared" si="6"/>
        <v>2019-09-11</v>
      </c>
      <c r="E144" s="10">
        <v>13390</v>
      </c>
      <c r="F144" s="11">
        <f>(Table2[[#This Row],[N° uova prodotte]]/Table2[[#This Row],[Galline presenti           N°]])</f>
        <v>0.75538756628681036</v>
      </c>
      <c r="G144" s="10">
        <v>214</v>
      </c>
      <c r="H144" s="10">
        <v>110</v>
      </c>
      <c r="I144" s="9" t="d">
        <f>Table2[[#This Row],[Data di deposizione]]</f>
        <v>2019-09-11</v>
      </c>
      <c r="J144" s="10">
        <v>13350</v>
      </c>
      <c r="K144" s="10"/>
    </row>
    <row r="145" spans="1:11" x14ac:dyDescent="0.25">
      <c r="A145" s="9" t="d">
        <f t="shared" si="5"/>
        <v>2018-07-19</v>
      </c>
      <c r="B145" s="10">
        <v>33</v>
      </c>
      <c r="C145" s="10">
        <f>C144-Table2[[#This Row],[Galline morte       N°]]</f>
        <v>17693</v>
      </c>
      <c r="D145" s="9" t="d">
        <f t="shared" si="6"/>
        <v>2019-09-12</v>
      </c>
      <c r="E145" s="10">
        <v>13050</v>
      </c>
      <c r="F145" s="11">
        <f>(Table2[[#This Row],[N° uova prodotte]]/Table2[[#This Row],[Galline presenti           N°]])</f>
        <v>0.73757983383258918</v>
      </c>
      <c r="G145" s="10">
        <v>210</v>
      </c>
      <c r="H145" s="10">
        <v>107</v>
      </c>
      <c r="I145" s="9" t="d">
        <f>Table2[[#This Row],[Data di deposizione]]</f>
        <v>2019-09-12</v>
      </c>
      <c r="J145" s="10">
        <v>13020</v>
      </c>
      <c r="K145" s="10"/>
    </row>
    <row r="146" spans="1:11" x14ac:dyDescent="0.25">
      <c r="A146" s="9" t="d">
        <f t="shared" si="5"/>
        <v>2018-07-19</v>
      </c>
      <c r="B146" s="10">
        <v>52</v>
      </c>
      <c r="C146" s="10">
        <f>C145-Table2[[#This Row],[Galline morte       N°]]</f>
        <v>17641</v>
      </c>
      <c r="D146" s="9" t="d">
        <f t="shared" si="6"/>
        <v>2019-09-13</v>
      </c>
      <c r="E146" s="10">
        <v>13290</v>
      </c>
      <c r="F146" s="11">
        <f>(Table2[[#This Row],[N° uova prodotte]]/Table2[[#This Row],[Galline presenti           N°]])</f>
        <v>0.75335865313757722</v>
      </c>
      <c r="G146" s="10">
        <v>207</v>
      </c>
      <c r="H146" s="10">
        <v>109</v>
      </c>
      <c r="I146" s="9" t="d">
        <f>Table2[[#This Row],[Data di deposizione]]</f>
        <v>2019-09-13</v>
      </c>
      <c r="J146" s="10">
        <v>13230</v>
      </c>
      <c r="K146" s="10"/>
    </row>
    <row r="147" spans="1:11" x14ac:dyDescent="0.25">
      <c r="A147" s="9" t="d">
        <f t="shared" si="5"/>
        <v>2018-07-19</v>
      </c>
      <c r="B147" s="10">
        <v>13</v>
      </c>
      <c r="C147" s="10">
        <f>C146-Table2[[#This Row],[Galline morte       N°]]</f>
        <v>17628</v>
      </c>
      <c r="D147" s="9" t="d">
        <f t="shared" si="6"/>
        <v>2019-09-14</v>
      </c>
      <c r="E147" s="10">
        <v>13020</v>
      </c>
      <c r="F147" s="11">
        <f>(Table2[[#This Row],[N° uova prodotte]]/Table2[[#This Row],[Galline presenti           N°]])</f>
        <v>0.73859768550034033</v>
      </c>
      <c r="G147" s="10">
        <v>211</v>
      </c>
      <c r="H147" s="10">
        <v>116</v>
      </c>
      <c r="I147" s="9" t="d">
        <f>Table2[[#This Row],[Data di deposizione]]</f>
        <v>2019-09-14</v>
      </c>
      <c r="J147" s="10"/>
      <c r="K147" s="10"/>
    </row>
    <row r="148" spans="1:11" x14ac:dyDescent="0.25">
      <c r="A148" s="9" t="d">
        <f t="shared" si="5"/>
        <v>2018-07-19</v>
      </c>
      <c r="B148" s="10">
        <v>25</v>
      </c>
      <c r="C148" s="10">
        <f>C147-Table2[[#This Row],[Galline morte       N°]]</f>
        <v>17603</v>
      </c>
      <c r="D148" s="9" t="d">
        <f t="shared" si="6"/>
        <v>2019-09-15</v>
      </c>
      <c r="E148" s="10">
        <v>13320</v>
      </c>
      <c r="F148" s="11">
        <f>(Table2[[#This Row],[N° uova prodotte]]/Table2[[#This Row],[Galline presenti           N°]])</f>
        <v>0.75668920070442536</v>
      </c>
      <c r="G148" s="10">
        <v>208</v>
      </c>
      <c r="H148" s="10">
        <v>105</v>
      </c>
      <c r="I148" s="9" t="d">
        <f>Table2[[#This Row],[Data di deposizione]]</f>
        <v>2019-09-15</v>
      </c>
      <c r="J148" s="10"/>
      <c r="K148" s="10"/>
    </row>
    <row r="149" spans="1:11" x14ac:dyDescent="0.25">
      <c r="A149" s="9" t="d">
        <f t="shared" si="5"/>
        <v>2018-07-19</v>
      </c>
      <c r="B149" s="10">
        <v>14</v>
      </c>
      <c r="C149" s="10">
        <f>C148-Table2[[#This Row],[Galline morte       N°]]</f>
        <v>17589</v>
      </c>
      <c r="D149" s="9" t="d">
        <f t="shared" si="6"/>
        <v>2019-09-16</v>
      </c>
      <c r="E149" s="10">
        <v>13260</v>
      </c>
      <c r="F149" s="11">
        <f>(Table2[[#This Row],[N° uova prodotte]]/Table2[[#This Row],[Galline presenti           N°]])</f>
        <v>0.75388026607538805</v>
      </c>
      <c r="G149" s="10">
        <v>215</v>
      </c>
      <c r="H149" s="10">
        <v>114</v>
      </c>
      <c r="I149" s="9" t="d">
        <f>Table2[[#This Row],[Data di deposizione]]</f>
        <v>2019-09-16</v>
      </c>
      <c r="J149" s="10">
        <v>39480</v>
      </c>
      <c r="K149" s="10"/>
    </row>
    <row r="150" spans="1:11" x14ac:dyDescent="0.25">
      <c r="A150" s="9" t="d">
        <f t="shared" si="5"/>
        <v>2018-07-19</v>
      </c>
      <c r="B150" s="10">
        <v>4</v>
      </c>
      <c r="C150" s="10">
        <f>C149-Table2[[#This Row],[Galline morte       N°]]</f>
        <v>17585</v>
      </c>
      <c r="D150" s="9" t="d">
        <f t="shared" si="6"/>
        <v>2019-09-17</v>
      </c>
      <c r="E150" s="10">
        <v>13170</v>
      </c>
      <c r="F150" s="11">
        <f>(Table2[[#This Row],[N° uova prodotte]]/Table2[[#This Row],[Galline presenti           N°]])</f>
        <v>0.74893375035541654</v>
      </c>
      <c r="G150" s="10">
        <v>209</v>
      </c>
      <c r="H150" s="10">
        <v>110</v>
      </c>
      <c r="I150" s="9" t="d">
        <f>Table2[[#This Row],[Data di deposizione]]</f>
        <v>2019-09-17</v>
      </c>
      <c r="J150" s="10">
        <v>13110</v>
      </c>
      <c r="K150" s="10"/>
    </row>
    <row r="151" spans="1:11" x14ac:dyDescent="0.25">
      <c r="A151" s="9" t="d">
        <f t="shared" si="5"/>
        <v>2018-07-19</v>
      </c>
      <c r="B151" s="10"/>
      <c r="C151" s="10">
        <f>C150-Table2[[#This Row],[Galline morte       N°]]</f>
        <v>17585</v>
      </c>
      <c r="D151" s="9" t="d">
        <f t="shared" si="6"/>
        <v>2019-09-18</v>
      </c>
      <c r="E151" s="10">
        <v>13350</v>
      </c>
      <c r="F151" s="11">
        <f>(Table2[[#This Row],[N° uova prodotte]]/Table2[[#This Row],[Galline presenti           N°]])</f>
        <v>0.75916974694341766</v>
      </c>
      <c r="G151" s="10">
        <v>216</v>
      </c>
      <c r="H151" s="10">
        <v>109</v>
      </c>
      <c r="I151" s="9" t="d">
        <f>Table2[[#This Row],[Data di deposizione]]</f>
        <v>2019-09-18</v>
      </c>
      <c r="J151" s="10">
        <v>13320</v>
      </c>
      <c r="K151" s="10"/>
    </row>
    <row r="152" spans="1:11" x14ac:dyDescent="0.25">
      <c r="A152" s="9" t="d">
        <f t="shared" si="5"/>
        <v>2018-07-19</v>
      </c>
      <c r="B152" s="10">
        <v>7</v>
      </c>
      <c r="C152" s="10">
        <f>C151-Table2[[#This Row],[Galline morte       N°]]</f>
        <v>17578</v>
      </c>
      <c r="D152" s="9" t="d">
        <f t="shared" si="6"/>
        <v>2019-09-19</v>
      </c>
      <c r="E152" s="10">
        <v>13110</v>
      </c>
      <c r="F152" s="11">
        <f>(Table2[[#This Row],[N° uova prodotte]]/Table2[[#This Row],[Galline presenti           N°]])</f>
        <v>0.74581863693252926</v>
      </c>
      <c r="G152" s="10">
        <v>210</v>
      </c>
      <c r="H152" s="10">
        <v>116</v>
      </c>
      <c r="I152" s="9" t="d">
        <f>Table2[[#This Row],[Data di deposizione]]</f>
        <v>2019-09-19</v>
      </c>
      <c r="J152" s="10">
        <v>13050</v>
      </c>
      <c r="K152" s="10"/>
    </row>
    <row r="153" spans="1:11" x14ac:dyDescent="0.25">
      <c r="A153" s="9" t="d">
        <f t="shared" si="5"/>
        <v>2018-07-19</v>
      </c>
      <c r="B153" s="10">
        <v>10</v>
      </c>
      <c r="C153" s="10">
        <f>C152-Table2[[#This Row],[Galline morte       N°]]</f>
        <v>17568</v>
      </c>
      <c r="D153" s="9" t="d">
        <f t="shared" si="6"/>
        <v>2019-09-20</v>
      </c>
      <c r="E153" s="10">
        <v>13200</v>
      </c>
      <c r="F153" s="11">
        <f>(Table2[[#This Row],[N° uova prodotte]]/Table2[[#This Row],[Galline presenti           N°]])</f>
        <v>0.75136612021857918</v>
      </c>
      <c r="G153" s="10">
        <v>207</v>
      </c>
      <c r="H153" s="10">
        <v>110</v>
      </c>
      <c r="I153" s="9" t="d">
        <f>Table2[[#This Row],[Data di deposizione]]</f>
        <v>2019-09-20</v>
      </c>
      <c r="J153" s="10">
        <v>13140</v>
      </c>
      <c r="K153" s="10"/>
    </row>
    <row r="154" spans="1:11" x14ac:dyDescent="0.25">
      <c r="A154" s="9" t="d">
        <f t="shared" si="5"/>
        <v>2018-07-19</v>
      </c>
      <c r="B154" s="10">
        <v>6</v>
      </c>
      <c r="C154" s="10">
        <f>C153-Table2[[#This Row],[Galline morte       N°]]</f>
        <v>17562</v>
      </c>
      <c r="D154" s="9" t="d">
        <f t="shared" si="6"/>
        <v>2019-09-21</v>
      </c>
      <c r="E154" s="10">
        <v>13260</v>
      </c>
      <c r="F154" s="11">
        <f>(Table2[[#This Row],[N° uova prodotte]]/Table2[[#This Row],[Galline presenti           N°]])</f>
        <v>0.75503928937478648</v>
      </c>
      <c r="G154" s="10">
        <v>211</v>
      </c>
      <c r="H154" s="10">
        <v>109</v>
      </c>
      <c r="I154" s="9" t="d">
        <f>Table2[[#This Row],[Data di deposizione]]</f>
        <v>2019-09-21</v>
      </c>
      <c r="J154" s="10"/>
      <c r="K154" s="10"/>
    </row>
    <row r="155" spans="1:11" x14ac:dyDescent="0.25">
      <c r="A155" s="9" t="d">
        <f t="shared" si="5"/>
        <v>2018-07-19</v>
      </c>
      <c r="B155" s="10">
        <v>12</v>
      </c>
      <c r="C155" s="10">
        <f>C154-Table2[[#This Row],[Galline morte       N°]]</f>
        <v>17550</v>
      </c>
      <c r="D155" s="9" t="d">
        <f t="shared" si="6"/>
        <v>2019-09-22</v>
      </c>
      <c r="E155" s="10">
        <v>13050</v>
      </c>
      <c r="F155" s="11">
        <f>(Table2[[#This Row],[N° uova prodotte]]/Table2[[#This Row],[Galline presenti           N°]])</f>
        <v>0.74358974358974361</v>
      </c>
      <c r="G155" s="10">
        <v>215</v>
      </c>
      <c r="H155" s="10">
        <v>114</v>
      </c>
      <c r="I155" s="9" t="d">
        <f>Table2[[#This Row],[Data di deposizione]]</f>
        <v>2019-09-22</v>
      </c>
      <c r="J155" s="10"/>
      <c r="K155" s="10"/>
    </row>
    <row r="156" spans="1:11" x14ac:dyDescent="0.25">
      <c r="A156" s="9" t="d">
        <f t="shared" si="5"/>
        <v>2018-07-19</v>
      </c>
      <c r="B156" s="10">
        <v>5</v>
      </c>
      <c r="C156" s="10">
        <f>C155-Table2[[#This Row],[Galline morte       N°]]</f>
        <v>17545</v>
      </c>
      <c r="D156" s="9" t="d">
        <f t="shared" si="6"/>
        <v>2019-09-23</v>
      </c>
      <c r="E156" s="10">
        <v>13230</v>
      </c>
      <c r="F156" s="11">
        <f>(Table2[[#This Row],[N° uova prodotte]]/Table2[[#This Row],[Galline presenti           N°]])</f>
        <v>0.75406098603590765</v>
      </c>
      <c r="G156" s="10">
        <v>214</v>
      </c>
      <c r="H156" s="10">
        <v>117</v>
      </c>
      <c r="I156" s="9" t="d">
        <f>Table2[[#This Row],[Data di deposizione]]</f>
        <v>2019-09-23</v>
      </c>
      <c r="J156" s="10">
        <v>39450</v>
      </c>
      <c r="K156" s="10"/>
    </row>
    <row r="157" spans="1:11" x14ac:dyDescent="0.25">
      <c r="A157" s="9" t="d">
        <f t="shared" si="5"/>
        <v>2018-07-19</v>
      </c>
      <c r="B157" s="10">
        <v>6</v>
      </c>
      <c r="C157" s="10">
        <f>C156-Table2[[#This Row],[Galline morte       N°]]</f>
        <v>17539</v>
      </c>
      <c r="D157" s="9" t="d">
        <f t="shared" si="6"/>
        <v>2019-09-24</v>
      </c>
      <c r="E157" s="10">
        <v>13740</v>
      </c>
      <c r="F157" s="11">
        <f>(Table2[[#This Row],[N° uova prodotte]]/Table2[[#This Row],[Galline presenti           N°]])</f>
        <v>0.78339700096926845</v>
      </c>
      <c r="G157" s="10">
        <v>210</v>
      </c>
      <c r="H157" s="10">
        <v>111</v>
      </c>
      <c r="I157" s="9" t="d">
        <f>Table2[[#This Row],[Data di deposizione]]</f>
        <v>2019-09-24</v>
      </c>
      <c r="J157" s="10">
        <v>13680</v>
      </c>
      <c r="K157" s="10"/>
    </row>
    <row r="158" spans="1:11" x14ac:dyDescent="0.25">
      <c r="A158" s="9" t="d">
        <f t="shared" si="5"/>
        <v>2018-07-19</v>
      </c>
      <c r="B158" s="10">
        <v>5</v>
      </c>
      <c r="C158" s="10">
        <f>C157-Table2[[#This Row],[Galline morte       N°]]</f>
        <v>17534</v>
      </c>
      <c r="D158" s="9" t="d">
        <f t="shared" si="6"/>
        <v>2019-09-25</v>
      </c>
      <c r="E158" s="10">
        <v>13350</v>
      </c>
      <c r="F158" s="11">
        <f>(Table2[[#This Row],[N° uova prodotte]]/Table2[[#This Row],[Galline presenti           N°]])</f>
        <v>0.76137789437663972</v>
      </c>
      <c r="G158" s="10">
        <v>209</v>
      </c>
      <c r="H158" s="10">
        <v>109</v>
      </c>
      <c r="I158" s="9" t="d">
        <f>Table2[[#This Row],[Data di deposizione]]</f>
        <v>2019-09-25</v>
      </c>
      <c r="J158" s="10">
        <v>13290</v>
      </c>
      <c r="K158" s="10"/>
    </row>
    <row r="159" spans="1:11" x14ac:dyDescent="0.25">
      <c r="A159" s="9" t="d">
        <f t="shared" si="5"/>
        <v>2018-07-19</v>
      </c>
      <c r="B159" s="10">
        <v>3</v>
      </c>
      <c r="C159" s="10">
        <f>C158-Table2[[#This Row],[Galline morte       N°]]</f>
        <v>17531</v>
      </c>
      <c r="D159" s="9" t="d">
        <f t="shared" si="6"/>
        <v>2019-09-26</v>
      </c>
      <c r="E159" s="10">
        <v>13530</v>
      </c>
      <c r="F159" s="11">
        <f>(Table2[[#This Row],[N° uova prodotte]]/Table2[[#This Row],[Galline presenti           N°]])</f>
        <v>0.7717757115966003</v>
      </c>
      <c r="G159" s="10">
        <v>205</v>
      </c>
      <c r="H159" s="10">
        <v>113</v>
      </c>
      <c r="I159" s="9" t="d">
        <f>Table2[[#This Row],[Data di deposizione]]</f>
        <v>2019-09-26</v>
      </c>
      <c r="J159" s="10">
        <v>13470</v>
      </c>
      <c r="K159" s="10"/>
    </row>
    <row r="160" spans="1:11" x14ac:dyDescent="0.25">
      <c r="A160" s="9" t="d">
        <f t="shared" si="5"/>
        <v>2018-07-19</v>
      </c>
      <c r="B160" s="10">
        <v>10</v>
      </c>
      <c r="C160" s="10">
        <f>C159-Table2[[#This Row],[Galline morte       N°]]</f>
        <v>17521</v>
      </c>
      <c r="D160" s="9" t="d">
        <f t="shared" si="6"/>
        <v>2019-09-27</v>
      </c>
      <c r="E160" s="10">
        <v>13080</v>
      </c>
      <c r="F160" s="11">
        <f>(Table2[[#This Row],[N° uova prodotte]]/Table2[[#This Row],[Galline presenti           N°]])</f>
        <v>0.74653273214999138</v>
      </c>
      <c r="G160" s="10">
        <v>207</v>
      </c>
      <c r="H160" s="10">
        <v>116</v>
      </c>
      <c r="I160" s="9" t="d">
        <f>Table2[[#This Row],[Data di deposizione]]</f>
        <v>2019-09-27</v>
      </c>
      <c r="J160" s="10">
        <v>13020</v>
      </c>
      <c r="K160" s="10"/>
    </row>
    <row r="161" spans="1:11" x14ac:dyDescent="0.25">
      <c r="A161" s="9" t="d">
        <f t="shared" si="5"/>
        <v>2018-07-19</v>
      </c>
      <c r="B161" s="10">
        <v>12</v>
      </c>
      <c r="C161" s="10">
        <f>C160-Table2[[#This Row],[Galline morte       N°]]</f>
        <v>17509</v>
      </c>
      <c r="D161" s="9" t="d">
        <f t="shared" si="6"/>
        <v>2019-09-28</v>
      </c>
      <c r="E161" s="10">
        <v>13140</v>
      </c>
      <c r="F161" s="11">
        <f>(Table2[[#This Row],[N° uova prodotte]]/Table2[[#This Row],[Galline presenti           N°]])</f>
        <v>0.75047118624707299</v>
      </c>
      <c r="G161" s="10">
        <v>214</v>
      </c>
      <c r="H161" s="10">
        <v>114</v>
      </c>
      <c r="I161" s="9" t="d">
        <f>Table2[[#This Row],[Data di deposizione]]</f>
        <v>2019-09-28</v>
      </c>
      <c r="J161" s="10"/>
      <c r="K161" s="10"/>
    </row>
    <row r="162" spans="1:11" x14ac:dyDescent="0.25">
      <c r="A162" s="9" t="d">
        <f t="shared" si="5"/>
        <v>2018-07-19</v>
      </c>
      <c r="B162" s="10">
        <v>1</v>
      </c>
      <c r="C162" s="10">
        <f>C161-Table2[[#This Row],[Galline morte       N°]]</f>
        <v>17508</v>
      </c>
      <c r="D162" s="9" t="d">
        <f t="shared" si="6"/>
        <v>2019-09-29</v>
      </c>
      <c r="E162" s="10">
        <v>12990</v>
      </c>
      <c r="F162" s="11">
        <f>(Table2[[#This Row],[N° uova prodotte]]/Table2[[#This Row],[Galline presenti           N°]])</f>
        <v>0.74194653872515426</v>
      </c>
      <c r="G162" s="10">
        <v>211</v>
      </c>
      <c r="H162" s="10">
        <v>103</v>
      </c>
      <c r="I162" s="9" t="d">
        <f>Table2[[#This Row],[Data di deposizione]]</f>
        <v>2019-09-29</v>
      </c>
      <c r="J162" s="10"/>
      <c r="K162" s="10"/>
    </row>
    <row r="163" spans="1:11" x14ac:dyDescent="0.25">
      <c r="A163" s="9" t="d">
        <f t="shared" si="5"/>
        <v>2018-07-19</v>
      </c>
      <c r="B163" s="10">
        <v>4</v>
      </c>
      <c r="C163" s="10">
        <f>C162-Table2[[#This Row],[Galline morte       N°]]</f>
        <v>17504</v>
      </c>
      <c r="D163" s="9" t="d">
        <f t="shared" si="6"/>
        <v>2019-09-30</v>
      </c>
      <c r="E163" s="10">
        <v>13200</v>
      </c>
      <c r="F163" s="11">
        <f>(Table2[[#This Row],[N° uova prodotte]]/Table2[[#This Row],[Galline presenti           N°]])</f>
        <v>0.75411334552102371</v>
      </c>
      <c r="G163" s="10">
        <v>206</v>
      </c>
      <c r="H163" s="10">
        <v>110</v>
      </c>
      <c r="I163" s="9" t="d">
        <f>Table2[[#This Row],[Data di deposizione]]</f>
        <v>2019-09-30</v>
      </c>
      <c r="J163" s="10">
        <v>39210</v>
      </c>
      <c r="K163" s="10"/>
    </row>
    <row r="164" spans="1:11" x14ac:dyDescent="0.25">
      <c r="A164" s="9" t="d">
        <f t="shared" si="5"/>
        <v>2018-07-19</v>
      </c>
      <c r="B164" s="10">
        <v>9</v>
      </c>
      <c r="C164" s="10">
        <f>C163-Table2[[#This Row],[Galline morte       N°]]</f>
        <v>17495</v>
      </c>
      <c r="D164" s="9" t="d">
        <f t="shared" si="6"/>
        <v>2019-10-01</v>
      </c>
      <c r="E164" s="10">
        <v>13080</v>
      </c>
      <c r="F164" s="11">
        <f>(Table2[[#This Row],[N° uova prodotte]]/Table2[[#This Row],[Galline presenti           N°]])</f>
        <v>0.74764218348099454</v>
      </c>
      <c r="G164" s="10">
        <v>210</v>
      </c>
      <c r="H164" s="10">
        <v>115</v>
      </c>
      <c r="I164" s="9" t="d">
        <f>Table2[[#This Row],[Data di deposizione]]</f>
        <v>2019-10-01</v>
      </c>
      <c r="J164" s="10">
        <v>13050</v>
      </c>
      <c r="K164" s="10"/>
    </row>
    <row r="165" spans="1:11" x14ac:dyDescent="0.25">
      <c r="A165" s="9" t="d">
        <f t="shared" si="5"/>
        <v>2018-07-19</v>
      </c>
      <c r="B165" s="10">
        <v>2</v>
      </c>
      <c r="C165" s="10">
        <f>C164-Table2[[#This Row],[Galline morte       N°]]</f>
        <v>17493</v>
      </c>
      <c r="D165" s="9" t="d">
        <f t="shared" si="6"/>
        <v>2019-10-02</v>
      </c>
      <c r="E165" s="10">
        <v>13170</v>
      </c>
      <c r="F165" s="11">
        <f>(Table2[[#This Row],[N° uova prodotte]]/Table2[[#This Row],[Galline presenti           N°]])</f>
        <v>0.75287257760246951</v>
      </c>
      <c r="G165" s="10">
        <v>207</v>
      </c>
      <c r="H165" s="10">
        <v>113</v>
      </c>
      <c r="I165" s="9" t="d">
        <f>Table2[[#This Row],[Data di deposizione]]</f>
        <v>2019-10-02</v>
      </c>
      <c r="J165" s="10">
        <v>13140</v>
      </c>
      <c r="K165" s="10"/>
    </row>
    <row r="166" spans="1:11" x14ac:dyDescent="0.25">
      <c r="A166" s="9" t="d">
        <f t="shared" si="5"/>
        <v>2018-07-19</v>
      </c>
      <c r="B166" s="10">
        <v>10</v>
      </c>
      <c r="C166" s="10">
        <f>C165-Table2[[#This Row],[Galline morte       N°]]</f>
        <v>17483</v>
      </c>
      <c r="D166" s="9" t="d">
        <f t="shared" si="6"/>
        <v>2019-10-03</v>
      </c>
      <c r="E166" s="10">
        <v>13230</v>
      </c>
      <c r="F166" s="11">
        <f>(Table2[[#This Row],[N° uova prodotte]]/Table2[[#This Row],[Galline presenti           N°]])</f>
        <v>0.75673511411085059</v>
      </c>
      <c r="G166" s="10">
        <v>213</v>
      </c>
      <c r="H166" s="10">
        <v>116</v>
      </c>
      <c r="I166" s="9" t="d">
        <f>Table2[[#This Row],[Data di deposizione]]</f>
        <v>2019-10-03</v>
      </c>
      <c r="J166" s="10">
        <v>13200</v>
      </c>
      <c r="K166" s="10"/>
    </row>
    <row r="167" spans="1:11" x14ac:dyDescent="0.25">
      <c r="A167" s="9" t="d">
        <f t="shared" si="5"/>
        <v>2018-07-19</v>
      </c>
      <c r="B167" s="10">
        <v>2</v>
      </c>
      <c r="C167" s="10">
        <f>C166-Table2[[#This Row],[Galline morte       N°]]</f>
        <v>17481</v>
      </c>
      <c r="D167" s="9" t="d">
        <f t="shared" si="6"/>
        <v>2019-10-04</v>
      </c>
      <c r="E167" s="10">
        <v>13320</v>
      </c>
      <c r="F167" s="11">
        <f>(Table2[[#This Row],[N° uova prodotte]]/Table2[[#This Row],[Galline presenti           N°]])</f>
        <v>0.76197013900806587</v>
      </c>
      <c r="G167" s="10">
        <v>215</v>
      </c>
      <c r="H167" s="10">
        <v>118</v>
      </c>
      <c r="I167" s="9" t="d">
        <f>Table2[[#This Row],[Data di deposizione]]</f>
        <v>2019-10-04</v>
      </c>
      <c r="J167" s="10">
        <v>13290</v>
      </c>
      <c r="K167" s="10"/>
    </row>
    <row r="168" spans="1:11" x14ac:dyDescent="0.25">
      <c r="A168" s="9" t="d">
        <f t="shared" si="5"/>
        <v>2018-07-19</v>
      </c>
      <c r="B168" s="10">
        <v>7</v>
      </c>
      <c r="C168" s="10">
        <f>C167-Table2[[#This Row],[Galline morte       N°]]</f>
        <v>17474</v>
      </c>
      <c r="D168" s="9" t="d">
        <f t="shared" si="6"/>
        <v>2019-10-05</v>
      </c>
      <c r="E168" s="10">
        <v>13200</v>
      </c>
      <c r="F168" s="11">
        <f>(Table2[[#This Row],[N° uova prodotte]]/Table2[[#This Row],[Galline presenti           N°]])</f>
        <v>0.75540803479455187</v>
      </c>
      <c r="G168" s="10">
        <v>206</v>
      </c>
      <c r="H168" s="10">
        <v>112</v>
      </c>
      <c r="I168" s="9" t="d">
        <f>Table2[[#This Row],[Data di deposizione]]</f>
        <v>2019-10-05</v>
      </c>
      <c r="J168" s="10"/>
      <c r="K168" s="10"/>
    </row>
    <row r="169" spans="1:11" x14ac:dyDescent="0.25">
      <c r="A169" s="9" t="d">
        <f t="shared" si="5"/>
        <v>2018-07-19</v>
      </c>
      <c r="B169" s="10">
        <v>4</v>
      </c>
      <c r="C169" s="10">
        <f>C168-Table2[[#This Row],[Galline morte       N°]]</f>
        <v>17470</v>
      </c>
      <c r="D169" s="9" t="d">
        <f t="shared" si="6"/>
        <v>2019-10-06</v>
      </c>
      <c r="E169" s="10">
        <v>13290</v>
      </c>
      <c r="F169" s="11">
        <f>(Table2[[#This Row],[N° uova prodotte]]/Table2[[#This Row],[Galline presenti           N°]])</f>
        <v>0.76073268460217514</v>
      </c>
      <c r="G169" s="10">
        <v>209</v>
      </c>
      <c r="H169" s="10">
        <v>114</v>
      </c>
      <c r="I169" s="9" t="d">
        <f>Table2[[#This Row],[Data di deposizione]]</f>
        <v>2019-10-06</v>
      </c>
      <c r="J169" s="10"/>
      <c r="K169" s="10"/>
    </row>
    <row r="170" spans="1:11" x14ac:dyDescent="0.25">
      <c r="A170" s="9" t="d">
        <f t="shared" si="5"/>
        <v>2018-07-19</v>
      </c>
      <c r="B170" s="10">
        <v>7</v>
      </c>
      <c r="C170" s="10">
        <f>C169-Table2[[#This Row],[Galline morte       N°]]</f>
        <v>17463</v>
      </c>
      <c r="D170" s="9" t="d">
        <f t="shared" si="6"/>
        <v>2019-10-07</v>
      </c>
      <c r="E170" s="10">
        <v>13350</v>
      </c>
      <c r="F170" s="11">
        <f>(Table2[[#This Row],[N° uova prodotte]]/Table2[[#This Row],[Galline presenti           N°]])</f>
        <v>0.76447345816869949</v>
      </c>
      <c r="G170" s="10">
        <v>216</v>
      </c>
      <c r="H170" s="10">
        <v>108</v>
      </c>
      <c r="I170" s="9" t="d">
        <f>Table2[[#This Row],[Data di deposizione]]</f>
        <v>2019-10-07</v>
      </c>
      <c r="J170" s="10">
        <v>39750</v>
      </c>
      <c r="K170" s="10"/>
    </row>
    <row r="171" spans="1:11" x14ac:dyDescent="0.25">
      <c r="A171" s="9" t="d">
        <f t="shared" si="5"/>
        <v>2018-07-19</v>
      </c>
      <c r="B171" s="10">
        <v>12</v>
      </c>
      <c r="C171" s="10">
        <f>C170-Table2[[#This Row],[Galline morte       N°]]</f>
        <v>17451</v>
      </c>
      <c r="D171" s="9" t="d">
        <f t="shared" si="6"/>
        <v>2019-10-08</v>
      </c>
      <c r="E171" s="10">
        <v>13620</v>
      </c>
      <c r="F171" s="11">
        <f>(Table2[[#This Row],[N° uova prodotte]]/Table2[[#This Row],[Galline presenti           N°]])</f>
        <v>0.78047103317861444</v>
      </c>
      <c r="G171" s="10">
        <v>200</v>
      </c>
      <c r="H171" s="10">
        <v>109</v>
      </c>
      <c r="I171" s="9" t="d">
        <f>Table2[[#This Row],[Data di deposizione]]</f>
        <v>2019-10-08</v>
      </c>
      <c r="J171" s="10">
        <v>13560</v>
      </c>
      <c r="K171" s="10"/>
    </row>
  </sheetData>
  <mergeCells count="2">
    <mergeCell ref="A2:D2"/>
    <mergeCell ref="E2:K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Cordioli</dc:creator>
  <cp:lastModifiedBy>Federico Camilletti</cp:lastModifiedBy>
  <dcterms:created xsi:type="dcterms:W3CDTF">2022-10-25T06:40:56Z</dcterms:created>
  <dcterms:modified xsi:type="dcterms:W3CDTF">2022-10-25T09:35:14Z</dcterms:modified>
</cp:coreProperties>
</file>