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Parsian 32236475\Desktop\"/>
    </mc:Choice>
  </mc:AlternateContent>
  <xr:revisionPtr revIDLastSave="0" documentId="8_{1EE8AD8E-D56B-4060-A09D-83EC7794F20F}" xr6:coauthVersionLast="47" xr6:coauthVersionMax="47" xr10:uidLastSave="{00000000-0000-0000-0000-000000000000}"/>
  <bookViews>
    <workbookView xWindow="-108" yWindow="-108" windowWidth="23256" windowHeight="12456" activeTab="1" xr2:uid="{A1607C50-FD33-409E-9354-09C9112D3299}"/>
  </bookViews>
  <sheets>
    <sheet name="Data" sheetId="4" r:id="rId1"/>
    <sheet name="training" sheetId="2" r:id="rId2"/>
  </sheets>
  <definedNames>
    <definedName name="ExternalData_1" localSheetId="0" hidden="1">Data!$A$1:$N$304</definedName>
    <definedName name="solver_adj" localSheetId="1" hidden="1">training!$N$3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training!$S$5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4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69" i="4"/>
  <c r="AD270" i="4"/>
  <c r="AD271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2" i="4"/>
  <c r="AF3" i="4"/>
  <c r="AF4" i="4"/>
  <c r="Z2" i="4"/>
  <c r="Z3" i="4"/>
  <c r="Z4" i="4"/>
  <c r="X2" i="4"/>
  <c r="X3" i="4"/>
  <c r="X4" i="4"/>
  <c r="W2" i="4"/>
  <c r="W3" i="4"/>
  <c r="W4" i="4"/>
  <c r="T2" i="4"/>
  <c r="T3" i="4"/>
  <c r="T4" i="4"/>
  <c r="S4" i="4"/>
  <c r="S3" i="4"/>
  <c r="S2" i="4"/>
  <c r="I208" i="2" l="1"/>
  <c r="I206" i="2"/>
  <c r="K206" i="2" s="1"/>
  <c r="I230" i="2"/>
  <c r="K230" i="2" s="1"/>
  <c r="G199" i="2"/>
  <c r="L199" i="2" s="1"/>
  <c r="G21" i="2"/>
  <c r="L21" i="2" s="1"/>
  <c r="I192" i="2"/>
  <c r="K192" i="2" s="1"/>
  <c r="I48" i="2"/>
  <c r="K48" i="2" s="1"/>
  <c r="I266" i="2"/>
  <c r="K266" i="2" s="1"/>
  <c r="G235" i="2"/>
  <c r="L235" i="2" s="1"/>
  <c r="I108" i="2"/>
  <c r="K108" i="2" s="1"/>
  <c r="I60" i="2"/>
  <c r="K60" i="2" s="1"/>
  <c r="I218" i="2"/>
  <c r="K218" i="2" s="1"/>
  <c r="G187" i="2"/>
  <c r="L187" i="2" s="1"/>
  <c r="I180" i="2"/>
  <c r="K180" i="2" s="1"/>
  <c r="I36" i="2"/>
  <c r="K36" i="2" s="1"/>
  <c r="G6" i="2"/>
  <c r="L6" i="2" s="1"/>
  <c r="G103" i="2"/>
  <c r="L103" i="2" s="1"/>
  <c r="I168" i="2"/>
  <c r="K168" i="2" s="1"/>
  <c r="I24" i="2"/>
  <c r="K24" i="2" s="1"/>
  <c r="G295" i="2"/>
  <c r="L295" i="2" s="1"/>
  <c r="G91" i="2"/>
  <c r="L91" i="2" s="1"/>
  <c r="I156" i="2"/>
  <c r="K156" i="2" s="1"/>
  <c r="I12" i="2"/>
  <c r="K12" i="2" s="1"/>
  <c r="G283" i="2"/>
  <c r="L283" i="2" s="1"/>
  <c r="G79" i="2"/>
  <c r="L79" i="2" s="1"/>
  <c r="I144" i="2"/>
  <c r="K144" i="2" s="1"/>
  <c r="I302" i="2"/>
  <c r="K302" i="2" s="1"/>
  <c r="G271" i="2"/>
  <c r="L271" i="2" s="1"/>
  <c r="G67" i="2"/>
  <c r="L67" i="2" s="1"/>
  <c r="I132" i="2"/>
  <c r="K132" i="2" s="1"/>
  <c r="I290" i="2"/>
  <c r="K290" i="2" s="1"/>
  <c r="G259" i="2"/>
  <c r="L259" i="2" s="1"/>
  <c r="G55" i="2"/>
  <c r="L55" i="2" s="1"/>
  <c r="I120" i="2"/>
  <c r="K120" i="2" s="1"/>
  <c r="I278" i="2"/>
  <c r="K278" i="2" s="1"/>
  <c r="G247" i="2"/>
  <c r="L247" i="2" s="1"/>
  <c r="G19" i="2"/>
  <c r="L19" i="2" s="1"/>
  <c r="G175" i="2"/>
  <c r="L175" i="2" s="1"/>
  <c r="I96" i="2"/>
  <c r="K96" i="2" s="1"/>
  <c r="I254" i="2"/>
  <c r="K254" i="2" s="1"/>
  <c r="G223" i="2"/>
  <c r="L223" i="2" s="1"/>
  <c r="I84" i="2"/>
  <c r="K84" i="2" s="1"/>
  <c r="I242" i="2"/>
  <c r="K242" i="2" s="1"/>
  <c r="G211" i="2"/>
  <c r="L211" i="2" s="1"/>
  <c r="I72" i="2"/>
  <c r="K72" i="2" s="1"/>
  <c r="G22" i="2"/>
  <c r="L22" i="2" s="1"/>
  <c r="G151" i="2"/>
  <c r="L151" i="2" s="1"/>
  <c r="G127" i="2"/>
  <c r="L127" i="2" s="1"/>
  <c r="G31" i="2"/>
  <c r="L31" i="2" s="1"/>
  <c r="I191" i="2"/>
  <c r="K191" i="2" s="1"/>
  <c r="I95" i="2"/>
  <c r="K95" i="2" s="1"/>
  <c r="I253" i="2"/>
  <c r="K253" i="2" s="1"/>
  <c r="G78" i="2"/>
  <c r="L78" i="2" s="1"/>
  <c r="I193" i="2"/>
  <c r="K193" i="2" s="1"/>
  <c r="I181" i="2"/>
  <c r="K181" i="2" s="1"/>
  <c r="I169" i="2"/>
  <c r="K169" i="2" s="1"/>
  <c r="I157" i="2"/>
  <c r="K157" i="2" s="1"/>
  <c r="I145" i="2"/>
  <c r="K145" i="2" s="1"/>
  <c r="I133" i="2"/>
  <c r="K133" i="2" s="1"/>
  <c r="I121" i="2"/>
  <c r="K121" i="2" s="1"/>
  <c r="I109" i="2"/>
  <c r="K109" i="2" s="1"/>
  <c r="I97" i="2"/>
  <c r="K97" i="2" s="1"/>
  <c r="I85" i="2"/>
  <c r="K85" i="2" s="1"/>
  <c r="I73" i="2"/>
  <c r="K73" i="2" s="1"/>
  <c r="I61" i="2"/>
  <c r="K61" i="2" s="1"/>
  <c r="I49" i="2"/>
  <c r="K49" i="2" s="1"/>
  <c r="I37" i="2"/>
  <c r="K37" i="2" s="1"/>
  <c r="I25" i="2"/>
  <c r="K25" i="2" s="1"/>
  <c r="I13" i="2"/>
  <c r="K13" i="2" s="1"/>
  <c r="I303" i="2"/>
  <c r="K303" i="2" s="1"/>
  <c r="I291" i="2"/>
  <c r="K291" i="2" s="1"/>
  <c r="I279" i="2"/>
  <c r="K279" i="2" s="1"/>
  <c r="I267" i="2"/>
  <c r="K267" i="2" s="1"/>
  <c r="I255" i="2"/>
  <c r="K255" i="2" s="1"/>
  <c r="I243" i="2"/>
  <c r="K243" i="2" s="1"/>
  <c r="I231" i="2"/>
  <c r="K231" i="2" s="1"/>
  <c r="I219" i="2"/>
  <c r="K219" i="2" s="1"/>
  <c r="I207" i="2"/>
  <c r="K207" i="2" s="1"/>
  <c r="G7" i="2"/>
  <c r="L7" i="2" s="1"/>
  <c r="G296" i="2"/>
  <c r="L296" i="2" s="1"/>
  <c r="G284" i="2"/>
  <c r="L284" i="2" s="1"/>
  <c r="G272" i="2"/>
  <c r="L272" i="2" s="1"/>
  <c r="G260" i="2"/>
  <c r="L260" i="2" s="1"/>
  <c r="G248" i="2"/>
  <c r="L248" i="2" s="1"/>
  <c r="G236" i="2"/>
  <c r="L236" i="2" s="1"/>
  <c r="G224" i="2"/>
  <c r="L224" i="2" s="1"/>
  <c r="G212" i="2"/>
  <c r="L212" i="2" s="1"/>
  <c r="G200" i="2"/>
  <c r="L200" i="2" s="1"/>
  <c r="G188" i="2"/>
  <c r="L188" i="2" s="1"/>
  <c r="G176" i="2"/>
  <c r="L176" i="2" s="1"/>
  <c r="G164" i="2"/>
  <c r="L164" i="2" s="1"/>
  <c r="G152" i="2"/>
  <c r="L152" i="2" s="1"/>
  <c r="G140" i="2"/>
  <c r="L140" i="2" s="1"/>
  <c r="G128" i="2"/>
  <c r="L128" i="2" s="1"/>
  <c r="G116" i="2"/>
  <c r="L116" i="2" s="1"/>
  <c r="G104" i="2"/>
  <c r="L104" i="2" s="1"/>
  <c r="G92" i="2"/>
  <c r="L92" i="2" s="1"/>
  <c r="G80" i="2"/>
  <c r="L80" i="2" s="1"/>
  <c r="G68" i="2"/>
  <c r="L68" i="2" s="1"/>
  <c r="G56" i="2"/>
  <c r="L56" i="2" s="1"/>
  <c r="G44" i="2"/>
  <c r="L44" i="2" s="1"/>
  <c r="G32" i="2"/>
  <c r="L32" i="2" s="1"/>
  <c r="G20" i="2"/>
  <c r="L20" i="2" s="1"/>
  <c r="I131" i="2"/>
  <c r="K131" i="2" s="1"/>
  <c r="I47" i="2"/>
  <c r="K47" i="2" s="1"/>
  <c r="I277" i="2"/>
  <c r="K277" i="2" s="1"/>
  <c r="G5" i="2"/>
  <c r="L5" i="2" s="1"/>
  <c r="G258" i="2"/>
  <c r="L258" i="2" s="1"/>
  <c r="G186" i="2"/>
  <c r="L186" i="2" s="1"/>
  <c r="G150" i="2"/>
  <c r="L150" i="2" s="1"/>
  <c r="G114" i="2"/>
  <c r="L114" i="2" s="1"/>
  <c r="G18" i="2"/>
  <c r="L18" i="2" s="1"/>
  <c r="I190" i="2"/>
  <c r="K190" i="2" s="1"/>
  <c r="I178" i="2"/>
  <c r="K178" i="2" s="1"/>
  <c r="I166" i="2"/>
  <c r="K166" i="2" s="1"/>
  <c r="I154" i="2"/>
  <c r="K154" i="2" s="1"/>
  <c r="I142" i="2"/>
  <c r="K142" i="2" s="1"/>
  <c r="I130" i="2"/>
  <c r="K130" i="2" s="1"/>
  <c r="I118" i="2"/>
  <c r="K118" i="2" s="1"/>
  <c r="I106" i="2"/>
  <c r="K106" i="2" s="1"/>
  <c r="I94" i="2"/>
  <c r="K94" i="2" s="1"/>
  <c r="I82" i="2"/>
  <c r="K82" i="2" s="1"/>
  <c r="I70" i="2"/>
  <c r="K70" i="2" s="1"/>
  <c r="I58" i="2"/>
  <c r="K58" i="2" s="1"/>
  <c r="I46" i="2"/>
  <c r="K46" i="2" s="1"/>
  <c r="I34" i="2"/>
  <c r="K34" i="2" s="1"/>
  <c r="I22" i="2"/>
  <c r="K22" i="2" s="1"/>
  <c r="I10" i="2"/>
  <c r="K10" i="2" s="1"/>
  <c r="I300" i="2"/>
  <c r="K300" i="2" s="1"/>
  <c r="I288" i="2"/>
  <c r="K288" i="2" s="1"/>
  <c r="I276" i="2"/>
  <c r="K276" i="2" s="1"/>
  <c r="I264" i="2"/>
  <c r="K264" i="2" s="1"/>
  <c r="I252" i="2"/>
  <c r="K252" i="2" s="1"/>
  <c r="I240" i="2"/>
  <c r="K240" i="2" s="1"/>
  <c r="I228" i="2"/>
  <c r="K228" i="2" s="1"/>
  <c r="I216" i="2"/>
  <c r="K216" i="2" s="1"/>
  <c r="I204" i="2"/>
  <c r="K204" i="2" s="1"/>
  <c r="G4" i="2"/>
  <c r="L4" i="2" s="1"/>
  <c r="G293" i="2"/>
  <c r="L293" i="2" s="1"/>
  <c r="G281" i="2"/>
  <c r="L281" i="2" s="1"/>
  <c r="G269" i="2"/>
  <c r="L269" i="2" s="1"/>
  <c r="G257" i="2"/>
  <c r="L257" i="2" s="1"/>
  <c r="G245" i="2"/>
  <c r="L245" i="2" s="1"/>
  <c r="G233" i="2"/>
  <c r="L233" i="2" s="1"/>
  <c r="G221" i="2"/>
  <c r="L221" i="2" s="1"/>
  <c r="G209" i="2"/>
  <c r="L209" i="2" s="1"/>
  <c r="G197" i="2"/>
  <c r="L197" i="2" s="1"/>
  <c r="G185" i="2"/>
  <c r="L185" i="2" s="1"/>
  <c r="G173" i="2"/>
  <c r="L173" i="2" s="1"/>
  <c r="G161" i="2"/>
  <c r="L161" i="2" s="1"/>
  <c r="G149" i="2"/>
  <c r="L149" i="2" s="1"/>
  <c r="G137" i="2"/>
  <c r="L137" i="2" s="1"/>
  <c r="G125" i="2"/>
  <c r="L125" i="2" s="1"/>
  <c r="G113" i="2"/>
  <c r="L113" i="2" s="1"/>
  <c r="G101" i="2"/>
  <c r="L101" i="2" s="1"/>
  <c r="G89" i="2"/>
  <c r="L89" i="2" s="1"/>
  <c r="G77" i="2"/>
  <c r="L77" i="2" s="1"/>
  <c r="G65" i="2"/>
  <c r="L65" i="2" s="1"/>
  <c r="G53" i="2"/>
  <c r="L53" i="2" s="1"/>
  <c r="G41" i="2"/>
  <c r="L41" i="2" s="1"/>
  <c r="G29" i="2"/>
  <c r="L29" i="2" s="1"/>
  <c r="G17" i="2"/>
  <c r="L17" i="2" s="1"/>
  <c r="I143" i="2"/>
  <c r="K143" i="2" s="1"/>
  <c r="I83" i="2"/>
  <c r="K83" i="2" s="1"/>
  <c r="I11" i="2"/>
  <c r="K11" i="2" s="1"/>
  <c r="I241" i="2"/>
  <c r="K241" i="2" s="1"/>
  <c r="G282" i="2"/>
  <c r="L282" i="2" s="1"/>
  <c r="G198" i="2"/>
  <c r="L198" i="2" s="1"/>
  <c r="G138" i="2"/>
  <c r="L138" i="2" s="1"/>
  <c r="I201" i="2"/>
  <c r="K201" i="2" s="1"/>
  <c r="I189" i="2"/>
  <c r="K189" i="2" s="1"/>
  <c r="I177" i="2"/>
  <c r="K177" i="2" s="1"/>
  <c r="I165" i="2"/>
  <c r="K165" i="2" s="1"/>
  <c r="I153" i="2"/>
  <c r="K153" i="2" s="1"/>
  <c r="I141" i="2"/>
  <c r="K141" i="2" s="1"/>
  <c r="I129" i="2"/>
  <c r="K129" i="2" s="1"/>
  <c r="I117" i="2"/>
  <c r="K117" i="2" s="1"/>
  <c r="I105" i="2"/>
  <c r="K105" i="2" s="1"/>
  <c r="I93" i="2"/>
  <c r="K93" i="2" s="1"/>
  <c r="I81" i="2"/>
  <c r="K81" i="2" s="1"/>
  <c r="I69" i="2"/>
  <c r="K69" i="2" s="1"/>
  <c r="I57" i="2"/>
  <c r="K57" i="2" s="1"/>
  <c r="I45" i="2"/>
  <c r="K45" i="2" s="1"/>
  <c r="I33" i="2"/>
  <c r="K33" i="2" s="1"/>
  <c r="I21" i="2"/>
  <c r="K21" i="2" s="1"/>
  <c r="M21" i="2" s="1"/>
  <c r="N20" i="2" s="1"/>
  <c r="I9" i="2"/>
  <c r="K9" i="2" s="1"/>
  <c r="I299" i="2"/>
  <c r="K299" i="2" s="1"/>
  <c r="I287" i="2"/>
  <c r="K287" i="2" s="1"/>
  <c r="I275" i="2"/>
  <c r="K275" i="2" s="1"/>
  <c r="I263" i="2"/>
  <c r="K263" i="2" s="1"/>
  <c r="I251" i="2"/>
  <c r="K251" i="2" s="1"/>
  <c r="I239" i="2"/>
  <c r="K239" i="2" s="1"/>
  <c r="I227" i="2"/>
  <c r="K227" i="2" s="1"/>
  <c r="I215" i="2"/>
  <c r="K215" i="2" s="1"/>
  <c r="I203" i="2"/>
  <c r="K203" i="2" s="1"/>
  <c r="G304" i="2"/>
  <c r="L304" i="2" s="1"/>
  <c r="G292" i="2"/>
  <c r="L292" i="2" s="1"/>
  <c r="G280" i="2"/>
  <c r="L280" i="2" s="1"/>
  <c r="G268" i="2"/>
  <c r="L268" i="2" s="1"/>
  <c r="G256" i="2"/>
  <c r="L256" i="2" s="1"/>
  <c r="G244" i="2"/>
  <c r="L244" i="2" s="1"/>
  <c r="G232" i="2"/>
  <c r="L232" i="2" s="1"/>
  <c r="G220" i="2"/>
  <c r="L220" i="2" s="1"/>
  <c r="G208" i="2"/>
  <c r="L208" i="2" s="1"/>
  <c r="G196" i="2"/>
  <c r="L196" i="2" s="1"/>
  <c r="G184" i="2"/>
  <c r="L184" i="2" s="1"/>
  <c r="G172" i="2"/>
  <c r="L172" i="2" s="1"/>
  <c r="G160" i="2"/>
  <c r="L160" i="2" s="1"/>
  <c r="G148" i="2"/>
  <c r="L148" i="2" s="1"/>
  <c r="G136" i="2"/>
  <c r="L136" i="2" s="1"/>
  <c r="G124" i="2"/>
  <c r="L124" i="2" s="1"/>
  <c r="G112" i="2"/>
  <c r="L112" i="2" s="1"/>
  <c r="G100" i="2"/>
  <c r="L100" i="2" s="1"/>
  <c r="G88" i="2"/>
  <c r="L88" i="2" s="1"/>
  <c r="G76" i="2"/>
  <c r="L76" i="2" s="1"/>
  <c r="G64" i="2"/>
  <c r="L64" i="2" s="1"/>
  <c r="G52" i="2"/>
  <c r="L52" i="2" s="1"/>
  <c r="G40" i="2"/>
  <c r="L40" i="2" s="1"/>
  <c r="G28" i="2"/>
  <c r="L28" i="2" s="1"/>
  <c r="G16" i="2"/>
  <c r="L16" i="2" s="1"/>
  <c r="I119" i="2"/>
  <c r="K119" i="2" s="1"/>
  <c r="I35" i="2"/>
  <c r="K35" i="2" s="1"/>
  <c r="I265" i="2"/>
  <c r="K265" i="2" s="1"/>
  <c r="G294" i="2"/>
  <c r="L294" i="2" s="1"/>
  <c r="G222" i="2"/>
  <c r="L222" i="2" s="1"/>
  <c r="G162" i="2"/>
  <c r="L162" i="2" s="1"/>
  <c r="G126" i="2"/>
  <c r="L126" i="2" s="1"/>
  <c r="G30" i="2"/>
  <c r="L30" i="2" s="1"/>
  <c r="I200" i="2"/>
  <c r="K200" i="2" s="1"/>
  <c r="I188" i="2"/>
  <c r="K188" i="2" s="1"/>
  <c r="I176" i="2"/>
  <c r="K176" i="2" s="1"/>
  <c r="I164" i="2"/>
  <c r="K164" i="2" s="1"/>
  <c r="M164" i="2" s="1"/>
  <c r="N163" i="2" s="1"/>
  <c r="I152" i="2"/>
  <c r="K152" i="2" s="1"/>
  <c r="I140" i="2"/>
  <c r="K140" i="2" s="1"/>
  <c r="I128" i="2"/>
  <c r="K128" i="2" s="1"/>
  <c r="I116" i="2"/>
  <c r="K116" i="2" s="1"/>
  <c r="I104" i="2"/>
  <c r="K104" i="2" s="1"/>
  <c r="I92" i="2"/>
  <c r="K92" i="2" s="1"/>
  <c r="I80" i="2"/>
  <c r="K80" i="2" s="1"/>
  <c r="I68" i="2"/>
  <c r="K68" i="2" s="1"/>
  <c r="M68" i="2" s="1"/>
  <c r="N67" i="2" s="1"/>
  <c r="I56" i="2"/>
  <c r="K56" i="2" s="1"/>
  <c r="I44" i="2"/>
  <c r="K44" i="2" s="1"/>
  <c r="I32" i="2"/>
  <c r="K32" i="2" s="1"/>
  <c r="I20" i="2"/>
  <c r="K20" i="2" s="1"/>
  <c r="M20" i="2" s="1"/>
  <c r="N19" i="2" s="1"/>
  <c r="I8" i="2"/>
  <c r="K8" i="2" s="1"/>
  <c r="I298" i="2"/>
  <c r="K298" i="2" s="1"/>
  <c r="I286" i="2"/>
  <c r="K286" i="2" s="1"/>
  <c r="I274" i="2"/>
  <c r="K274" i="2" s="1"/>
  <c r="I262" i="2"/>
  <c r="K262" i="2" s="1"/>
  <c r="I250" i="2"/>
  <c r="K250" i="2" s="1"/>
  <c r="I238" i="2"/>
  <c r="K238" i="2" s="1"/>
  <c r="I226" i="2"/>
  <c r="K226" i="2" s="1"/>
  <c r="I214" i="2"/>
  <c r="K214" i="2" s="1"/>
  <c r="I202" i="2"/>
  <c r="K202" i="2" s="1"/>
  <c r="G303" i="2"/>
  <c r="L303" i="2" s="1"/>
  <c r="G291" i="2"/>
  <c r="L291" i="2" s="1"/>
  <c r="G279" i="2"/>
  <c r="L279" i="2" s="1"/>
  <c r="G267" i="2"/>
  <c r="L267" i="2" s="1"/>
  <c r="G255" i="2"/>
  <c r="L255" i="2" s="1"/>
  <c r="G243" i="2"/>
  <c r="L243" i="2" s="1"/>
  <c r="G231" i="2"/>
  <c r="L231" i="2" s="1"/>
  <c r="G219" i="2"/>
  <c r="L219" i="2" s="1"/>
  <c r="G207" i="2"/>
  <c r="L207" i="2" s="1"/>
  <c r="G195" i="2"/>
  <c r="L195" i="2" s="1"/>
  <c r="G183" i="2"/>
  <c r="L183" i="2" s="1"/>
  <c r="G171" i="2"/>
  <c r="L171" i="2" s="1"/>
  <c r="G159" i="2"/>
  <c r="L159" i="2" s="1"/>
  <c r="G147" i="2"/>
  <c r="L147" i="2" s="1"/>
  <c r="G135" i="2"/>
  <c r="L135" i="2" s="1"/>
  <c r="G123" i="2"/>
  <c r="L123" i="2" s="1"/>
  <c r="G111" i="2"/>
  <c r="L111" i="2" s="1"/>
  <c r="G99" i="2"/>
  <c r="L99" i="2" s="1"/>
  <c r="G87" i="2"/>
  <c r="L87" i="2" s="1"/>
  <c r="G75" i="2"/>
  <c r="L75" i="2" s="1"/>
  <c r="G63" i="2"/>
  <c r="L63" i="2" s="1"/>
  <c r="G51" i="2"/>
  <c r="L51" i="2" s="1"/>
  <c r="G39" i="2"/>
  <c r="L39" i="2" s="1"/>
  <c r="G27" i="2"/>
  <c r="L27" i="2" s="1"/>
  <c r="G15" i="2"/>
  <c r="L15" i="2" s="1"/>
  <c r="I199" i="2"/>
  <c r="K199" i="2" s="1"/>
  <c r="M199" i="2" s="1"/>
  <c r="N198" i="2" s="1"/>
  <c r="I187" i="2"/>
  <c r="K187" i="2" s="1"/>
  <c r="M187" i="2" s="1"/>
  <c r="N186" i="2" s="1"/>
  <c r="I175" i="2"/>
  <c r="K175" i="2" s="1"/>
  <c r="I163" i="2"/>
  <c r="K163" i="2" s="1"/>
  <c r="I151" i="2"/>
  <c r="K151" i="2" s="1"/>
  <c r="I139" i="2"/>
  <c r="K139" i="2" s="1"/>
  <c r="I127" i="2"/>
  <c r="K127" i="2" s="1"/>
  <c r="I115" i="2"/>
  <c r="K115" i="2" s="1"/>
  <c r="I103" i="2"/>
  <c r="K103" i="2" s="1"/>
  <c r="M103" i="2" s="1"/>
  <c r="N102" i="2" s="1"/>
  <c r="I91" i="2"/>
  <c r="K91" i="2" s="1"/>
  <c r="I79" i="2"/>
  <c r="K79" i="2" s="1"/>
  <c r="M79" i="2" s="1"/>
  <c r="N78" i="2" s="1"/>
  <c r="I67" i="2"/>
  <c r="K67" i="2" s="1"/>
  <c r="I55" i="2"/>
  <c r="K55" i="2" s="1"/>
  <c r="I43" i="2"/>
  <c r="K43" i="2" s="1"/>
  <c r="I31" i="2"/>
  <c r="K31" i="2" s="1"/>
  <c r="M31" i="2" s="1"/>
  <c r="N30" i="2" s="1"/>
  <c r="I19" i="2"/>
  <c r="K19" i="2" s="1"/>
  <c r="M19" i="2" s="1"/>
  <c r="N18" i="2" s="1"/>
  <c r="I7" i="2"/>
  <c r="K7" i="2" s="1"/>
  <c r="M7" i="2" s="1"/>
  <c r="N6" i="2" s="1"/>
  <c r="I297" i="2"/>
  <c r="K297" i="2" s="1"/>
  <c r="I285" i="2"/>
  <c r="K285" i="2" s="1"/>
  <c r="I273" i="2"/>
  <c r="K273" i="2" s="1"/>
  <c r="I261" i="2"/>
  <c r="K261" i="2" s="1"/>
  <c r="I249" i="2"/>
  <c r="K249" i="2" s="1"/>
  <c r="I237" i="2"/>
  <c r="K237" i="2" s="1"/>
  <c r="I225" i="2"/>
  <c r="K225" i="2" s="1"/>
  <c r="I213" i="2"/>
  <c r="K213" i="2" s="1"/>
  <c r="G3" i="2"/>
  <c r="L3" i="2" s="1"/>
  <c r="G302" i="2"/>
  <c r="L302" i="2" s="1"/>
  <c r="G290" i="2"/>
  <c r="L290" i="2" s="1"/>
  <c r="G278" i="2"/>
  <c r="L278" i="2" s="1"/>
  <c r="G266" i="2"/>
  <c r="L266" i="2" s="1"/>
  <c r="G254" i="2"/>
  <c r="L254" i="2" s="1"/>
  <c r="G242" i="2"/>
  <c r="L242" i="2" s="1"/>
  <c r="G230" i="2"/>
  <c r="L230" i="2" s="1"/>
  <c r="G218" i="2"/>
  <c r="L218" i="2" s="1"/>
  <c r="G206" i="2"/>
  <c r="L206" i="2" s="1"/>
  <c r="G194" i="2"/>
  <c r="L194" i="2" s="1"/>
  <c r="G182" i="2"/>
  <c r="L182" i="2" s="1"/>
  <c r="G170" i="2"/>
  <c r="L170" i="2" s="1"/>
  <c r="G158" i="2"/>
  <c r="L158" i="2" s="1"/>
  <c r="G146" i="2"/>
  <c r="L146" i="2" s="1"/>
  <c r="G134" i="2"/>
  <c r="L134" i="2" s="1"/>
  <c r="G122" i="2"/>
  <c r="L122" i="2" s="1"/>
  <c r="G110" i="2"/>
  <c r="L110" i="2" s="1"/>
  <c r="G98" i="2"/>
  <c r="L98" i="2" s="1"/>
  <c r="G86" i="2"/>
  <c r="L86" i="2" s="1"/>
  <c r="G74" i="2"/>
  <c r="L74" i="2" s="1"/>
  <c r="G62" i="2"/>
  <c r="L62" i="2" s="1"/>
  <c r="G50" i="2"/>
  <c r="L50" i="2" s="1"/>
  <c r="G38" i="2"/>
  <c r="L38" i="2" s="1"/>
  <c r="G26" i="2"/>
  <c r="L26" i="2" s="1"/>
  <c r="G14" i="2"/>
  <c r="L14" i="2" s="1"/>
  <c r="I167" i="2"/>
  <c r="K167" i="2" s="1"/>
  <c r="I71" i="2"/>
  <c r="K71" i="2" s="1"/>
  <c r="I289" i="2"/>
  <c r="K289" i="2" s="1"/>
  <c r="I205" i="2"/>
  <c r="K205" i="2" s="1"/>
  <c r="G246" i="2"/>
  <c r="L246" i="2" s="1"/>
  <c r="G42" i="2"/>
  <c r="L42" i="2" s="1"/>
  <c r="I198" i="2"/>
  <c r="K198" i="2" s="1"/>
  <c r="I186" i="2"/>
  <c r="K186" i="2" s="1"/>
  <c r="M186" i="2" s="1"/>
  <c r="N185" i="2" s="1"/>
  <c r="I174" i="2"/>
  <c r="K174" i="2" s="1"/>
  <c r="I162" i="2"/>
  <c r="K162" i="2" s="1"/>
  <c r="I150" i="2"/>
  <c r="K150" i="2" s="1"/>
  <c r="I138" i="2"/>
  <c r="K138" i="2" s="1"/>
  <c r="M138" i="2" s="1"/>
  <c r="N137" i="2" s="1"/>
  <c r="I126" i="2"/>
  <c r="K126" i="2" s="1"/>
  <c r="I114" i="2"/>
  <c r="K114" i="2" s="1"/>
  <c r="M114" i="2" s="1"/>
  <c r="N113" i="2" s="1"/>
  <c r="I102" i="2"/>
  <c r="K102" i="2" s="1"/>
  <c r="I90" i="2"/>
  <c r="K90" i="2" s="1"/>
  <c r="I78" i="2"/>
  <c r="K78" i="2" s="1"/>
  <c r="M78" i="2" s="1"/>
  <c r="N77" i="2" s="1"/>
  <c r="I66" i="2"/>
  <c r="K66" i="2" s="1"/>
  <c r="I54" i="2"/>
  <c r="K54" i="2" s="1"/>
  <c r="I42" i="2"/>
  <c r="K42" i="2" s="1"/>
  <c r="I30" i="2"/>
  <c r="K30" i="2" s="1"/>
  <c r="I18" i="2"/>
  <c r="K18" i="2" s="1"/>
  <c r="M18" i="2" s="1"/>
  <c r="N17" i="2" s="1"/>
  <c r="I6" i="2"/>
  <c r="K6" i="2" s="1"/>
  <c r="I296" i="2"/>
  <c r="K296" i="2" s="1"/>
  <c r="M296" i="2" s="1"/>
  <c r="N295" i="2" s="1"/>
  <c r="I284" i="2"/>
  <c r="K284" i="2" s="1"/>
  <c r="I272" i="2"/>
  <c r="K272" i="2" s="1"/>
  <c r="I260" i="2"/>
  <c r="K260" i="2" s="1"/>
  <c r="I248" i="2"/>
  <c r="K248" i="2" s="1"/>
  <c r="I236" i="2"/>
  <c r="K236" i="2" s="1"/>
  <c r="M236" i="2" s="1"/>
  <c r="N235" i="2" s="1"/>
  <c r="I224" i="2"/>
  <c r="K224" i="2" s="1"/>
  <c r="M224" i="2" s="1"/>
  <c r="N223" i="2" s="1"/>
  <c r="I212" i="2"/>
  <c r="K212" i="2" s="1"/>
  <c r="M212" i="2" s="1"/>
  <c r="N211" i="2" s="1"/>
  <c r="G12" i="2"/>
  <c r="L12" i="2" s="1"/>
  <c r="G301" i="2"/>
  <c r="L301" i="2" s="1"/>
  <c r="G289" i="2"/>
  <c r="L289" i="2" s="1"/>
  <c r="G277" i="2"/>
  <c r="L277" i="2" s="1"/>
  <c r="G265" i="2"/>
  <c r="L265" i="2" s="1"/>
  <c r="G253" i="2"/>
  <c r="L253" i="2" s="1"/>
  <c r="G241" i="2"/>
  <c r="L241" i="2" s="1"/>
  <c r="G229" i="2"/>
  <c r="L229" i="2" s="1"/>
  <c r="G217" i="2"/>
  <c r="L217" i="2" s="1"/>
  <c r="G205" i="2"/>
  <c r="L205" i="2" s="1"/>
  <c r="G193" i="2"/>
  <c r="L193" i="2" s="1"/>
  <c r="G181" i="2"/>
  <c r="L181" i="2" s="1"/>
  <c r="G169" i="2"/>
  <c r="L169" i="2" s="1"/>
  <c r="G157" i="2"/>
  <c r="L157" i="2" s="1"/>
  <c r="G145" i="2"/>
  <c r="L145" i="2" s="1"/>
  <c r="G133" i="2"/>
  <c r="L133" i="2" s="1"/>
  <c r="G121" i="2"/>
  <c r="L121" i="2" s="1"/>
  <c r="G109" i="2"/>
  <c r="L109" i="2" s="1"/>
  <c r="G97" i="2"/>
  <c r="L97" i="2" s="1"/>
  <c r="G85" i="2"/>
  <c r="L85" i="2" s="1"/>
  <c r="G73" i="2"/>
  <c r="L73" i="2" s="1"/>
  <c r="G61" i="2"/>
  <c r="L61" i="2" s="1"/>
  <c r="G49" i="2"/>
  <c r="L49" i="2" s="1"/>
  <c r="G37" i="2"/>
  <c r="L37" i="2" s="1"/>
  <c r="G25" i="2"/>
  <c r="L25" i="2" s="1"/>
  <c r="G13" i="2"/>
  <c r="L13" i="2" s="1"/>
  <c r="G54" i="2"/>
  <c r="L54" i="2" s="1"/>
  <c r="I197" i="2"/>
  <c r="K197" i="2" s="1"/>
  <c r="I185" i="2"/>
  <c r="K185" i="2" s="1"/>
  <c r="I173" i="2"/>
  <c r="K173" i="2" s="1"/>
  <c r="I161" i="2"/>
  <c r="K161" i="2" s="1"/>
  <c r="I149" i="2"/>
  <c r="K149" i="2" s="1"/>
  <c r="M149" i="2" s="1"/>
  <c r="N148" i="2" s="1"/>
  <c r="I137" i="2"/>
  <c r="K137" i="2" s="1"/>
  <c r="I125" i="2"/>
  <c r="K125" i="2" s="1"/>
  <c r="I113" i="2"/>
  <c r="K113" i="2" s="1"/>
  <c r="I101" i="2"/>
  <c r="K101" i="2" s="1"/>
  <c r="I89" i="2"/>
  <c r="K89" i="2" s="1"/>
  <c r="I77" i="2"/>
  <c r="K77" i="2" s="1"/>
  <c r="M77" i="2" s="1"/>
  <c r="N76" i="2" s="1"/>
  <c r="I65" i="2"/>
  <c r="K65" i="2" s="1"/>
  <c r="I53" i="2"/>
  <c r="K53" i="2" s="1"/>
  <c r="I41" i="2"/>
  <c r="K41" i="2" s="1"/>
  <c r="I29" i="2"/>
  <c r="K29" i="2" s="1"/>
  <c r="I17" i="2"/>
  <c r="K17" i="2" s="1"/>
  <c r="I5" i="2"/>
  <c r="K5" i="2" s="1"/>
  <c r="I295" i="2"/>
  <c r="K295" i="2" s="1"/>
  <c r="M295" i="2" s="1"/>
  <c r="N294" i="2" s="1"/>
  <c r="I283" i="2"/>
  <c r="K283" i="2" s="1"/>
  <c r="I271" i="2"/>
  <c r="K271" i="2" s="1"/>
  <c r="I259" i="2"/>
  <c r="K259" i="2" s="1"/>
  <c r="M259" i="2" s="1"/>
  <c r="N258" i="2" s="1"/>
  <c r="I247" i="2"/>
  <c r="K247" i="2" s="1"/>
  <c r="I235" i="2"/>
  <c r="K235" i="2" s="1"/>
  <c r="I223" i="2"/>
  <c r="K223" i="2" s="1"/>
  <c r="M223" i="2" s="1"/>
  <c r="N222" i="2" s="1"/>
  <c r="I211" i="2"/>
  <c r="K211" i="2" s="1"/>
  <c r="M211" i="2" s="1"/>
  <c r="N210" i="2" s="1"/>
  <c r="G11" i="2"/>
  <c r="L11" i="2" s="1"/>
  <c r="G300" i="2"/>
  <c r="L300" i="2" s="1"/>
  <c r="G288" i="2"/>
  <c r="L288" i="2" s="1"/>
  <c r="G276" i="2"/>
  <c r="L276" i="2" s="1"/>
  <c r="G264" i="2"/>
  <c r="L264" i="2" s="1"/>
  <c r="G252" i="2"/>
  <c r="L252" i="2" s="1"/>
  <c r="G240" i="2"/>
  <c r="L240" i="2" s="1"/>
  <c r="G228" i="2"/>
  <c r="L228" i="2" s="1"/>
  <c r="G216" i="2"/>
  <c r="L216" i="2" s="1"/>
  <c r="G204" i="2"/>
  <c r="L204" i="2" s="1"/>
  <c r="G192" i="2"/>
  <c r="L192" i="2" s="1"/>
  <c r="G180" i="2"/>
  <c r="L180" i="2" s="1"/>
  <c r="G168" i="2"/>
  <c r="L168" i="2" s="1"/>
  <c r="G156" i="2"/>
  <c r="L156" i="2" s="1"/>
  <c r="G144" i="2"/>
  <c r="L144" i="2" s="1"/>
  <c r="G132" i="2"/>
  <c r="L132" i="2" s="1"/>
  <c r="G120" i="2"/>
  <c r="L120" i="2" s="1"/>
  <c r="G108" i="2"/>
  <c r="L108" i="2" s="1"/>
  <c r="G96" i="2"/>
  <c r="L96" i="2" s="1"/>
  <c r="G84" i="2"/>
  <c r="L84" i="2" s="1"/>
  <c r="G72" i="2"/>
  <c r="L72" i="2" s="1"/>
  <c r="G60" i="2"/>
  <c r="L60" i="2" s="1"/>
  <c r="G48" i="2"/>
  <c r="L48" i="2" s="1"/>
  <c r="G36" i="2"/>
  <c r="L36" i="2" s="1"/>
  <c r="G24" i="2"/>
  <c r="L24" i="2" s="1"/>
  <c r="I155" i="2"/>
  <c r="K155" i="2" s="1"/>
  <c r="I107" i="2"/>
  <c r="K107" i="2" s="1"/>
  <c r="I23" i="2"/>
  <c r="K23" i="2" s="1"/>
  <c r="I229" i="2"/>
  <c r="K229" i="2" s="1"/>
  <c r="G270" i="2"/>
  <c r="L270" i="2" s="1"/>
  <c r="G210" i="2"/>
  <c r="L210" i="2" s="1"/>
  <c r="G174" i="2"/>
  <c r="L174" i="2" s="1"/>
  <c r="G66" i="2"/>
  <c r="L66" i="2" s="1"/>
  <c r="I196" i="2"/>
  <c r="K196" i="2" s="1"/>
  <c r="M196" i="2" s="1"/>
  <c r="N195" i="2" s="1"/>
  <c r="I184" i="2"/>
  <c r="K184" i="2" s="1"/>
  <c r="I172" i="2"/>
  <c r="K172" i="2" s="1"/>
  <c r="I160" i="2"/>
  <c r="K160" i="2" s="1"/>
  <c r="I148" i="2"/>
  <c r="K148" i="2" s="1"/>
  <c r="I136" i="2"/>
  <c r="K136" i="2" s="1"/>
  <c r="I124" i="2"/>
  <c r="K124" i="2" s="1"/>
  <c r="M124" i="2" s="1"/>
  <c r="N123" i="2" s="1"/>
  <c r="I112" i="2"/>
  <c r="K112" i="2" s="1"/>
  <c r="I100" i="2"/>
  <c r="K100" i="2" s="1"/>
  <c r="I88" i="2"/>
  <c r="K88" i="2" s="1"/>
  <c r="I76" i="2"/>
  <c r="K76" i="2" s="1"/>
  <c r="I64" i="2"/>
  <c r="K64" i="2" s="1"/>
  <c r="I52" i="2"/>
  <c r="K52" i="2" s="1"/>
  <c r="M52" i="2" s="1"/>
  <c r="N51" i="2" s="1"/>
  <c r="I40" i="2"/>
  <c r="K40" i="2" s="1"/>
  <c r="I28" i="2"/>
  <c r="K28" i="2" s="1"/>
  <c r="I16" i="2"/>
  <c r="K16" i="2" s="1"/>
  <c r="I4" i="2"/>
  <c r="K4" i="2" s="1"/>
  <c r="I294" i="2"/>
  <c r="K294" i="2" s="1"/>
  <c r="M294" i="2" s="1"/>
  <c r="N293" i="2" s="1"/>
  <c r="I282" i="2"/>
  <c r="K282" i="2" s="1"/>
  <c r="I270" i="2"/>
  <c r="K270" i="2" s="1"/>
  <c r="I258" i="2"/>
  <c r="K258" i="2" s="1"/>
  <c r="I246" i="2"/>
  <c r="K246" i="2" s="1"/>
  <c r="I234" i="2"/>
  <c r="K234" i="2" s="1"/>
  <c r="I222" i="2"/>
  <c r="K222" i="2" s="1"/>
  <c r="I210" i="2"/>
  <c r="K210" i="2" s="1"/>
  <c r="G10" i="2"/>
  <c r="L10" i="2" s="1"/>
  <c r="G299" i="2"/>
  <c r="L299" i="2" s="1"/>
  <c r="G287" i="2"/>
  <c r="L287" i="2" s="1"/>
  <c r="G275" i="2"/>
  <c r="L275" i="2" s="1"/>
  <c r="G263" i="2"/>
  <c r="L263" i="2" s="1"/>
  <c r="G251" i="2"/>
  <c r="L251" i="2" s="1"/>
  <c r="G239" i="2"/>
  <c r="L239" i="2" s="1"/>
  <c r="G227" i="2"/>
  <c r="L227" i="2" s="1"/>
  <c r="G215" i="2"/>
  <c r="L215" i="2" s="1"/>
  <c r="G203" i="2"/>
  <c r="L203" i="2" s="1"/>
  <c r="G191" i="2"/>
  <c r="L191" i="2" s="1"/>
  <c r="G179" i="2"/>
  <c r="L179" i="2" s="1"/>
  <c r="G167" i="2"/>
  <c r="L167" i="2" s="1"/>
  <c r="G155" i="2"/>
  <c r="L155" i="2" s="1"/>
  <c r="G143" i="2"/>
  <c r="L143" i="2" s="1"/>
  <c r="G131" i="2"/>
  <c r="L131" i="2" s="1"/>
  <c r="G119" i="2"/>
  <c r="L119" i="2" s="1"/>
  <c r="G107" i="2"/>
  <c r="L107" i="2" s="1"/>
  <c r="G95" i="2"/>
  <c r="L95" i="2" s="1"/>
  <c r="G83" i="2"/>
  <c r="L83" i="2" s="1"/>
  <c r="G71" i="2"/>
  <c r="L71" i="2" s="1"/>
  <c r="G59" i="2"/>
  <c r="L59" i="2" s="1"/>
  <c r="G47" i="2"/>
  <c r="L47" i="2" s="1"/>
  <c r="G35" i="2"/>
  <c r="L35" i="2" s="1"/>
  <c r="G23" i="2"/>
  <c r="L23" i="2" s="1"/>
  <c r="G163" i="2"/>
  <c r="L163" i="2" s="1"/>
  <c r="G139" i="2"/>
  <c r="L139" i="2" s="1"/>
  <c r="G115" i="2"/>
  <c r="L115" i="2" s="1"/>
  <c r="G43" i="2"/>
  <c r="L43" i="2" s="1"/>
  <c r="G90" i="2"/>
  <c r="L90" i="2" s="1"/>
  <c r="I195" i="2"/>
  <c r="K195" i="2" s="1"/>
  <c r="I183" i="2"/>
  <c r="K183" i="2" s="1"/>
  <c r="M183" i="2" s="1"/>
  <c r="N182" i="2" s="1"/>
  <c r="I171" i="2"/>
  <c r="K171" i="2" s="1"/>
  <c r="M171" i="2" s="1"/>
  <c r="N170" i="2" s="1"/>
  <c r="I159" i="2"/>
  <c r="K159" i="2" s="1"/>
  <c r="I147" i="2"/>
  <c r="K147" i="2" s="1"/>
  <c r="I135" i="2"/>
  <c r="K135" i="2" s="1"/>
  <c r="I123" i="2"/>
  <c r="K123" i="2" s="1"/>
  <c r="I111" i="2"/>
  <c r="K111" i="2" s="1"/>
  <c r="M111" i="2" s="1"/>
  <c r="N110" i="2" s="1"/>
  <c r="I99" i="2"/>
  <c r="K99" i="2" s="1"/>
  <c r="I87" i="2"/>
  <c r="K87" i="2" s="1"/>
  <c r="I75" i="2"/>
  <c r="K75" i="2" s="1"/>
  <c r="I63" i="2"/>
  <c r="K63" i="2" s="1"/>
  <c r="I51" i="2"/>
  <c r="K51" i="2" s="1"/>
  <c r="I39" i="2"/>
  <c r="K39" i="2" s="1"/>
  <c r="M39" i="2" s="1"/>
  <c r="N38" i="2" s="1"/>
  <c r="I27" i="2"/>
  <c r="K27" i="2" s="1"/>
  <c r="M27" i="2" s="1"/>
  <c r="N26" i="2" s="1"/>
  <c r="I15" i="2"/>
  <c r="K15" i="2" s="1"/>
  <c r="I3" i="2"/>
  <c r="K3" i="2" s="1"/>
  <c r="M3" i="2" s="1"/>
  <c r="I293" i="2"/>
  <c r="K293" i="2" s="1"/>
  <c r="M293" i="2" s="1"/>
  <c r="N292" i="2" s="1"/>
  <c r="I281" i="2"/>
  <c r="K281" i="2" s="1"/>
  <c r="M281" i="2" s="1"/>
  <c r="N280" i="2" s="1"/>
  <c r="I269" i="2"/>
  <c r="K269" i="2" s="1"/>
  <c r="I257" i="2"/>
  <c r="K257" i="2" s="1"/>
  <c r="I245" i="2"/>
  <c r="K245" i="2" s="1"/>
  <c r="I233" i="2"/>
  <c r="K233" i="2" s="1"/>
  <c r="I221" i="2"/>
  <c r="K221" i="2" s="1"/>
  <c r="M221" i="2" s="1"/>
  <c r="N220" i="2" s="1"/>
  <c r="I209" i="2"/>
  <c r="K209" i="2" s="1"/>
  <c r="G9" i="2"/>
  <c r="L9" i="2" s="1"/>
  <c r="G298" i="2"/>
  <c r="L298" i="2" s="1"/>
  <c r="G286" i="2"/>
  <c r="L286" i="2" s="1"/>
  <c r="G274" i="2"/>
  <c r="L274" i="2" s="1"/>
  <c r="G262" i="2"/>
  <c r="L262" i="2" s="1"/>
  <c r="G250" i="2"/>
  <c r="L250" i="2" s="1"/>
  <c r="G238" i="2"/>
  <c r="L238" i="2" s="1"/>
  <c r="G226" i="2"/>
  <c r="L226" i="2" s="1"/>
  <c r="G214" i="2"/>
  <c r="L214" i="2" s="1"/>
  <c r="G202" i="2"/>
  <c r="L202" i="2" s="1"/>
  <c r="G190" i="2"/>
  <c r="L190" i="2" s="1"/>
  <c r="G178" i="2"/>
  <c r="L178" i="2" s="1"/>
  <c r="G166" i="2"/>
  <c r="L166" i="2" s="1"/>
  <c r="G154" i="2"/>
  <c r="L154" i="2" s="1"/>
  <c r="G142" i="2"/>
  <c r="L142" i="2" s="1"/>
  <c r="G130" i="2"/>
  <c r="L130" i="2" s="1"/>
  <c r="G118" i="2"/>
  <c r="L118" i="2" s="1"/>
  <c r="G106" i="2"/>
  <c r="L106" i="2" s="1"/>
  <c r="G94" i="2"/>
  <c r="L94" i="2" s="1"/>
  <c r="G82" i="2"/>
  <c r="L82" i="2" s="1"/>
  <c r="G70" i="2"/>
  <c r="L70" i="2" s="1"/>
  <c r="G58" i="2"/>
  <c r="L58" i="2" s="1"/>
  <c r="G46" i="2"/>
  <c r="L46" i="2" s="1"/>
  <c r="G34" i="2"/>
  <c r="L34" i="2" s="1"/>
  <c r="I179" i="2"/>
  <c r="K179" i="2" s="1"/>
  <c r="I59" i="2"/>
  <c r="K59" i="2" s="1"/>
  <c r="I301" i="2"/>
  <c r="K301" i="2" s="1"/>
  <c r="I217" i="2"/>
  <c r="K217" i="2" s="1"/>
  <c r="G234" i="2"/>
  <c r="L234" i="2" s="1"/>
  <c r="G102" i="2"/>
  <c r="L102" i="2" s="1"/>
  <c r="I194" i="2"/>
  <c r="K194" i="2" s="1"/>
  <c r="I182" i="2"/>
  <c r="K182" i="2" s="1"/>
  <c r="I170" i="2"/>
  <c r="K170" i="2" s="1"/>
  <c r="I158" i="2"/>
  <c r="K158" i="2" s="1"/>
  <c r="I146" i="2"/>
  <c r="K146" i="2" s="1"/>
  <c r="M146" i="2" s="1"/>
  <c r="N145" i="2" s="1"/>
  <c r="I134" i="2"/>
  <c r="K134" i="2" s="1"/>
  <c r="I122" i="2"/>
  <c r="K122" i="2" s="1"/>
  <c r="I110" i="2"/>
  <c r="K110" i="2" s="1"/>
  <c r="I98" i="2"/>
  <c r="K98" i="2" s="1"/>
  <c r="I86" i="2"/>
  <c r="K86" i="2" s="1"/>
  <c r="I74" i="2"/>
  <c r="K74" i="2" s="1"/>
  <c r="M74" i="2" s="1"/>
  <c r="N73" i="2" s="1"/>
  <c r="I62" i="2"/>
  <c r="K62" i="2" s="1"/>
  <c r="I50" i="2"/>
  <c r="K50" i="2" s="1"/>
  <c r="I38" i="2"/>
  <c r="K38" i="2" s="1"/>
  <c r="I26" i="2"/>
  <c r="K26" i="2" s="1"/>
  <c r="I14" i="2"/>
  <c r="K14" i="2" s="1"/>
  <c r="I304" i="2"/>
  <c r="K304" i="2" s="1"/>
  <c r="I292" i="2"/>
  <c r="K292" i="2" s="1"/>
  <c r="M292" i="2" s="1"/>
  <c r="N291" i="2" s="1"/>
  <c r="I280" i="2"/>
  <c r="K280" i="2" s="1"/>
  <c r="I268" i="2"/>
  <c r="K268" i="2" s="1"/>
  <c r="M268" i="2" s="1"/>
  <c r="N267" i="2" s="1"/>
  <c r="I256" i="2"/>
  <c r="K256" i="2" s="1"/>
  <c r="M256" i="2" s="1"/>
  <c r="N255" i="2" s="1"/>
  <c r="I244" i="2"/>
  <c r="K244" i="2" s="1"/>
  <c r="I232" i="2"/>
  <c r="K232" i="2" s="1"/>
  <c r="I220" i="2"/>
  <c r="K220" i="2" s="1"/>
  <c r="G8" i="2"/>
  <c r="L8" i="2" s="1"/>
  <c r="G297" i="2"/>
  <c r="L297" i="2" s="1"/>
  <c r="G285" i="2"/>
  <c r="L285" i="2" s="1"/>
  <c r="G273" i="2"/>
  <c r="L273" i="2" s="1"/>
  <c r="G261" i="2"/>
  <c r="L261" i="2" s="1"/>
  <c r="G249" i="2"/>
  <c r="L249" i="2" s="1"/>
  <c r="G237" i="2"/>
  <c r="L237" i="2" s="1"/>
  <c r="G225" i="2"/>
  <c r="L225" i="2" s="1"/>
  <c r="G213" i="2"/>
  <c r="L213" i="2" s="1"/>
  <c r="G201" i="2"/>
  <c r="L201" i="2" s="1"/>
  <c r="G189" i="2"/>
  <c r="L189" i="2" s="1"/>
  <c r="G177" i="2"/>
  <c r="L177" i="2" s="1"/>
  <c r="G165" i="2"/>
  <c r="L165" i="2" s="1"/>
  <c r="G153" i="2"/>
  <c r="L153" i="2" s="1"/>
  <c r="G141" i="2"/>
  <c r="L141" i="2" s="1"/>
  <c r="G129" i="2"/>
  <c r="L129" i="2" s="1"/>
  <c r="G117" i="2"/>
  <c r="L117" i="2" s="1"/>
  <c r="G105" i="2"/>
  <c r="L105" i="2" s="1"/>
  <c r="G93" i="2"/>
  <c r="L93" i="2" s="1"/>
  <c r="G81" i="2"/>
  <c r="L81" i="2" s="1"/>
  <c r="G69" i="2"/>
  <c r="L69" i="2" s="1"/>
  <c r="G57" i="2"/>
  <c r="L57" i="2" s="1"/>
  <c r="G45" i="2"/>
  <c r="L45" i="2" s="1"/>
  <c r="G33" i="2"/>
  <c r="L33" i="2" s="1"/>
  <c r="M209" i="2" l="1"/>
  <c r="N208" i="2" s="1"/>
  <c r="M26" i="2"/>
  <c r="N25" i="2" s="1"/>
  <c r="M170" i="2"/>
  <c r="N169" i="2" s="1"/>
  <c r="M148" i="2"/>
  <c r="N147" i="2" s="1"/>
  <c r="M29" i="2"/>
  <c r="N28" i="2" s="1"/>
  <c r="M173" i="2"/>
  <c r="N172" i="2" s="1"/>
  <c r="M135" i="2"/>
  <c r="N134" i="2" s="1"/>
  <c r="M67" i="2"/>
  <c r="N66" i="2" s="1"/>
  <c r="M280" i="2"/>
  <c r="N279" i="2" s="1"/>
  <c r="M14" i="2"/>
  <c r="N13" i="2" s="1"/>
  <c r="M136" i="2"/>
  <c r="N135" i="2" s="1"/>
  <c r="M17" i="2"/>
  <c r="N16" i="2" s="1"/>
  <c r="M161" i="2"/>
  <c r="N160" i="2" s="1"/>
  <c r="M4" i="2"/>
  <c r="N3" i="2" s="1"/>
  <c r="M123" i="2"/>
  <c r="N122" i="2" s="1"/>
  <c r="M176" i="2"/>
  <c r="N175" i="2" s="1"/>
  <c r="M110" i="2"/>
  <c r="N109" i="2" s="1"/>
  <c r="M88" i="2"/>
  <c r="N87" i="2" s="1"/>
  <c r="M113" i="2"/>
  <c r="N112" i="2" s="1"/>
  <c r="M75" i="2"/>
  <c r="N74" i="2" s="1"/>
  <c r="M272" i="2"/>
  <c r="N271" i="2" s="1"/>
  <c r="M128" i="2"/>
  <c r="N127" i="2" s="1"/>
  <c r="M257" i="2"/>
  <c r="N256" i="2" s="1"/>
  <c r="M232" i="2"/>
  <c r="N231" i="2" s="1"/>
  <c r="M134" i="2"/>
  <c r="N133" i="2" s="1"/>
  <c r="M112" i="2"/>
  <c r="N111" i="2" s="1"/>
  <c r="M137" i="2"/>
  <c r="N136" i="2" s="1"/>
  <c r="M99" i="2"/>
  <c r="N98" i="2" s="1"/>
  <c r="M50" i="2"/>
  <c r="N49" i="2" s="1"/>
  <c r="M194" i="2"/>
  <c r="N193" i="2" s="1"/>
  <c r="M28" i="2"/>
  <c r="N27" i="2" s="1"/>
  <c r="M172" i="2"/>
  <c r="N171" i="2" s="1"/>
  <c r="M53" i="2"/>
  <c r="N52" i="2" s="1"/>
  <c r="M197" i="2"/>
  <c r="N196" i="2" s="1"/>
  <c r="M152" i="2"/>
  <c r="N151" i="2" s="1"/>
  <c r="M301" i="2"/>
  <c r="N300" i="2" s="1"/>
  <c r="M15" i="2"/>
  <c r="N14" i="2" s="1"/>
  <c r="M159" i="2"/>
  <c r="N158" i="2" s="1"/>
  <c r="M162" i="2"/>
  <c r="N161" i="2" s="1"/>
  <c r="M217" i="2"/>
  <c r="N216" i="2" s="1"/>
  <c r="M158" i="2"/>
  <c r="N157" i="2" s="1"/>
  <c r="M32" i="2"/>
  <c r="N31" i="2" s="1"/>
  <c r="M122" i="2"/>
  <c r="N121" i="2" s="1"/>
  <c r="M179" i="2"/>
  <c r="N178" i="2" s="1"/>
  <c r="M100" i="2"/>
  <c r="N99" i="2" s="1"/>
  <c r="M125" i="2"/>
  <c r="N124" i="2" s="1"/>
  <c r="M80" i="2"/>
  <c r="N79" i="2" s="1"/>
  <c r="M22" i="2"/>
  <c r="N21" i="2" s="1"/>
  <c r="M175" i="2"/>
  <c r="N174" i="2" s="1"/>
  <c r="M150" i="2"/>
  <c r="N149" i="2" s="1"/>
  <c r="M62" i="2"/>
  <c r="N61" i="2" s="1"/>
  <c r="M40" i="2"/>
  <c r="N39" i="2" s="1"/>
  <c r="M184" i="2"/>
  <c r="N183" i="2" s="1"/>
  <c r="M65" i="2"/>
  <c r="N64" i="2" s="1"/>
  <c r="M59" i="2"/>
  <c r="N58" i="2" s="1"/>
  <c r="M246" i="2"/>
  <c r="N245" i="2" s="1"/>
  <c r="M271" i="2"/>
  <c r="N270" i="2" s="1"/>
  <c r="M66" i="2"/>
  <c r="N65" i="2" s="1"/>
  <c r="M261" i="2"/>
  <c r="N260" i="2" s="1"/>
  <c r="M226" i="2"/>
  <c r="N225" i="2" s="1"/>
  <c r="M239" i="2"/>
  <c r="N238" i="2" s="1"/>
  <c r="M264" i="2"/>
  <c r="N263" i="2" s="1"/>
  <c r="M106" i="2"/>
  <c r="N105" i="2" s="1"/>
  <c r="M279" i="2"/>
  <c r="N278" i="2" s="1"/>
  <c r="M121" i="2"/>
  <c r="N120" i="2" s="1"/>
  <c r="M218" i="2"/>
  <c r="N217" i="2" s="1"/>
  <c r="M304" i="2"/>
  <c r="N303" i="2" s="1"/>
  <c r="M38" i="2"/>
  <c r="N37" i="2" s="1"/>
  <c r="M182" i="2"/>
  <c r="N181" i="2" s="1"/>
  <c r="M16" i="2"/>
  <c r="N15" i="2" s="1"/>
  <c r="M160" i="2"/>
  <c r="N159" i="2" s="1"/>
  <c r="M41" i="2"/>
  <c r="N40" i="2" s="1"/>
  <c r="M185" i="2"/>
  <c r="N184" i="2" s="1"/>
  <c r="M6" i="2"/>
  <c r="N5" i="2" s="1"/>
  <c r="M147" i="2"/>
  <c r="N146" i="2" s="1"/>
  <c r="M56" i="2"/>
  <c r="N55" i="2" s="1"/>
  <c r="M200" i="2"/>
  <c r="N199" i="2" s="1"/>
  <c r="M260" i="2"/>
  <c r="N259" i="2" s="1"/>
  <c r="M273" i="2"/>
  <c r="N272" i="2" s="1"/>
  <c r="M115" i="2"/>
  <c r="N114" i="2" s="1"/>
  <c r="M238" i="2"/>
  <c r="N237" i="2" s="1"/>
  <c r="M251" i="2"/>
  <c r="N250" i="2" s="1"/>
  <c r="M276" i="2"/>
  <c r="N275" i="2" s="1"/>
  <c r="M118" i="2"/>
  <c r="N117" i="2" s="1"/>
  <c r="M291" i="2"/>
  <c r="N290" i="2" s="1"/>
  <c r="M133" i="2"/>
  <c r="N132" i="2" s="1"/>
  <c r="M278" i="2"/>
  <c r="N277" i="2" s="1"/>
  <c r="M12" i="2"/>
  <c r="N11" i="2" s="1"/>
  <c r="M60" i="2"/>
  <c r="N59" i="2" s="1"/>
  <c r="M23" i="2"/>
  <c r="N22" i="2" s="1"/>
  <c r="M102" i="2"/>
  <c r="N101" i="2" s="1"/>
  <c r="M289" i="2"/>
  <c r="N288" i="2" s="1"/>
  <c r="M297" i="2"/>
  <c r="N296" i="2" s="1"/>
  <c r="M139" i="2"/>
  <c r="N138" i="2" s="1"/>
  <c r="M262" i="2"/>
  <c r="N261" i="2" s="1"/>
  <c r="M275" i="2"/>
  <c r="N274" i="2" s="1"/>
  <c r="M11" i="2"/>
  <c r="N10" i="2" s="1"/>
  <c r="M300" i="2"/>
  <c r="N299" i="2" s="1"/>
  <c r="M47" i="2"/>
  <c r="N46" i="2" s="1"/>
  <c r="M13" i="2"/>
  <c r="N12" i="2" s="1"/>
  <c r="M157" i="2"/>
  <c r="N156" i="2" s="1"/>
  <c r="M72" i="2"/>
  <c r="N71" i="2" s="1"/>
  <c r="M234" i="2"/>
  <c r="N233" i="2" s="1"/>
  <c r="M54" i="2"/>
  <c r="N53" i="2" s="1"/>
  <c r="M51" i="2"/>
  <c r="N50" i="2" s="1"/>
  <c r="M195" i="2"/>
  <c r="N194" i="2" s="1"/>
  <c r="M270" i="2"/>
  <c r="N269" i="2" s="1"/>
  <c r="M229" i="2"/>
  <c r="N228" i="2" s="1"/>
  <c r="M248" i="2"/>
  <c r="N247" i="2" s="1"/>
  <c r="M90" i="2"/>
  <c r="N89" i="2" s="1"/>
  <c r="M205" i="2"/>
  <c r="N204" i="2" s="1"/>
  <c r="M285" i="2"/>
  <c r="N284" i="2" s="1"/>
  <c r="M127" i="2"/>
  <c r="N126" i="2" s="1"/>
  <c r="M250" i="2"/>
  <c r="N249" i="2" s="1"/>
  <c r="M92" i="2"/>
  <c r="N91" i="2" s="1"/>
  <c r="M263" i="2"/>
  <c r="N262" i="2" s="1"/>
  <c r="M105" i="2"/>
  <c r="N104" i="2" s="1"/>
  <c r="M241" i="2"/>
  <c r="N240" i="2" s="1"/>
  <c r="M288" i="2"/>
  <c r="N287" i="2" s="1"/>
  <c r="M130" i="2"/>
  <c r="N129" i="2" s="1"/>
  <c r="M277" i="2"/>
  <c r="N276" i="2" s="1"/>
  <c r="M303" i="2"/>
  <c r="N302" i="2" s="1"/>
  <c r="M145" i="2"/>
  <c r="N144" i="2" s="1"/>
  <c r="M120" i="2"/>
  <c r="N119" i="2" s="1"/>
  <c r="M156" i="2"/>
  <c r="N155" i="2" s="1"/>
  <c r="M108" i="2"/>
  <c r="N107" i="2" s="1"/>
  <c r="M5" i="2"/>
  <c r="N4" i="2" s="1"/>
  <c r="M233" i="2"/>
  <c r="N232" i="2" s="1"/>
  <c r="M107" i="2"/>
  <c r="N106" i="2" s="1"/>
  <c r="M71" i="2"/>
  <c r="N70" i="2" s="1"/>
  <c r="M151" i="2"/>
  <c r="N150" i="2" s="1"/>
  <c r="M274" i="2"/>
  <c r="N273" i="2" s="1"/>
  <c r="M116" i="2"/>
  <c r="N115" i="2" s="1"/>
  <c r="M287" i="2"/>
  <c r="N286" i="2" s="1"/>
  <c r="M129" i="2"/>
  <c r="N128" i="2" s="1"/>
  <c r="M83" i="2"/>
  <c r="N82" i="2" s="1"/>
  <c r="M10" i="2"/>
  <c r="N9" i="2" s="1"/>
  <c r="M154" i="2"/>
  <c r="N153" i="2" s="1"/>
  <c r="M131" i="2"/>
  <c r="N130" i="2" s="1"/>
  <c r="M25" i="2"/>
  <c r="N24" i="2" s="1"/>
  <c r="M169" i="2"/>
  <c r="N168" i="2" s="1"/>
  <c r="M266" i="2"/>
  <c r="N265" i="2" s="1"/>
  <c r="M283" i="2"/>
  <c r="N282" i="2" s="1"/>
  <c r="M282" i="2"/>
  <c r="N281" i="2" s="1"/>
  <c r="M245" i="2"/>
  <c r="N244" i="2" s="1"/>
  <c r="M87" i="2"/>
  <c r="N86" i="2" s="1"/>
  <c r="M155" i="2"/>
  <c r="N154" i="2" s="1"/>
  <c r="M284" i="2"/>
  <c r="N283" i="2" s="1"/>
  <c r="M126" i="2"/>
  <c r="N125" i="2" s="1"/>
  <c r="M167" i="2"/>
  <c r="N166" i="2" s="1"/>
  <c r="M163" i="2"/>
  <c r="N162" i="2" s="1"/>
  <c r="M286" i="2"/>
  <c r="N285" i="2" s="1"/>
  <c r="M265" i="2"/>
  <c r="N264" i="2" s="1"/>
  <c r="M299" i="2"/>
  <c r="N298" i="2" s="1"/>
  <c r="M141" i="2"/>
  <c r="N140" i="2" s="1"/>
  <c r="M143" i="2"/>
  <c r="N142" i="2" s="1"/>
  <c r="M166" i="2"/>
  <c r="N165" i="2" s="1"/>
  <c r="M37" i="2"/>
  <c r="N36" i="2" s="1"/>
  <c r="M181" i="2"/>
  <c r="N180" i="2" s="1"/>
  <c r="M242" i="2"/>
  <c r="N241" i="2" s="1"/>
  <c r="M290" i="2"/>
  <c r="N289" i="2" s="1"/>
  <c r="M24" i="2"/>
  <c r="N23" i="2" s="1"/>
  <c r="M48" i="2"/>
  <c r="N47" i="2" s="1"/>
  <c r="M258" i="2"/>
  <c r="N257" i="2" s="1"/>
  <c r="M298" i="2"/>
  <c r="N297" i="2" s="1"/>
  <c r="M140" i="2"/>
  <c r="N139" i="2" s="1"/>
  <c r="M35" i="2"/>
  <c r="N34" i="2" s="1"/>
  <c r="M9" i="2"/>
  <c r="N8" i="2" s="1"/>
  <c r="M153" i="2"/>
  <c r="N152" i="2" s="1"/>
  <c r="M34" i="2"/>
  <c r="N33" i="2" s="1"/>
  <c r="M178" i="2"/>
  <c r="N177" i="2" s="1"/>
  <c r="M207" i="2"/>
  <c r="N206" i="2" s="1"/>
  <c r="M49" i="2"/>
  <c r="N48" i="2" s="1"/>
  <c r="M193" i="2"/>
  <c r="N192" i="2" s="1"/>
  <c r="M84" i="2"/>
  <c r="N83" i="2" s="1"/>
  <c r="M132" i="2"/>
  <c r="N131" i="2" s="1"/>
  <c r="M168" i="2"/>
  <c r="N167" i="2" s="1"/>
  <c r="M192" i="2"/>
  <c r="N191" i="2" s="1"/>
  <c r="M63" i="2"/>
  <c r="N62" i="2" s="1"/>
  <c r="M104" i="2"/>
  <c r="N103" i="2" s="1"/>
  <c r="M269" i="2"/>
  <c r="N268" i="2" s="1"/>
  <c r="M43" i="2"/>
  <c r="N42" i="2" s="1"/>
  <c r="M8" i="2"/>
  <c r="N7" i="2" s="1"/>
  <c r="M119" i="2"/>
  <c r="N118" i="2" s="1"/>
  <c r="M165" i="2"/>
  <c r="N164" i="2" s="1"/>
  <c r="M204" i="2"/>
  <c r="N203" i="2" s="1"/>
  <c r="M46" i="2"/>
  <c r="N45" i="2" s="1"/>
  <c r="M190" i="2"/>
  <c r="N189" i="2" s="1"/>
  <c r="M219" i="2"/>
  <c r="N218" i="2" s="1"/>
  <c r="M61" i="2"/>
  <c r="N60" i="2" s="1"/>
  <c r="M117" i="2"/>
  <c r="N116" i="2" s="1"/>
  <c r="M142" i="2"/>
  <c r="N141" i="2" s="1"/>
  <c r="M220" i="2"/>
  <c r="N219" i="2" s="1"/>
  <c r="M213" i="2"/>
  <c r="N212" i="2" s="1"/>
  <c r="M55" i="2"/>
  <c r="N54" i="2" s="1"/>
  <c r="M33" i="2"/>
  <c r="N32" i="2" s="1"/>
  <c r="M177" i="2"/>
  <c r="N176" i="2" s="1"/>
  <c r="M216" i="2"/>
  <c r="N215" i="2" s="1"/>
  <c r="M58" i="2"/>
  <c r="N57" i="2" s="1"/>
  <c r="M231" i="2"/>
  <c r="N230" i="2" s="1"/>
  <c r="M73" i="2"/>
  <c r="N72" i="2" s="1"/>
  <c r="M253" i="2"/>
  <c r="N252" i="2" s="1"/>
  <c r="M254" i="2"/>
  <c r="N253" i="2" s="1"/>
  <c r="M210" i="2"/>
  <c r="N209" i="2" s="1"/>
  <c r="M235" i="2"/>
  <c r="N234" i="2" s="1"/>
  <c r="M30" i="2"/>
  <c r="N29" i="2" s="1"/>
  <c r="M174" i="2"/>
  <c r="N173" i="2" s="1"/>
  <c r="M225" i="2"/>
  <c r="N224" i="2" s="1"/>
  <c r="M203" i="2"/>
  <c r="N202" i="2" s="1"/>
  <c r="M45" i="2"/>
  <c r="N44" i="2" s="1"/>
  <c r="M189" i="2"/>
  <c r="N188" i="2" s="1"/>
  <c r="M228" i="2"/>
  <c r="N227" i="2" s="1"/>
  <c r="M70" i="2"/>
  <c r="N69" i="2" s="1"/>
  <c r="M243" i="2"/>
  <c r="N242" i="2" s="1"/>
  <c r="M85" i="2"/>
  <c r="N84" i="2" s="1"/>
  <c r="M95" i="2"/>
  <c r="N94" i="2" s="1"/>
  <c r="M96" i="2"/>
  <c r="N95" i="2" s="1"/>
  <c r="M302" i="2"/>
  <c r="N301" i="2" s="1"/>
  <c r="M36" i="2"/>
  <c r="N35" i="2" s="1"/>
  <c r="M230" i="2"/>
  <c r="N229" i="2" s="1"/>
  <c r="M93" i="2"/>
  <c r="N92" i="2" s="1"/>
  <c r="M244" i="2"/>
  <c r="N243" i="2" s="1"/>
  <c r="M86" i="2"/>
  <c r="N85" i="2" s="1"/>
  <c r="M222" i="2"/>
  <c r="N221" i="2" s="1"/>
  <c r="M64" i="2"/>
  <c r="N63" i="2" s="1"/>
  <c r="M247" i="2"/>
  <c r="N246" i="2" s="1"/>
  <c r="M89" i="2"/>
  <c r="N88" i="2" s="1"/>
  <c r="M42" i="2"/>
  <c r="N41" i="2" s="1"/>
  <c r="M237" i="2"/>
  <c r="N236" i="2" s="1"/>
  <c r="M202" i="2"/>
  <c r="N201" i="2" s="1"/>
  <c r="M44" i="2"/>
  <c r="N43" i="2" s="1"/>
  <c r="M188" i="2"/>
  <c r="N187" i="2" s="1"/>
  <c r="M215" i="2"/>
  <c r="N214" i="2" s="1"/>
  <c r="M57" i="2"/>
  <c r="N56" i="2" s="1"/>
  <c r="M201" i="2"/>
  <c r="N200" i="2" s="1"/>
  <c r="M240" i="2"/>
  <c r="N239" i="2" s="1"/>
  <c r="M82" i="2"/>
  <c r="N81" i="2" s="1"/>
  <c r="M255" i="2"/>
  <c r="N254" i="2" s="1"/>
  <c r="M97" i="2"/>
  <c r="N96" i="2" s="1"/>
  <c r="M191" i="2"/>
  <c r="N190" i="2" s="1"/>
  <c r="M144" i="2"/>
  <c r="N143" i="2" s="1"/>
  <c r="M180" i="2"/>
  <c r="N179" i="2" s="1"/>
  <c r="M206" i="2"/>
  <c r="N205" i="2" s="1"/>
  <c r="M81" i="2"/>
  <c r="N80" i="2" s="1"/>
  <c r="M98" i="2"/>
  <c r="N97" i="2" s="1"/>
  <c r="M76" i="2"/>
  <c r="N75" i="2" s="1"/>
  <c r="M101" i="2"/>
  <c r="N100" i="2" s="1"/>
  <c r="M198" i="2"/>
  <c r="N197" i="2" s="1"/>
  <c r="M249" i="2"/>
  <c r="N248" i="2" s="1"/>
  <c r="M91" i="2"/>
  <c r="N90" i="2" s="1"/>
  <c r="M214" i="2"/>
  <c r="N213" i="2" s="1"/>
  <c r="M227" i="2"/>
  <c r="N226" i="2" s="1"/>
  <c r="M69" i="2"/>
  <c r="N68" i="2" s="1"/>
  <c r="M252" i="2"/>
  <c r="N251" i="2" s="1"/>
  <c r="M94" i="2"/>
  <c r="N93" i="2" s="1"/>
  <c r="M267" i="2"/>
  <c r="N266" i="2" s="1"/>
  <c r="M109" i="2"/>
  <c r="N108" i="2" s="1"/>
  <c r="J208" i="2"/>
  <c r="K208" i="2"/>
  <c r="M208" i="2" s="1"/>
  <c r="N207" i="2" s="1"/>
  <c r="H63" i="2"/>
  <c r="H282" i="2"/>
  <c r="H81" i="2"/>
  <c r="H225" i="2"/>
  <c r="H154" i="2"/>
  <c r="H298" i="2"/>
  <c r="H71" i="2"/>
  <c r="H215" i="2"/>
  <c r="H210" i="2"/>
  <c r="H96" i="2"/>
  <c r="H240" i="2"/>
  <c r="H49" i="2"/>
  <c r="H193" i="2"/>
  <c r="H42" i="2"/>
  <c r="H86" i="2"/>
  <c r="H230" i="2"/>
  <c r="H51" i="2"/>
  <c r="H195" i="2"/>
  <c r="H30" i="2"/>
  <c r="H64" i="2"/>
  <c r="H208" i="2"/>
  <c r="H198" i="2"/>
  <c r="H89" i="2"/>
  <c r="H233" i="2"/>
  <c r="H258" i="2"/>
  <c r="H104" i="2"/>
  <c r="H248" i="2"/>
  <c r="H127" i="2"/>
  <c r="H247" i="2"/>
  <c r="H283" i="2"/>
  <c r="H245" i="2"/>
  <c r="H151" i="2"/>
  <c r="H232" i="2"/>
  <c r="H272" i="2"/>
  <c r="H117" i="2"/>
  <c r="H251" i="2"/>
  <c r="H132" i="2"/>
  <c r="H85" i="2"/>
  <c r="H122" i="2"/>
  <c r="H266" i="2"/>
  <c r="H87" i="2"/>
  <c r="H222" i="2"/>
  <c r="H100" i="2"/>
  <c r="H244" i="2"/>
  <c r="H125" i="2"/>
  <c r="H269" i="2"/>
  <c r="H140" i="2"/>
  <c r="H284" i="2"/>
  <c r="H55" i="2"/>
  <c r="H91" i="2"/>
  <c r="H235" i="2"/>
  <c r="H76" i="2"/>
  <c r="H5" i="2"/>
  <c r="H249" i="2"/>
  <c r="H239" i="2"/>
  <c r="H217" i="2"/>
  <c r="H90" i="2"/>
  <c r="H231" i="2"/>
  <c r="H129" i="2"/>
  <c r="H273" i="2"/>
  <c r="H58" i="2"/>
  <c r="H202" i="2"/>
  <c r="H43" i="2"/>
  <c r="H119" i="2"/>
  <c r="H263" i="2"/>
  <c r="H144" i="2"/>
  <c r="H288" i="2"/>
  <c r="H97" i="2"/>
  <c r="H241" i="2"/>
  <c r="H134" i="2"/>
  <c r="H278" i="2"/>
  <c r="H99" i="2"/>
  <c r="H243" i="2"/>
  <c r="H294" i="2"/>
  <c r="H112" i="2"/>
  <c r="H256" i="2"/>
  <c r="H137" i="2"/>
  <c r="H281" i="2"/>
  <c r="H152" i="2"/>
  <c r="H296" i="2"/>
  <c r="H211" i="2"/>
  <c r="H259" i="2"/>
  <c r="H295" i="2"/>
  <c r="H93" i="2"/>
  <c r="H83" i="2"/>
  <c r="H205" i="2"/>
  <c r="H101" i="2"/>
  <c r="H178" i="2"/>
  <c r="H88" i="2"/>
  <c r="H257" i="2"/>
  <c r="H190" i="2"/>
  <c r="H107" i="2"/>
  <c r="H141" i="2"/>
  <c r="H285" i="2"/>
  <c r="H70" i="2"/>
  <c r="H214" i="2"/>
  <c r="H115" i="2"/>
  <c r="H131" i="2"/>
  <c r="H275" i="2"/>
  <c r="H156" i="2"/>
  <c r="H300" i="2"/>
  <c r="H109" i="2"/>
  <c r="H253" i="2"/>
  <c r="H146" i="2"/>
  <c r="H290" i="2"/>
  <c r="H111" i="2"/>
  <c r="H255" i="2"/>
  <c r="H124" i="2"/>
  <c r="H268" i="2"/>
  <c r="H149" i="2"/>
  <c r="H293" i="2"/>
  <c r="H20" i="2"/>
  <c r="H164" i="2"/>
  <c r="H7" i="2"/>
  <c r="H98" i="2"/>
  <c r="H120" i="2"/>
  <c r="H153" i="2"/>
  <c r="H297" i="2"/>
  <c r="H82" i="2"/>
  <c r="H226" i="2"/>
  <c r="H139" i="2"/>
  <c r="H143" i="2"/>
  <c r="H287" i="2"/>
  <c r="H24" i="2"/>
  <c r="H168" i="2"/>
  <c r="H11" i="2"/>
  <c r="H121" i="2"/>
  <c r="H265" i="2"/>
  <c r="H14" i="2"/>
  <c r="H158" i="2"/>
  <c r="H302" i="2"/>
  <c r="H123" i="2"/>
  <c r="H267" i="2"/>
  <c r="H136" i="2"/>
  <c r="H280" i="2"/>
  <c r="H17" i="2"/>
  <c r="H161" i="2"/>
  <c r="H4" i="2"/>
  <c r="H32" i="2"/>
  <c r="H176" i="2"/>
  <c r="H9" i="2"/>
  <c r="H252" i="2"/>
  <c r="H260" i="2"/>
  <c r="H34" i="2"/>
  <c r="H113" i="2"/>
  <c r="H46" i="2"/>
  <c r="H165" i="2"/>
  <c r="H8" i="2"/>
  <c r="H94" i="2"/>
  <c r="H238" i="2"/>
  <c r="H163" i="2"/>
  <c r="H155" i="2"/>
  <c r="H299" i="2"/>
  <c r="H36" i="2"/>
  <c r="H180" i="2"/>
  <c r="H133" i="2"/>
  <c r="H277" i="2"/>
  <c r="H26" i="2"/>
  <c r="H170" i="2"/>
  <c r="H3" i="2"/>
  <c r="H135" i="2"/>
  <c r="H279" i="2"/>
  <c r="H148" i="2"/>
  <c r="H292" i="2"/>
  <c r="H29" i="2"/>
  <c r="H173" i="2"/>
  <c r="H44" i="2"/>
  <c r="H188" i="2"/>
  <c r="H78" i="2"/>
  <c r="H223" i="2"/>
  <c r="H67" i="2"/>
  <c r="H103" i="2"/>
  <c r="H21" i="2"/>
  <c r="H237" i="2"/>
  <c r="H227" i="2"/>
  <c r="H242" i="2"/>
  <c r="H126" i="2"/>
  <c r="H264" i="2"/>
  <c r="H254" i="2"/>
  <c r="H219" i="2"/>
  <c r="H261" i="2"/>
  <c r="H33" i="2"/>
  <c r="H177" i="2"/>
  <c r="H102" i="2"/>
  <c r="H106" i="2"/>
  <c r="H250" i="2"/>
  <c r="H23" i="2"/>
  <c r="H167" i="2"/>
  <c r="H10" i="2"/>
  <c r="H48" i="2"/>
  <c r="H192" i="2"/>
  <c r="H54" i="2"/>
  <c r="H145" i="2"/>
  <c r="H289" i="2"/>
  <c r="H38" i="2"/>
  <c r="H182" i="2"/>
  <c r="H147" i="2"/>
  <c r="H291" i="2"/>
  <c r="H16" i="2"/>
  <c r="H160" i="2"/>
  <c r="H304" i="2"/>
  <c r="H41" i="2"/>
  <c r="H185" i="2"/>
  <c r="H18" i="2"/>
  <c r="H56" i="2"/>
  <c r="H200" i="2"/>
  <c r="H271" i="2"/>
  <c r="H6" i="2"/>
  <c r="H199" i="2"/>
  <c r="H108" i="2"/>
  <c r="H162" i="2"/>
  <c r="H22" i="2"/>
  <c r="H45" i="2"/>
  <c r="H189" i="2"/>
  <c r="H234" i="2"/>
  <c r="H118" i="2"/>
  <c r="H262" i="2"/>
  <c r="H35" i="2"/>
  <c r="H179" i="2"/>
  <c r="H60" i="2"/>
  <c r="H204" i="2"/>
  <c r="H13" i="2"/>
  <c r="H157" i="2"/>
  <c r="H301" i="2"/>
  <c r="H50" i="2"/>
  <c r="H194" i="2"/>
  <c r="H15" i="2"/>
  <c r="H159" i="2"/>
  <c r="H303" i="2"/>
  <c r="H28" i="2"/>
  <c r="H172" i="2"/>
  <c r="H53" i="2"/>
  <c r="H197" i="2"/>
  <c r="H114" i="2"/>
  <c r="H68" i="2"/>
  <c r="H212" i="2"/>
  <c r="H166" i="2"/>
  <c r="H270" i="2"/>
  <c r="H246" i="2"/>
  <c r="H220" i="2"/>
  <c r="H116" i="2"/>
  <c r="H105" i="2"/>
  <c r="H73" i="2"/>
  <c r="H75" i="2"/>
  <c r="H229" i="2"/>
  <c r="H57" i="2"/>
  <c r="H201" i="2"/>
  <c r="H130" i="2"/>
  <c r="H274" i="2"/>
  <c r="H47" i="2"/>
  <c r="H191" i="2"/>
  <c r="H66" i="2"/>
  <c r="H72" i="2"/>
  <c r="H216" i="2"/>
  <c r="H25" i="2"/>
  <c r="H169" i="2"/>
  <c r="H12" i="2"/>
  <c r="H62" i="2"/>
  <c r="H206" i="2"/>
  <c r="H27" i="2"/>
  <c r="H171" i="2"/>
  <c r="H40" i="2"/>
  <c r="H184" i="2"/>
  <c r="H65" i="2"/>
  <c r="H209" i="2"/>
  <c r="H150" i="2"/>
  <c r="H80" i="2"/>
  <c r="H224" i="2"/>
  <c r="H175" i="2"/>
  <c r="H61" i="2"/>
  <c r="H207" i="2"/>
  <c r="H95" i="2"/>
  <c r="H110" i="2"/>
  <c r="H128" i="2"/>
  <c r="H276" i="2"/>
  <c r="H69" i="2"/>
  <c r="H213" i="2"/>
  <c r="H142" i="2"/>
  <c r="H286" i="2"/>
  <c r="H59" i="2"/>
  <c r="H203" i="2"/>
  <c r="H174" i="2"/>
  <c r="H84" i="2"/>
  <c r="H228" i="2"/>
  <c r="H37" i="2"/>
  <c r="H181" i="2"/>
  <c r="H74" i="2"/>
  <c r="H218" i="2"/>
  <c r="H39" i="2"/>
  <c r="H183" i="2"/>
  <c r="H52" i="2"/>
  <c r="H196" i="2"/>
  <c r="H138" i="2"/>
  <c r="H77" i="2"/>
  <c r="H221" i="2"/>
  <c r="H186" i="2"/>
  <c r="H92" i="2"/>
  <c r="H236" i="2"/>
  <c r="H31" i="2"/>
  <c r="H19" i="2"/>
  <c r="H79" i="2"/>
  <c r="H187" i="2"/>
  <c r="J268" i="2"/>
  <c r="J106" i="2"/>
  <c r="J280" i="2"/>
  <c r="J122" i="2"/>
  <c r="J179" i="2"/>
  <c r="J39" i="2"/>
  <c r="J183" i="2"/>
  <c r="J258" i="2"/>
  <c r="J100" i="2"/>
  <c r="J283" i="2"/>
  <c r="J125" i="2"/>
  <c r="J236" i="2"/>
  <c r="J78" i="2"/>
  <c r="J273" i="2"/>
  <c r="J115" i="2"/>
  <c r="J238" i="2"/>
  <c r="J80" i="2"/>
  <c r="J251" i="2"/>
  <c r="J93" i="2"/>
  <c r="J276" i="2"/>
  <c r="J118" i="2"/>
  <c r="J291" i="2"/>
  <c r="J133" i="2"/>
  <c r="J278" i="2"/>
  <c r="J12" i="2"/>
  <c r="J60" i="2"/>
  <c r="J271" i="2"/>
  <c r="J103" i="2"/>
  <c r="J264" i="2"/>
  <c r="J292" i="2"/>
  <c r="J134" i="2"/>
  <c r="J209" i="2"/>
  <c r="J51" i="2"/>
  <c r="J195" i="2"/>
  <c r="J270" i="2"/>
  <c r="J112" i="2"/>
  <c r="J229" i="2"/>
  <c r="J295" i="2"/>
  <c r="J137" i="2"/>
  <c r="J248" i="2"/>
  <c r="J90" i="2"/>
  <c r="J205" i="2"/>
  <c r="J285" i="2"/>
  <c r="J127" i="2"/>
  <c r="J250" i="2"/>
  <c r="J92" i="2"/>
  <c r="J263" i="2"/>
  <c r="J105" i="2"/>
  <c r="J241" i="2"/>
  <c r="J288" i="2"/>
  <c r="J130" i="2"/>
  <c r="J277" i="2"/>
  <c r="J303" i="2"/>
  <c r="J145" i="2"/>
  <c r="J120" i="2"/>
  <c r="J156" i="2"/>
  <c r="J108" i="2"/>
  <c r="J59" i="2"/>
  <c r="J304" i="2"/>
  <c r="J146" i="2"/>
  <c r="J221" i="2"/>
  <c r="J63" i="2"/>
  <c r="J282" i="2"/>
  <c r="J124" i="2"/>
  <c r="J23" i="2"/>
  <c r="J5" i="2"/>
  <c r="J149" i="2"/>
  <c r="J260" i="2"/>
  <c r="J102" i="2"/>
  <c r="J289" i="2"/>
  <c r="J297" i="2"/>
  <c r="J139" i="2"/>
  <c r="J262" i="2"/>
  <c r="J104" i="2"/>
  <c r="J275" i="2"/>
  <c r="J117" i="2"/>
  <c r="J11" i="2"/>
  <c r="J300" i="2"/>
  <c r="J142" i="2"/>
  <c r="J47" i="2"/>
  <c r="J13" i="2"/>
  <c r="J157" i="2"/>
  <c r="J72" i="2"/>
  <c r="J88" i="2"/>
  <c r="J66" i="2"/>
  <c r="J14" i="2"/>
  <c r="J158" i="2"/>
  <c r="J233" i="2"/>
  <c r="J75" i="2"/>
  <c r="J294" i="2"/>
  <c r="J136" i="2"/>
  <c r="J107" i="2"/>
  <c r="J17" i="2"/>
  <c r="J161" i="2"/>
  <c r="J272" i="2"/>
  <c r="J114" i="2"/>
  <c r="J71" i="2"/>
  <c r="J7" i="2"/>
  <c r="J151" i="2"/>
  <c r="J274" i="2"/>
  <c r="J116" i="2"/>
  <c r="J287" i="2"/>
  <c r="J129" i="2"/>
  <c r="J83" i="2"/>
  <c r="J10" i="2"/>
  <c r="J154" i="2"/>
  <c r="J131" i="2"/>
  <c r="J25" i="2"/>
  <c r="J169" i="2"/>
  <c r="J266" i="2"/>
  <c r="J110" i="2"/>
  <c r="J68" i="2"/>
  <c r="J218" i="2"/>
  <c r="J26" i="2"/>
  <c r="J170" i="2"/>
  <c r="J245" i="2"/>
  <c r="J87" i="2"/>
  <c r="J4" i="2"/>
  <c r="J148" i="2"/>
  <c r="J155" i="2"/>
  <c r="J29" i="2"/>
  <c r="J173" i="2"/>
  <c r="J284" i="2"/>
  <c r="J126" i="2"/>
  <c r="J167" i="2"/>
  <c r="J19" i="2"/>
  <c r="J163" i="2"/>
  <c r="J286" i="2"/>
  <c r="J128" i="2"/>
  <c r="J265" i="2"/>
  <c r="J299" i="2"/>
  <c r="J141" i="2"/>
  <c r="J143" i="2"/>
  <c r="J22" i="2"/>
  <c r="J166" i="2"/>
  <c r="J37" i="2"/>
  <c r="J181" i="2"/>
  <c r="J242" i="2"/>
  <c r="J290" i="2"/>
  <c r="J24" i="2"/>
  <c r="J48" i="2"/>
  <c r="J121" i="2"/>
  <c r="J38" i="2"/>
  <c r="J182" i="2"/>
  <c r="J257" i="2"/>
  <c r="J99" i="2"/>
  <c r="J16" i="2"/>
  <c r="J160" i="2"/>
  <c r="J41" i="2"/>
  <c r="J185" i="2"/>
  <c r="J296" i="2"/>
  <c r="J138" i="2"/>
  <c r="J31" i="2"/>
  <c r="J175" i="2"/>
  <c r="J298" i="2"/>
  <c r="J140" i="2"/>
  <c r="J35" i="2"/>
  <c r="J9" i="2"/>
  <c r="J153" i="2"/>
  <c r="J34" i="2"/>
  <c r="J178" i="2"/>
  <c r="J207" i="2"/>
  <c r="J49" i="2"/>
  <c r="J193" i="2"/>
  <c r="J84" i="2"/>
  <c r="J132" i="2"/>
  <c r="J168" i="2"/>
  <c r="J192" i="2"/>
  <c r="J171" i="2"/>
  <c r="J113" i="2"/>
  <c r="J261" i="2"/>
  <c r="J239" i="2"/>
  <c r="J50" i="2"/>
  <c r="J194" i="2"/>
  <c r="J269" i="2"/>
  <c r="J111" i="2"/>
  <c r="J28" i="2"/>
  <c r="J172" i="2"/>
  <c r="J211" i="2"/>
  <c r="J53" i="2"/>
  <c r="J197" i="2"/>
  <c r="J6" i="2"/>
  <c r="J150" i="2"/>
  <c r="J43" i="2"/>
  <c r="J187" i="2"/>
  <c r="J8" i="2"/>
  <c r="J152" i="2"/>
  <c r="J119" i="2"/>
  <c r="J21" i="2"/>
  <c r="J165" i="2"/>
  <c r="J204" i="2"/>
  <c r="J46" i="2"/>
  <c r="J190" i="2"/>
  <c r="J219" i="2"/>
  <c r="J61" i="2"/>
  <c r="J220" i="2"/>
  <c r="J62" i="2"/>
  <c r="J281" i="2"/>
  <c r="J123" i="2"/>
  <c r="J40" i="2"/>
  <c r="J184" i="2"/>
  <c r="J223" i="2"/>
  <c r="J65" i="2"/>
  <c r="J18" i="2"/>
  <c r="J162" i="2"/>
  <c r="J213" i="2"/>
  <c r="J55" i="2"/>
  <c r="J199" i="2"/>
  <c r="J20" i="2"/>
  <c r="J164" i="2"/>
  <c r="J33" i="2"/>
  <c r="J177" i="2"/>
  <c r="J216" i="2"/>
  <c r="J58" i="2"/>
  <c r="J231" i="2"/>
  <c r="J73" i="2"/>
  <c r="J253" i="2"/>
  <c r="J254" i="2"/>
  <c r="J27" i="2"/>
  <c r="J226" i="2"/>
  <c r="J279" i="2"/>
  <c r="J232" i="2"/>
  <c r="J74" i="2"/>
  <c r="J293" i="2"/>
  <c r="J135" i="2"/>
  <c r="J210" i="2"/>
  <c r="J52" i="2"/>
  <c r="J196" i="2"/>
  <c r="J235" i="2"/>
  <c r="J77" i="2"/>
  <c r="J30" i="2"/>
  <c r="J174" i="2"/>
  <c r="J225" i="2"/>
  <c r="J67" i="2"/>
  <c r="J32" i="2"/>
  <c r="J176" i="2"/>
  <c r="J203" i="2"/>
  <c r="J45" i="2"/>
  <c r="J189" i="2"/>
  <c r="J228" i="2"/>
  <c r="J70" i="2"/>
  <c r="J243" i="2"/>
  <c r="J85" i="2"/>
  <c r="J95" i="2"/>
  <c r="J96" i="2"/>
  <c r="J302" i="2"/>
  <c r="J36" i="2"/>
  <c r="J230" i="2"/>
  <c r="J81" i="2"/>
  <c r="J244" i="2"/>
  <c r="J86" i="2"/>
  <c r="J217" i="2"/>
  <c r="J3" i="2"/>
  <c r="J147" i="2"/>
  <c r="J222" i="2"/>
  <c r="J64" i="2"/>
  <c r="J247" i="2"/>
  <c r="J89" i="2"/>
  <c r="J42" i="2"/>
  <c r="J186" i="2"/>
  <c r="J237" i="2"/>
  <c r="J79" i="2"/>
  <c r="J202" i="2"/>
  <c r="J44" i="2"/>
  <c r="J188" i="2"/>
  <c r="J215" i="2"/>
  <c r="J57" i="2"/>
  <c r="J201" i="2"/>
  <c r="J240" i="2"/>
  <c r="J82" i="2"/>
  <c r="J255" i="2"/>
  <c r="J97" i="2"/>
  <c r="J191" i="2"/>
  <c r="J144" i="2"/>
  <c r="J180" i="2"/>
  <c r="J206" i="2"/>
  <c r="J246" i="2"/>
  <c r="J224" i="2"/>
  <c r="J256" i="2"/>
  <c r="J98" i="2"/>
  <c r="J301" i="2"/>
  <c r="J15" i="2"/>
  <c r="J159" i="2"/>
  <c r="J234" i="2"/>
  <c r="J76" i="2"/>
  <c r="J259" i="2"/>
  <c r="J101" i="2"/>
  <c r="J212" i="2"/>
  <c r="J54" i="2"/>
  <c r="J198" i="2"/>
  <c r="J249" i="2"/>
  <c r="J91" i="2"/>
  <c r="J214" i="2"/>
  <c r="J56" i="2"/>
  <c r="J200" i="2"/>
  <c r="J227" i="2"/>
  <c r="J69" i="2"/>
  <c r="J252" i="2"/>
  <c r="J94" i="2"/>
  <c r="J267" i="2"/>
  <c r="J109" i="2"/>
  <c r="S4" i="2" l="1"/>
  <c r="R3" i="2"/>
  <c r="R4" i="2"/>
  <c r="S3" i="2"/>
  <c r="H1" i="2"/>
  <c r="J1" i="2"/>
  <c r="S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1E92C9-7306-40DE-8971-D11C77C6D475}" keepAlive="1" name="Query - customer_segmentation" description="Connection to the 'customer_segmentation' query in the workbook." type="5" refreshedVersion="0" background="1">
    <dbPr connection="Provider=Microsoft.Mashup.OleDb.1;Data Source=$Workbook$;Location=customer_segmentation;Extended Properties=&quot;&quot;" command="SELECT * FROM [customer_segmentation]"/>
  </connection>
  <connection id="2" xr16:uid="{FC97AB7C-872C-4A64-B77D-AD36C3E4FAB6}" keepAlive="1" name="Query - heart" description="Connection to the 'heart' query in the workbook." type="5" refreshedVersion="7" background="1" saveData="1">
    <dbPr connection="Provider=Microsoft.Mashup.OleDb.1;Data Source=$Workbook$;Location=heart;Extended Properties=&quot;&quot;" command="SELECT * FROM [heart]"/>
  </connection>
</connections>
</file>

<file path=xl/sharedStrings.xml><?xml version="1.0" encoding="utf-8"?>
<sst xmlns="http://schemas.openxmlformats.org/spreadsheetml/2006/main" count="64" uniqueCount="36">
  <si>
    <t>age</t>
  </si>
  <si>
    <t>linear1</t>
  </si>
  <si>
    <t>loss1</t>
  </si>
  <si>
    <t>constant</t>
  </si>
  <si>
    <t>ones</t>
  </si>
  <si>
    <t>sex</t>
  </si>
  <si>
    <t>cp</t>
  </si>
  <si>
    <t>trtbps</t>
  </si>
  <si>
    <t>chol</t>
  </si>
  <si>
    <t>fbs</t>
  </si>
  <si>
    <t>restecg</t>
  </si>
  <si>
    <t>thalachh</t>
  </si>
  <si>
    <t>exng</t>
  </si>
  <si>
    <t>oldpeak</t>
  </si>
  <si>
    <t>slp</t>
  </si>
  <si>
    <t>caa</t>
  </si>
  <si>
    <t>thall</t>
  </si>
  <si>
    <t>output</t>
  </si>
  <si>
    <t>Params</t>
  </si>
  <si>
    <t>linear2</t>
  </si>
  <si>
    <t>loss2</t>
  </si>
  <si>
    <t>pred</t>
  </si>
  <si>
    <t>sigmoid 1</t>
  </si>
  <si>
    <t>sigmoid 2</t>
  </si>
  <si>
    <t>combined models</t>
  </si>
  <si>
    <t>pred positive</t>
  </si>
  <si>
    <t>pred negative</t>
  </si>
  <si>
    <t>confusion matrix</t>
  </si>
  <si>
    <t>actual neg</t>
  </si>
  <si>
    <t>actual pos</t>
  </si>
  <si>
    <t>w1</t>
  </si>
  <si>
    <t>w2</t>
  </si>
  <si>
    <t>weights</t>
  </si>
  <si>
    <t>acutal values</t>
  </si>
  <si>
    <t>Accuracy:</t>
  </si>
  <si>
    <t>total loss: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</si>
</sst>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NumberFormat="1"/>
    <xf numFmtId="0" fontId="1" fillId="2" borderId="0" xfId="0" applyFont="1" applyFill="1" applyBorder="1"/>
    <xf numFmtId="0" fontId="5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6" fillId="6" borderId="0" xfId="0" applyFont="1" applyFill="1"/>
    <xf numFmtId="0" fontId="0" fillId="6" borderId="0" xfId="0" applyFont="1" applyFill="1"/>
    <xf numFmtId="0" fontId="2" fillId="6" borderId="0" xfId="0" applyFont="1" applyFill="1"/>
    <xf numFmtId="0" fontId="7" fillId="7" borderId="0" xfId="0" applyFont="1" applyFill="1"/>
    <xf numFmtId="0" fontId="4" fillId="8" borderId="0" xfId="0" applyFont="1" applyFill="1"/>
    <xf numFmtId="0" fontId="0" fillId="8" borderId="0" xfId="0" applyFill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014D19C-8768-45AE-9CA0-B45D3997BCAB}" autoFormatId="16" applyNumberFormats="0" applyBorderFormats="0" applyFontFormats="0" applyPatternFormats="0" applyAlignmentFormats="0" applyWidthHeightFormats="0">
  <queryTableRefresh nextId="15">
    <queryTableFields count="14">
      <queryTableField id="1" name="age" tableColumnId="1"/>
      <queryTableField id="2" name="sex" tableColumnId="2"/>
      <queryTableField id="3" name="cp" tableColumnId="3"/>
      <queryTableField id="4" name="trtbps" tableColumnId="4"/>
      <queryTableField id="5" name="chol" tableColumnId="5"/>
      <queryTableField id="6" name="fbs" tableColumnId="6"/>
      <queryTableField id="7" name="restecg" tableColumnId="7"/>
      <queryTableField id="8" name="thalachh" tableColumnId="8"/>
      <queryTableField id="9" name="exng" tableColumnId="9"/>
      <queryTableField id="10" name="oldpeak" tableColumnId="10"/>
      <queryTableField id="11" name="slp" tableColumnId="11"/>
      <queryTableField id="12" name="caa" tableColumnId="12"/>
      <queryTableField id="13" name="thall" tableColumnId="13"/>
      <queryTableField id="14" name="output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15561C-BA5F-4CD9-ACA7-75E631B0CDB1}" name="heart" displayName="heart" ref="A1:N304" tableType="queryTable" totalsRowShown="0">
  <autoFilter ref="A1:N304" xr:uid="{DA15561C-BA5F-4CD9-ACA7-75E631B0CDB1}"/>
  <tableColumns count="14">
    <tableColumn id="1" xr3:uid="{89E61362-54E6-43DF-8D8D-F16C115EECEE}" uniqueName="1" name="age" queryTableFieldId="1"/>
    <tableColumn id="2" xr3:uid="{1BE20E0B-A5A8-4283-A359-A97FF11287FC}" uniqueName="2" name="sex" queryTableFieldId="2"/>
    <tableColumn id="3" xr3:uid="{48D34E66-7A0A-41F0-812B-DC28550713FF}" uniqueName="3" name="cp" queryTableFieldId="3"/>
    <tableColumn id="4" xr3:uid="{9909578E-21BB-4656-A902-AED605CD2BEC}" uniqueName="4" name="trtbps" queryTableFieldId="4"/>
    <tableColumn id="5" xr3:uid="{4F3C1F48-D0E1-4B70-82C0-783FBBF7C811}" uniqueName="5" name="chol" queryTableFieldId="5"/>
    <tableColumn id="6" xr3:uid="{38F924C5-42D7-42E1-A275-B33842801D31}" uniqueName="6" name="fbs" queryTableFieldId="6"/>
    <tableColumn id="7" xr3:uid="{B150C592-829E-4E58-8401-B740C207092F}" uniqueName="7" name="restecg" queryTableFieldId="7"/>
    <tableColumn id="8" xr3:uid="{7DBA05B1-0671-4C6F-971B-5D22A841ADDA}" uniqueName="8" name="thalachh" queryTableFieldId="8"/>
    <tableColumn id="9" xr3:uid="{136810DA-90C6-46F0-9F6D-54F9BED5F3AF}" uniqueName="9" name="exng" queryTableFieldId="9"/>
    <tableColumn id="10" xr3:uid="{7F99CDB2-FA5D-4367-935F-CF74CB9D50DA}" uniqueName="10" name="oldpeak" queryTableFieldId="10"/>
    <tableColumn id="11" xr3:uid="{74966E1E-03D1-472D-B4CA-E86943DF50E0}" uniqueName="11" name="slp" queryTableFieldId="11"/>
    <tableColumn id="12" xr3:uid="{7EB2C5D7-B799-4498-97F2-6316CAF82AA5}" uniqueName="12" name="caa" queryTableFieldId="12"/>
    <tableColumn id="13" xr3:uid="{A8712C95-6E5E-4684-9BB8-BFA74E37A44B}" uniqueName="13" name="thall" queryTableFieldId="13"/>
    <tableColumn id="14" xr3:uid="{8F9E3F78-91BD-4500-8B08-F2C2CF89E12F}" uniqueName="14" name="output" queryTableFieldId="14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FF5A45-DD15-47B3-AF6F-0E13C1FAB4C2}" name="clean_data" displayName="clean_data" ref="R1:AF304" totalsRowShown="0">
  <autoFilter ref="R1:AF304" xr:uid="{F1FF5A45-DD15-47B3-AF6F-0E13C1FAB4C2}"/>
  <tableColumns count="15">
    <tableColumn id="1" xr3:uid="{E5A23405-D875-4B84-8CAB-B15132C5298B}" name="age" dataDxfId="22">
      <calculatedColumnFormula>(A2 - MIN(A:A)) / (MAX(A:A) - MIN(A:A)) * 2 - 1</calculatedColumnFormula>
    </tableColumn>
    <tableColumn id="2" xr3:uid="{F4B54F08-8558-4F7E-BA13-5FF80972767F}" name="sex">
      <calculatedColumnFormula>heart[[#This Row],[sex]]</calculatedColumnFormula>
    </tableColumn>
    <tableColumn id="3" xr3:uid="{F037D38E-9CDE-4B5A-853F-23562D244BE6}" name="cp" dataDxfId="21">
      <calculatedColumnFormula>heart[[#This Row],[cp]]</calculatedColumnFormula>
    </tableColumn>
    <tableColumn id="4" xr3:uid="{2A9E0567-4676-4154-8505-F67877CDC893}" name="trtbps" dataDxfId="20">
      <calculatedColumnFormula>(D2 - MIN(D:D)) / (MAX(D:D) - MIN(D:D)) * 2 - 1</calculatedColumnFormula>
    </tableColumn>
    <tableColumn id="5" xr3:uid="{70B58BFC-D190-43AB-B5E1-395082B72F9C}" name="chol" dataDxfId="19">
      <calculatedColumnFormula>(E2 - MIN(E:E)) / (MAX(E:E) - MIN(E:E)) * 2 - 1</calculatedColumnFormula>
    </tableColumn>
    <tableColumn id="6" xr3:uid="{37E063E1-05BB-4F86-8EBD-896707F3A229}" name="fbs" dataDxfId="18">
      <calculatedColumnFormula>heart[[#This Row],[fbs]]</calculatedColumnFormula>
    </tableColumn>
    <tableColumn id="7" xr3:uid="{58BF8853-98F8-4604-A91B-A9827B31654D}" name="restecg" dataDxfId="17">
      <calculatedColumnFormula>heart[[#This Row],[restecg]]</calculatedColumnFormula>
    </tableColumn>
    <tableColumn id="8" xr3:uid="{4B1FBDAB-5CE9-43FC-AEDC-7CB67DC70B04}" name="thalachh" dataDxfId="16">
      <calculatedColumnFormula>(H2 - MIN(H:H)) / (MAX(H:H) - MIN(H:H)) * 2 - 1</calculatedColumnFormula>
    </tableColumn>
    <tableColumn id="9" xr3:uid="{AA185ACF-CFB9-4BC9-BEE4-ED53B3DCBD52}" name="exng" dataDxfId="15">
      <calculatedColumnFormula>heart[[#This Row],[exng]]</calculatedColumnFormula>
    </tableColumn>
    <tableColumn id="10" xr3:uid="{5E2AEFCD-9768-4A9E-9543-773A0FD295A6}" name="oldpeak" dataDxfId="14">
      <calculatedColumnFormula>heart[[#This Row],[oldpeak]]</calculatedColumnFormula>
    </tableColumn>
    <tableColumn id="11" xr3:uid="{1A7ACDC5-B897-487B-94D4-4190B7CFFE22}" name="slp" dataDxfId="13">
      <calculatedColumnFormula>heart[[#This Row],[slp]]</calculatedColumnFormula>
    </tableColumn>
    <tableColumn id="12" xr3:uid="{A8CD9EF8-87A9-42AC-9B8E-8B696F2F4920}" name="caa" dataDxfId="12">
      <calculatedColumnFormula>heart[[#This Row],[caa]]</calculatedColumnFormula>
    </tableColumn>
    <tableColumn id="13" xr3:uid="{1E45D31F-F420-4EB2-BC1C-49AC069EC9EC}" name="thall" dataDxfId="11">
      <calculatedColumnFormula>heart[[#This Row],[thall]]</calculatedColumnFormula>
    </tableColumn>
    <tableColumn id="15" xr3:uid="{B0242E07-B80D-40DB-BB75-685CD39549DE}" name="constant" dataDxfId="10"/>
    <tableColumn id="14" xr3:uid="{8134FAE0-7909-43F3-A537-FB8E89257DAC}" name="output" dataDxfId="9">
      <calculatedColumnFormula>heart[[#This Row],[output]]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D38FA-1639-4B93-9D55-7046D6F5CEF9}" name="Table3" displayName="Table3" ref="G2:O304" totalsRowShown="0">
  <autoFilter ref="G2:O304" xr:uid="{FA5D38FA-1639-4B93-9D55-7046D6F5CEF9}"/>
  <tableColumns count="9">
    <tableColumn id="4" xr3:uid="{A2597A41-703F-4CD3-9FEF-D9D787ADD63B}" name="linear2" dataDxfId="8">
      <calculatedColumnFormula>SUMPRODUCT(clean_data[[#This Row],[age]:[constant]],$V$4:$AI$4)</calculatedColumnFormula>
    </tableColumn>
    <tableColumn id="3" xr3:uid="{B8C8858D-1E6D-46F7-BF45-F57AE3A2F8FA}" name="loss2" dataDxfId="7">
      <calculatedColumnFormula>(G3-heart[[#This Row],[output]])^2</calculatedColumnFormula>
    </tableColumn>
    <tableColumn id="1" xr3:uid="{DA860C56-0690-42F0-B721-E36CE5C72581}" name="linear1" dataDxfId="6">
      <calculatedColumnFormula>SUMPRODUCT(clean_data[[#This Row],[age]:[constant]],$V$3:$AI$3)</calculatedColumnFormula>
    </tableColumn>
    <tableColumn id="2" xr3:uid="{A3EC29A2-01B2-4C3A-A47C-B971191AE5B7}" name="loss1" dataDxfId="5">
      <calculatedColumnFormula>(I3-heart[[#This Row],[output]])^2</calculatedColumnFormula>
    </tableColumn>
    <tableColumn id="5" xr3:uid="{656A0CEF-D4D9-45E6-95AC-9AB3E5779ABA}" name="sigmoid 1" dataDxfId="4">
      <calculatedColumnFormula>1 / (1 + EXP(-I3))</calculatedColumnFormula>
    </tableColumn>
    <tableColumn id="6" xr3:uid="{81269C8E-8629-4B74-B9F0-255A277AEF3A}" name="sigmoid 2" dataDxfId="3">
      <calculatedColumnFormula>1 / (1 + EXP(-G3))</calculatedColumnFormula>
    </tableColumn>
    <tableColumn id="7" xr3:uid="{5A89486B-7E2D-4F05-9738-8B420BA622CB}" name="combined models" dataDxfId="2">
      <calculatedColumnFormula>(K3 + L3) / 2</calculatedColumnFormula>
    </tableColumn>
    <tableColumn id="9" xr3:uid="{910F840D-E84B-4ECA-9918-5CDB0C3CC95D}" name="pred" dataDxfId="0">
      <calculatedColumnFormula>IF(M4 &gt;= 0.64, 1, 0)</calculatedColumnFormula>
    </tableColumn>
    <tableColumn id="8" xr3:uid="{12B4142B-D63A-47B8-91B0-554001D46BC3}" name="acutal values" dataDxfId="1">
      <calculatedColumnFormula>heart[[#This Row],[output]]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DE2B-BCDE-4E06-801D-83D45B381902}">
  <dimension ref="A1:AF342"/>
  <sheetViews>
    <sheetView workbookViewId="0">
      <selection activeCell="P2" sqref="P2"/>
    </sheetView>
  </sheetViews>
  <sheetFormatPr defaultRowHeight="14.4" x14ac:dyDescent="0.3"/>
  <cols>
    <col min="1" max="1" width="6.21875" bestFit="1" customWidth="1"/>
    <col min="2" max="2" width="5.88671875" bestFit="1" customWidth="1"/>
    <col min="3" max="3" width="5.21875" bestFit="1" customWidth="1"/>
    <col min="4" max="4" width="8.21875" bestFit="1" customWidth="1"/>
    <col min="5" max="5" width="6.77734375" bestFit="1" customWidth="1"/>
    <col min="6" max="6" width="5.77734375" bestFit="1" customWidth="1"/>
    <col min="7" max="7" width="9.21875" bestFit="1" customWidth="1"/>
    <col min="8" max="8" width="10.5546875" bestFit="1" customWidth="1"/>
    <col min="9" max="9" width="7.21875" bestFit="1" customWidth="1"/>
    <col min="10" max="10" width="10" bestFit="1" customWidth="1"/>
    <col min="11" max="11" width="5.5546875" bestFit="1" customWidth="1"/>
    <col min="12" max="12" width="6.109375" bestFit="1" customWidth="1"/>
    <col min="13" max="13" width="6.88671875" bestFit="1" customWidth="1"/>
    <col min="14" max="14" width="9" bestFit="1" customWidth="1"/>
    <col min="15" max="16" width="9" customWidth="1"/>
    <col min="17" max="17" width="8.6640625" customWidth="1"/>
    <col min="18" max="18" width="10.44140625" customWidth="1"/>
    <col min="19" max="20" width="6.44140625" customWidth="1"/>
    <col min="21" max="22" width="10.44140625" customWidth="1"/>
    <col min="23" max="23" width="5.5546875" customWidth="1"/>
    <col min="24" max="24" width="6" customWidth="1"/>
    <col min="25" max="25" width="10.44140625" customWidth="1"/>
    <col min="26" max="26" width="5.33203125" customWidth="1"/>
    <col min="27" max="27" width="7.109375" customWidth="1"/>
    <col min="28" max="28" width="5.88671875" customWidth="1"/>
    <col min="29" max="29" width="5" customWidth="1"/>
    <col min="30" max="30" width="6.109375" customWidth="1"/>
    <col min="31" max="32" width="5.33203125" customWidth="1"/>
  </cols>
  <sheetData>
    <row r="1" spans="1:32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R1" t="s">
        <v>0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3</v>
      </c>
      <c r="AF1" t="s">
        <v>17</v>
      </c>
    </row>
    <row r="2" spans="1:32" x14ac:dyDescent="0.3">
      <c r="A2">
        <v>63</v>
      </c>
      <c r="B2">
        <v>1</v>
      </c>
      <c r="C2">
        <v>3</v>
      </c>
      <c r="D2">
        <v>145</v>
      </c>
      <c r="E2">
        <v>233</v>
      </c>
      <c r="F2">
        <v>1</v>
      </c>
      <c r="G2">
        <v>0</v>
      </c>
      <c r="H2">
        <v>150</v>
      </c>
      <c r="I2">
        <v>0</v>
      </c>
      <c r="J2">
        <v>2.2999999999999998</v>
      </c>
      <c r="K2">
        <v>0</v>
      </c>
      <c r="L2">
        <v>0</v>
      </c>
      <c r="M2">
        <v>1</v>
      </c>
      <c r="N2">
        <v>1</v>
      </c>
      <c r="R2">
        <f t="shared" ref="R2:R65" si="0">(A2 - MIN(A:A)) / (MAX(A:A) - MIN(A:A)) * 2 - 1</f>
        <v>0.41666666666666674</v>
      </c>
      <c r="S2">
        <f>heart[[#This Row],[sex]]</f>
        <v>1</v>
      </c>
      <c r="T2">
        <f>heart[[#This Row],[cp]]</f>
        <v>3</v>
      </c>
      <c r="U2">
        <f t="shared" ref="U2:U65" si="1">(D2 - MIN(D:D)) / (MAX(D:D) - MIN(D:D)) * 2 - 1</f>
        <v>-3.7735849056603765E-2</v>
      </c>
      <c r="V2">
        <f t="shared" ref="V2:V65" si="2">(E2 - MIN(E:E)) / (MAX(E:E) - MIN(E:E)) * 2 - 1</f>
        <v>-0.51141552511415522</v>
      </c>
      <c r="W2">
        <f>heart[[#This Row],[fbs]]</f>
        <v>1</v>
      </c>
      <c r="X2">
        <f>heart[[#This Row],[restecg]]</f>
        <v>0</v>
      </c>
      <c r="Y2">
        <f t="shared" ref="Y2:Y65" si="3">(H2 - MIN(H:H)) / (MAX(H:H) - MIN(H:H)) * 2 - 1</f>
        <v>0.20610687022900764</v>
      </c>
      <c r="Z2">
        <f>heart[[#This Row],[exng]]</f>
        <v>0</v>
      </c>
      <c r="AA2">
        <f>heart[[#This Row],[oldpeak]]</f>
        <v>2.2999999999999998</v>
      </c>
      <c r="AB2">
        <f>heart[[#This Row],[slp]]</f>
        <v>0</v>
      </c>
      <c r="AC2">
        <f>heart[[#This Row],[caa]]</f>
        <v>0</v>
      </c>
      <c r="AD2">
        <f>heart[[#This Row],[thall]]</f>
        <v>1</v>
      </c>
      <c r="AE2">
        <v>1</v>
      </c>
      <c r="AF2">
        <f>heart[[#This Row],[output]]</f>
        <v>1</v>
      </c>
    </row>
    <row r="3" spans="1:32" x14ac:dyDescent="0.3">
      <c r="A3">
        <v>37</v>
      </c>
      <c r="B3">
        <v>1</v>
      </c>
      <c r="C3">
        <v>2</v>
      </c>
      <c r="D3">
        <v>130</v>
      </c>
      <c r="E3">
        <v>250</v>
      </c>
      <c r="F3">
        <v>0</v>
      </c>
      <c r="G3">
        <v>1</v>
      </c>
      <c r="H3">
        <v>187</v>
      </c>
      <c r="I3">
        <v>0</v>
      </c>
      <c r="J3">
        <v>3.5</v>
      </c>
      <c r="K3">
        <v>0</v>
      </c>
      <c r="L3">
        <v>0</v>
      </c>
      <c r="M3">
        <v>2</v>
      </c>
      <c r="N3">
        <v>1</v>
      </c>
      <c r="R3">
        <f t="shared" si="0"/>
        <v>-0.66666666666666674</v>
      </c>
      <c r="S3">
        <f>heart[[#This Row],[sex]]</f>
        <v>1</v>
      </c>
      <c r="T3">
        <f>heart[[#This Row],[cp]]</f>
        <v>2</v>
      </c>
      <c r="U3">
        <f t="shared" si="1"/>
        <v>-0.32075471698113212</v>
      </c>
      <c r="V3">
        <f t="shared" si="2"/>
        <v>-0.43378995433789957</v>
      </c>
      <c r="W3">
        <f>heart[[#This Row],[fbs]]</f>
        <v>0</v>
      </c>
      <c r="X3">
        <f>heart[[#This Row],[restecg]]</f>
        <v>1</v>
      </c>
      <c r="Y3">
        <f t="shared" si="3"/>
        <v>0.7709923664122138</v>
      </c>
      <c r="Z3">
        <f>heart[[#This Row],[exng]]</f>
        <v>0</v>
      </c>
      <c r="AA3">
        <f>heart[[#This Row],[oldpeak]]</f>
        <v>3.5</v>
      </c>
      <c r="AB3">
        <f>heart[[#This Row],[slp]]</f>
        <v>0</v>
      </c>
      <c r="AC3">
        <f>heart[[#This Row],[caa]]</f>
        <v>0</v>
      </c>
      <c r="AD3">
        <f>heart[[#This Row],[thall]]</f>
        <v>2</v>
      </c>
      <c r="AE3">
        <v>1</v>
      </c>
      <c r="AF3">
        <f>heart[[#This Row],[output]]</f>
        <v>1</v>
      </c>
    </row>
    <row r="4" spans="1:32" x14ac:dyDescent="0.3">
      <c r="A4">
        <v>41</v>
      </c>
      <c r="B4">
        <v>0</v>
      </c>
      <c r="C4">
        <v>1</v>
      </c>
      <c r="D4">
        <v>130</v>
      </c>
      <c r="E4">
        <v>204</v>
      </c>
      <c r="F4">
        <v>0</v>
      </c>
      <c r="G4">
        <v>0</v>
      </c>
      <c r="H4">
        <v>172</v>
      </c>
      <c r="I4">
        <v>0</v>
      </c>
      <c r="J4">
        <v>1.4</v>
      </c>
      <c r="K4">
        <v>2</v>
      </c>
      <c r="L4">
        <v>0</v>
      </c>
      <c r="M4">
        <v>2</v>
      </c>
      <c r="N4">
        <v>1</v>
      </c>
      <c r="R4">
        <f t="shared" si="0"/>
        <v>-0.5</v>
      </c>
      <c r="S4">
        <f>heart[[#This Row],[sex]]</f>
        <v>0</v>
      </c>
      <c r="T4">
        <f>heart[[#This Row],[cp]]</f>
        <v>1</v>
      </c>
      <c r="U4">
        <f t="shared" si="1"/>
        <v>-0.32075471698113212</v>
      </c>
      <c r="V4">
        <f t="shared" si="2"/>
        <v>-0.64383561643835618</v>
      </c>
      <c r="W4">
        <f>heart[[#This Row],[fbs]]</f>
        <v>0</v>
      </c>
      <c r="X4">
        <f>heart[[#This Row],[restecg]]</f>
        <v>0</v>
      </c>
      <c r="Y4">
        <f t="shared" si="3"/>
        <v>0.54198473282442738</v>
      </c>
      <c r="Z4">
        <f>heart[[#This Row],[exng]]</f>
        <v>0</v>
      </c>
      <c r="AA4">
        <f>heart[[#This Row],[oldpeak]]</f>
        <v>1.4</v>
      </c>
      <c r="AB4">
        <f>heart[[#This Row],[slp]]</f>
        <v>2</v>
      </c>
      <c r="AC4">
        <f>heart[[#This Row],[caa]]</f>
        <v>0</v>
      </c>
      <c r="AD4">
        <f>heart[[#This Row],[thall]]</f>
        <v>2</v>
      </c>
      <c r="AE4">
        <v>1</v>
      </c>
      <c r="AF4">
        <f>heart[[#This Row],[output]]</f>
        <v>1</v>
      </c>
    </row>
    <row r="5" spans="1:32" x14ac:dyDescent="0.3">
      <c r="A5">
        <v>56</v>
      </c>
      <c r="B5">
        <v>1</v>
      </c>
      <c r="C5">
        <v>1</v>
      </c>
      <c r="D5">
        <v>120</v>
      </c>
      <c r="E5">
        <v>236</v>
      </c>
      <c r="F5">
        <v>0</v>
      </c>
      <c r="G5">
        <v>1</v>
      </c>
      <c r="H5">
        <v>178</v>
      </c>
      <c r="I5">
        <v>0</v>
      </c>
      <c r="J5">
        <v>0.8</v>
      </c>
      <c r="K5">
        <v>2</v>
      </c>
      <c r="L5">
        <v>0</v>
      </c>
      <c r="M5">
        <v>2</v>
      </c>
      <c r="N5">
        <v>1</v>
      </c>
      <c r="R5">
        <f t="shared" si="0"/>
        <v>0.125</v>
      </c>
      <c r="S5">
        <f>heart[[#This Row],[sex]]</f>
        <v>1</v>
      </c>
      <c r="T5" s="3">
        <f>heart[[#This Row],[cp]]</f>
        <v>1</v>
      </c>
      <c r="U5" s="3">
        <f t="shared" si="1"/>
        <v>-0.50943396226415094</v>
      </c>
      <c r="V5" s="3">
        <f t="shared" si="2"/>
        <v>-0.49771689497716898</v>
      </c>
      <c r="W5" s="3">
        <f>heart[[#This Row],[fbs]]</f>
        <v>0</v>
      </c>
      <c r="X5" s="3">
        <f>heart[[#This Row],[restecg]]</f>
        <v>1</v>
      </c>
      <c r="Y5" s="3">
        <f t="shared" si="3"/>
        <v>0.63358778625954204</v>
      </c>
      <c r="Z5" s="3">
        <f>heart[[#This Row],[exng]]</f>
        <v>0</v>
      </c>
      <c r="AA5" s="3">
        <f>heart[[#This Row],[oldpeak]]</f>
        <v>0.8</v>
      </c>
      <c r="AB5" s="3">
        <f>heart[[#This Row],[slp]]</f>
        <v>2</v>
      </c>
      <c r="AC5" s="3">
        <f>heart[[#This Row],[caa]]</f>
        <v>0</v>
      </c>
      <c r="AD5" s="3">
        <f>heart[[#This Row],[thall]]</f>
        <v>2</v>
      </c>
      <c r="AE5">
        <v>1</v>
      </c>
      <c r="AF5" s="3">
        <f>heart[[#This Row],[output]]</f>
        <v>1</v>
      </c>
    </row>
    <row r="6" spans="1:32" x14ac:dyDescent="0.3">
      <c r="A6">
        <v>57</v>
      </c>
      <c r="B6">
        <v>0</v>
      </c>
      <c r="C6">
        <v>0</v>
      </c>
      <c r="D6">
        <v>120</v>
      </c>
      <c r="E6">
        <v>354</v>
      </c>
      <c r="F6">
        <v>0</v>
      </c>
      <c r="G6">
        <v>1</v>
      </c>
      <c r="H6">
        <v>163</v>
      </c>
      <c r="I6">
        <v>1</v>
      </c>
      <c r="J6">
        <v>0.6</v>
      </c>
      <c r="K6">
        <v>2</v>
      </c>
      <c r="L6">
        <v>0</v>
      </c>
      <c r="M6">
        <v>2</v>
      </c>
      <c r="N6">
        <v>1</v>
      </c>
      <c r="R6">
        <f t="shared" si="0"/>
        <v>0.16666666666666674</v>
      </c>
      <c r="S6">
        <f>heart[[#This Row],[sex]]</f>
        <v>0</v>
      </c>
      <c r="T6" s="3">
        <f>heart[[#This Row],[cp]]</f>
        <v>0</v>
      </c>
      <c r="U6" s="3">
        <f t="shared" si="1"/>
        <v>-0.50943396226415094</v>
      </c>
      <c r="V6" s="3">
        <f t="shared" si="2"/>
        <v>4.1095890410958846E-2</v>
      </c>
      <c r="W6" s="3">
        <f>heart[[#This Row],[fbs]]</f>
        <v>0</v>
      </c>
      <c r="X6" s="3">
        <f>heart[[#This Row],[restecg]]</f>
        <v>1</v>
      </c>
      <c r="Y6" s="3">
        <f t="shared" si="3"/>
        <v>0.40458015267175562</v>
      </c>
      <c r="Z6" s="3">
        <f>heart[[#This Row],[exng]]</f>
        <v>1</v>
      </c>
      <c r="AA6" s="3">
        <f>heart[[#This Row],[oldpeak]]</f>
        <v>0.6</v>
      </c>
      <c r="AB6" s="3">
        <f>heart[[#This Row],[slp]]</f>
        <v>2</v>
      </c>
      <c r="AC6" s="3">
        <f>heart[[#This Row],[caa]]</f>
        <v>0</v>
      </c>
      <c r="AD6" s="3">
        <f>heart[[#This Row],[thall]]</f>
        <v>2</v>
      </c>
      <c r="AE6">
        <v>1</v>
      </c>
      <c r="AF6" s="3">
        <f>heart[[#This Row],[output]]</f>
        <v>1</v>
      </c>
    </row>
    <row r="7" spans="1:32" x14ac:dyDescent="0.3">
      <c r="A7">
        <v>57</v>
      </c>
      <c r="B7">
        <v>1</v>
      </c>
      <c r="C7">
        <v>0</v>
      </c>
      <c r="D7">
        <v>140</v>
      </c>
      <c r="E7">
        <v>192</v>
      </c>
      <c r="F7">
        <v>0</v>
      </c>
      <c r="G7">
        <v>1</v>
      </c>
      <c r="H7">
        <v>148</v>
      </c>
      <c r="I7">
        <v>0</v>
      </c>
      <c r="J7">
        <v>0.4</v>
      </c>
      <c r="K7">
        <v>1</v>
      </c>
      <c r="L7">
        <v>0</v>
      </c>
      <c r="M7">
        <v>1</v>
      </c>
      <c r="N7">
        <v>1</v>
      </c>
      <c r="R7">
        <f t="shared" si="0"/>
        <v>0.16666666666666674</v>
      </c>
      <c r="S7">
        <f>heart[[#This Row],[sex]]</f>
        <v>1</v>
      </c>
      <c r="T7" s="3">
        <f>heart[[#This Row],[cp]]</f>
        <v>0</v>
      </c>
      <c r="U7" s="3">
        <f t="shared" si="1"/>
        <v>-0.13207547169811318</v>
      </c>
      <c r="V7" s="3">
        <f t="shared" si="2"/>
        <v>-0.69863013698630139</v>
      </c>
      <c r="W7" s="3">
        <f>heart[[#This Row],[fbs]]</f>
        <v>0</v>
      </c>
      <c r="X7" s="3">
        <f>heart[[#This Row],[restecg]]</f>
        <v>1</v>
      </c>
      <c r="Y7" s="3">
        <f t="shared" si="3"/>
        <v>0.17557251908396942</v>
      </c>
      <c r="Z7" s="3">
        <f>heart[[#This Row],[exng]]</f>
        <v>0</v>
      </c>
      <c r="AA7" s="3">
        <f>heart[[#This Row],[oldpeak]]</f>
        <v>0.4</v>
      </c>
      <c r="AB7" s="3">
        <f>heart[[#This Row],[slp]]</f>
        <v>1</v>
      </c>
      <c r="AC7" s="3">
        <f>heart[[#This Row],[caa]]</f>
        <v>0</v>
      </c>
      <c r="AD7" s="3">
        <f>heart[[#This Row],[thall]]</f>
        <v>1</v>
      </c>
      <c r="AE7">
        <v>1</v>
      </c>
      <c r="AF7" s="3">
        <f>heart[[#This Row],[output]]</f>
        <v>1</v>
      </c>
    </row>
    <row r="8" spans="1:32" x14ac:dyDescent="0.3">
      <c r="A8">
        <v>56</v>
      </c>
      <c r="B8">
        <v>0</v>
      </c>
      <c r="C8">
        <v>1</v>
      </c>
      <c r="D8">
        <v>140</v>
      </c>
      <c r="E8">
        <v>294</v>
      </c>
      <c r="F8">
        <v>0</v>
      </c>
      <c r="G8">
        <v>0</v>
      </c>
      <c r="H8">
        <v>153</v>
      </c>
      <c r="I8">
        <v>0</v>
      </c>
      <c r="J8">
        <v>1.3</v>
      </c>
      <c r="K8">
        <v>1</v>
      </c>
      <c r="L8">
        <v>0</v>
      </c>
      <c r="M8">
        <v>2</v>
      </c>
      <c r="N8">
        <v>1</v>
      </c>
      <c r="R8">
        <f t="shared" si="0"/>
        <v>0.125</v>
      </c>
      <c r="S8">
        <f>heart[[#This Row],[sex]]</f>
        <v>0</v>
      </c>
      <c r="T8" s="3">
        <f>heart[[#This Row],[cp]]</f>
        <v>1</v>
      </c>
      <c r="U8" s="3">
        <f t="shared" si="1"/>
        <v>-0.13207547169811318</v>
      </c>
      <c r="V8" s="3">
        <f t="shared" si="2"/>
        <v>-0.23287671232876717</v>
      </c>
      <c r="W8" s="3">
        <f>heart[[#This Row],[fbs]]</f>
        <v>0</v>
      </c>
      <c r="X8" s="3">
        <f>heart[[#This Row],[restecg]]</f>
        <v>0</v>
      </c>
      <c r="Y8" s="3">
        <f t="shared" si="3"/>
        <v>0.25190839694656497</v>
      </c>
      <c r="Z8" s="3">
        <f>heart[[#This Row],[exng]]</f>
        <v>0</v>
      </c>
      <c r="AA8" s="3">
        <f>heart[[#This Row],[oldpeak]]</f>
        <v>1.3</v>
      </c>
      <c r="AB8" s="3">
        <f>heart[[#This Row],[slp]]</f>
        <v>1</v>
      </c>
      <c r="AC8" s="3">
        <f>heart[[#This Row],[caa]]</f>
        <v>0</v>
      </c>
      <c r="AD8" s="3">
        <f>heart[[#This Row],[thall]]</f>
        <v>2</v>
      </c>
      <c r="AE8">
        <v>1</v>
      </c>
      <c r="AF8" s="3">
        <f>heart[[#This Row],[output]]</f>
        <v>1</v>
      </c>
    </row>
    <row r="9" spans="1:32" x14ac:dyDescent="0.3">
      <c r="A9">
        <v>44</v>
      </c>
      <c r="B9">
        <v>1</v>
      </c>
      <c r="C9">
        <v>1</v>
      </c>
      <c r="D9">
        <v>120</v>
      </c>
      <c r="E9">
        <v>263</v>
      </c>
      <c r="F9">
        <v>0</v>
      </c>
      <c r="G9">
        <v>1</v>
      </c>
      <c r="H9">
        <v>173</v>
      </c>
      <c r="I9">
        <v>0</v>
      </c>
      <c r="J9">
        <v>0</v>
      </c>
      <c r="K9">
        <v>2</v>
      </c>
      <c r="L9">
        <v>0</v>
      </c>
      <c r="M9">
        <v>3</v>
      </c>
      <c r="N9">
        <v>1</v>
      </c>
      <c r="R9">
        <f t="shared" si="0"/>
        <v>-0.375</v>
      </c>
      <c r="S9">
        <f>heart[[#This Row],[sex]]</f>
        <v>1</v>
      </c>
      <c r="T9" s="3">
        <f>heart[[#This Row],[cp]]</f>
        <v>1</v>
      </c>
      <c r="U9" s="3">
        <f t="shared" si="1"/>
        <v>-0.50943396226415094</v>
      </c>
      <c r="V9" s="3">
        <f t="shared" si="2"/>
        <v>-0.37442922374429222</v>
      </c>
      <c r="W9" s="3">
        <f>heart[[#This Row],[fbs]]</f>
        <v>0</v>
      </c>
      <c r="X9" s="3">
        <f>heart[[#This Row],[restecg]]</f>
        <v>1</v>
      </c>
      <c r="Y9" s="3">
        <f t="shared" si="3"/>
        <v>0.55725190839694649</v>
      </c>
      <c r="Z9" s="3">
        <f>heart[[#This Row],[exng]]</f>
        <v>0</v>
      </c>
      <c r="AA9" s="3">
        <f>heart[[#This Row],[oldpeak]]</f>
        <v>0</v>
      </c>
      <c r="AB9" s="3">
        <f>heart[[#This Row],[slp]]</f>
        <v>2</v>
      </c>
      <c r="AC9" s="3">
        <f>heart[[#This Row],[caa]]</f>
        <v>0</v>
      </c>
      <c r="AD9" s="3">
        <f>heart[[#This Row],[thall]]</f>
        <v>3</v>
      </c>
      <c r="AE9">
        <v>1</v>
      </c>
      <c r="AF9" s="3">
        <f>heart[[#This Row],[output]]</f>
        <v>1</v>
      </c>
    </row>
    <row r="10" spans="1:32" x14ac:dyDescent="0.3">
      <c r="A10">
        <v>52</v>
      </c>
      <c r="B10">
        <v>1</v>
      </c>
      <c r="C10">
        <v>2</v>
      </c>
      <c r="D10">
        <v>172</v>
      </c>
      <c r="E10">
        <v>199</v>
      </c>
      <c r="F10">
        <v>1</v>
      </c>
      <c r="G10">
        <v>1</v>
      </c>
      <c r="H10">
        <v>162</v>
      </c>
      <c r="I10">
        <v>0</v>
      </c>
      <c r="J10">
        <v>0.5</v>
      </c>
      <c r="K10">
        <v>2</v>
      </c>
      <c r="L10">
        <v>0</v>
      </c>
      <c r="M10">
        <v>3</v>
      </c>
      <c r="N10">
        <v>1</v>
      </c>
      <c r="R10">
        <f t="shared" si="0"/>
        <v>-4.166666666666663E-2</v>
      </c>
      <c r="S10">
        <f>heart[[#This Row],[sex]]</f>
        <v>1</v>
      </c>
      <c r="T10" s="3">
        <f>heart[[#This Row],[cp]]</f>
        <v>2</v>
      </c>
      <c r="U10" s="3">
        <f t="shared" si="1"/>
        <v>0.47169811320754707</v>
      </c>
      <c r="V10" s="3">
        <f t="shared" si="2"/>
        <v>-0.66666666666666674</v>
      </c>
      <c r="W10" s="3">
        <f>heart[[#This Row],[fbs]]</f>
        <v>1</v>
      </c>
      <c r="X10" s="3">
        <f>heart[[#This Row],[restecg]]</f>
        <v>1</v>
      </c>
      <c r="Y10" s="3">
        <f t="shared" si="3"/>
        <v>0.38931297709923673</v>
      </c>
      <c r="Z10" s="3">
        <f>heart[[#This Row],[exng]]</f>
        <v>0</v>
      </c>
      <c r="AA10" s="3">
        <f>heart[[#This Row],[oldpeak]]</f>
        <v>0.5</v>
      </c>
      <c r="AB10" s="3">
        <f>heart[[#This Row],[slp]]</f>
        <v>2</v>
      </c>
      <c r="AC10" s="3">
        <f>heart[[#This Row],[caa]]</f>
        <v>0</v>
      </c>
      <c r="AD10" s="3">
        <f>heart[[#This Row],[thall]]</f>
        <v>3</v>
      </c>
      <c r="AE10">
        <v>1</v>
      </c>
      <c r="AF10" s="3">
        <f>heart[[#This Row],[output]]</f>
        <v>1</v>
      </c>
    </row>
    <row r="11" spans="1:32" x14ac:dyDescent="0.3">
      <c r="A11">
        <v>57</v>
      </c>
      <c r="B11">
        <v>1</v>
      </c>
      <c r="C11">
        <v>2</v>
      </c>
      <c r="D11">
        <v>150</v>
      </c>
      <c r="E11">
        <v>168</v>
      </c>
      <c r="F11">
        <v>0</v>
      </c>
      <c r="G11">
        <v>1</v>
      </c>
      <c r="H11">
        <v>174</v>
      </c>
      <c r="I11">
        <v>0</v>
      </c>
      <c r="J11">
        <v>1.6</v>
      </c>
      <c r="K11">
        <v>2</v>
      </c>
      <c r="L11">
        <v>0</v>
      </c>
      <c r="M11">
        <v>2</v>
      </c>
      <c r="N11">
        <v>1</v>
      </c>
      <c r="R11">
        <f t="shared" si="0"/>
        <v>0.16666666666666674</v>
      </c>
      <c r="S11">
        <f>heart[[#This Row],[sex]]</f>
        <v>1</v>
      </c>
      <c r="T11" s="3">
        <f>heart[[#This Row],[cp]]</f>
        <v>2</v>
      </c>
      <c r="U11" s="3">
        <f t="shared" si="1"/>
        <v>5.6603773584905648E-2</v>
      </c>
      <c r="V11" s="3">
        <f t="shared" si="2"/>
        <v>-0.80821917808219179</v>
      </c>
      <c r="W11" s="3">
        <f>heart[[#This Row],[fbs]]</f>
        <v>0</v>
      </c>
      <c r="X11" s="3">
        <f>heart[[#This Row],[restecg]]</f>
        <v>1</v>
      </c>
      <c r="Y11" s="3">
        <f t="shared" si="3"/>
        <v>0.5725190839694656</v>
      </c>
      <c r="Z11" s="3">
        <f>heart[[#This Row],[exng]]</f>
        <v>0</v>
      </c>
      <c r="AA11" s="3">
        <f>heart[[#This Row],[oldpeak]]</f>
        <v>1.6</v>
      </c>
      <c r="AB11" s="3">
        <f>heart[[#This Row],[slp]]</f>
        <v>2</v>
      </c>
      <c r="AC11" s="3">
        <f>heart[[#This Row],[caa]]</f>
        <v>0</v>
      </c>
      <c r="AD11" s="3">
        <f>heart[[#This Row],[thall]]</f>
        <v>2</v>
      </c>
      <c r="AE11">
        <v>1</v>
      </c>
      <c r="AF11" s="3">
        <f>heart[[#This Row],[output]]</f>
        <v>1</v>
      </c>
    </row>
    <row r="12" spans="1:32" x14ac:dyDescent="0.3">
      <c r="A12">
        <v>54</v>
      </c>
      <c r="B12">
        <v>1</v>
      </c>
      <c r="C12">
        <v>0</v>
      </c>
      <c r="D12">
        <v>140</v>
      </c>
      <c r="E12">
        <v>239</v>
      </c>
      <c r="F12">
        <v>0</v>
      </c>
      <c r="G12">
        <v>1</v>
      </c>
      <c r="H12">
        <v>160</v>
      </c>
      <c r="I12">
        <v>0</v>
      </c>
      <c r="J12">
        <v>1.2</v>
      </c>
      <c r="K12">
        <v>2</v>
      </c>
      <c r="L12">
        <v>0</v>
      </c>
      <c r="M12">
        <v>2</v>
      </c>
      <c r="N12">
        <v>1</v>
      </c>
      <c r="R12">
        <f t="shared" si="0"/>
        <v>4.1666666666666741E-2</v>
      </c>
      <c r="S12">
        <f>heart[[#This Row],[sex]]</f>
        <v>1</v>
      </c>
      <c r="T12" s="3">
        <f>heart[[#This Row],[cp]]</f>
        <v>0</v>
      </c>
      <c r="U12" s="3">
        <f t="shared" si="1"/>
        <v>-0.13207547169811318</v>
      </c>
      <c r="V12" s="3">
        <f t="shared" si="2"/>
        <v>-0.48401826484018262</v>
      </c>
      <c r="W12" s="3">
        <f>heart[[#This Row],[fbs]]</f>
        <v>0</v>
      </c>
      <c r="X12" s="3">
        <f>heart[[#This Row],[restecg]]</f>
        <v>1</v>
      </c>
      <c r="Y12" s="3">
        <f t="shared" si="3"/>
        <v>0.35877862595419852</v>
      </c>
      <c r="Z12" s="3">
        <f>heart[[#This Row],[exng]]</f>
        <v>0</v>
      </c>
      <c r="AA12" s="3">
        <f>heart[[#This Row],[oldpeak]]</f>
        <v>1.2</v>
      </c>
      <c r="AB12" s="3">
        <f>heart[[#This Row],[slp]]</f>
        <v>2</v>
      </c>
      <c r="AC12" s="3">
        <f>heart[[#This Row],[caa]]</f>
        <v>0</v>
      </c>
      <c r="AD12" s="3">
        <f>heart[[#This Row],[thall]]</f>
        <v>2</v>
      </c>
      <c r="AE12">
        <v>1</v>
      </c>
      <c r="AF12" s="3">
        <f>heart[[#This Row],[output]]</f>
        <v>1</v>
      </c>
    </row>
    <row r="13" spans="1:32" x14ac:dyDescent="0.3">
      <c r="A13">
        <v>48</v>
      </c>
      <c r="B13">
        <v>0</v>
      </c>
      <c r="C13">
        <v>2</v>
      </c>
      <c r="D13">
        <v>130</v>
      </c>
      <c r="E13">
        <v>275</v>
      </c>
      <c r="F13">
        <v>0</v>
      </c>
      <c r="G13">
        <v>1</v>
      </c>
      <c r="H13">
        <v>139</v>
      </c>
      <c r="I13">
        <v>0</v>
      </c>
      <c r="J13">
        <v>0.2</v>
      </c>
      <c r="K13">
        <v>2</v>
      </c>
      <c r="L13">
        <v>0</v>
      </c>
      <c r="M13">
        <v>2</v>
      </c>
      <c r="N13">
        <v>1</v>
      </c>
      <c r="R13">
        <f t="shared" si="0"/>
        <v>-0.20833333333333337</v>
      </c>
      <c r="S13">
        <f>heart[[#This Row],[sex]]</f>
        <v>0</v>
      </c>
      <c r="T13" s="3">
        <f>heart[[#This Row],[cp]]</f>
        <v>2</v>
      </c>
      <c r="U13" s="3">
        <f t="shared" si="1"/>
        <v>-0.32075471698113212</v>
      </c>
      <c r="V13" s="3">
        <f t="shared" si="2"/>
        <v>-0.31963470319634701</v>
      </c>
      <c r="W13" s="3">
        <f>heart[[#This Row],[fbs]]</f>
        <v>0</v>
      </c>
      <c r="X13" s="3">
        <f>heart[[#This Row],[restecg]]</f>
        <v>1</v>
      </c>
      <c r="Y13" s="3">
        <f t="shared" si="3"/>
        <v>3.8167938931297662E-2</v>
      </c>
      <c r="Z13" s="3">
        <f>heart[[#This Row],[exng]]</f>
        <v>0</v>
      </c>
      <c r="AA13" s="3">
        <f>heart[[#This Row],[oldpeak]]</f>
        <v>0.2</v>
      </c>
      <c r="AB13" s="3">
        <f>heart[[#This Row],[slp]]</f>
        <v>2</v>
      </c>
      <c r="AC13" s="3">
        <f>heart[[#This Row],[caa]]</f>
        <v>0</v>
      </c>
      <c r="AD13" s="3">
        <f>heart[[#This Row],[thall]]</f>
        <v>2</v>
      </c>
      <c r="AE13">
        <v>1</v>
      </c>
      <c r="AF13" s="3">
        <f>heart[[#This Row],[output]]</f>
        <v>1</v>
      </c>
    </row>
    <row r="14" spans="1:32" x14ac:dyDescent="0.3">
      <c r="A14">
        <v>49</v>
      </c>
      <c r="B14">
        <v>1</v>
      </c>
      <c r="C14">
        <v>1</v>
      </c>
      <c r="D14">
        <v>130</v>
      </c>
      <c r="E14">
        <v>266</v>
      </c>
      <c r="F14">
        <v>0</v>
      </c>
      <c r="G14">
        <v>1</v>
      </c>
      <c r="H14">
        <v>171</v>
      </c>
      <c r="I14">
        <v>0</v>
      </c>
      <c r="J14">
        <v>0.6</v>
      </c>
      <c r="K14">
        <v>2</v>
      </c>
      <c r="L14">
        <v>0</v>
      </c>
      <c r="M14">
        <v>2</v>
      </c>
      <c r="N14">
        <v>1</v>
      </c>
      <c r="R14">
        <f t="shared" si="0"/>
        <v>-0.16666666666666663</v>
      </c>
      <c r="S14">
        <f>heart[[#This Row],[sex]]</f>
        <v>1</v>
      </c>
      <c r="T14" s="3">
        <f>heart[[#This Row],[cp]]</f>
        <v>1</v>
      </c>
      <c r="U14" s="3">
        <f t="shared" si="1"/>
        <v>-0.32075471698113212</v>
      </c>
      <c r="V14" s="3">
        <f t="shared" si="2"/>
        <v>-0.36073059360730597</v>
      </c>
      <c r="W14" s="3">
        <f>heart[[#This Row],[fbs]]</f>
        <v>0</v>
      </c>
      <c r="X14" s="3">
        <f>heart[[#This Row],[restecg]]</f>
        <v>1</v>
      </c>
      <c r="Y14" s="3">
        <f t="shared" si="3"/>
        <v>0.5267175572519085</v>
      </c>
      <c r="Z14" s="3">
        <f>heart[[#This Row],[exng]]</f>
        <v>0</v>
      </c>
      <c r="AA14" s="3">
        <f>heart[[#This Row],[oldpeak]]</f>
        <v>0.6</v>
      </c>
      <c r="AB14" s="3">
        <f>heart[[#This Row],[slp]]</f>
        <v>2</v>
      </c>
      <c r="AC14" s="3">
        <f>heart[[#This Row],[caa]]</f>
        <v>0</v>
      </c>
      <c r="AD14" s="3">
        <f>heart[[#This Row],[thall]]</f>
        <v>2</v>
      </c>
      <c r="AE14">
        <v>1</v>
      </c>
      <c r="AF14" s="3">
        <f>heart[[#This Row],[output]]</f>
        <v>1</v>
      </c>
    </row>
    <row r="15" spans="1:32" x14ac:dyDescent="0.3">
      <c r="A15">
        <v>64</v>
      </c>
      <c r="B15">
        <v>1</v>
      </c>
      <c r="C15">
        <v>3</v>
      </c>
      <c r="D15">
        <v>110</v>
      </c>
      <c r="E15">
        <v>211</v>
      </c>
      <c r="F15">
        <v>0</v>
      </c>
      <c r="G15">
        <v>0</v>
      </c>
      <c r="H15">
        <v>144</v>
      </c>
      <c r="I15">
        <v>1</v>
      </c>
      <c r="J15">
        <v>1.8</v>
      </c>
      <c r="K15">
        <v>1</v>
      </c>
      <c r="L15">
        <v>0</v>
      </c>
      <c r="M15">
        <v>2</v>
      </c>
      <c r="N15">
        <v>1</v>
      </c>
      <c r="R15">
        <f t="shared" si="0"/>
        <v>0.45833333333333326</v>
      </c>
      <c r="S15">
        <f>heart[[#This Row],[sex]]</f>
        <v>1</v>
      </c>
      <c r="T15" s="3">
        <f>heart[[#This Row],[cp]]</f>
        <v>3</v>
      </c>
      <c r="U15" s="3">
        <f t="shared" si="1"/>
        <v>-0.69811320754716988</v>
      </c>
      <c r="V15" s="3">
        <f t="shared" si="2"/>
        <v>-0.61187214611872154</v>
      </c>
      <c r="W15" s="3">
        <f>heart[[#This Row],[fbs]]</f>
        <v>0</v>
      </c>
      <c r="X15" s="3">
        <f>heart[[#This Row],[restecg]]</f>
        <v>0</v>
      </c>
      <c r="Y15" s="3">
        <f t="shared" si="3"/>
        <v>0.11450381679389321</v>
      </c>
      <c r="Z15" s="3">
        <f>heart[[#This Row],[exng]]</f>
        <v>1</v>
      </c>
      <c r="AA15" s="3">
        <f>heart[[#This Row],[oldpeak]]</f>
        <v>1.8</v>
      </c>
      <c r="AB15" s="3">
        <f>heart[[#This Row],[slp]]</f>
        <v>1</v>
      </c>
      <c r="AC15" s="3">
        <f>heart[[#This Row],[caa]]</f>
        <v>0</v>
      </c>
      <c r="AD15" s="3">
        <f>heart[[#This Row],[thall]]</f>
        <v>2</v>
      </c>
      <c r="AE15">
        <v>1</v>
      </c>
      <c r="AF15" s="3">
        <f>heart[[#This Row],[output]]</f>
        <v>1</v>
      </c>
    </row>
    <row r="16" spans="1:32" x14ac:dyDescent="0.3">
      <c r="A16">
        <v>58</v>
      </c>
      <c r="B16">
        <v>0</v>
      </c>
      <c r="C16">
        <v>3</v>
      </c>
      <c r="D16">
        <v>150</v>
      </c>
      <c r="E16">
        <v>283</v>
      </c>
      <c r="F16">
        <v>1</v>
      </c>
      <c r="G16">
        <v>0</v>
      </c>
      <c r="H16">
        <v>162</v>
      </c>
      <c r="I16">
        <v>0</v>
      </c>
      <c r="J16">
        <v>1</v>
      </c>
      <c r="K16">
        <v>2</v>
      </c>
      <c r="L16">
        <v>0</v>
      </c>
      <c r="M16">
        <v>2</v>
      </c>
      <c r="N16">
        <v>1</v>
      </c>
      <c r="R16">
        <f t="shared" si="0"/>
        <v>0.20833333333333326</v>
      </c>
      <c r="S16">
        <f>heart[[#This Row],[sex]]</f>
        <v>0</v>
      </c>
      <c r="T16" s="3">
        <f>heart[[#This Row],[cp]]</f>
        <v>3</v>
      </c>
      <c r="U16" s="3">
        <f t="shared" si="1"/>
        <v>5.6603773584905648E-2</v>
      </c>
      <c r="V16" s="3">
        <f t="shared" si="2"/>
        <v>-0.28310502283105021</v>
      </c>
      <c r="W16" s="3">
        <f>heart[[#This Row],[fbs]]</f>
        <v>1</v>
      </c>
      <c r="X16" s="3">
        <f>heart[[#This Row],[restecg]]</f>
        <v>0</v>
      </c>
      <c r="Y16" s="3">
        <f t="shared" si="3"/>
        <v>0.38931297709923673</v>
      </c>
      <c r="Z16" s="3">
        <f>heart[[#This Row],[exng]]</f>
        <v>0</v>
      </c>
      <c r="AA16" s="3">
        <f>heart[[#This Row],[oldpeak]]</f>
        <v>1</v>
      </c>
      <c r="AB16" s="3">
        <f>heart[[#This Row],[slp]]</f>
        <v>2</v>
      </c>
      <c r="AC16" s="3">
        <f>heart[[#This Row],[caa]]</f>
        <v>0</v>
      </c>
      <c r="AD16" s="3">
        <f>heart[[#This Row],[thall]]</f>
        <v>2</v>
      </c>
      <c r="AE16">
        <v>1</v>
      </c>
      <c r="AF16" s="3">
        <f>heart[[#This Row],[output]]</f>
        <v>1</v>
      </c>
    </row>
    <row r="17" spans="1:32" x14ac:dyDescent="0.3">
      <c r="A17">
        <v>50</v>
      </c>
      <c r="B17">
        <v>0</v>
      </c>
      <c r="C17">
        <v>2</v>
      </c>
      <c r="D17">
        <v>120</v>
      </c>
      <c r="E17">
        <v>219</v>
      </c>
      <c r="F17">
        <v>0</v>
      </c>
      <c r="G17">
        <v>1</v>
      </c>
      <c r="H17">
        <v>158</v>
      </c>
      <c r="I17">
        <v>0</v>
      </c>
      <c r="J17">
        <v>1.6</v>
      </c>
      <c r="K17">
        <v>1</v>
      </c>
      <c r="L17">
        <v>0</v>
      </c>
      <c r="M17">
        <v>2</v>
      </c>
      <c r="N17">
        <v>1</v>
      </c>
      <c r="R17">
        <f t="shared" si="0"/>
        <v>-0.125</v>
      </c>
      <c r="S17">
        <f>heart[[#This Row],[sex]]</f>
        <v>0</v>
      </c>
      <c r="T17" s="3">
        <f>heart[[#This Row],[cp]]</f>
        <v>2</v>
      </c>
      <c r="U17" s="3">
        <f t="shared" si="1"/>
        <v>-0.50943396226415094</v>
      </c>
      <c r="V17" s="3">
        <f t="shared" si="2"/>
        <v>-0.57534246575342474</v>
      </c>
      <c r="W17" s="3">
        <f>heart[[#This Row],[fbs]]</f>
        <v>0</v>
      </c>
      <c r="X17" s="3">
        <f>heart[[#This Row],[restecg]]</f>
        <v>1</v>
      </c>
      <c r="Y17" s="3">
        <f t="shared" si="3"/>
        <v>0.3282442748091603</v>
      </c>
      <c r="Z17" s="3">
        <f>heart[[#This Row],[exng]]</f>
        <v>0</v>
      </c>
      <c r="AA17" s="3">
        <f>heart[[#This Row],[oldpeak]]</f>
        <v>1.6</v>
      </c>
      <c r="AB17" s="3">
        <f>heart[[#This Row],[slp]]</f>
        <v>1</v>
      </c>
      <c r="AC17" s="3">
        <f>heart[[#This Row],[caa]]</f>
        <v>0</v>
      </c>
      <c r="AD17" s="3">
        <f>heart[[#This Row],[thall]]</f>
        <v>2</v>
      </c>
      <c r="AE17">
        <v>1</v>
      </c>
      <c r="AF17" s="3">
        <f>heart[[#This Row],[output]]</f>
        <v>1</v>
      </c>
    </row>
    <row r="18" spans="1:32" x14ac:dyDescent="0.3">
      <c r="A18">
        <v>58</v>
      </c>
      <c r="B18">
        <v>0</v>
      </c>
      <c r="C18">
        <v>2</v>
      </c>
      <c r="D18">
        <v>120</v>
      </c>
      <c r="E18">
        <v>340</v>
      </c>
      <c r="F18">
        <v>0</v>
      </c>
      <c r="G18">
        <v>1</v>
      </c>
      <c r="H18">
        <v>172</v>
      </c>
      <c r="I18">
        <v>0</v>
      </c>
      <c r="J18">
        <v>0</v>
      </c>
      <c r="K18">
        <v>2</v>
      </c>
      <c r="L18">
        <v>0</v>
      </c>
      <c r="M18">
        <v>2</v>
      </c>
      <c r="N18">
        <v>1</v>
      </c>
      <c r="R18">
        <f t="shared" si="0"/>
        <v>0.20833333333333326</v>
      </c>
      <c r="S18">
        <f>heart[[#This Row],[sex]]</f>
        <v>0</v>
      </c>
      <c r="T18" s="3">
        <f>heart[[#This Row],[cp]]</f>
        <v>2</v>
      </c>
      <c r="U18" s="3">
        <f t="shared" si="1"/>
        <v>-0.50943396226415094</v>
      </c>
      <c r="V18" s="3">
        <f t="shared" si="2"/>
        <v>-2.2831050228310557E-2</v>
      </c>
      <c r="W18" s="3">
        <f>heart[[#This Row],[fbs]]</f>
        <v>0</v>
      </c>
      <c r="X18" s="3">
        <f>heart[[#This Row],[restecg]]</f>
        <v>1</v>
      </c>
      <c r="Y18" s="3">
        <f t="shared" si="3"/>
        <v>0.54198473282442738</v>
      </c>
      <c r="Z18" s="3">
        <f>heart[[#This Row],[exng]]</f>
        <v>0</v>
      </c>
      <c r="AA18" s="3">
        <f>heart[[#This Row],[oldpeak]]</f>
        <v>0</v>
      </c>
      <c r="AB18" s="3">
        <f>heart[[#This Row],[slp]]</f>
        <v>2</v>
      </c>
      <c r="AC18" s="3">
        <f>heart[[#This Row],[caa]]</f>
        <v>0</v>
      </c>
      <c r="AD18" s="3">
        <f>heart[[#This Row],[thall]]</f>
        <v>2</v>
      </c>
      <c r="AE18">
        <v>1</v>
      </c>
      <c r="AF18" s="3">
        <f>heart[[#This Row],[output]]</f>
        <v>1</v>
      </c>
    </row>
    <row r="19" spans="1:32" x14ac:dyDescent="0.3">
      <c r="A19">
        <v>66</v>
      </c>
      <c r="B19">
        <v>0</v>
      </c>
      <c r="C19">
        <v>3</v>
      </c>
      <c r="D19">
        <v>150</v>
      </c>
      <c r="E19">
        <v>226</v>
      </c>
      <c r="F19">
        <v>0</v>
      </c>
      <c r="G19">
        <v>1</v>
      </c>
      <c r="H19">
        <v>114</v>
      </c>
      <c r="I19">
        <v>0</v>
      </c>
      <c r="J19">
        <v>2.6</v>
      </c>
      <c r="K19">
        <v>0</v>
      </c>
      <c r="L19">
        <v>0</v>
      </c>
      <c r="M19">
        <v>2</v>
      </c>
      <c r="N19">
        <v>1</v>
      </c>
      <c r="R19">
        <f t="shared" si="0"/>
        <v>0.54166666666666674</v>
      </c>
      <c r="S19">
        <f>heart[[#This Row],[sex]]</f>
        <v>0</v>
      </c>
      <c r="T19" s="3">
        <f>heart[[#This Row],[cp]]</f>
        <v>3</v>
      </c>
      <c r="U19" s="3">
        <f t="shared" si="1"/>
        <v>5.6603773584905648E-2</v>
      </c>
      <c r="V19" s="3">
        <f t="shared" si="2"/>
        <v>-0.54337899543378998</v>
      </c>
      <c r="W19" s="3">
        <f>heart[[#This Row],[fbs]]</f>
        <v>0</v>
      </c>
      <c r="X19" s="3">
        <f>heart[[#This Row],[restecg]]</f>
        <v>1</v>
      </c>
      <c r="Y19" s="3">
        <f t="shared" si="3"/>
        <v>-0.34351145038167941</v>
      </c>
      <c r="Z19" s="3">
        <f>heart[[#This Row],[exng]]</f>
        <v>0</v>
      </c>
      <c r="AA19" s="3">
        <f>heart[[#This Row],[oldpeak]]</f>
        <v>2.6</v>
      </c>
      <c r="AB19" s="3">
        <f>heart[[#This Row],[slp]]</f>
        <v>0</v>
      </c>
      <c r="AC19" s="3">
        <f>heart[[#This Row],[caa]]</f>
        <v>0</v>
      </c>
      <c r="AD19" s="3">
        <f>heart[[#This Row],[thall]]</f>
        <v>2</v>
      </c>
      <c r="AE19">
        <v>1</v>
      </c>
      <c r="AF19" s="3">
        <f>heart[[#This Row],[output]]</f>
        <v>1</v>
      </c>
    </row>
    <row r="20" spans="1:32" x14ac:dyDescent="0.3">
      <c r="A20">
        <v>43</v>
      </c>
      <c r="B20">
        <v>1</v>
      </c>
      <c r="C20">
        <v>0</v>
      </c>
      <c r="D20">
        <v>150</v>
      </c>
      <c r="E20">
        <v>247</v>
      </c>
      <c r="F20">
        <v>0</v>
      </c>
      <c r="G20">
        <v>1</v>
      </c>
      <c r="H20">
        <v>171</v>
      </c>
      <c r="I20">
        <v>0</v>
      </c>
      <c r="J20">
        <v>1.5</v>
      </c>
      <c r="K20">
        <v>2</v>
      </c>
      <c r="L20">
        <v>0</v>
      </c>
      <c r="M20">
        <v>2</v>
      </c>
      <c r="N20">
        <v>1</v>
      </c>
      <c r="R20">
        <f t="shared" si="0"/>
        <v>-0.41666666666666663</v>
      </c>
      <c r="S20">
        <f>heart[[#This Row],[sex]]</f>
        <v>1</v>
      </c>
      <c r="T20" s="3">
        <f>heart[[#This Row],[cp]]</f>
        <v>0</v>
      </c>
      <c r="U20" s="3">
        <f t="shared" si="1"/>
        <v>5.6603773584905648E-2</v>
      </c>
      <c r="V20" s="3">
        <f t="shared" si="2"/>
        <v>-0.44748858447488582</v>
      </c>
      <c r="W20" s="3">
        <f>heart[[#This Row],[fbs]]</f>
        <v>0</v>
      </c>
      <c r="X20" s="3">
        <f>heart[[#This Row],[restecg]]</f>
        <v>1</v>
      </c>
      <c r="Y20" s="3">
        <f t="shared" si="3"/>
        <v>0.5267175572519085</v>
      </c>
      <c r="Z20" s="3">
        <f>heart[[#This Row],[exng]]</f>
        <v>0</v>
      </c>
      <c r="AA20" s="3">
        <f>heart[[#This Row],[oldpeak]]</f>
        <v>1.5</v>
      </c>
      <c r="AB20" s="3">
        <f>heart[[#This Row],[slp]]</f>
        <v>2</v>
      </c>
      <c r="AC20" s="3">
        <f>heart[[#This Row],[caa]]</f>
        <v>0</v>
      </c>
      <c r="AD20" s="3">
        <f>heart[[#This Row],[thall]]</f>
        <v>2</v>
      </c>
      <c r="AE20">
        <v>1</v>
      </c>
      <c r="AF20" s="3">
        <f>heart[[#This Row],[output]]</f>
        <v>1</v>
      </c>
    </row>
    <row r="21" spans="1:32" x14ac:dyDescent="0.3">
      <c r="A21">
        <v>69</v>
      </c>
      <c r="B21">
        <v>0</v>
      </c>
      <c r="C21">
        <v>3</v>
      </c>
      <c r="D21">
        <v>140</v>
      </c>
      <c r="E21">
        <v>239</v>
      </c>
      <c r="F21">
        <v>0</v>
      </c>
      <c r="G21">
        <v>1</v>
      </c>
      <c r="H21">
        <v>151</v>
      </c>
      <c r="I21">
        <v>0</v>
      </c>
      <c r="J21">
        <v>1.8</v>
      </c>
      <c r="K21">
        <v>2</v>
      </c>
      <c r="L21">
        <v>2</v>
      </c>
      <c r="M21">
        <v>2</v>
      </c>
      <c r="N21">
        <v>1</v>
      </c>
      <c r="R21">
        <f t="shared" si="0"/>
        <v>0.66666666666666674</v>
      </c>
      <c r="S21">
        <f>heart[[#This Row],[sex]]</f>
        <v>0</v>
      </c>
      <c r="T21" s="3">
        <f>heart[[#This Row],[cp]]</f>
        <v>3</v>
      </c>
      <c r="U21" s="3">
        <f t="shared" si="1"/>
        <v>-0.13207547169811318</v>
      </c>
      <c r="V21" s="3">
        <f t="shared" si="2"/>
        <v>-0.48401826484018262</v>
      </c>
      <c r="W21" s="3">
        <f>heart[[#This Row],[fbs]]</f>
        <v>0</v>
      </c>
      <c r="X21" s="3">
        <f>heart[[#This Row],[restecg]]</f>
        <v>1</v>
      </c>
      <c r="Y21" s="3">
        <f t="shared" si="3"/>
        <v>0.22137404580152675</v>
      </c>
      <c r="Z21" s="3">
        <f>heart[[#This Row],[exng]]</f>
        <v>0</v>
      </c>
      <c r="AA21" s="3">
        <f>heart[[#This Row],[oldpeak]]</f>
        <v>1.8</v>
      </c>
      <c r="AB21" s="3">
        <f>heart[[#This Row],[slp]]</f>
        <v>2</v>
      </c>
      <c r="AC21" s="3">
        <f>heart[[#This Row],[caa]]</f>
        <v>2</v>
      </c>
      <c r="AD21" s="3">
        <f>heart[[#This Row],[thall]]</f>
        <v>2</v>
      </c>
      <c r="AE21">
        <v>1</v>
      </c>
      <c r="AF21" s="3">
        <f>heart[[#This Row],[output]]</f>
        <v>1</v>
      </c>
    </row>
    <row r="22" spans="1:32" x14ac:dyDescent="0.3">
      <c r="A22">
        <v>59</v>
      </c>
      <c r="B22">
        <v>1</v>
      </c>
      <c r="C22">
        <v>0</v>
      </c>
      <c r="D22">
        <v>135</v>
      </c>
      <c r="E22">
        <v>234</v>
      </c>
      <c r="F22">
        <v>0</v>
      </c>
      <c r="G22">
        <v>1</v>
      </c>
      <c r="H22">
        <v>161</v>
      </c>
      <c r="I22">
        <v>0</v>
      </c>
      <c r="J22">
        <v>0.5</v>
      </c>
      <c r="K22">
        <v>1</v>
      </c>
      <c r="L22">
        <v>0</v>
      </c>
      <c r="M22">
        <v>3</v>
      </c>
      <c r="N22">
        <v>1</v>
      </c>
      <c r="R22">
        <f t="shared" si="0"/>
        <v>0.25</v>
      </c>
      <c r="S22">
        <f>heart[[#This Row],[sex]]</f>
        <v>1</v>
      </c>
      <c r="T22" s="3">
        <f>heart[[#This Row],[cp]]</f>
        <v>0</v>
      </c>
      <c r="U22" s="3">
        <f t="shared" si="1"/>
        <v>-0.22641509433962259</v>
      </c>
      <c r="V22" s="3">
        <f t="shared" si="2"/>
        <v>-0.50684931506849318</v>
      </c>
      <c r="W22" s="3">
        <f>heart[[#This Row],[fbs]]</f>
        <v>0</v>
      </c>
      <c r="X22" s="3">
        <f>heart[[#This Row],[restecg]]</f>
        <v>1</v>
      </c>
      <c r="Y22" s="3">
        <f t="shared" si="3"/>
        <v>0.37404580152671763</v>
      </c>
      <c r="Z22" s="3">
        <f>heart[[#This Row],[exng]]</f>
        <v>0</v>
      </c>
      <c r="AA22" s="3">
        <f>heart[[#This Row],[oldpeak]]</f>
        <v>0.5</v>
      </c>
      <c r="AB22" s="3">
        <f>heart[[#This Row],[slp]]</f>
        <v>1</v>
      </c>
      <c r="AC22" s="3">
        <f>heart[[#This Row],[caa]]</f>
        <v>0</v>
      </c>
      <c r="AD22" s="3">
        <f>heart[[#This Row],[thall]]</f>
        <v>3</v>
      </c>
      <c r="AE22">
        <v>1</v>
      </c>
      <c r="AF22" s="3">
        <f>heart[[#This Row],[output]]</f>
        <v>1</v>
      </c>
    </row>
    <row r="23" spans="1:32" x14ac:dyDescent="0.3">
      <c r="A23">
        <v>44</v>
      </c>
      <c r="B23">
        <v>1</v>
      </c>
      <c r="C23">
        <v>2</v>
      </c>
      <c r="D23">
        <v>130</v>
      </c>
      <c r="E23">
        <v>233</v>
      </c>
      <c r="F23">
        <v>0</v>
      </c>
      <c r="G23">
        <v>1</v>
      </c>
      <c r="H23">
        <v>179</v>
      </c>
      <c r="I23">
        <v>1</v>
      </c>
      <c r="J23">
        <v>0.4</v>
      </c>
      <c r="K23">
        <v>2</v>
      </c>
      <c r="L23">
        <v>0</v>
      </c>
      <c r="M23">
        <v>2</v>
      </c>
      <c r="N23">
        <v>1</v>
      </c>
      <c r="R23">
        <f t="shared" si="0"/>
        <v>-0.375</v>
      </c>
      <c r="S23">
        <f>heart[[#This Row],[sex]]</f>
        <v>1</v>
      </c>
      <c r="T23" s="3">
        <f>heart[[#This Row],[cp]]</f>
        <v>2</v>
      </c>
      <c r="U23" s="3">
        <f t="shared" si="1"/>
        <v>-0.32075471698113212</v>
      </c>
      <c r="V23" s="3">
        <f t="shared" si="2"/>
        <v>-0.51141552511415522</v>
      </c>
      <c r="W23" s="3">
        <f>heart[[#This Row],[fbs]]</f>
        <v>0</v>
      </c>
      <c r="X23" s="3">
        <f>heart[[#This Row],[restecg]]</f>
        <v>1</v>
      </c>
      <c r="Y23" s="3">
        <f t="shared" si="3"/>
        <v>0.64885496183206115</v>
      </c>
      <c r="Z23" s="3">
        <f>heart[[#This Row],[exng]]</f>
        <v>1</v>
      </c>
      <c r="AA23" s="3">
        <f>heart[[#This Row],[oldpeak]]</f>
        <v>0.4</v>
      </c>
      <c r="AB23" s="3">
        <f>heart[[#This Row],[slp]]</f>
        <v>2</v>
      </c>
      <c r="AC23" s="3">
        <f>heart[[#This Row],[caa]]</f>
        <v>0</v>
      </c>
      <c r="AD23" s="3">
        <f>heart[[#This Row],[thall]]</f>
        <v>2</v>
      </c>
      <c r="AE23">
        <v>1</v>
      </c>
      <c r="AF23" s="3">
        <f>heart[[#This Row],[output]]</f>
        <v>1</v>
      </c>
    </row>
    <row r="24" spans="1:32" x14ac:dyDescent="0.3">
      <c r="A24">
        <v>42</v>
      </c>
      <c r="B24">
        <v>1</v>
      </c>
      <c r="C24">
        <v>0</v>
      </c>
      <c r="D24">
        <v>140</v>
      </c>
      <c r="E24">
        <v>226</v>
      </c>
      <c r="F24">
        <v>0</v>
      </c>
      <c r="G24">
        <v>1</v>
      </c>
      <c r="H24">
        <v>178</v>
      </c>
      <c r="I24">
        <v>0</v>
      </c>
      <c r="J24">
        <v>0</v>
      </c>
      <c r="K24">
        <v>2</v>
      </c>
      <c r="L24">
        <v>0</v>
      </c>
      <c r="M24">
        <v>2</v>
      </c>
      <c r="N24">
        <v>1</v>
      </c>
      <c r="R24">
        <f t="shared" si="0"/>
        <v>-0.45833333333333337</v>
      </c>
      <c r="S24">
        <f>heart[[#This Row],[sex]]</f>
        <v>1</v>
      </c>
      <c r="T24" s="3">
        <f>heart[[#This Row],[cp]]</f>
        <v>0</v>
      </c>
      <c r="U24" s="3">
        <f t="shared" si="1"/>
        <v>-0.13207547169811318</v>
      </c>
      <c r="V24" s="3">
        <f t="shared" si="2"/>
        <v>-0.54337899543378998</v>
      </c>
      <c r="W24" s="3">
        <f>heart[[#This Row],[fbs]]</f>
        <v>0</v>
      </c>
      <c r="X24" s="3">
        <f>heart[[#This Row],[restecg]]</f>
        <v>1</v>
      </c>
      <c r="Y24" s="3">
        <f t="shared" si="3"/>
        <v>0.63358778625954204</v>
      </c>
      <c r="Z24" s="3">
        <f>heart[[#This Row],[exng]]</f>
        <v>0</v>
      </c>
      <c r="AA24" s="3">
        <f>heart[[#This Row],[oldpeak]]</f>
        <v>0</v>
      </c>
      <c r="AB24" s="3">
        <f>heart[[#This Row],[slp]]</f>
        <v>2</v>
      </c>
      <c r="AC24" s="3">
        <f>heart[[#This Row],[caa]]</f>
        <v>0</v>
      </c>
      <c r="AD24" s="3">
        <f>heart[[#This Row],[thall]]</f>
        <v>2</v>
      </c>
      <c r="AE24">
        <v>1</v>
      </c>
      <c r="AF24" s="3">
        <f>heart[[#This Row],[output]]</f>
        <v>1</v>
      </c>
    </row>
    <row r="25" spans="1:32" x14ac:dyDescent="0.3">
      <c r="A25">
        <v>61</v>
      </c>
      <c r="B25">
        <v>1</v>
      </c>
      <c r="C25">
        <v>2</v>
      </c>
      <c r="D25">
        <v>150</v>
      </c>
      <c r="E25">
        <v>243</v>
      </c>
      <c r="F25">
        <v>1</v>
      </c>
      <c r="G25">
        <v>1</v>
      </c>
      <c r="H25">
        <v>137</v>
      </c>
      <c r="I25">
        <v>1</v>
      </c>
      <c r="J25">
        <v>1</v>
      </c>
      <c r="K25">
        <v>1</v>
      </c>
      <c r="L25">
        <v>0</v>
      </c>
      <c r="M25">
        <v>2</v>
      </c>
      <c r="N25">
        <v>1</v>
      </c>
      <c r="R25">
        <f t="shared" si="0"/>
        <v>0.33333333333333326</v>
      </c>
      <c r="S25">
        <f>heart[[#This Row],[sex]]</f>
        <v>1</v>
      </c>
      <c r="T25" s="3">
        <f>heart[[#This Row],[cp]]</f>
        <v>2</v>
      </c>
      <c r="U25" s="3">
        <f t="shared" si="1"/>
        <v>5.6603773584905648E-2</v>
      </c>
      <c r="V25" s="3">
        <f t="shared" si="2"/>
        <v>-0.46575342465753422</v>
      </c>
      <c r="W25" s="3">
        <f>heart[[#This Row],[fbs]]</f>
        <v>1</v>
      </c>
      <c r="X25" s="3">
        <f>heart[[#This Row],[restecg]]</f>
        <v>1</v>
      </c>
      <c r="Y25" s="3">
        <f t="shared" si="3"/>
        <v>7.6335877862594437E-3</v>
      </c>
      <c r="Z25" s="3">
        <f>heart[[#This Row],[exng]]</f>
        <v>1</v>
      </c>
      <c r="AA25" s="3">
        <f>heart[[#This Row],[oldpeak]]</f>
        <v>1</v>
      </c>
      <c r="AB25" s="3">
        <f>heart[[#This Row],[slp]]</f>
        <v>1</v>
      </c>
      <c r="AC25" s="3">
        <f>heart[[#This Row],[caa]]</f>
        <v>0</v>
      </c>
      <c r="AD25" s="3">
        <f>heart[[#This Row],[thall]]</f>
        <v>2</v>
      </c>
      <c r="AE25">
        <v>1</v>
      </c>
      <c r="AF25" s="3">
        <f>heart[[#This Row],[output]]</f>
        <v>1</v>
      </c>
    </row>
    <row r="26" spans="1:32" x14ac:dyDescent="0.3">
      <c r="A26">
        <v>40</v>
      </c>
      <c r="B26">
        <v>1</v>
      </c>
      <c r="C26">
        <v>3</v>
      </c>
      <c r="D26">
        <v>140</v>
      </c>
      <c r="E26">
        <v>199</v>
      </c>
      <c r="F26">
        <v>0</v>
      </c>
      <c r="G26">
        <v>1</v>
      </c>
      <c r="H26">
        <v>178</v>
      </c>
      <c r="I26">
        <v>1</v>
      </c>
      <c r="J26">
        <v>1.4</v>
      </c>
      <c r="K26">
        <v>2</v>
      </c>
      <c r="L26">
        <v>0</v>
      </c>
      <c r="M26">
        <v>3</v>
      </c>
      <c r="N26">
        <v>1</v>
      </c>
      <c r="R26">
        <f t="shared" si="0"/>
        <v>-0.54166666666666674</v>
      </c>
      <c r="S26">
        <f>heart[[#This Row],[sex]]</f>
        <v>1</v>
      </c>
      <c r="T26" s="3">
        <f>heart[[#This Row],[cp]]</f>
        <v>3</v>
      </c>
      <c r="U26" s="3">
        <f t="shared" si="1"/>
        <v>-0.13207547169811318</v>
      </c>
      <c r="V26" s="3">
        <f t="shared" si="2"/>
        <v>-0.66666666666666674</v>
      </c>
      <c r="W26" s="3">
        <f>heart[[#This Row],[fbs]]</f>
        <v>0</v>
      </c>
      <c r="X26" s="3">
        <f>heart[[#This Row],[restecg]]</f>
        <v>1</v>
      </c>
      <c r="Y26" s="3">
        <f t="shared" si="3"/>
        <v>0.63358778625954204</v>
      </c>
      <c r="Z26" s="3">
        <f>heart[[#This Row],[exng]]</f>
        <v>1</v>
      </c>
      <c r="AA26" s="3">
        <f>heart[[#This Row],[oldpeak]]</f>
        <v>1.4</v>
      </c>
      <c r="AB26" s="3">
        <f>heart[[#This Row],[slp]]</f>
        <v>2</v>
      </c>
      <c r="AC26" s="3">
        <f>heart[[#This Row],[caa]]</f>
        <v>0</v>
      </c>
      <c r="AD26" s="3">
        <f>heart[[#This Row],[thall]]</f>
        <v>3</v>
      </c>
      <c r="AE26">
        <v>1</v>
      </c>
      <c r="AF26" s="3">
        <f>heart[[#This Row],[output]]</f>
        <v>1</v>
      </c>
    </row>
    <row r="27" spans="1:32" x14ac:dyDescent="0.3">
      <c r="A27">
        <v>71</v>
      </c>
      <c r="B27">
        <v>0</v>
      </c>
      <c r="C27">
        <v>1</v>
      </c>
      <c r="D27">
        <v>160</v>
      </c>
      <c r="E27">
        <v>302</v>
      </c>
      <c r="F27">
        <v>0</v>
      </c>
      <c r="G27">
        <v>1</v>
      </c>
      <c r="H27">
        <v>162</v>
      </c>
      <c r="I27">
        <v>0</v>
      </c>
      <c r="J27">
        <v>0.4</v>
      </c>
      <c r="K27">
        <v>2</v>
      </c>
      <c r="L27">
        <v>2</v>
      </c>
      <c r="M27">
        <v>2</v>
      </c>
      <c r="N27">
        <v>1</v>
      </c>
      <c r="R27">
        <f t="shared" si="0"/>
        <v>0.75</v>
      </c>
      <c r="S27">
        <f>heart[[#This Row],[sex]]</f>
        <v>0</v>
      </c>
      <c r="T27" s="3">
        <f>heart[[#This Row],[cp]]</f>
        <v>1</v>
      </c>
      <c r="U27" s="3">
        <f t="shared" si="1"/>
        <v>0.24528301886792447</v>
      </c>
      <c r="V27" s="3">
        <f t="shared" si="2"/>
        <v>-0.19634703196347036</v>
      </c>
      <c r="W27" s="3">
        <f>heart[[#This Row],[fbs]]</f>
        <v>0</v>
      </c>
      <c r="X27" s="3">
        <f>heart[[#This Row],[restecg]]</f>
        <v>1</v>
      </c>
      <c r="Y27" s="3">
        <f t="shared" si="3"/>
        <v>0.38931297709923673</v>
      </c>
      <c r="Z27" s="3">
        <f>heart[[#This Row],[exng]]</f>
        <v>0</v>
      </c>
      <c r="AA27" s="3">
        <f>heart[[#This Row],[oldpeak]]</f>
        <v>0.4</v>
      </c>
      <c r="AB27" s="3">
        <f>heart[[#This Row],[slp]]</f>
        <v>2</v>
      </c>
      <c r="AC27" s="3">
        <f>heart[[#This Row],[caa]]</f>
        <v>2</v>
      </c>
      <c r="AD27" s="3">
        <f>heart[[#This Row],[thall]]</f>
        <v>2</v>
      </c>
      <c r="AE27">
        <v>1</v>
      </c>
      <c r="AF27" s="3">
        <f>heart[[#This Row],[output]]</f>
        <v>1</v>
      </c>
    </row>
    <row r="28" spans="1:32" x14ac:dyDescent="0.3">
      <c r="A28">
        <v>59</v>
      </c>
      <c r="B28">
        <v>1</v>
      </c>
      <c r="C28">
        <v>2</v>
      </c>
      <c r="D28">
        <v>150</v>
      </c>
      <c r="E28">
        <v>212</v>
      </c>
      <c r="F28">
        <v>1</v>
      </c>
      <c r="G28">
        <v>1</v>
      </c>
      <c r="H28">
        <v>157</v>
      </c>
      <c r="I28">
        <v>0</v>
      </c>
      <c r="J28">
        <v>1.6</v>
      </c>
      <c r="K28">
        <v>2</v>
      </c>
      <c r="L28">
        <v>0</v>
      </c>
      <c r="M28">
        <v>2</v>
      </c>
      <c r="N28">
        <v>1</v>
      </c>
      <c r="R28">
        <f t="shared" si="0"/>
        <v>0.25</v>
      </c>
      <c r="S28">
        <f>heart[[#This Row],[sex]]</f>
        <v>1</v>
      </c>
      <c r="T28" s="3">
        <f>heart[[#This Row],[cp]]</f>
        <v>2</v>
      </c>
      <c r="U28" s="3">
        <f t="shared" si="1"/>
        <v>5.6603773584905648E-2</v>
      </c>
      <c r="V28" s="3">
        <f t="shared" si="2"/>
        <v>-0.60730593607305938</v>
      </c>
      <c r="W28" s="3">
        <f>heart[[#This Row],[fbs]]</f>
        <v>1</v>
      </c>
      <c r="X28" s="3">
        <f>heart[[#This Row],[restecg]]</f>
        <v>1</v>
      </c>
      <c r="Y28" s="3">
        <f t="shared" si="3"/>
        <v>0.31297709923664119</v>
      </c>
      <c r="Z28" s="3">
        <f>heart[[#This Row],[exng]]</f>
        <v>0</v>
      </c>
      <c r="AA28" s="3">
        <f>heart[[#This Row],[oldpeak]]</f>
        <v>1.6</v>
      </c>
      <c r="AB28" s="3">
        <f>heart[[#This Row],[slp]]</f>
        <v>2</v>
      </c>
      <c r="AC28" s="3">
        <f>heart[[#This Row],[caa]]</f>
        <v>0</v>
      </c>
      <c r="AD28" s="3">
        <f>heart[[#This Row],[thall]]</f>
        <v>2</v>
      </c>
      <c r="AE28">
        <v>1</v>
      </c>
      <c r="AF28" s="3">
        <f>heart[[#This Row],[output]]</f>
        <v>1</v>
      </c>
    </row>
    <row r="29" spans="1:32" x14ac:dyDescent="0.3">
      <c r="A29">
        <v>51</v>
      </c>
      <c r="B29">
        <v>1</v>
      </c>
      <c r="C29">
        <v>2</v>
      </c>
      <c r="D29">
        <v>110</v>
      </c>
      <c r="E29">
        <v>175</v>
      </c>
      <c r="F29">
        <v>0</v>
      </c>
      <c r="G29">
        <v>1</v>
      </c>
      <c r="H29">
        <v>123</v>
      </c>
      <c r="I29">
        <v>0</v>
      </c>
      <c r="J29">
        <v>0.6</v>
      </c>
      <c r="K29">
        <v>2</v>
      </c>
      <c r="L29">
        <v>0</v>
      </c>
      <c r="M29">
        <v>2</v>
      </c>
      <c r="N29">
        <v>1</v>
      </c>
      <c r="R29">
        <f t="shared" si="0"/>
        <v>-8.333333333333337E-2</v>
      </c>
      <c r="S29">
        <f>heart[[#This Row],[sex]]</f>
        <v>1</v>
      </c>
      <c r="T29" s="3">
        <f>heart[[#This Row],[cp]]</f>
        <v>2</v>
      </c>
      <c r="U29" s="3">
        <f t="shared" si="1"/>
        <v>-0.69811320754716988</v>
      </c>
      <c r="V29" s="3">
        <f t="shared" si="2"/>
        <v>-0.77625570776255715</v>
      </c>
      <c r="W29" s="3">
        <f>heart[[#This Row],[fbs]]</f>
        <v>0</v>
      </c>
      <c r="X29" s="3">
        <f>heart[[#This Row],[restecg]]</f>
        <v>1</v>
      </c>
      <c r="Y29" s="3">
        <f t="shared" si="3"/>
        <v>-0.20610687022900764</v>
      </c>
      <c r="Z29" s="3">
        <f>heart[[#This Row],[exng]]</f>
        <v>0</v>
      </c>
      <c r="AA29" s="3">
        <f>heart[[#This Row],[oldpeak]]</f>
        <v>0.6</v>
      </c>
      <c r="AB29" s="3">
        <f>heart[[#This Row],[slp]]</f>
        <v>2</v>
      </c>
      <c r="AC29" s="3">
        <f>heart[[#This Row],[caa]]</f>
        <v>0</v>
      </c>
      <c r="AD29" s="3">
        <f>heart[[#This Row],[thall]]</f>
        <v>2</v>
      </c>
      <c r="AE29">
        <v>1</v>
      </c>
      <c r="AF29" s="3">
        <f>heart[[#This Row],[output]]</f>
        <v>1</v>
      </c>
    </row>
    <row r="30" spans="1:32" x14ac:dyDescent="0.3">
      <c r="A30">
        <v>65</v>
      </c>
      <c r="B30">
        <v>0</v>
      </c>
      <c r="C30">
        <v>2</v>
      </c>
      <c r="D30">
        <v>140</v>
      </c>
      <c r="E30">
        <v>417</v>
      </c>
      <c r="F30">
        <v>1</v>
      </c>
      <c r="G30">
        <v>0</v>
      </c>
      <c r="H30">
        <v>157</v>
      </c>
      <c r="I30">
        <v>0</v>
      </c>
      <c r="J30">
        <v>0.8</v>
      </c>
      <c r="K30">
        <v>2</v>
      </c>
      <c r="L30">
        <v>1</v>
      </c>
      <c r="M30">
        <v>2</v>
      </c>
      <c r="N30">
        <v>1</v>
      </c>
      <c r="R30">
        <f t="shared" si="0"/>
        <v>0.5</v>
      </c>
      <c r="S30">
        <f>heart[[#This Row],[sex]]</f>
        <v>0</v>
      </c>
      <c r="T30" s="3">
        <f>heart[[#This Row],[cp]]</f>
        <v>2</v>
      </c>
      <c r="U30" s="3">
        <f t="shared" si="1"/>
        <v>-0.13207547169811318</v>
      </c>
      <c r="V30" s="3">
        <f t="shared" si="2"/>
        <v>0.32876712328767121</v>
      </c>
      <c r="W30" s="3">
        <f>heart[[#This Row],[fbs]]</f>
        <v>1</v>
      </c>
      <c r="X30" s="3">
        <f>heart[[#This Row],[restecg]]</f>
        <v>0</v>
      </c>
      <c r="Y30" s="3">
        <f t="shared" si="3"/>
        <v>0.31297709923664119</v>
      </c>
      <c r="Z30" s="3">
        <f>heart[[#This Row],[exng]]</f>
        <v>0</v>
      </c>
      <c r="AA30" s="3">
        <f>heart[[#This Row],[oldpeak]]</f>
        <v>0.8</v>
      </c>
      <c r="AB30" s="3">
        <f>heart[[#This Row],[slp]]</f>
        <v>2</v>
      </c>
      <c r="AC30" s="3">
        <f>heart[[#This Row],[caa]]</f>
        <v>1</v>
      </c>
      <c r="AD30" s="3">
        <f>heart[[#This Row],[thall]]</f>
        <v>2</v>
      </c>
      <c r="AE30">
        <v>1</v>
      </c>
      <c r="AF30" s="3">
        <f>heart[[#This Row],[output]]</f>
        <v>1</v>
      </c>
    </row>
    <row r="31" spans="1:32" x14ac:dyDescent="0.3">
      <c r="A31">
        <v>53</v>
      </c>
      <c r="B31">
        <v>1</v>
      </c>
      <c r="C31">
        <v>2</v>
      </c>
      <c r="D31">
        <v>130</v>
      </c>
      <c r="E31">
        <v>197</v>
      </c>
      <c r="F31">
        <v>1</v>
      </c>
      <c r="G31">
        <v>0</v>
      </c>
      <c r="H31">
        <v>152</v>
      </c>
      <c r="I31">
        <v>0</v>
      </c>
      <c r="J31">
        <v>1.2</v>
      </c>
      <c r="K31">
        <v>0</v>
      </c>
      <c r="L31">
        <v>0</v>
      </c>
      <c r="M31">
        <v>2</v>
      </c>
      <c r="N31">
        <v>1</v>
      </c>
      <c r="R31">
        <f t="shared" si="0"/>
        <v>0</v>
      </c>
      <c r="S31">
        <f>heart[[#This Row],[sex]]</f>
        <v>1</v>
      </c>
      <c r="T31" s="3">
        <f>heart[[#This Row],[cp]]</f>
        <v>2</v>
      </c>
      <c r="U31" s="3">
        <f t="shared" si="1"/>
        <v>-0.32075471698113212</v>
      </c>
      <c r="V31" s="3">
        <f t="shared" si="2"/>
        <v>-0.67579908675799083</v>
      </c>
      <c r="W31" s="3">
        <f>heart[[#This Row],[fbs]]</f>
        <v>1</v>
      </c>
      <c r="X31" s="3">
        <f>heart[[#This Row],[restecg]]</f>
        <v>0</v>
      </c>
      <c r="Y31" s="3">
        <f t="shared" si="3"/>
        <v>0.23664122137404586</v>
      </c>
      <c r="Z31" s="3">
        <f>heart[[#This Row],[exng]]</f>
        <v>0</v>
      </c>
      <c r="AA31" s="3">
        <f>heart[[#This Row],[oldpeak]]</f>
        <v>1.2</v>
      </c>
      <c r="AB31" s="3">
        <f>heart[[#This Row],[slp]]</f>
        <v>0</v>
      </c>
      <c r="AC31" s="3">
        <f>heart[[#This Row],[caa]]</f>
        <v>0</v>
      </c>
      <c r="AD31" s="3">
        <f>heart[[#This Row],[thall]]</f>
        <v>2</v>
      </c>
      <c r="AE31">
        <v>1</v>
      </c>
      <c r="AF31" s="3">
        <f>heart[[#This Row],[output]]</f>
        <v>1</v>
      </c>
    </row>
    <row r="32" spans="1:32" x14ac:dyDescent="0.3">
      <c r="A32">
        <v>41</v>
      </c>
      <c r="B32">
        <v>0</v>
      </c>
      <c r="C32">
        <v>1</v>
      </c>
      <c r="D32">
        <v>105</v>
      </c>
      <c r="E32">
        <v>198</v>
      </c>
      <c r="F32">
        <v>0</v>
      </c>
      <c r="G32">
        <v>1</v>
      </c>
      <c r="H32">
        <v>168</v>
      </c>
      <c r="I32">
        <v>0</v>
      </c>
      <c r="J32">
        <v>0</v>
      </c>
      <c r="K32">
        <v>2</v>
      </c>
      <c r="L32">
        <v>1</v>
      </c>
      <c r="M32">
        <v>2</v>
      </c>
      <c r="N32">
        <v>1</v>
      </c>
      <c r="R32">
        <f t="shared" si="0"/>
        <v>-0.5</v>
      </c>
      <c r="S32">
        <f>heart[[#This Row],[sex]]</f>
        <v>0</v>
      </c>
      <c r="T32" s="3">
        <f>heart[[#This Row],[cp]]</f>
        <v>1</v>
      </c>
      <c r="U32" s="3">
        <f t="shared" si="1"/>
        <v>-0.79245283018867929</v>
      </c>
      <c r="V32" s="3">
        <f t="shared" si="2"/>
        <v>-0.67123287671232879</v>
      </c>
      <c r="W32" s="3">
        <f>heart[[#This Row],[fbs]]</f>
        <v>0</v>
      </c>
      <c r="X32" s="3">
        <f>heart[[#This Row],[restecg]]</f>
        <v>1</v>
      </c>
      <c r="Y32" s="3">
        <f t="shared" si="3"/>
        <v>0.48091603053435117</v>
      </c>
      <c r="Z32" s="3">
        <f>heart[[#This Row],[exng]]</f>
        <v>0</v>
      </c>
      <c r="AA32" s="3">
        <f>heart[[#This Row],[oldpeak]]</f>
        <v>0</v>
      </c>
      <c r="AB32" s="3">
        <f>heart[[#This Row],[slp]]</f>
        <v>2</v>
      </c>
      <c r="AC32" s="3">
        <f>heart[[#This Row],[caa]]</f>
        <v>1</v>
      </c>
      <c r="AD32" s="3">
        <f>heart[[#This Row],[thall]]</f>
        <v>2</v>
      </c>
      <c r="AE32">
        <v>1</v>
      </c>
      <c r="AF32" s="3">
        <f>heart[[#This Row],[output]]</f>
        <v>1</v>
      </c>
    </row>
    <row r="33" spans="1:32" x14ac:dyDescent="0.3">
      <c r="A33">
        <v>65</v>
      </c>
      <c r="B33">
        <v>1</v>
      </c>
      <c r="C33">
        <v>0</v>
      </c>
      <c r="D33">
        <v>120</v>
      </c>
      <c r="E33">
        <v>177</v>
      </c>
      <c r="F33">
        <v>0</v>
      </c>
      <c r="G33">
        <v>1</v>
      </c>
      <c r="H33">
        <v>140</v>
      </c>
      <c r="I33">
        <v>0</v>
      </c>
      <c r="J33">
        <v>0.4</v>
      </c>
      <c r="K33">
        <v>2</v>
      </c>
      <c r="L33">
        <v>0</v>
      </c>
      <c r="M33">
        <v>3</v>
      </c>
      <c r="N33">
        <v>1</v>
      </c>
      <c r="R33">
        <f t="shared" si="0"/>
        <v>0.5</v>
      </c>
      <c r="S33">
        <f>heart[[#This Row],[sex]]</f>
        <v>1</v>
      </c>
      <c r="T33" s="3">
        <f>heart[[#This Row],[cp]]</f>
        <v>0</v>
      </c>
      <c r="U33" s="3">
        <f t="shared" si="1"/>
        <v>-0.50943396226415094</v>
      </c>
      <c r="V33" s="3">
        <f t="shared" si="2"/>
        <v>-0.76712328767123283</v>
      </c>
      <c r="W33" s="3">
        <f>heart[[#This Row],[fbs]]</f>
        <v>0</v>
      </c>
      <c r="X33" s="3">
        <f>heart[[#This Row],[restecg]]</f>
        <v>1</v>
      </c>
      <c r="Y33" s="3">
        <f t="shared" si="3"/>
        <v>5.3435114503816772E-2</v>
      </c>
      <c r="Z33" s="3">
        <f>heart[[#This Row],[exng]]</f>
        <v>0</v>
      </c>
      <c r="AA33" s="3">
        <f>heart[[#This Row],[oldpeak]]</f>
        <v>0.4</v>
      </c>
      <c r="AB33" s="3">
        <f>heart[[#This Row],[slp]]</f>
        <v>2</v>
      </c>
      <c r="AC33" s="3">
        <f>heart[[#This Row],[caa]]</f>
        <v>0</v>
      </c>
      <c r="AD33" s="3">
        <f>heart[[#This Row],[thall]]</f>
        <v>3</v>
      </c>
      <c r="AE33">
        <v>1</v>
      </c>
      <c r="AF33" s="3">
        <f>heart[[#This Row],[output]]</f>
        <v>1</v>
      </c>
    </row>
    <row r="34" spans="1:32" x14ac:dyDescent="0.3">
      <c r="A34">
        <v>44</v>
      </c>
      <c r="B34">
        <v>1</v>
      </c>
      <c r="C34">
        <v>1</v>
      </c>
      <c r="D34">
        <v>130</v>
      </c>
      <c r="E34">
        <v>219</v>
      </c>
      <c r="F34">
        <v>0</v>
      </c>
      <c r="G34">
        <v>0</v>
      </c>
      <c r="H34">
        <v>188</v>
      </c>
      <c r="I34">
        <v>0</v>
      </c>
      <c r="J34">
        <v>0</v>
      </c>
      <c r="K34">
        <v>2</v>
      </c>
      <c r="L34">
        <v>0</v>
      </c>
      <c r="M34">
        <v>2</v>
      </c>
      <c r="N34">
        <v>1</v>
      </c>
      <c r="R34">
        <f t="shared" si="0"/>
        <v>-0.375</v>
      </c>
      <c r="S34">
        <f>heart[[#This Row],[sex]]</f>
        <v>1</v>
      </c>
      <c r="T34" s="3">
        <f>heart[[#This Row],[cp]]</f>
        <v>1</v>
      </c>
      <c r="U34" s="3">
        <f t="shared" si="1"/>
        <v>-0.32075471698113212</v>
      </c>
      <c r="V34" s="3">
        <f t="shared" si="2"/>
        <v>-0.57534246575342474</v>
      </c>
      <c r="W34" s="3">
        <f>heart[[#This Row],[fbs]]</f>
        <v>0</v>
      </c>
      <c r="X34" s="3">
        <f>heart[[#This Row],[restecg]]</f>
        <v>0</v>
      </c>
      <c r="Y34" s="3">
        <f t="shared" si="3"/>
        <v>0.78625954198473291</v>
      </c>
      <c r="Z34" s="3">
        <f>heart[[#This Row],[exng]]</f>
        <v>0</v>
      </c>
      <c r="AA34" s="3">
        <f>heart[[#This Row],[oldpeak]]</f>
        <v>0</v>
      </c>
      <c r="AB34" s="3">
        <f>heart[[#This Row],[slp]]</f>
        <v>2</v>
      </c>
      <c r="AC34" s="3">
        <f>heart[[#This Row],[caa]]</f>
        <v>0</v>
      </c>
      <c r="AD34" s="3">
        <f>heart[[#This Row],[thall]]</f>
        <v>2</v>
      </c>
      <c r="AE34">
        <v>1</v>
      </c>
      <c r="AF34" s="3">
        <f>heart[[#This Row],[output]]</f>
        <v>1</v>
      </c>
    </row>
    <row r="35" spans="1:32" x14ac:dyDescent="0.3">
      <c r="A35">
        <v>54</v>
      </c>
      <c r="B35">
        <v>1</v>
      </c>
      <c r="C35">
        <v>2</v>
      </c>
      <c r="D35">
        <v>125</v>
      </c>
      <c r="E35">
        <v>273</v>
      </c>
      <c r="F35">
        <v>0</v>
      </c>
      <c r="G35">
        <v>0</v>
      </c>
      <c r="H35">
        <v>152</v>
      </c>
      <c r="I35">
        <v>0</v>
      </c>
      <c r="J35">
        <v>0.5</v>
      </c>
      <c r="K35">
        <v>0</v>
      </c>
      <c r="L35">
        <v>1</v>
      </c>
      <c r="M35">
        <v>2</v>
      </c>
      <c r="N35">
        <v>1</v>
      </c>
      <c r="R35">
        <f t="shared" si="0"/>
        <v>4.1666666666666741E-2</v>
      </c>
      <c r="S35">
        <f>heart[[#This Row],[sex]]</f>
        <v>1</v>
      </c>
      <c r="T35" s="3">
        <f>heart[[#This Row],[cp]]</f>
        <v>2</v>
      </c>
      <c r="U35" s="3">
        <f t="shared" si="1"/>
        <v>-0.41509433962264153</v>
      </c>
      <c r="V35" s="3">
        <f t="shared" si="2"/>
        <v>-0.32876712328767121</v>
      </c>
      <c r="W35" s="3">
        <f>heart[[#This Row],[fbs]]</f>
        <v>0</v>
      </c>
      <c r="X35" s="3">
        <f>heart[[#This Row],[restecg]]</f>
        <v>0</v>
      </c>
      <c r="Y35" s="3">
        <f t="shared" si="3"/>
        <v>0.23664122137404586</v>
      </c>
      <c r="Z35" s="3">
        <f>heart[[#This Row],[exng]]</f>
        <v>0</v>
      </c>
      <c r="AA35" s="3">
        <f>heart[[#This Row],[oldpeak]]</f>
        <v>0.5</v>
      </c>
      <c r="AB35" s="3">
        <f>heart[[#This Row],[slp]]</f>
        <v>0</v>
      </c>
      <c r="AC35" s="3">
        <f>heart[[#This Row],[caa]]</f>
        <v>1</v>
      </c>
      <c r="AD35" s="3">
        <f>heart[[#This Row],[thall]]</f>
        <v>2</v>
      </c>
      <c r="AE35">
        <v>1</v>
      </c>
      <c r="AF35" s="3">
        <f>heart[[#This Row],[output]]</f>
        <v>1</v>
      </c>
    </row>
    <row r="36" spans="1:32" x14ac:dyDescent="0.3">
      <c r="A36">
        <v>51</v>
      </c>
      <c r="B36">
        <v>1</v>
      </c>
      <c r="C36">
        <v>3</v>
      </c>
      <c r="D36">
        <v>125</v>
      </c>
      <c r="E36">
        <v>213</v>
      </c>
      <c r="F36">
        <v>0</v>
      </c>
      <c r="G36">
        <v>0</v>
      </c>
      <c r="H36">
        <v>125</v>
      </c>
      <c r="I36">
        <v>1</v>
      </c>
      <c r="J36">
        <v>1.4</v>
      </c>
      <c r="K36">
        <v>2</v>
      </c>
      <c r="L36">
        <v>1</v>
      </c>
      <c r="M36">
        <v>2</v>
      </c>
      <c r="N36">
        <v>1</v>
      </c>
      <c r="R36">
        <f t="shared" si="0"/>
        <v>-8.333333333333337E-2</v>
      </c>
      <c r="S36">
        <f>heart[[#This Row],[sex]]</f>
        <v>1</v>
      </c>
      <c r="T36" s="3">
        <f>heart[[#This Row],[cp]]</f>
        <v>3</v>
      </c>
      <c r="U36" s="3">
        <f t="shared" si="1"/>
        <v>-0.41509433962264153</v>
      </c>
      <c r="V36" s="3">
        <f t="shared" si="2"/>
        <v>-0.60273972602739723</v>
      </c>
      <c r="W36" s="3">
        <f>heart[[#This Row],[fbs]]</f>
        <v>0</v>
      </c>
      <c r="X36" s="3">
        <f>heart[[#This Row],[restecg]]</f>
        <v>0</v>
      </c>
      <c r="Y36" s="3">
        <f t="shared" si="3"/>
        <v>-0.17557251908396942</v>
      </c>
      <c r="Z36" s="3">
        <f>heart[[#This Row],[exng]]</f>
        <v>1</v>
      </c>
      <c r="AA36" s="3">
        <f>heart[[#This Row],[oldpeak]]</f>
        <v>1.4</v>
      </c>
      <c r="AB36" s="3">
        <f>heart[[#This Row],[slp]]</f>
        <v>2</v>
      </c>
      <c r="AC36" s="3">
        <f>heart[[#This Row],[caa]]</f>
        <v>1</v>
      </c>
      <c r="AD36" s="3">
        <f>heart[[#This Row],[thall]]</f>
        <v>2</v>
      </c>
      <c r="AE36">
        <v>1</v>
      </c>
      <c r="AF36" s="3">
        <f>heart[[#This Row],[output]]</f>
        <v>1</v>
      </c>
    </row>
    <row r="37" spans="1:32" x14ac:dyDescent="0.3">
      <c r="A37">
        <v>46</v>
      </c>
      <c r="B37">
        <v>0</v>
      </c>
      <c r="C37">
        <v>2</v>
      </c>
      <c r="D37">
        <v>142</v>
      </c>
      <c r="E37">
        <v>177</v>
      </c>
      <c r="F37">
        <v>0</v>
      </c>
      <c r="G37">
        <v>0</v>
      </c>
      <c r="H37">
        <v>160</v>
      </c>
      <c r="I37">
        <v>1</v>
      </c>
      <c r="J37">
        <v>1.4</v>
      </c>
      <c r="K37">
        <v>0</v>
      </c>
      <c r="L37">
        <v>0</v>
      </c>
      <c r="M37">
        <v>2</v>
      </c>
      <c r="N37">
        <v>1</v>
      </c>
      <c r="R37">
        <f t="shared" si="0"/>
        <v>-0.29166666666666663</v>
      </c>
      <c r="S37">
        <f>heart[[#This Row],[sex]]</f>
        <v>0</v>
      </c>
      <c r="T37" s="3">
        <f>heart[[#This Row],[cp]]</f>
        <v>2</v>
      </c>
      <c r="U37" s="3">
        <f t="shared" si="1"/>
        <v>-9.4339622641509413E-2</v>
      </c>
      <c r="V37" s="3">
        <f t="shared" si="2"/>
        <v>-0.76712328767123283</v>
      </c>
      <c r="W37" s="3">
        <f>heart[[#This Row],[fbs]]</f>
        <v>0</v>
      </c>
      <c r="X37" s="3">
        <f>heart[[#This Row],[restecg]]</f>
        <v>0</v>
      </c>
      <c r="Y37" s="3">
        <f t="shared" si="3"/>
        <v>0.35877862595419852</v>
      </c>
      <c r="Z37" s="3">
        <f>heart[[#This Row],[exng]]</f>
        <v>1</v>
      </c>
      <c r="AA37" s="3">
        <f>heart[[#This Row],[oldpeak]]</f>
        <v>1.4</v>
      </c>
      <c r="AB37" s="3">
        <f>heart[[#This Row],[slp]]</f>
        <v>0</v>
      </c>
      <c r="AC37" s="3">
        <f>heart[[#This Row],[caa]]</f>
        <v>0</v>
      </c>
      <c r="AD37" s="3">
        <f>heart[[#This Row],[thall]]</f>
        <v>2</v>
      </c>
      <c r="AE37">
        <v>1</v>
      </c>
      <c r="AF37" s="3">
        <f>heart[[#This Row],[output]]</f>
        <v>1</v>
      </c>
    </row>
    <row r="38" spans="1:32" x14ac:dyDescent="0.3">
      <c r="A38">
        <v>54</v>
      </c>
      <c r="B38">
        <v>0</v>
      </c>
      <c r="C38">
        <v>2</v>
      </c>
      <c r="D38">
        <v>135</v>
      </c>
      <c r="E38">
        <v>304</v>
      </c>
      <c r="F38">
        <v>1</v>
      </c>
      <c r="G38">
        <v>1</v>
      </c>
      <c r="H38">
        <v>170</v>
      </c>
      <c r="I38">
        <v>0</v>
      </c>
      <c r="J38">
        <v>0</v>
      </c>
      <c r="K38">
        <v>2</v>
      </c>
      <c r="L38">
        <v>0</v>
      </c>
      <c r="M38">
        <v>2</v>
      </c>
      <c r="N38">
        <v>1</v>
      </c>
      <c r="R38">
        <f t="shared" si="0"/>
        <v>4.1666666666666741E-2</v>
      </c>
      <c r="S38">
        <f>heart[[#This Row],[sex]]</f>
        <v>0</v>
      </c>
      <c r="T38" s="3">
        <f>heart[[#This Row],[cp]]</f>
        <v>2</v>
      </c>
      <c r="U38" s="3">
        <f t="shared" si="1"/>
        <v>-0.22641509433962259</v>
      </c>
      <c r="V38" s="3">
        <f t="shared" si="2"/>
        <v>-0.18721461187214616</v>
      </c>
      <c r="W38" s="3">
        <f>heart[[#This Row],[fbs]]</f>
        <v>1</v>
      </c>
      <c r="X38" s="3">
        <f>heart[[#This Row],[restecg]]</f>
        <v>1</v>
      </c>
      <c r="Y38" s="3">
        <f t="shared" si="3"/>
        <v>0.51145038167938939</v>
      </c>
      <c r="Z38" s="3">
        <f>heart[[#This Row],[exng]]</f>
        <v>0</v>
      </c>
      <c r="AA38" s="3">
        <f>heart[[#This Row],[oldpeak]]</f>
        <v>0</v>
      </c>
      <c r="AB38" s="3">
        <f>heart[[#This Row],[slp]]</f>
        <v>2</v>
      </c>
      <c r="AC38" s="3">
        <f>heart[[#This Row],[caa]]</f>
        <v>0</v>
      </c>
      <c r="AD38" s="3">
        <f>heart[[#This Row],[thall]]</f>
        <v>2</v>
      </c>
      <c r="AE38">
        <v>1</v>
      </c>
      <c r="AF38" s="3">
        <f>heart[[#This Row],[output]]</f>
        <v>1</v>
      </c>
    </row>
    <row r="39" spans="1:32" x14ac:dyDescent="0.3">
      <c r="A39">
        <v>54</v>
      </c>
      <c r="B39">
        <v>1</v>
      </c>
      <c r="C39">
        <v>2</v>
      </c>
      <c r="D39">
        <v>150</v>
      </c>
      <c r="E39">
        <v>232</v>
      </c>
      <c r="F39">
        <v>0</v>
      </c>
      <c r="G39">
        <v>0</v>
      </c>
      <c r="H39">
        <v>165</v>
      </c>
      <c r="I39">
        <v>0</v>
      </c>
      <c r="J39">
        <v>1.6</v>
      </c>
      <c r="K39">
        <v>2</v>
      </c>
      <c r="L39">
        <v>0</v>
      </c>
      <c r="M39">
        <v>3</v>
      </c>
      <c r="N39">
        <v>1</v>
      </c>
      <c r="R39">
        <f t="shared" si="0"/>
        <v>4.1666666666666741E-2</v>
      </c>
      <c r="S39">
        <f>heart[[#This Row],[sex]]</f>
        <v>1</v>
      </c>
      <c r="T39" s="3">
        <f>heart[[#This Row],[cp]]</f>
        <v>2</v>
      </c>
      <c r="U39" s="3">
        <f t="shared" si="1"/>
        <v>5.6603773584905648E-2</v>
      </c>
      <c r="V39" s="3">
        <f t="shared" si="2"/>
        <v>-0.51598173515981738</v>
      </c>
      <c r="W39" s="3">
        <f>heart[[#This Row],[fbs]]</f>
        <v>0</v>
      </c>
      <c r="X39" s="3">
        <f>heart[[#This Row],[restecg]]</f>
        <v>0</v>
      </c>
      <c r="Y39" s="3">
        <f t="shared" si="3"/>
        <v>0.43511450381679384</v>
      </c>
      <c r="Z39" s="3">
        <f>heart[[#This Row],[exng]]</f>
        <v>0</v>
      </c>
      <c r="AA39" s="3">
        <f>heart[[#This Row],[oldpeak]]</f>
        <v>1.6</v>
      </c>
      <c r="AB39" s="3">
        <f>heart[[#This Row],[slp]]</f>
        <v>2</v>
      </c>
      <c r="AC39" s="3">
        <f>heart[[#This Row],[caa]]</f>
        <v>0</v>
      </c>
      <c r="AD39" s="3">
        <f>heart[[#This Row],[thall]]</f>
        <v>3</v>
      </c>
      <c r="AE39">
        <v>1</v>
      </c>
      <c r="AF39" s="3">
        <f>heart[[#This Row],[output]]</f>
        <v>1</v>
      </c>
    </row>
    <row r="40" spans="1:32" x14ac:dyDescent="0.3">
      <c r="A40">
        <v>65</v>
      </c>
      <c r="B40">
        <v>0</v>
      </c>
      <c r="C40">
        <v>2</v>
      </c>
      <c r="D40">
        <v>155</v>
      </c>
      <c r="E40">
        <v>269</v>
      </c>
      <c r="F40">
        <v>0</v>
      </c>
      <c r="G40">
        <v>1</v>
      </c>
      <c r="H40">
        <v>148</v>
      </c>
      <c r="I40">
        <v>0</v>
      </c>
      <c r="J40">
        <v>0.8</v>
      </c>
      <c r="K40">
        <v>2</v>
      </c>
      <c r="L40">
        <v>0</v>
      </c>
      <c r="M40">
        <v>2</v>
      </c>
      <c r="N40">
        <v>1</v>
      </c>
      <c r="R40">
        <f t="shared" si="0"/>
        <v>0.5</v>
      </c>
      <c r="S40">
        <f>heart[[#This Row],[sex]]</f>
        <v>0</v>
      </c>
      <c r="T40" s="3">
        <f>heart[[#This Row],[cp]]</f>
        <v>2</v>
      </c>
      <c r="U40" s="3">
        <f t="shared" si="1"/>
        <v>0.15094339622641506</v>
      </c>
      <c r="V40" s="3">
        <f t="shared" si="2"/>
        <v>-0.34703196347031962</v>
      </c>
      <c r="W40" s="3">
        <f>heart[[#This Row],[fbs]]</f>
        <v>0</v>
      </c>
      <c r="X40" s="3">
        <f>heart[[#This Row],[restecg]]</f>
        <v>1</v>
      </c>
      <c r="Y40" s="3">
        <f t="shared" si="3"/>
        <v>0.17557251908396942</v>
      </c>
      <c r="Z40" s="3">
        <f>heart[[#This Row],[exng]]</f>
        <v>0</v>
      </c>
      <c r="AA40" s="3">
        <f>heart[[#This Row],[oldpeak]]</f>
        <v>0.8</v>
      </c>
      <c r="AB40" s="3">
        <f>heart[[#This Row],[slp]]</f>
        <v>2</v>
      </c>
      <c r="AC40" s="3">
        <f>heart[[#This Row],[caa]]</f>
        <v>0</v>
      </c>
      <c r="AD40" s="3">
        <f>heart[[#This Row],[thall]]</f>
        <v>2</v>
      </c>
      <c r="AE40">
        <v>1</v>
      </c>
      <c r="AF40" s="3">
        <f>heart[[#This Row],[output]]</f>
        <v>1</v>
      </c>
    </row>
    <row r="41" spans="1:32" x14ac:dyDescent="0.3">
      <c r="A41">
        <v>65</v>
      </c>
      <c r="B41">
        <v>0</v>
      </c>
      <c r="C41">
        <v>2</v>
      </c>
      <c r="D41">
        <v>160</v>
      </c>
      <c r="E41">
        <v>360</v>
      </c>
      <c r="F41">
        <v>0</v>
      </c>
      <c r="G41">
        <v>0</v>
      </c>
      <c r="H41">
        <v>151</v>
      </c>
      <c r="I41">
        <v>0</v>
      </c>
      <c r="J41">
        <v>0.8</v>
      </c>
      <c r="K41">
        <v>2</v>
      </c>
      <c r="L41">
        <v>0</v>
      </c>
      <c r="M41">
        <v>2</v>
      </c>
      <c r="N41">
        <v>1</v>
      </c>
      <c r="R41">
        <f t="shared" si="0"/>
        <v>0.5</v>
      </c>
      <c r="S41">
        <f>heart[[#This Row],[sex]]</f>
        <v>0</v>
      </c>
      <c r="T41" s="3">
        <f>heart[[#This Row],[cp]]</f>
        <v>2</v>
      </c>
      <c r="U41" s="3">
        <f t="shared" si="1"/>
        <v>0.24528301886792447</v>
      </c>
      <c r="V41" s="3">
        <f t="shared" si="2"/>
        <v>6.8493150684931559E-2</v>
      </c>
      <c r="W41" s="3">
        <f>heart[[#This Row],[fbs]]</f>
        <v>0</v>
      </c>
      <c r="X41" s="3">
        <f>heart[[#This Row],[restecg]]</f>
        <v>0</v>
      </c>
      <c r="Y41" s="3">
        <f t="shared" si="3"/>
        <v>0.22137404580152675</v>
      </c>
      <c r="Z41" s="3">
        <f>heart[[#This Row],[exng]]</f>
        <v>0</v>
      </c>
      <c r="AA41" s="3">
        <f>heart[[#This Row],[oldpeak]]</f>
        <v>0.8</v>
      </c>
      <c r="AB41" s="3">
        <f>heart[[#This Row],[slp]]</f>
        <v>2</v>
      </c>
      <c r="AC41" s="3">
        <f>heart[[#This Row],[caa]]</f>
        <v>0</v>
      </c>
      <c r="AD41" s="3">
        <f>heart[[#This Row],[thall]]</f>
        <v>2</v>
      </c>
      <c r="AE41">
        <v>1</v>
      </c>
      <c r="AF41" s="3">
        <f>heart[[#This Row],[output]]</f>
        <v>1</v>
      </c>
    </row>
    <row r="42" spans="1:32" x14ac:dyDescent="0.3">
      <c r="A42">
        <v>51</v>
      </c>
      <c r="B42">
        <v>0</v>
      </c>
      <c r="C42">
        <v>2</v>
      </c>
      <c r="D42">
        <v>140</v>
      </c>
      <c r="E42">
        <v>308</v>
      </c>
      <c r="F42">
        <v>0</v>
      </c>
      <c r="G42">
        <v>0</v>
      </c>
      <c r="H42">
        <v>142</v>
      </c>
      <c r="I42">
        <v>0</v>
      </c>
      <c r="J42">
        <v>1.5</v>
      </c>
      <c r="K42">
        <v>2</v>
      </c>
      <c r="L42">
        <v>1</v>
      </c>
      <c r="M42">
        <v>2</v>
      </c>
      <c r="N42">
        <v>1</v>
      </c>
      <c r="R42">
        <f t="shared" si="0"/>
        <v>-8.333333333333337E-2</v>
      </c>
      <c r="S42">
        <f>heart[[#This Row],[sex]]</f>
        <v>0</v>
      </c>
      <c r="T42" s="3">
        <f>heart[[#This Row],[cp]]</f>
        <v>2</v>
      </c>
      <c r="U42" s="3">
        <f t="shared" si="1"/>
        <v>-0.13207547169811318</v>
      </c>
      <c r="V42" s="3">
        <f t="shared" si="2"/>
        <v>-0.16894977168949776</v>
      </c>
      <c r="W42" s="3">
        <f>heart[[#This Row],[fbs]]</f>
        <v>0</v>
      </c>
      <c r="X42" s="3">
        <f>heart[[#This Row],[restecg]]</f>
        <v>0</v>
      </c>
      <c r="Y42" s="3">
        <f t="shared" si="3"/>
        <v>8.3969465648854991E-2</v>
      </c>
      <c r="Z42" s="3">
        <f>heart[[#This Row],[exng]]</f>
        <v>0</v>
      </c>
      <c r="AA42" s="3">
        <f>heart[[#This Row],[oldpeak]]</f>
        <v>1.5</v>
      </c>
      <c r="AB42" s="3">
        <f>heart[[#This Row],[slp]]</f>
        <v>2</v>
      </c>
      <c r="AC42" s="3">
        <f>heart[[#This Row],[caa]]</f>
        <v>1</v>
      </c>
      <c r="AD42" s="3">
        <f>heart[[#This Row],[thall]]</f>
        <v>2</v>
      </c>
      <c r="AE42">
        <v>1</v>
      </c>
      <c r="AF42" s="3">
        <f>heart[[#This Row],[output]]</f>
        <v>1</v>
      </c>
    </row>
    <row r="43" spans="1:32" x14ac:dyDescent="0.3">
      <c r="A43">
        <v>48</v>
      </c>
      <c r="B43">
        <v>1</v>
      </c>
      <c r="C43">
        <v>1</v>
      </c>
      <c r="D43">
        <v>130</v>
      </c>
      <c r="E43">
        <v>245</v>
      </c>
      <c r="F43">
        <v>0</v>
      </c>
      <c r="G43">
        <v>0</v>
      </c>
      <c r="H43">
        <v>180</v>
      </c>
      <c r="I43">
        <v>0</v>
      </c>
      <c r="J43">
        <v>0.2</v>
      </c>
      <c r="K43">
        <v>1</v>
      </c>
      <c r="L43">
        <v>0</v>
      </c>
      <c r="M43">
        <v>2</v>
      </c>
      <c r="N43">
        <v>1</v>
      </c>
      <c r="R43">
        <f t="shared" si="0"/>
        <v>-0.20833333333333337</v>
      </c>
      <c r="S43">
        <f>heart[[#This Row],[sex]]</f>
        <v>1</v>
      </c>
      <c r="T43" s="3">
        <f>heart[[#This Row],[cp]]</f>
        <v>1</v>
      </c>
      <c r="U43" s="3">
        <f t="shared" si="1"/>
        <v>-0.32075471698113212</v>
      </c>
      <c r="V43" s="3">
        <f t="shared" si="2"/>
        <v>-0.45662100456621002</v>
      </c>
      <c r="W43" s="3">
        <f>heart[[#This Row],[fbs]]</f>
        <v>0</v>
      </c>
      <c r="X43" s="3">
        <f>heart[[#This Row],[restecg]]</f>
        <v>0</v>
      </c>
      <c r="Y43" s="3">
        <f t="shared" si="3"/>
        <v>0.66412213740458026</v>
      </c>
      <c r="Z43" s="3">
        <f>heart[[#This Row],[exng]]</f>
        <v>0</v>
      </c>
      <c r="AA43" s="3">
        <f>heart[[#This Row],[oldpeak]]</f>
        <v>0.2</v>
      </c>
      <c r="AB43" s="3">
        <f>heart[[#This Row],[slp]]</f>
        <v>1</v>
      </c>
      <c r="AC43" s="3">
        <f>heart[[#This Row],[caa]]</f>
        <v>0</v>
      </c>
      <c r="AD43" s="3">
        <f>heart[[#This Row],[thall]]</f>
        <v>2</v>
      </c>
      <c r="AE43">
        <v>1</v>
      </c>
      <c r="AF43" s="3">
        <f>heart[[#This Row],[output]]</f>
        <v>1</v>
      </c>
    </row>
    <row r="44" spans="1:32" x14ac:dyDescent="0.3">
      <c r="A44">
        <v>45</v>
      </c>
      <c r="B44">
        <v>1</v>
      </c>
      <c r="C44">
        <v>0</v>
      </c>
      <c r="D44">
        <v>104</v>
      </c>
      <c r="E44">
        <v>208</v>
      </c>
      <c r="F44">
        <v>0</v>
      </c>
      <c r="G44">
        <v>0</v>
      </c>
      <c r="H44">
        <v>148</v>
      </c>
      <c r="I44">
        <v>1</v>
      </c>
      <c r="J44">
        <v>3</v>
      </c>
      <c r="K44">
        <v>1</v>
      </c>
      <c r="L44">
        <v>0</v>
      </c>
      <c r="M44">
        <v>2</v>
      </c>
      <c r="N44">
        <v>1</v>
      </c>
      <c r="R44">
        <f t="shared" si="0"/>
        <v>-0.33333333333333337</v>
      </c>
      <c r="S44">
        <f>heart[[#This Row],[sex]]</f>
        <v>1</v>
      </c>
      <c r="T44" s="3">
        <f>heart[[#This Row],[cp]]</f>
        <v>0</v>
      </c>
      <c r="U44" s="3">
        <f t="shared" si="1"/>
        <v>-0.81132075471698117</v>
      </c>
      <c r="V44" s="3">
        <f t="shared" si="2"/>
        <v>-0.62557077625570778</v>
      </c>
      <c r="W44" s="3">
        <f>heart[[#This Row],[fbs]]</f>
        <v>0</v>
      </c>
      <c r="X44" s="3">
        <f>heart[[#This Row],[restecg]]</f>
        <v>0</v>
      </c>
      <c r="Y44" s="3">
        <f t="shared" si="3"/>
        <v>0.17557251908396942</v>
      </c>
      <c r="Z44" s="3">
        <f>heart[[#This Row],[exng]]</f>
        <v>1</v>
      </c>
      <c r="AA44" s="3">
        <f>heart[[#This Row],[oldpeak]]</f>
        <v>3</v>
      </c>
      <c r="AB44" s="3">
        <f>heart[[#This Row],[slp]]</f>
        <v>1</v>
      </c>
      <c r="AC44" s="3">
        <f>heart[[#This Row],[caa]]</f>
        <v>0</v>
      </c>
      <c r="AD44" s="3">
        <f>heart[[#This Row],[thall]]</f>
        <v>2</v>
      </c>
      <c r="AE44">
        <v>1</v>
      </c>
      <c r="AF44" s="3">
        <f>heart[[#This Row],[output]]</f>
        <v>1</v>
      </c>
    </row>
    <row r="45" spans="1:32" x14ac:dyDescent="0.3">
      <c r="A45">
        <v>53</v>
      </c>
      <c r="B45">
        <v>0</v>
      </c>
      <c r="C45">
        <v>0</v>
      </c>
      <c r="D45">
        <v>130</v>
      </c>
      <c r="E45">
        <v>264</v>
      </c>
      <c r="F45">
        <v>0</v>
      </c>
      <c r="G45">
        <v>0</v>
      </c>
      <c r="H45">
        <v>143</v>
      </c>
      <c r="I45">
        <v>0</v>
      </c>
      <c r="J45">
        <v>0.4</v>
      </c>
      <c r="K45">
        <v>1</v>
      </c>
      <c r="L45">
        <v>0</v>
      </c>
      <c r="M45">
        <v>2</v>
      </c>
      <c r="N45">
        <v>1</v>
      </c>
      <c r="R45">
        <f t="shared" si="0"/>
        <v>0</v>
      </c>
      <c r="S45">
        <f>heart[[#This Row],[sex]]</f>
        <v>0</v>
      </c>
      <c r="T45" s="3">
        <f>heart[[#This Row],[cp]]</f>
        <v>0</v>
      </c>
      <c r="U45" s="3">
        <f t="shared" si="1"/>
        <v>-0.32075471698113212</v>
      </c>
      <c r="V45" s="3">
        <f t="shared" si="2"/>
        <v>-0.36986301369863017</v>
      </c>
      <c r="W45" s="3">
        <f>heart[[#This Row],[fbs]]</f>
        <v>0</v>
      </c>
      <c r="X45" s="3">
        <f>heart[[#This Row],[restecg]]</f>
        <v>0</v>
      </c>
      <c r="Y45" s="3">
        <f t="shared" si="3"/>
        <v>9.92366412213741E-2</v>
      </c>
      <c r="Z45" s="3">
        <f>heart[[#This Row],[exng]]</f>
        <v>0</v>
      </c>
      <c r="AA45" s="3">
        <f>heart[[#This Row],[oldpeak]]</f>
        <v>0.4</v>
      </c>
      <c r="AB45" s="3">
        <f>heart[[#This Row],[slp]]</f>
        <v>1</v>
      </c>
      <c r="AC45" s="3">
        <f>heart[[#This Row],[caa]]</f>
        <v>0</v>
      </c>
      <c r="AD45" s="3">
        <f>heart[[#This Row],[thall]]</f>
        <v>2</v>
      </c>
      <c r="AE45">
        <v>1</v>
      </c>
      <c r="AF45" s="3">
        <f>heart[[#This Row],[output]]</f>
        <v>1</v>
      </c>
    </row>
    <row r="46" spans="1:32" x14ac:dyDescent="0.3">
      <c r="A46">
        <v>39</v>
      </c>
      <c r="B46">
        <v>1</v>
      </c>
      <c r="C46">
        <v>2</v>
      </c>
      <c r="D46">
        <v>140</v>
      </c>
      <c r="E46">
        <v>321</v>
      </c>
      <c r="F46">
        <v>0</v>
      </c>
      <c r="G46">
        <v>0</v>
      </c>
      <c r="H46">
        <v>182</v>
      </c>
      <c r="I46">
        <v>0</v>
      </c>
      <c r="J46">
        <v>0</v>
      </c>
      <c r="K46">
        <v>2</v>
      </c>
      <c r="L46">
        <v>0</v>
      </c>
      <c r="M46">
        <v>2</v>
      </c>
      <c r="N46">
        <v>1</v>
      </c>
      <c r="R46">
        <f t="shared" si="0"/>
        <v>-0.58333333333333326</v>
      </c>
      <c r="S46">
        <f>heart[[#This Row],[sex]]</f>
        <v>1</v>
      </c>
      <c r="T46" s="3">
        <f>heart[[#This Row],[cp]]</f>
        <v>2</v>
      </c>
      <c r="U46" s="3">
        <f t="shared" si="1"/>
        <v>-0.13207547169811318</v>
      </c>
      <c r="V46" s="3">
        <f t="shared" si="2"/>
        <v>-0.1095890410958904</v>
      </c>
      <c r="W46" s="3">
        <f>heart[[#This Row],[fbs]]</f>
        <v>0</v>
      </c>
      <c r="X46" s="3">
        <f>heart[[#This Row],[restecg]]</f>
        <v>0</v>
      </c>
      <c r="Y46" s="3">
        <f t="shared" si="3"/>
        <v>0.69465648854961826</v>
      </c>
      <c r="Z46" s="3">
        <f>heart[[#This Row],[exng]]</f>
        <v>0</v>
      </c>
      <c r="AA46" s="3">
        <f>heart[[#This Row],[oldpeak]]</f>
        <v>0</v>
      </c>
      <c r="AB46" s="3">
        <f>heart[[#This Row],[slp]]</f>
        <v>2</v>
      </c>
      <c r="AC46" s="3">
        <f>heart[[#This Row],[caa]]</f>
        <v>0</v>
      </c>
      <c r="AD46" s="3">
        <f>heart[[#This Row],[thall]]</f>
        <v>2</v>
      </c>
      <c r="AE46">
        <v>1</v>
      </c>
      <c r="AF46" s="3">
        <f>heart[[#This Row],[output]]</f>
        <v>1</v>
      </c>
    </row>
    <row r="47" spans="1:32" x14ac:dyDescent="0.3">
      <c r="A47">
        <v>52</v>
      </c>
      <c r="B47">
        <v>1</v>
      </c>
      <c r="C47">
        <v>1</v>
      </c>
      <c r="D47">
        <v>120</v>
      </c>
      <c r="E47">
        <v>325</v>
      </c>
      <c r="F47">
        <v>0</v>
      </c>
      <c r="G47">
        <v>1</v>
      </c>
      <c r="H47">
        <v>172</v>
      </c>
      <c r="I47">
        <v>0</v>
      </c>
      <c r="J47">
        <v>0.2</v>
      </c>
      <c r="K47">
        <v>2</v>
      </c>
      <c r="L47">
        <v>0</v>
      </c>
      <c r="M47">
        <v>2</v>
      </c>
      <c r="N47">
        <v>1</v>
      </c>
      <c r="R47">
        <f t="shared" si="0"/>
        <v>-4.166666666666663E-2</v>
      </c>
      <c r="S47">
        <f>heart[[#This Row],[sex]]</f>
        <v>1</v>
      </c>
      <c r="T47" s="3">
        <f>heart[[#This Row],[cp]]</f>
        <v>1</v>
      </c>
      <c r="U47" s="3">
        <f t="shared" si="1"/>
        <v>-0.50943396226415094</v>
      </c>
      <c r="V47" s="3">
        <f t="shared" si="2"/>
        <v>-9.1324200913242004E-2</v>
      </c>
      <c r="W47" s="3">
        <f>heart[[#This Row],[fbs]]</f>
        <v>0</v>
      </c>
      <c r="X47" s="3">
        <f>heart[[#This Row],[restecg]]</f>
        <v>1</v>
      </c>
      <c r="Y47" s="3">
        <f t="shared" si="3"/>
        <v>0.54198473282442738</v>
      </c>
      <c r="Z47" s="3">
        <f>heart[[#This Row],[exng]]</f>
        <v>0</v>
      </c>
      <c r="AA47" s="3">
        <f>heart[[#This Row],[oldpeak]]</f>
        <v>0.2</v>
      </c>
      <c r="AB47" s="3">
        <f>heart[[#This Row],[slp]]</f>
        <v>2</v>
      </c>
      <c r="AC47" s="3">
        <f>heart[[#This Row],[caa]]</f>
        <v>0</v>
      </c>
      <c r="AD47" s="3">
        <f>heart[[#This Row],[thall]]</f>
        <v>2</v>
      </c>
      <c r="AE47">
        <v>1</v>
      </c>
      <c r="AF47" s="3">
        <f>heart[[#This Row],[output]]</f>
        <v>1</v>
      </c>
    </row>
    <row r="48" spans="1:32" x14ac:dyDescent="0.3">
      <c r="A48">
        <v>44</v>
      </c>
      <c r="B48">
        <v>1</v>
      </c>
      <c r="C48">
        <v>2</v>
      </c>
      <c r="D48">
        <v>140</v>
      </c>
      <c r="E48">
        <v>235</v>
      </c>
      <c r="F48">
        <v>0</v>
      </c>
      <c r="G48">
        <v>0</v>
      </c>
      <c r="H48">
        <v>180</v>
      </c>
      <c r="I48">
        <v>0</v>
      </c>
      <c r="J48">
        <v>0</v>
      </c>
      <c r="K48">
        <v>2</v>
      </c>
      <c r="L48">
        <v>0</v>
      </c>
      <c r="M48">
        <v>2</v>
      </c>
      <c r="N48">
        <v>1</v>
      </c>
      <c r="R48">
        <f t="shared" si="0"/>
        <v>-0.375</v>
      </c>
      <c r="S48">
        <f>heart[[#This Row],[sex]]</f>
        <v>1</v>
      </c>
      <c r="T48" s="3">
        <f>heart[[#This Row],[cp]]</f>
        <v>2</v>
      </c>
      <c r="U48" s="3">
        <f t="shared" si="1"/>
        <v>-0.13207547169811318</v>
      </c>
      <c r="V48" s="3">
        <f t="shared" si="2"/>
        <v>-0.50228310502283113</v>
      </c>
      <c r="W48" s="3">
        <f>heart[[#This Row],[fbs]]</f>
        <v>0</v>
      </c>
      <c r="X48" s="3">
        <f>heart[[#This Row],[restecg]]</f>
        <v>0</v>
      </c>
      <c r="Y48" s="3">
        <f t="shared" si="3"/>
        <v>0.66412213740458026</v>
      </c>
      <c r="Z48" s="3">
        <f>heart[[#This Row],[exng]]</f>
        <v>0</v>
      </c>
      <c r="AA48" s="3">
        <f>heart[[#This Row],[oldpeak]]</f>
        <v>0</v>
      </c>
      <c r="AB48" s="3">
        <f>heart[[#This Row],[slp]]</f>
        <v>2</v>
      </c>
      <c r="AC48" s="3">
        <f>heart[[#This Row],[caa]]</f>
        <v>0</v>
      </c>
      <c r="AD48" s="3">
        <f>heart[[#This Row],[thall]]</f>
        <v>2</v>
      </c>
      <c r="AE48">
        <v>1</v>
      </c>
      <c r="AF48" s="3">
        <f>heart[[#This Row],[output]]</f>
        <v>1</v>
      </c>
    </row>
    <row r="49" spans="1:32" x14ac:dyDescent="0.3">
      <c r="A49">
        <v>47</v>
      </c>
      <c r="B49">
        <v>1</v>
      </c>
      <c r="C49">
        <v>2</v>
      </c>
      <c r="D49">
        <v>138</v>
      </c>
      <c r="E49">
        <v>257</v>
      </c>
      <c r="F49">
        <v>0</v>
      </c>
      <c r="G49">
        <v>0</v>
      </c>
      <c r="H49">
        <v>156</v>
      </c>
      <c r="I49">
        <v>0</v>
      </c>
      <c r="J49">
        <v>0</v>
      </c>
      <c r="K49">
        <v>2</v>
      </c>
      <c r="L49">
        <v>0</v>
      </c>
      <c r="M49">
        <v>2</v>
      </c>
      <c r="N49">
        <v>1</v>
      </c>
      <c r="R49">
        <f t="shared" si="0"/>
        <v>-0.25</v>
      </c>
      <c r="S49">
        <f>heart[[#This Row],[sex]]</f>
        <v>1</v>
      </c>
      <c r="T49" s="3">
        <f>heart[[#This Row],[cp]]</f>
        <v>2</v>
      </c>
      <c r="U49" s="3">
        <f t="shared" si="1"/>
        <v>-0.16981132075471694</v>
      </c>
      <c r="V49" s="3">
        <f t="shared" si="2"/>
        <v>-0.40182648401826482</v>
      </c>
      <c r="W49" s="3">
        <f>heart[[#This Row],[fbs]]</f>
        <v>0</v>
      </c>
      <c r="X49" s="3">
        <f>heart[[#This Row],[restecg]]</f>
        <v>0</v>
      </c>
      <c r="Y49" s="3">
        <f t="shared" si="3"/>
        <v>0.29770992366412208</v>
      </c>
      <c r="Z49" s="3">
        <f>heart[[#This Row],[exng]]</f>
        <v>0</v>
      </c>
      <c r="AA49" s="3">
        <f>heart[[#This Row],[oldpeak]]</f>
        <v>0</v>
      </c>
      <c r="AB49" s="3">
        <f>heart[[#This Row],[slp]]</f>
        <v>2</v>
      </c>
      <c r="AC49" s="3">
        <f>heart[[#This Row],[caa]]</f>
        <v>0</v>
      </c>
      <c r="AD49" s="3">
        <f>heart[[#This Row],[thall]]</f>
        <v>2</v>
      </c>
      <c r="AE49">
        <v>1</v>
      </c>
      <c r="AF49" s="3">
        <f>heart[[#This Row],[output]]</f>
        <v>1</v>
      </c>
    </row>
    <row r="50" spans="1:32" x14ac:dyDescent="0.3">
      <c r="A50">
        <v>53</v>
      </c>
      <c r="B50">
        <v>0</v>
      </c>
      <c r="C50">
        <v>2</v>
      </c>
      <c r="D50">
        <v>128</v>
      </c>
      <c r="E50">
        <v>216</v>
      </c>
      <c r="F50">
        <v>0</v>
      </c>
      <c r="G50">
        <v>0</v>
      </c>
      <c r="H50">
        <v>115</v>
      </c>
      <c r="I50">
        <v>0</v>
      </c>
      <c r="J50">
        <v>0</v>
      </c>
      <c r="K50">
        <v>2</v>
      </c>
      <c r="L50">
        <v>0</v>
      </c>
      <c r="M50">
        <v>0</v>
      </c>
      <c r="N50">
        <v>1</v>
      </c>
      <c r="R50">
        <f t="shared" si="0"/>
        <v>0</v>
      </c>
      <c r="S50">
        <f>heart[[#This Row],[sex]]</f>
        <v>0</v>
      </c>
      <c r="T50" s="3">
        <f>heart[[#This Row],[cp]]</f>
        <v>2</v>
      </c>
      <c r="U50" s="3">
        <f t="shared" si="1"/>
        <v>-0.35849056603773588</v>
      </c>
      <c r="V50" s="3">
        <f t="shared" si="2"/>
        <v>-0.58904109589041098</v>
      </c>
      <c r="W50" s="3">
        <f>heart[[#This Row],[fbs]]</f>
        <v>0</v>
      </c>
      <c r="X50" s="3">
        <f>heart[[#This Row],[restecg]]</f>
        <v>0</v>
      </c>
      <c r="Y50" s="3">
        <f t="shared" si="3"/>
        <v>-0.3282442748091603</v>
      </c>
      <c r="Z50" s="3">
        <f>heart[[#This Row],[exng]]</f>
        <v>0</v>
      </c>
      <c r="AA50" s="3">
        <f>heart[[#This Row],[oldpeak]]</f>
        <v>0</v>
      </c>
      <c r="AB50" s="3">
        <f>heart[[#This Row],[slp]]</f>
        <v>2</v>
      </c>
      <c r="AC50" s="3">
        <f>heart[[#This Row],[caa]]</f>
        <v>0</v>
      </c>
      <c r="AD50" s="3">
        <f>heart[[#This Row],[thall]]</f>
        <v>0</v>
      </c>
      <c r="AE50">
        <v>1</v>
      </c>
      <c r="AF50" s="3">
        <f>heart[[#This Row],[output]]</f>
        <v>1</v>
      </c>
    </row>
    <row r="51" spans="1:32" x14ac:dyDescent="0.3">
      <c r="A51">
        <v>53</v>
      </c>
      <c r="B51">
        <v>0</v>
      </c>
      <c r="C51">
        <v>0</v>
      </c>
      <c r="D51">
        <v>138</v>
      </c>
      <c r="E51">
        <v>234</v>
      </c>
      <c r="F51">
        <v>0</v>
      </c>
      <c r="G51">
        <v>0</v>
      </c>
      <c r="H51">
        <v>160</v>
      </c>
      <c r="I51">
        <v>0</v>
      </c>
      <c r="J51">
        <v>0</v>
      </c>
      <c r="K51">
        <v>2</v>
      </c>
      <c r="L51">
        <v>0</v>
      </c>
      <c r="M51">
        <v>2</v>
      </c>
      <c r="N51">
        <v>1</v>
      </c>
      <c r="R51">
        <f t="shared" si="0"/>
        <v>0</v>
      </c>
      <c r="S51">
        <f>heart[[#This Row],[sex]]</f>
        <v>0</v>
      </c>
      <c r="T51" s="3">
        <f>heart[[#This Row],[cp]]</f>
        <v>0</v>
      </c>
      <c r="U51" s="3">
        <f t="shared" si="1"/>
        <v>-0.16981132075471694</v>
      </c>
      <c r="V51" s="3">
        <f t="shared" si="2"/>
        <v>-0.50684931506849318</v>
      </c>
      <c r="W51" s="3">
        <f>heart[[#This Row],[fbs]]</f>
        <v>0</v>
      </c>
      <c r="X51" s="3">
        <f>heart[[#This Row],[restecg]]</f>
        <v>0</v>
      </c>
      <c r="Y51" s="3">
        <f t="shared" si="3"/>
        <v>0.35877862595419852</v>
      </c>
      <c r="Z51" s="3">
        <f>heart[[#This Row],[exng]]</f>
        <v>0</v>
      </c>
      <c r="AA51" s="3">
        <f>heart[[#This Row],[oldpeak]]</f>
        <v>0</v>
      </c>
      <c r="AB51" s="3">
        <f>heart[[#This Row],[slp]]</f>
        <v>2</v>
      </c>
      <c r="AC51" s="3">
        <f>heart[[#This Row],[caa]]</f>
        <v>0</v>
      </c>
      <c r="AD51" s="3">
        <f>heart[[#This Row],[thall]]</f>
        <v>2</v>
      </c>
      <c r="AE51">
        <v>1</v>
      </c>
      <c r="AF51" s="3">
        <f>heart[[#This Row],[output]]</f>
        <v>1</v>
      </c>
    </row>
    <row r="52" spans="1:32" x14ac:dyDescent="0.3">
      <c r="A52">
        <v>51</v>
      </c>
      <c r="B52">
        <v>0</v>
      </c>
      <c r="C52">
        <v>2</v>
      </c>
      <c r="D52">
        <v>130</v>
      </c>
      <c r="E52">
        <v>256</v>
      </c>
      <c r="F52">
        <v>0</v>
      </c>
      <c r="G52">
        <v>0</v>
      </c>
      <c r="H52">
        <v>149</v>
      </c>
      <c r="I52">
        <v>0</v>
      </c>
      <c r="J52">
        <v>0.5</v>
      </c>
      <c r="K52">
        <v>2</v>
      </c>
      <c r="L52">
        <v>0</v>
      </c>
      <c r="M52">
        <v>2</v>
      </c>
      <c r="N52">
        <v>1</v>
      </c>
      <c r="R52">
        <f t="shared" si="0"/>
        <v>-8.333333333333337E-2</v>
      </c>
      <c r="S52">
        <f>heart[[#This Row],[sex]]</f>
        <v>0</v>
      </c>
      <c r="T52" s="3">
        <f>heart[[#This Row],[cp]]</f>
        <v>2</v>
      </c>
      <c r="U52" s="3">
        <f t="shared" si="1"/>
        <v>-0.32075471698113212</v>
      </c>
      <c r="V52" s="3">
        <f t="shared" si="2"/>
        <v>-0.40639269406392697</v>
      </c>
      <c r="W52" s="3">
        <f>heart[[#This Row],[fbs]]</f>
        <v>0</v>
      </c>
      <c r="X52" s="3">
        <f>heart[[#This Row],[restecg]]</f>
        <v>0</v>
      </c>
      <c r="Y52" s="3">
        <f t="shared" si="3"/>
        <v>0.19083969465648853</v>
      </c>
      <c r="Z52" s="3">
        <f>heart[[#This Row],[exng]]</f>
        <v>0</v>
      </c>
      <c r="AA52" s="3">
        <f>heart[[#This Row],[oldpeak]]</f>
        <v>0.5</v>
      </c>
      <c r="AB52" s="3">
        <f>heart[[#This Row],[slp]]</f>
        <v>2</v>
      </c>
      <c r="AC52" s="3">
        <f>heart[[#This Row],[caa]]</f>
        <v>0</v>
      </c>
      <c r="AD52" s="3">
        <f>heart[[#This Row],[thall]]</f>
        <v>2</v>
      </c>
      <c r="AE52">
        <v>1</v>
      </c>
      <c r="AF52" s="3">
        <f>heart[[#This Row],[output]]</f>
        <v>1</v>
      </c>
    </row>
    <row r="53" spans="1:32" x14ac:dyDescent="0.3">
      <c r="A53">
        <v>66</v>
      </c>
      <c r="B53">
        <v>1</v>
      </c>
      <c r="C53">
        <v>0</v>
      </c>
      <c r="D53">
        <v>120</v>
      </c>
      <c r="E53">
        <v>302</v>
      </c>
      <c r="F53">
        <v>0</v>
      </c>
      <c r="G53">
        <v>0</v>
      </c>
      <c r="H53">
        <v>151</v>
      </c>
      <c r="I53">
        <v>0</v>
      </c>
      <c r="J53">
        <v>0.4</v>
      </c>
      <c r="K53">
        <v>1</v>
      </c>
      <c r="L53">
        <v>0</v>
      </c>
      <c r="M53">
        <v>2</v>
      </c>
      <c r="N53">
        <v>1</v>
      </c>
      <c r="R53">
        <f t="shared" si="0"/>
        <v>0.54166666666666674</v>
      </c>
      <c r="S53">
        <f>heart[[#This Row],[sex]]</f>
        <v>1</v>
      </c>
      <c r="T53" s="3">
        <f>heart[[#This Row],[cp]]</f>
        <v>0</v>
      </c>
      <c r="U53" s="3">
        <f t="shared" si="1"/>
        <v>-0.50943396226415094</v>
      </c>
      <c r="V53" s="3">
        <f t="shared" si="2"/>
        <v>-0.19634703196347036</v>
      </c>
      <c r="W53" s="3">
        <f>heart[[#This Row],[fbs]]</f>
        <v>0</v>
      </c>
      <c r="X53" s="3">
        <f>heart[[#This Row],[restecg]]</f>
        <v>0</v>
      </c>
      <c r="Y53" s="3">
        <f t="shared" si="3"/>
        <v>0.22137404580152675</v>
      </c>
      <c r="Z53" s="3">
        <f>heart[[#This Row],[exng]]</f>
        <v>0</v>
      </c>
      <c r="AA53" s="3">
        <f>heart[[#This Row],[oldpeak]]</f>
        <v>0.4</v>
      </c>
      <c r="AB53" s="3">
        <f>heart[[#This Row],[slp]]</f>
        <v>1</v>
      </c>
      <c r="AC53" s="3">
        <f>heart[[#This Row],[caa]]</f>
        <v>0</v>
      </c>
      <c r="AD53" s="3">
        <f>heart[[#This Row],[thall]]</f>
        <v>2</v>
      </c>
      <c r="AE53">
        <v>1</v>
      </c>
      <c r="AF53" s="3">
        <f>heart[[#This Row],[output]]</f>
        <v>1</v>
      </c>
    </row>
    <row r="54" spans="1:32" x14ac:dyDescent="0.3">
      <c r="A54">
        <v>62</v>
      </c>
      <c r="B54">
        <v>1</v>
      </c>
      <c r="C54">
        <v>2</v>
      </c>
      <c r="D54">
        <v>130</v>
      </c>
      <c r="E54">
        <v>231</v>
      </c>
      <c r="F54">
        <v>0</v>
      </c>
      <c r="G54">
        <v>1</v>
      </c>
      <c r="H54">
        <v>146</v>
      </c>
      <c r="I54">
        <v>0</v>
      </c>
      <c r="J54">
        <v>1.8</v>
      </c>
      <c r="K54">
        <v>1</v>
      </c>
      <c r="L54">
        <v>3</v>
      </c>
      <c r="M54">
        <v>3</v>
      </c>
      <c r="N54">
        <v>1</v>
      </c>
      <c r="R54">
        <f t="shared" si="0"/>
        <v>0.375</v>
      </c>
      <c r="S54">
        <f>heart[[#This Row],[sex]]</f>
        <v>1</v>
      </c>
      <c r="T54" s="3">
        <f>heart[[#This Row],[cp]]</f>
        <v>2</v>
      </c>
      <c r="U54" s="3">
        <f t="shared" si="1"/>
        <v>-0.32075471698113212</v>
      </c>
      <c r="V54" s="3">
        <f t="shared" si="2"/>
        <v>-0.52054794520547953</v>
      </c>
      <c r="W54" s="3">
        <f>heart[[#This Row],[fbs]]</f>
        <v>0</v>
      </c>
      <c r="X54" s="3">
        <f>heart[[#This Row],[restecg]]</f>
        <v>1</v>
      </c>
      <c r="Y54" s="3">
        <f t="shared" si="3"/>
        <v>0.14503816793893121</v>
      </c>
      <c r="Z54" s="3">
        <f>heart[[#This Row],[exng]]</f>
        <v>0</v>
      </c>
      <c r="AA54" s="3">
        <f>heart[[#This Row],[oldpeak]]</f>
        <v>1.8</v>
      </c>
      <c r="AB54" s="3">
        <f>heart[[#This Row],[slp]]</f>
        <v>1</v>
      </c>
      <c r="AC54" s="3">
        <f>heart[[#This Row],[caa]]</f>
        <v>3</v>
      </c>
      <c r="AD54" s="3">
        <f>heart[[#This Row],[thall]]</f>
        <v>3</v>
      </c>
      <c r="AE54">
        <v>1</v>
      </c>
      <c r="AF54" s="3">
        <f>heart[[#This Row],[output]]</f>
        <v>1</v>
      </c>
    </row>
    <row r="55" spans="1:32" x14ac:dyDescent="0.3">
      <c r="A55">
        <v>44</v>
      </c>
      <c r="B55">
        <v>0</v>
      </c>
      <c r="C55">
        <v>2</v>
      </c>
      <c r="D55">
        <v>108</v>
      </c>
      <c r="E55">
        <v>141</v>
      </c>
      <c r="F55">
        <v>0</v>
      </c>
      <c r="G55">
        <v>1</v>
      </c>
      <c r="H55">
        <v>175</v>
      </c>
      <c r="I55">
        <v>0</v>
      </c>
      <c r="J55">
        <v>0.6</v>
      </c>
      <c r="K55">
        <v>1</v>
      </c>
      <c r="L55">
        <v>0</v>
      </c>
      <c r="M55">
        <v>2</v>
      </c>
      <c r="N55">
        <v>1</v>
      </c>
      <c r="R55">
        <f t="shared" si="0"/>
        <v>-0.375</v>
      </c>
      <c r="S55">
        <f>heart[[#This Row],[sex]]</f>
        <v>0</v>
      </c>
      <c r="T55" s="3">
        <f>heart[[#This Row],[cp]]</f>
        <v>2</v>
      </c>
      <c r="U55" s="3">
        <f t="shared" si="1"/>
        <v>-0.73584905660377364</v>
      </c>
      <c r="V55" s="3">
        <f t="shared" si="2"/>
        <v>-0.93150684931506844</v>
      </c>
      <c r="W55" s="3">
        <f>heart[[#This Row],[fbs]]</f>
        <v>0</v>
      </c>
      <c r="X55" s="3">
        <f>heart[[#This Row],[restecg]]</f>
        <v>1</v>
      </c>
      <c r="Y55" s="3">
        <f t="shared" si="3"/>
        <v>0.58778625954198471</v>
      </c>
      <c r="Z55" s="3">
        <f>heart[[#This Row],[exng]]</f>
        <v>0</v>
      </c>
      <c r="AA55" s="3">
        <f>heart[[#This Row],[oldpeak]]</f>
        <v>0.6</v>
      </c>
      <c r="AB55" s="3">
        <f>heart[[#This Row],[slp]]</f>
        <v>1</v>
      </c>
      <c r="AC55" s="3">
        <f>heart[[#This Row],[caa]]</f>
        <v>0</v>
      </c>
      <c r="AD55" s="3">
        <f>heart[[#This Row],[thall]]</f>
        <v>2</v>
      </c>
      <c r="AE55">
        <v>1</v>
      </c>
      <c r="AF55" s="3">
        <f>heart[[#This Row],[output]]</f>
        <v>1</v>
      </c>
    </row>
    <row r="56" spans="1:32" x14ac:dyDescent="0.3">
      <c r="A56">
        <v>63</v>
      </c>
      <c r="B56">
        <v>0</v>
      </c>
      <c r="C56">
        <v>2</v>
      </c>
      <c r="D56">
        <v>135</v>
      </c>
      <c r="E56">
        <v>252</v>
      </c>
      <c r="F56">
        <v>0</v>
      </c>
      <c r="G56">
        <v>0</v>
      </c>
      <c r="H56">
        <v>172</v>
      </c>
      <c r="I56">
        <v>0</v>
      </c>
      <c r="J56">
        <v>0</v>
      </c>
      <c r="K56">
        <v>2</v>
      </c>
      <c r="L56">
        <v>0</v>
      </c>
      <c r="M56">
        <v>2</v>
      </c>
      <c r="N56">
        <v>1</v>
      </c>
      <c r="R56">
        <f t="shared" si="0"/>
        <v>0.41666666666666674</v>
      </c>
      <c r="S56">
        <f>heart[[#This Row],[sex]]</f>
        <v>0</v>
      </c>
      <c r="T56" s="3">
        <f>heart[[#This Row],[cp]]</f>
        <v>2</v>
      </c>
      <c r="U56" s="3">
        <f t="shared" si="1"/>
        <v>-0.22641509433962259</v>
      </c>
      <c r="V56" s="3">
        <f t="shared" si="2"/>
        <v>-0.42465753424657537</v>
      </c>
      <c r="W56" s="3">
        <f>heart[[#This Row],[fbs]]</f>
        <v>0</v>
      </c>
      <c r="X56" s="3">
        <f>heart[[#This Row],[restecg]]</f>
        <v>0</v>
      </c>
      <c r="Y56" s="3">
        <f t="shared" si="3"/>
        <v>0.54198473282442738</v>
      </c>
      <c r="Z56" s="3">
        <f>heart[[#This Row],[exng]]</f>
        <v>0</v>
      </c>
      <c r="AA56" s="3">
        <f>heart[[#This Row],[oldpeak]]</f>
        <v>0</v>
      </c>
      <c r="AB56" s="3">
        <f>heart[[#This Row],[slp]]</f>
        <v>2</v>
      </c>
      <c r="AC56" s="3">
        <f>heart[[#This Row],[caa]]</f>
        <v>0</v>
      </c>
      <c r="AD56" s="3">
        <f>heart[[#This Row],[thall]]</f>
        <v>2</v>
      </c>
      <c r="AE56">
        <v>1</v>
      </c>
      <c r="AF56" s="3">
        <f>heart[[#This Row],[output]]</f>
        <v>1</v>
      </c>
    </row>
    <row r="57" spans="1:32" x14ac:dyDescent="0.3">
      <c r="A57">
        <v>52</v>
      </c>
      <c r="B57">
        <v>1</v>
      </c>
      <c r="C57">
        <v>1</v>
      </c>
      <c r="D57">
        <v>134</v>
      </c>
      <c r="E57">
        <v>201</v>
      </c>
      <c r="F57">
        <v>0</v>
      </c>
      <c r="G57">
        <v>1</v>
      </c>
      <c r="H57">
        <v>158</v>
      </c>
      <c r="I57">
        <v>0</v>
      </c>
      <c r="J57">
        <v>0.8</v>
      </c>
      <c r="K57">
        <v>2</v>
      </c>
      <c r="L57">
        <v>1</v>
      </c>
      <c r="M57">
        <v>2</v>
      </c>
      <c r="N57">
        <v>1</v>
      </c>
      <c r="R57">
        <f t="shared" si="0"/>
        <v>-4.166666666666663E-2</v>
      </c>
      <c r="S57">
        <f>heart[[#This Row],[sex]]</f>
        <v>1</v>
      </c>
      <c r="T57" s="3">
        <f>heart[[#This Row],[cp]]</f>
        <v>1</v>
      </c>
      <c r="U57" s="3">
        <f t="shared" si="1"/>
        <v>-0.24528301886792447</v>
      </c>
      <c r="V57" s="3">
        <f t="shared" si="2"/>
        <v>-0.65753424657534243</v>
      </c>
      <c r="W57" s="3">
        <f>heart[[#This Row],[fbs]]</f>
        <v>0</v>
      </c>
      <c r="X57" s="3">
        <f>heart[[#This Row],[restecg]]</f>
        <v>1</v>
      </c>
      <c r="Y57" s="3">
        <f t="shared" si="3"/>
        <v>0.3282442748091603</v>
      </c>
      <c r="Z57" s="3">
        <f>heart[[#This Row],[exng]]</f>
        <v>0</v>
      </c>
      <c r="AA57" s="3">
        <f>heart[[#This Row],[oldpeak]]</f>
        <v>0.8</v>
      </c>
      <c r="AB57" s="3">
        <f>heart[[#This Row],[slp]]</f>
        <v>2</v>
      </c>
      <c r="AC57" s="3">
        <f>heart[[#This Row],[caa]]</f>
        <v>1</v>
      </c>
      <c r="AD57" s="3">
        <f>heart[[#This Row],[thall]]</f>
        <v>2</v>
      </c>
      <c r="AE57">
        <v>1</v>
      </c>
      <c r="AF57" s="3">
        <f>heart[[#This Row],[output]]</f>
        <v>1</v>
      </c>
    </row>
    <row r="58" spans="1:32" x14ac:dyDescent="0.3">
      <c r="A58">
        <v>48</v>
      </c>
      <c r="B58">
        <v>1</v>
      </c>
      <c r="C58">
        <v>0</v>
      </c>
      <c r="D58">
        <v>122</v>
      </c>
      <c r="E58">
        <v>222</v>
      </c>
      <c r="F58">
        <v>0</v>
      </c>
      <c r="G58">
        <v>0</v>
      </c>
      <c r="H58">
        <v>186</v>
      </c>
      <c r="I58">
        <v>0</v>
      </c>
      <c r="J58">
        <v>0</v>
      </c>
      <c r="K58">
        <v>2</v>
      </c>
      <c r="L58">
        <v>0</v>
      </c>
      <c r="M58">
        <v>2</v>
      </c>
      <c r="N58">
        <v>1</v>
      </c>
      <c r="R58">
        <f t="shared" si="0"/>
        <v>-0.20833333333333337</v>
      </c>
      <c r="S58">
        <f>heart[[#This Row],[sex]]</f>
        <v>1</v>
      </c>
      <c r="T58" s="3">
        <f>heart[[#This Row],[cp]]</f>
        <v>0</v>
      </c>
      <c r="U58" s="3">
        <f t="shared" si="1"/>
        <v>-0.47169811320754718</v>
      </c>
      <c r="V58" s="3">
        <f t="shared" si="2"/>
        <v>-0.56164383561643838</v>
      </c>
      <c r="W58" s="3">
        <f>heart[[#This Row],[fbs]]</f>
        <v>0</v>
      </c>
      <c r="X58" s="3">
        <f>heart[[#This Row],[restecg]]</f>
        <v>0</v>
      </c>
      <c r="Y58" s="3">
        <f t="shared" si="3"/>
        <v>0.75572519083969469</v>
      </c>
      <c r="Z58" s="3">
        <f>heart[[#This Row],[exng]]</f>
        <v>0</v>
      </c>
      <c r="AA58" s="3">
        <f>heart[[#This Row],[oldpeak]]</f>
        <v>0</v>
      </c>
      <c r="AB58" s="3">
        <f>heart[[#This Row],[slp]]</f>
        <v>2</v>
      </c>
      <c r="AC58" s="3">
        <f>heart[[#This Row],[caa]]</f>
        <v>0</v>
      </c>
      <c r="AD58" s="3">
        <f>heart[[#This Row],[thall]]</f>
        <v>2</v>
      </c>
      <c r="AE58">
        <v>1</v>
      </c>
      <c r="AF58" s="3">
        <f>heart[[#This Row],[output]]</f>
        <v>1</v>
      </c>
    </row>
    <row r="59" spans="1:32" x14ac:dyDescent="0.3">
      <c r="A59">
        <v>45</v>
      </c>
      <c r="B59">
        <v>1</v>
      </c>
      <c r="C59">
        <v>0</v>
      </c>
      <c r="D59">
        <v>115</v>
      </c>
      <c r="E59">
        <v>260</v>
      </c>
      <c r="F59">
        <v>0</v>
      </c>
      <c r="G59">
        <v>0</v>
      </c>
      <c r="H59">
        <v>185</v>
      </c>
      <c r="I59">
        <v>0</v>
      </c>
      <c r="J59">
        <v>0</v>
      </c>
      <c r="K59">
        <v>2</v>
      </c>
      <c r="L59">
        <v>0</v>
      </c>
      <c r="M59">
        <v>2</v>
      </c>
      <c r="N59">
        <v>1</v>
      </c>
      <c r="R59">
        <f t="shared" si="0"/>
        <v>-0.33333333333333337</v>
      </c>
      <c r="S59">
        <f>heart[[#This Row],[sex]]</f>
        <v>1</v>
      </c>
      <c r="T59" s="3">
        <f>heart[[#This Row],[cp]]</f>
        <v>0</v>
      </c>
      <c r="U59" s="3">
        <f t="shared" si="1"/>
        <v>-0.60377358490566035</v>
      </c>
      <c r="V59" s="3">
        <f t="shared" si="2"/>
        <v>-0.38812785388127857</v>
      </c>
      <c r="W59" s="3">
        <f>heart[[#This Row],[fbs]]</f>
        <v>0</v>
      </c>
      <c r="X59" s="3">
        <f>heart[[#This Row],[restecg]]</f>
        <v>0</v>
      </c>
      <c r="Y59" s="3">
        <f t="shared" si="3"/>
        <v>0.74045801526717558</v>
      </c>
      <c r="Z59" s="3">
        <f>heart[[#This Row],[exng]]</f>
        <v>0</v>
      </c>
      <c r="AA59" s="3">
        <f>heart[[#This Row],[oldpeak]]</f>
        <v>0</v>
      </c>
      <c r="AB59" s="3">
        <f>heart[[#This Row],[slp]]</f>
        <v>2</v>
      </c>
      <c r="AC59" s="3">
        <f>heart[[#This Row],[caa]]</f>
        <v>0</v>
      </c>
      <c r="AD59" s="3">
        <f>heart[[#This Row],[thall]]</f>
        <v>2</v>
      </c>
      <c r="AE59">
        <v>1</v>
      </c>
      <c r="AF59" s="3">
        <f>heart[[#This Row],[output]]</f>
        <v>1</v>
      </c>
    </row>
    <row r="60" spans="1:32" x14ac:dyDescent="0.3">
      <c r="A60">
        <v>34</v>
      </c>
      <c r="B60">
        <v>1</v>
      </c>
      <c r="C60">
        <v>3</v>
      </c>
      <c r="D60">
        <v>118</v>
      </c>
      <c r="E60">
        <v>182</v>
      </c>
      <c r="F60">
        <v>0</v>
      </c>
      <c r="G60">
        <v>0</v>
      </c>
      <c r="H60">
        <v>174</v>
      </c>
      <c r="I60">
        <v>0</v>
      </c>
      <c r="J60">
        <v>0</v>
      </c>
      <c r="K60">
        <v>2</v>
      </c>
      <c r="L60">
        <v>0</v>
      </c>
      <c r="M60">
        <v>2</v>
      </c>
      <c r="N60">
        <v>1</v>
      </c>
      <c r="R60">
        <f t="shared" si="0"/>
        <v>-0.79166666666666663</v>
      </c>
      <c r="S60">
        <f>heart[[#This Row],[sex]]</f>
        <v>1</v>
      </c>
      <c r="T60" s="3">
        <f>heart[[#This Row],[cp]]</f>
        <v>3</v>
      </c>
      <c r="U60" s="3">
        <f t="shared" si="1"/>
        <v>-0.54716981132075471</v>
      </c>
      <c r="V60" s="3">
        <f t="shared" si="2"/>
        <v>-0.74429223744292239</v>
      </c>
      <c r="W60" s="3">
        <f>heart[[#This Row],[fbs]]</f>
        <v>0</v>
      </c>
      <c r="X60" s="3">
        <f>heart[[#This Row],[restecg]]</f>
        <v>0</v>
      </c>
      <c r="Y60" s="3">
        <f t="shared" si="3"/>
        <v>0.5725190839694656</v>
      </c>
      <c r="Z60" s="3">
        <f>heart[[#This Row],[exng]]</f>
        <v>0</v>
      </c>
      <c r="AA60" s="3">
        <f>heart[[#This Row],[oldpeak]]</f>
        <v>0</v>
      </c>
      <c r="AB60" s="3">
        <f>heart[[#This Row],[slp]]</f>
        <v>2</v>
      </c>
      <c r="AC60" s="3">
        <f>heart[[#This Row],[caa]]</f>
        <v>0</v>
      </c>
      <c r="AD60" s="3">
        <f>heart[[#This Row],[thall]]</f>
        <v>2</v>
      </c>
      <c r="AE60">
        <v>1</v>
      </c>
      <c r="AF60" s="3">
        <f>heart[[#This Row],[output]]</f>
        <v>1</v>
      </c>
    </row>
    <row r="61" spans="1:32" x14ac:dyDescent="0.3">
      <c r="A61">
        <v>57</v>
      </c>
      <c r="B61">
        <v>0</v>
      </c>
      <c r="C61">
        <v>0</v>
      </c>
      <c r="D61">
        <v>128</v>
      </c>
      <c r="E61">
        <v>303</v>
      </c>
      <c r="F61">
        <v>0</v>
      </c>
      <c r="G61">
        <v>0</v>
      </c>
      <c r="H61">
        <v>159</v>
      </c>
      <c r="I61">
        <v>0</v>
      </c>
      <c r="J61">
        <v>0</v>
      </c>
      <c r="K61">
        <v>2</v>
      </c>
      <c r="L61">
        <v>1</v>
      </c>
      <c r="M61">
        <v>2</v>
      </c>
      <c r="N61">
        <v>1</v>
      </c>
      <c r="R61">
        <f t="shared" si="0"/>
        <v>0.16666666666666674</v>
      </c>
      <c r="S61">
        <f>heart[[#This Row],[sex]]</f>
        <v>0</v>
      </c>
      <c r="T61" s="3">
        <f>heart[[#This Row],[cp]]</f>
        <v>0</v>
      </c>
      <c r="U61" s="3">
        <f t="shared" si="1"/>
        <v>-0.35849056603773588</v>
      </c>
      <c r="V61" s="3">
        <f t="shared" si="2"/>
        <v>-0.19178082191780821</v>
      </c>
      <c r="W61" s="3">
        <f>heart[[#This Row],[fbs]]</f>
        <v>0</v>
      </c>
      <c r="X61" s="3">
        <f>heart[[#This Row],[restecg]]</f>
        <v>0</v>
      </c>
      <c r="Y61" s="3">
        <f t="shared" si="3"/>
        <v>0.34351145038167941</v>
      </c>
      <c r="Z61" s="3">
        <f>heart[[#This Row],[exng]]</f>
        <v>0</v>
      </c>
      <c r="AA61" s="3">
        <f>heart[[#This Row],[oldpeak]]</f>
        <v>0</v>
      </c>
      <c r="AB61" s="3">
        <f>heart[[#This Row],[slp]]</f>
        <v>2</v>
      </c>
      <c r="AC61" s="3">
        <f>heart[[#This Row],[caa]]</f>
        <v>1</v>
      </c>
      <c r="AD61" s="3">
        <f>heart[[#This Row],[thall]]</f>
        <v>2</v>
      </c>
      <c r="AE61">
        <v>1</v>
      </c>
      <c r="AF61" s="3">
        <f>heart[[#This Row],[output]]</f>
        <v>1</v>
      </c>
    </row>
    <row r="62" spans="1:32" x14ac:dyDescent="0.3">
      <c r="A62">
        <v>71</v>
      </c>
      <c r="B62">
        <v>0</v>
      </c>
      <c r="C62">
        <v>2</v>
      </c>
      <c r="D62">
        <v>110</v>
      </c>
      <c r="E62">
        <v>265</v>
      </c>
      <c r="F62">
        <v>1</v>
      </c>
      <c r="G62">
        <v>0</v>
      </c>
      <c r="H62">
        <v>130</v>
      </c>
      <c r="I62">
        <v>0</v>
      </c>
      <c r="J62">
        <v>0</v>
      </c>
      <c r="K62">
        <v>2</v>
      </c>
      <c r="L62">
        <v>1</v>
      </c>
      <c r="M62">
        <v>2</v>
      </c>
      <c r="N62">
        <v>1</v>
      </c>
      <c r="R62">
        <f t="shared" si="0"/>
        <v>0.75</v>
      </c>
      <c r="S62">
        <f>heart[[#This Row],[sex]]</f>
        <v>0</v>
      </c>
      <c r="T62" s="3">
        <f>heart[[#This Row],[cp]]</f>
        <v>2</v>
      </c>
      <c r="U62" s="3">
        <f t="shared" si="1"/>
        <v>-0.69811320754716988</v>
      </c>
      <c r="V62" s="3">
        <f t="shared" si="2"/>
        <v>-0.36529680365296802</v>
      </c>
      <c r="W62" s="3">
        <f>heart[[#This Row],[fbs]]</f>
        <v>1</v>
      </c>
      <c r="X62" s="3">
        <f>heart[[#This Row],[restecg]]</f>
        <v>0</v>
      </c>
      <c r="Y62" s="3">
        <f t="shared" si="3"/>
        <v>-9.92366412213741E-2</v>
      </c>
      <c r="Z62" s="3">
        <f>heart[[#This Row],[exng]]</f>
        <v>0</v>
      </c>
      <c r="AA62" s="3">
        <f>heart[[#This Row],[oldpeak]]</f>
        <v>0</v>
      </c>
      <c r="AB62" s="3">
        <f>heart[[#This Row],[slp]]</f>
        <v>2</v>
      </c>
      <c r="AC62" s="3">
        <f>heart[[#This Row],[caa]]</f>
        <v>1</v>
      </c>
      <c r="AD62" s="3">
        <f>heart[[#This Row],[thall]]</f>
        <v>2</v>
      </c>
      <c r="AE62">
        <v>1</v>
      </c>
      <c r="AF62" s="3">
        <f>heart[[#This Row],[output]]</f>
        <v>1</v>
      </c>
    </row>
    <row r="63" spans="1:32" x14ac:dyDescent="0.3">
      <c r="A63">
        <v>54</v>
      </c>
      <c r="B63">
        <v>1</v>
      </c>
      <c r="C63">
        <v>1</v>
      </c>
      <c r="D63">
        <v>108</v>
      </c>
      <c r="E63">
        <v>309</v>
      </c>
      <c r="F63">
        <v>0</v>
      </c>
      <c r="G63">
        <v>1</v>
      </c>
      <c r="H63">
        <v>156</v>
      </c>
      <c r="I63">
        <v>0</v>
      </c>
      <c r="J63">
        <v>0</v>
      </c>
      <c r="K63">
        <v>2</v>
      </c>
      <c r="L63">
        <v>0</v>
      </c>
      <c r="M63">
        <v>3</v>
      </c>
      <c r="N63">
        <v>1</v>
      </c>
      <c r="R63">
        <f t="shared" si="0"/>
        <v>4.1666666666666741E-2</v>
      </c>
      <c r="S63">
        <f>heart[[#This Row],[sex]]</f>
        <v>1</v>
      </c>
      <c r="T63" s="3">
        <f>heart[[#This Row],[cp]]</f>
        <v>1</v>
      </c>
      <c r="U63" s="3">
        <f t="shared" si="1"/>
        <v>-0.73584905660377364</v>
      </c>
      <c r="V63" s="3">
        <f t="shared" si="2"/>
        <v>-0.16438356164383561</v>
      </c>
      <c r="W63" s="3">
        <f>heart[[#This Row],[fbs]]</f>
        <v>0</v>
      </c>
      <c r="X63" s="3">
        <f>heart[[#This Row],[restecg]]</f>
        <v>1</v>
      </c>
      <c r="Y63" s="3">
        <f t="shared" si="3"/>
        <v>0.29770992366412208</v>
      </c>
      <c r="Z63" s="3">
        <f>heart[[#This Row],[exng]]</f>
        <v>0</v>
      </c>
      <c r="AA63" s="3">
        <f>heart[[#This Row],[oldpeak]]</f>
        <v>0</v>
      </c>
      <c r="AB63" s="3">
        <f>heart[[#This Row],[slp]]</f>
        <v>2</v>
      </c>
      <c r="AC63" s="3">
        <f>heart[[#This Row],[caa]]</f>
        <v>0</v>
      </c>
      <c r="AD63" s="3">
        <f>heart[[#This Row],[thall]]</f>
        <v>3</v>
      </c>
      <c r="AE63">
        <v>1</v>
      </c>
      <c r="AF63" s="3">
        <f>heart[[#This Row],[output]]</f>
        <v>1</v>
      </c>
    </row>
    <row r="64" spans="1:32" x14ac:dyDescent="0.3">
      <c r="A64">
        <v>52</v>
      </c>
      <c r="B64">
        <v>1</v>
      </c>
      <c r="C64">
        <v>3</v>
      </c>
      <c r="D64">
        <v>118</v>
      </c>
      <c r="E64">
        <v>186</v>
      </c>
      <c r="F64">
        <v>0</v>
      </c>
      <c r="G64">
        <v>0</v>
      </c>
      <c r="H64">
        <v>190</v>
      </c>
      <c r="I64">
        <v>0</v>
      </c>
      <c r="J64">
        <v>0</v>
      </c>
      <c r="K64">
        <v>1</v>
      </c>
      <c r="L64">
        <v>0</v>
      </c>
      <c r="M64">
        <v>1</v>
      </c>
      <c r="N64">
        <v>1</v>
      </c>
      <c r="R64">
        <f t="shared" si="0"/>
        <v>-4.166666666666663E-2</v>
      </c>
      <c r="S64">
        <f>heart[[#This Row],[sex]]</f>
        <v>1</v>
      </c>
      <c r="T64" s="3">
        <f>heart[[#This Row],[cp]]</f>
        <v>3</v>
      </c>
      <c r="U64" s="3">
        <f t="shared" si="1"/>
        <v>-0.54716981132075471</v>
      </c>
      <c r="V64" s="3">
        <f t="shared" si="2"/>
        <v>-0.72602739726027399</v>
      </c>
      <c r="W64" s="3">
        <f>heart[[#This Row],[fbs]]</f>
        <v>0</v>
      </c>
      <c r="X64" s="3">
        <f>heart[[#This Row],[restecg]]</f>
        <v>0</v>
      </c>
      <c r="Y64" s="3">
        <f t="shared" si="3"/>
        <v>0.81679389312977091</v>
      </c>
      <c r="Z64" s="3">
        <f>heart[[#This Row],[exng]]</f>
        <v>0</v>
      </c>
      <c r="AA64" s="3">
        <f>heart[[#This Row],[oldpeak]]</f>
        <v>0</v>
      </c>
      <c r="AB64" s="3">
        <f>heart[[#This Row],[slp]]</f>
        <v>1</v>
      </c>
      <c r="AC64" s="3">
        <f>heart[[#This Row],[caa]]</f>
        <v>0</v>
      </c>
      <c r="AD64" s="3">
        <f>heart[[#This Row],[thall]]</f>
        <v>1</v>
      </c>
      <c r="AE64">
        <v>1</v>
      </c>
      <c r="AF64" s="3">
        <f>heart[[#This Row],[output]]</f>
        <v>1</v>
      </c>
    </row>
    <row r="65" spans="1:32" x14ac:dyDescent="0.3">
      <c r="A65">
        <v>41</v>
      </c>
      <c r="B65">
        <v>1</v>
      </c>
      <c r="C65">
        <v>1</v>
      </c>
      <c r="D65">
        <v>135</v>
      </c>
      <c r="E65">
        <v>203</v>
      </c>
      <c r="F65">
        <v>0</v>
      </c>
      <c r="G65">
        <v>1</v>
      </c>
      <c r="H65">
        <v>132</v>
      </c>
      <c r="I65">
        <v>0</v>
      </c>
      <c r="J65">
        <v>0</v>
      </c>
      <c r="K65">
        <v>1</v>
      </c>
      <c r="L65">
        <v>0</v>
      </c>
      <c r="M65">
        <v>1</v>
      </c>
      <c r="N65">
        <v>1</v>
      </c>
      <c r="R65">
        <f t="shared" si="0"/>
        <v>-0.5</v>
      </c>
      <c r="S65">
        <f>heart[[#This Row],[sex]]</f>
        <v>1</v>
      </c>
      <c r="T65" s="3">
        <f>heart[[#This Row],[cp]]</f>
        <v>1</v>
      </c>
      <c r="U65" s="3">
        <f t="shared" si="1"/>
        <v>-0.22641509433962259</v>
      </c>
      <c r="V65" s="3">
        <f t="shared" si="2"/>
        <v>-0.64840182648401834</v>
      </c>
      <c r="W65" s="3">
        <f>heart[[#This Row],[fbs]]</f>
        <v>0</v>
      </c>
      <c r="X65" s="3">
        <f>heart[[#This Row],[restecg]]</f>
        <v>1</v>
      </c>
      <c r="Y65" s="3">
        <f t="shared" si="3"/>
        <v>-6.8702290076335881E-2</v>
      </c>
      <c r="Z65" s="3">
        <f>heart[[#This Row],[exng]]</f>
        <v>0</v>
      </c>
      <c r="AA65" s="3">
        <f>heart[[#This Row],[oldpeak]]</f>
        <v>0</v>
      </c>
      <c r="AB65" s="3">
        <f>heart[[#This Row],[slp]]</f>
        <v>1</v>
      </c>
      <c r="AC65" s="3">
        <f>heart[[#This Row],[caa]]</f>
        <v>0</v>
      </c>
      <c r="AD65" s="3">
        <f>heart[[#This Row],[thall]]</f>
        <v>1</v>
      </c>
      <c r="AE65">
        <v>1</v>
      </c>
      <c r="AF65" s="3">
        <f>heart[[#This Row],[output]]</f>
        <v>1</v>
      </c>
    </row>
    <row r="66" spans="1:32" x14ac:dyDescent="0.3">
      <c r="A66">
        <v>58</v>
      </c>
      <c r="B66">
        <v>1</v>
      </c>
      <c r="C66">
        <v>2</v>
      </c>
      <c r="D66">
        <v>140</v>
      </c>
      <c r="E66">
        <v>211</v>
      </c>
      <c r="F66">
        <v>1</v>
      </c>
      <c r="G66">
        <v>0</v>
      </c>
      <c r="H66">
        <v>165</v>
      </c>
      <c r="I66">
        <v>0</v>
      </c>
      <c r="J66">
        <v>0</v>
      </c>
      <c r="K66">
        <v>2</v>
      </c>
      <c r="L66">
        <v>0</v>
      </c>
      <c r="M66">
        <v>2</v>
      </c>
      <c r="N66">
        <v>1</v>
      </c>
      <c r="R66">
        <f t="shared" ref="R66:R129" si="4">(A66 - MIN(A:A)) / (MAX(A:A) - MIN(A:A)) * 2 - 1</f>
        <v>0.20833333333333326</v>
      </c>
      <c r="S66">
        <f>heart[[#This Row],[sex]]</f>
        <v>1</v>
      </c>
      <c r="T66" s="3">
        <f>heart[[#This Row],[cp]]</f>
        <v>2</v>
      </c>
      <c r="U66" s="3">
        <f t="shared" ref="U66:U129" si="5">(D66 - MIN(D:D)) / (MAX(D:D) - MIN(D:D)) * 2 - 1</f>
        <v>-0.13207547169811318</v>
      </c>
      <c r="V66" s="3">
        <f t="shared" ref="V66:V129" si="6">(E66 - MIN(E:E)) / (MAX(E:E) - MIN(E:E)) * 2 - 1</f>
        <v>-0.61187214611872154</v>
      </c>
      <c r="W66" s="3">
        <f>heart[[#This Row],[fbs]]</f>
        <v>1</v>
      </c>
      <c r="X66" s="3">
        <f>heart[[#This Row],[restecg]]</f>
        <v>0</v>
      </c>
      <c r="Y66" s="3">
        <f t="shared" ref="Y66:Y129" si="7">(H66 - MIN(H:H)) / (MAX(H:H) - MIN(H:H)) * 2 - 1</f>
        <v>0.43511450381679384</v>
      </c>
      <c r="Z66" s="3">
        <f>heart[[#This Row],[exng]]</f>
        <v>0</v>
      </c>
      <c r="AA66" s="3">
        <f>heart[[#This Row],[oldpeak]]</f>
        <v>0</v>
      </c>
      <c r="AB66" s="3">
        <f>heart[[#This Row],[slp]]</f>
        <v>2</v>
      </c>
      <c r="AC66" s="3">
        <f>heart[[#This Row],[caa]]</f>
        <v>0</v>
      </c>
      <c r="AD66" s="3">
        <f>heart[[#This Row],[thall]]</f>
        <v>2</v>
      </c>
      <c r="AE66">
        <v>1</v>
      </c>
      <c r="AF66" s="3">
        <f>heart[[#This Row],[output]]</f>
        <v>1</v>
      </c>
    </row>
    <row r="67" spans="1:32" x14ac:dyDescent="0.3">
      <c r="A67">
        <v>35</v>
      </c>
      <c r="B67">
        <v>0</v>
      </c>
      <c r="C67">
        <v>0</v>
      </c>
      <c r="D67">
        <v>138</v>
      </c>
      <c r="E67">
        <v>183</v>
      </c>
      <c r="F67">
        <v>0</v>
      </c>
      <c r="G67">
        <v>1</v>
      </c>
      <c r="H67">
        <v>182</v>
      </c>
      <c r="I67">
        <v>0</v>
      </c>
      <c r="J67">
        <v>1.4</v>
      </c>
      <c r="K67">
        <v>2</v>
      </c>
      <c r="L67">
        <v>0</v>
      </c>
      <c r="M67">
        <v>2</v>
      </c>
      <c r="N67">
        <v>1</v>
      </c>
      <c r="R67">
        <f t="shared" si="4"/>
        <v>-0.75</v>
      </c>
      <c r="S67">
        <f>heart[[#This Row],[sex]]</f>
        <v>0</v>
      </c>
      <c r="T67" s="3">
        <f>heart[[#This Row],[cp]]</f>
        <v>0</v>
      </c>
      <c r="U67" s="3">
        <f t="shared" si="5"/>
        <v>-0.16981132075471694</v>
      </c>
      <c r="V67" s="3">
        <f t="shared" si="6"/>
        <v>-0.73972602739726034</v>
      </c>
      <c r="W67" s="3">
        <f>heart[[#This Row],[fbs]]</f>
        <v>0</v>
      </c>
      <c r="X67" s="3">
        <f>heart[[#This Row],[restecg]]</f>
        <v>1</v>
      </c>
      <c r="Y67" s="3">
        <f t="shared" si="7"/>
        <v>0.69465648854961826</v>
      </c>
      <c r="Z67" s="3">
        <f>heart[[#This Row],[exng]]</f>
        <v>0</v>
      </c>
      <c r="AA67" s="3">
        <f>heart[[#This Row],[oldpeak]]</f>
        <v>1.4</v>
      </c>
      <c r="AB67" s="3">
        <f>heart[[#This Row],[slp]]</f>
        <v>2</v>
      </c>
      <c r="AC67" s="3">
        <f>heart[[#This Row],[caa]]</f>
        <v>0</v>
      </c>
      <c r="AD67" s="3">
        <f>heart[[#This Row],[thall]]</f>
        <v>2</v>
      </c>
      <c r="AE67">
        <v>1</v>
      </c>
      <c r="AF67" s="3">
        <f>heart[[#This Row],[output]]</f>
        <v>1</v>
      </c>
    </row>
    <row r="68" spans="1:32" x14ac:dyDescent="0.3">
      <c r="A68">
        <v>51</v>
      </c>
      <c r="B68">
        <v>1</v>
      </c>
      <c r="C68">
        <v>2</v>
      </c>
      <c r="D68">
        <v>100</v>
      </c>
      <c r="E68">
        <v>222</v>
      </c>
      <c r="F68">
        <v>0</v>
      </c>
      <c r="G68">
        <v>1</v>
      </c>
      <c r="H68">
        <v>143</v>
      </c>
      <c r="I68">
        <v>1</v>
      </c>
      <c r="J68">
        <v>1.2</v>
      </c>
      <c r="K68">
        <v>1</v>
      </c>
      <c r="L68">
        <v>0</v>
      </c>
      <c r="M68">
        <v>2</v>
      </c>
      <c r="N68">
        <v>1</v>
      </c>
      <c r="R68">
        <f t="shared" si="4"/>
        <v>-8.333333333333337E-2</v>
      </c>
      <c r="S68">
        <f>heart[[#This Row],[sex]]</f>
        <v>1</v>
      </c>
      <c r="T68" s="3">
        <f>heart[[#This Row],[cp]]</f>
        <v>2</v>
      </c>
      <c r="U68" s="3">
        <f t="shared" si="5"/>
        <v>-0.8867924528301887</v>
      </c>
      <c r="V68" s="3">
        <f t="shared" si="6"/>
        <v>-0.56164383561643838</v>
      </c>
      <c r="W68" s="3">
        <f>heart[[#This Row],[fbs]]</f>
        <v>0</v>
      </c>
      <c r="X68" s="3">
        <f>heart[[#This Row],[restecg]]</f>
        <v>1</v>
      </c>
      <c r="Y68" s="3">
        <f t="shared" si="7"/>
        <v>9.92366412213741E-2</v>
      </c>
      <c r="Z68" s="3">
        <f>heart[[#This Row],[exng]]</f>
        <v>1</v>
      </c>
      <c r="AA68" s="3">
        <f>heart[[#This Row],[oldpeak]]</f>
        <v>1.2</v>
      </c>
      <c r="AB68" s="3">
        <f>heart[[#This Row],[slp]]</f>
        <v>1</v>
      </c>
      <c r="AC68" s="3">
        <f>heart[[#This Row],[caa]]</f>
        <v>0</v>
      </c>
      <c r="AD68" s="3">
        <f>heart[[#This Row],[thall]]</f>
        <v>2</v>
      </c>
      <c r="AE68">
        <v>1</v>
      </c>
      <c r="AF68" s="3">
        <f>heart[[#This Row],[output]]</f>
        <v>1</v>
      </c>
    </row>
    <row r="69" spans="1:32" x14ac:dyDescent="0.3">
      <c r="A69">
        <v>45</v>
      </c>
      <c r="B69">
        <v>0</v>
      </c>
      <c r="C69">
        <v>1</v>
      </c>
      <c r="D69">
        <v>130</v>
      </c>
      <c r="E69">
        <v>234</v>
      </c>
      <c r="F69">
        <v>0</v>
      </c>
      <c r="G69">
        <v>0</v>
      </c>
      <c r="H69">
        <v>175</v>
      </c>
      <c r="I69">
        <v>0</v>
      </c>
      <c r="J69">
        <v>0.6</v>
      </c>
      <c r="K69">
        <v>1</v>
      </c>
      <c r="L69">
        <v>0</v>
      </c>
      <c r="M69">
        <v>2</v>
      </c>
      <c r="N69">
        <v>1</v>
      </c>
      <c r="R69">
        <f t="shared" si="4"/>
        <v>-0.33333333333333337</v>
      </c>
      <c r="S69">
        <f>heart[[#This Row],[sex]]</f>
        <v>0</v>
      </c>
      <c r="T69" s="3">
        <f>heart[[#This Row],[cp]]</f>
        <v>1</v>
      </c>
      <c r="U69" s="3">
        <f t="shared" si="5"/>
        <v>-0.32075471698113212</v>
      </c>
      <c r="V69" s="3">
        <f t="shared" si="6"/>
        <v>-0.50684931506849318</v>
      </c>
      <c r="W69" s="3">
        <f>heart[[#This Row],[fbs]]</f>
        <v>0</v>
      </c>
      <c r="X69" s="3">
        <f>heart[[#This Row],[restecg]]</f>
        <v>0</v>
      </c>
      <c r="Y69" s="3">
        <f t="shared" si="7"/>
        <v>0.58778625954198471</v>
      </c>
      <c r="Z69" s="3">
        <f>heart[[#This Row],[exng]]</f>
        <v>0</v>
      </c>
      <c r="AA69" s="3">
        <f>heart[[#This Row],[oldpeak]]</f>
        <v>0.6</v>
      </c>
      <c r="AB69" s="3">
        <f>heart[[#This Row],[slp]]</f>
        <v>1</v>
      </c>
      <c r="AC69" s="3">
        <f>heart[[#This Row],[caa]]</f>
        <v>0</v>
      </c>
      <c r="AD69" s="3">
        <f>heart[[#This Row],[thall]]</f>
        <v>2</v>
      </c>
      <c r="AE69">
        <v>1</v>
      </c>
      <c r="AF69" s="3">
        <f>heart[[#This Row],[output]]</f>
        <v>1</v>
      </c>
    </row>
    <row r="70" spans="1:32" x14ac:dyDescent="0.3">
      <c r="A70">
        <v>44</v>
      </c>
      <c r="B70">
        <v>1</v>
      </c>
      <c r="C70">
        <v>1</v>
      </c>
      <c r="D70">
        <v>120</v>
      </c>
      <c r="E70">
        <v>220</v>
      </c>
      <c r="F70">
        <v>0</v>
      </c>
      <c r="G70">
        <v>1</v>
      </c>
      <c r="H70">
        <v>170</v>
      </c>
      <c r="I70">
        <v>0</v>
      </c>
      <c r="J70">
        <v>0</v>
      </c>
      <c r="K70">
        <v>2</v>
      </c>
      <c r="L70">
        <v>0</v>
      </c>
      <c r="M70">
        <v>2</v>
      </c>
      <c r="N70">
        <v>1</v>
      </c>
      <c r="R70">
        <f t="shared" si="4"/>
        <v>-0.375</v>
      </c>
      <c r="S70">
        <f>heart[[#This Row],[sex]]</f>
        <v>1</v>
      </c>
      <c r="T70" s="3">
        <f>heart[[#This Row],[cp]]</f>
        <v>1</v>
      </c>
      <c r="U70" s="3">
        <f t="shared" si="5"/>
        <v>-0.50943396226415094</v>
      </c>
      <c r="V70" s="3">
        <f t="shared" si="6"/>
        <v>-0.57077625570776258</v>
      </c>
      <c r="W70" s="3">
        <f>heart[[#This Row],[fbs]]</f>
        <v>0</v>
      </c>
      <c r="X70" s="3">
        <f>heart[[#This Row],[restecg]]</f>
        <v>1</v>
      </c>
      <c r="Y70" s="3">
        <f t="shared" si="7"/>
        <v>0.51145038167938939</v>
      </c>
      <c r="Z70" s="3">
        <f>heart[[#This Row],[exng]]</f>
        <v>0</v>
      </c>
      <c r="AA70" s="3">
        <f>heart[[#This Row],[oldpeak]]</f>
        <v>0</v>
      </c>
      <c r="AB70" s="3">
        <f>heart[[#This Row],[slp]]</f>
        <v>2</v>
      </c>
      <c r="AC70" s="3">
        <f>heart[[#This Row],[caa]]</f>
        <v>0</v>
      </c>
      <c r="AD70" s="3">
        <f>heart[[#This Row],[thall]]</f>
        <v>2</v>
      </c>
      <c r="AE70">
        <v>1</v>
      </c>
      <c r="AF70" s="3">
        <f>heart[[#This Row],[output]]</f>
        <v>1</v>
      </c>
    </row>
    <row r="71" spans="1:32" x14ac:dyDescent="0.3">
      <c r="A71">
        <v>62</v>
      </c>
      <c r="B71">
        <v>0</v>
      </c>
      <c r="C71">
        <v>0</v>
      </c>
      <c r="D71">
        <v>124</v>
      </c>
      <c r="E71">
        <v>209</v>
      </c>
      <c r="F71">
        <v>0</v>
      </c>
      <c r="G71">
        <v>1</v>
      </c>
      <c r="H71">
        <v>163</v>
      </c>
      <c r="I71">
        <v>0</v>
      </c>
      <c r="J71">
        <v>0</v>
      </c>
      <c r="K71">
        <v>2</v>
      </c>
      <c r="L71">
        <v>0</v>
      </c>
      <c r="M71">
        <v>2</v>
      </c>
      <c r="N71">
        <v>1</v>
      </c>
      <c r="R71">
        <f t="shared" si="4"/>
        <v>0.375</v>
      </c>
      <c r="S71">
        <f>heart[[#This Row],[sex]]</f>
        <v>0</v>
      </c>
      <c r="T71" s="3">
        <f>heart[[#This Row],[cp]]</f>
        <v>0</v>
      </c>
      <c r="U71" s="3">
        <f t="shared" si="5"/>
        <v>-0.43396226415094341</v>
      </c>
      <c r="V71" s="3">
        <f t="shared" si="6"/>
        <v>-0.62100456621004563</v>
      </c>
      <c r="W71" s="3">
        <f>heart[[#This Row],[fbs]]</f>
        <v>0</v>
      </c>
      <c r="X71" s="3">
        <f>heart[[#This Row],[restecg]]</f>
        <v>1</v>
      </c>
      <c r="Y71" s="3">
        <f t="shared" si="7"/>
        <v>0.40458015267175562</v>
      </c>
      <c r="Z71" s="3">
        <f>heart[[#This Row],[exng]]</f>
        <v>0</v>
      </c>
      <c r="AA71" s="3">
        <f>heart[[#This Row],[oldpeak]]</f>
        <v>0</v>
      </c>
      <c r="AB71" s="3">
        <f>heart[[#This Row],[slp]]</f>
        <v>2</v>
      </c>
      <c r="AC71" s="3">
        <f>heart[[#This Row],[caa]]</f>
        <v>0</v>
      </c>
      <c r="AD71" s="3">
        <f>heart[[#This Row],[thall]]</f>
        <v>2</v>
      </c>
      <c r="AE71">
        <v>1</v>
      </c>
      <c r="AF71" s="3">
        <f>heart[[#This Row],[output]]</f>
        <v>1</v>
      </c>
    </row>
    <row r="72" spans="1:32" x14ac:dyDescent="0.3">
      <c r="A72">
        <v>54</v>
      </c>
      <c r="B72">
        <v>1</v>
      </c>
      <c r="C72">
        <v>2</v>
      </c>
      <c r="D72">
        <v>120</v>
      </c>
      <c r="E72">
        <v>258</v>
      </c>
      <c r="F72">
        <v>0</v>
      </c>
      <c r="G72">
        <v>0</v>
      </c>
      <c r="H72">
        <v>147</v>
      </c>
      <c r="I72">
        <v>0</v>
      </c>
      <c r="J72">
        <v>0.4</v>
      </c>
      <c r="K72">
        <v>1</v>
      </c>
      <c r="L72">
        <v>0</v>
      </c>
      <c r="M72">
        <v>3</v>
      </c>
      <c r="N72">
        <v>1</v>
      </c>
      <c r="R72">
        <f t="shared" si="4"/>
        <v>4.1666666666666741E-2</v>
      </c>
      <c r="S72">
        <f>heart[[#This Row],[sex]]</f>
        <v>1</v>
      </c>
      <c r="T72" s="3">
        <f>heart[[#This Row],[cp]]</f>
        <v>2</v>
      </c>
      <c r="U72" s="3">
        <f t="shared" si="5"/>
        <v>-0.50943396226415094</v>
      </c>
      <c r="V72" s="3">
        <f t="shared" si="6"/>
        <v>-0.39726027397260277</v>
      </c>
      <c r="W72" s="3">
        <f>heart[[#This Row],[fbs]]</f>
        <v>0</v>
      </c>
      <c r="X72" s="3">
        <f>heart[[#This Row],[restecg]]</f>
        <v>0</v>
      </c>
      <c r="Y72" s="3">
        <f t="shared" si="7"/>
        <v>0.16030534351145032</v>
      </c>
      <c r="Z72" s="3">
        <f>heart[[#This Row],[exng]]</f>
        <v>0</v>
      </c>
      <c r="AA72" s="3">
        <f>heart[[#This Row],[oldpeak]]</f>
        <v>0.4</v>
      </c>
      <c r="AB72" s="3">
        <f>heart[[#This Row],[slp]]</f>
        <v>1</v>
      </c>
      <c r="AC72" s="3">
        <f>heart[[#This Row],[caa]]</f>
        <v>0</v>
      </c>
      <c r="AD72" s="3">
        <f>heart[[#This Row],[thall]]</f>
        <v>3</v>
      </c>
      <c r="AE72">
        <v>1</v>
      </c>
      <c r="AF72" s="3">
        <f>heart[[#This Row],[output]]</f>
        <v>1</v>
      </c>
    </row>
    <row r="73" spans="1:32" x14ac:dyDescent="0.3">
      <c r="A73">
        <v>51</v>
      </c>
      <c r="B73">
        <v>1</v>
      </c>
      <c r="C73">
        <v>2</v>
      </c>
      <c r="D73">
        <v>94</v>
      </c>
      <c r="E73">
        <v>227</v>
      </c>
      <c r="F73">
        <v>0</v>
      </c>
      <c r="G73">
        <v>1</v>
      </c>
      <c r="H73">
        <v>154</v>
      </c>
      <c r="I73">
        <v>1</v>
      </c>
      <c r="J73">
        <v>0</v>
      </c>
      <c r="K73">
        <v>2</v>
      </c>
      <c r="L73">
        <v>1</v>
      </c>
      <c r="M73">
        <v>3</v>
      </c>
      <c r="N73">
        <v>1</v>
      </c>
      <c r="R73">
        <f t="shared" si="4"/>
        <v>-8.333333333333337E-2</v>
      </c>
      <c r="S73">
        <f>heart[[#This Row],[sex]]</f>
        <v>1</v>
      </c>
      <c r="T73" s="3">
        <f>heart[[#This Row],[cp]]</f>
        <v>2</v>
      </c>
      <c r="U73" s="3">
        <f t="shared" si="5"/>
        <v>-1</v>
      </c>
      <c r="V73" s="3">
        <f t="shared" si="6"/>
        <v>-0.53881278538812793</v>
      </c>
      <c r="W73" s="3">
        <f>heart[[#This Row],[fbs]]</f>
        <v>0</v>
      </c>
      <c r="X73" s="3">
        <f>heart[[#This Row],[restecg]]</f>
        <v>1</v>
      </c>
      <c r="Y73" s="3">
        <f t="shared" si="7"/>
        <v>0.26717557251908386</v>
      </c>
      <c r="Z73" s="3">
        <f>heart[[#This Row],[exng]]</f>
        <v>1</v>
      </c>
      <c r="AA73" s="3">
        <f>heart[[#This Row],[oldpeak]]</f>
        <v>0</v>
      </c>
      <c r="AB73" s="3">
        <f>heart[[#This Row],[slp]]</f>
        <v>2</v>
      </c>
      <c r="AC73" s="3">
        <f>heart[[#This Row],[caa]]</f>
        <v>1</v>
      </c>
      <c r="AD73" s="3">
        <f>heart[[#This Row],[thall]]</f>
        <v>3</v>
      </c>
      <c r="AE73">
        <v>1</v>
      </c>
      <c r="AF73" s="3">
        <f>heart[[#This Row],[output]]</f>
        <v>1</v>
      </c>
    </row>
    <row r="74" spans="1:32" x14ac:dyDescent="0.3">
      <c r="A74">
        <v>29</v>
      </c>
      <c r="B74">
        <v>1</v>
      </c>
      <c r="C74">
        <v>1</v>
      </c>
      <c r="D74">
        <v>130</v>
      </c>
      <c r="E74">
        <v>204</v>
      </c>
      <c r="F74">
        <v>0</v>
      </c>
      <c r="G74">
        <v>0</v>
      </c>
      <c r="H74">
        <v>202</v>
      </c>
      <c r="I74">
        <v>0</v>
      </c>
      <c r="J74">
        <v>0</v>
      </c>
      <c r="K74">
        <v>2</v>
      </c>
      <c r="L74">
        <v>0</v>
      </c>
      <c r="M74">
        <v>2</v>
      </c>
      <c r="N74">
        <v>1</v>
      </c>
      <c r="R74">
        <f t="shared" si="4"/>
        <v>-1</v>
      </c>
      <c r="S74">
        <f>heart[[#This Row],[sex]]</f>
        <v>1</v>
      </c>
      <c r="T74" s="3">
        <f>heart[[#This Row],[cp]]</f>
        <v>1</v>
      </c>
      <c r="U74" s="3">
        <f t="shared" si="5"/>
        <v>-0.32075471698113212</v>
      </c>
      <c r="V74" s="3">
        <f t="shared" si="6"/>
        <v>-0.64383561643835618</v>
      </c>
      <c r="W74" s="3">
        <f>heart[[#This Row],[fbs]]</f>
        <v>0</v>
      </c>
      <c r="X74" s="3">
        <f>heart[[#This Row],[restecg]]</f>
        <v>0</v>
      </c>
      <c r="Y74" s="3">
        <f t="shared" si="7"/>
        <v>1</v>
      </c>
      <c r="Z74" s="3">
        <f>heart[[#This Row],[exng]]</f>
        <v>0</v>
      </c>
      <c r="AA74" s="3">
        <f>heart[[#This Row],[oldpeak]]</f>
        <v>0</v>
      </c>
      <c r="AB74" s="3">
        <f>heart[[#This Row],[slp]]</f>
        <v>2</v>
      </c>
      <c r="AC74" s="3">
        <f>heart[[#This Row],[caa]]</f>
        <v>0</v>
      </c>
      <c r="AD74" s="3">
        <f>heart[[#This Row],[thall]]</f>
        <v>2</v>
      </c>
      <c r="AE74">
        <v>1</v>
      </c>
      <c r="AF74" s="3">
        <f>heart[[#This Row],[output]]</f>
        <v>1</v>
      </c>
    </row>
    <row r="75" spans="1:32" x14ac:dyDescent="0.3">
      <c r="A75">
        <v>51</v>
      </c>
      <c r="B75">
        <v>1</v>
      </c>
      <c r="C75">
        <v>0</v>
      </c>
      <c r="D75">
        <v>140</v>
      </c>
      <c r="E75">
        <v>261</v>
      </c>
      <c r="F75">
        <v>0</v>
      </c>
      <c r="G75">
        <v>0</v>
      </c>
      <c r="H75">
        <v>186</v>
      </c>
      <c r="I75">
        <v>1</v>
      </c>
      <c r="J75">
        <v>0</v>
      </c>
      <c r="K75">
        <v>2</v>
      </c>
      <c r="L75">
        <v>0</v>
      </c>
      <c r="M75">
        <v>2</v>
      </c>
      <c r="N75">
        <v>1</v>
      </c>
      <c r="R75">
        <f t="shared" si="4"/>
        <v>-8.333333333333337E-2</v>
      </c>
      <c r="S75">
        <f>heart[[#This Row],[sex]]</f>
        <v>1</v>
      </c>
      <c r="T75" s="3">
        <f>heart[[#This Row],[cp]]</f>
        <v>0</v>
      </c>
      <c r="U75" s="3">
        <f t="shared" si="5"/>
        <v>-0.13207547169811318</v>
      </c>
      <c r="V75" s="3">
        <f t="shared" si="6"/>
        <v>-0.38356164383561642</v>
      </c>
      <c r="W75" s="3">
        <f>heart[[#This Row],[fbs]]</f>
        <v>0</v>
      </c>
      <c r="X75" s="3">
        <f>heart[[#This Row],[restecg]]</f>
        <v>0</v>
      </c>
      <c r="Y75" s="3">
        <f t="shared" si="7"/>
        <v>0.75572519083969469</v>
      </c>
      <c r="Z75" s="3">
        <f>heart[[#This Row],[exng]]</f>
        <v>1</v>
      </c>
      <c r="AA75" s="3">
        <f>heart[[#This Row],[oldpeak]]</f>
        <v>0</v>
      </c>
      <c r="AB75" s="3">
        <f>heart[[#This Row],[slp]]</f>
        <v>2</v>
      </c>
      <c r="AC75" s="3">
        <f>heart[[#This Row],[caa]]</f>
        <v>0</v>
      </c>
      <c r="AD75" s="3">
        <f>heart[[#This Row],[thall]]</f>
        <v>2</v>
      </c>
      <c r="AE75">
        <v>1</v>
      </c>
      <c r="AF75" s="3">
        <f>heart[[#This Row],[output]]</f>
        <v>1</v>
      </c>
    </row>
    <row r="76" spans="1:32" x14ac:dyDescent="0.3">
      <c r="A76">
        <v>43</v>
      </c>
      <c r="B76">
        <v>0</v>
      </c>
      <c r="C76">
        <v>2</v>
      </c>
      <c r="D76">
        <v>122</v>
      </c>
      <c r="E76">
        <v>213</v>
      </c>
      <c r="F76">
        <v>0</v>
      </c>
      <c r="G76">
        <v>1</v>
      </c>
      <c r="H76">
        <v>165</v>
      </c>
      <c r="I76">
        <v>0</v>
      </c>
      <c r="J76">
        <v>0.2</v>
      </c>
      <c r="K76">
        <v>1</v>
      </c>
      <c r="L76">
        <v>0</v>
      </c>
      <c r="M76">
        <v>2</v>
      </c>
      <c r="N76">
        <v>1</v>
      </c>
      <c r="R76">
        <f t="shared" si="4"/>
        <v>-0.41666666666666663</v>
      </c>
      <c r="S76">
        <f>heart[[#This Row],[sex]]</f>
        <v>0</v>
      </c>
      <c r="T76" s="3">
        <f>heart[[#This Row],[cp]]</f>
        <v>2</v>
      </c>
      <c r="U76" s="3">
        <f t="shared" si="5"/>
        <v>-0.47169811320754718</v>
      </c>
      <c r="V76" s="3">
        <f t="shared" si="6"/>
        <v>-0.60273972602739723</v>
      </c>
      <c r="W76" s="3">
        <f>heart[[#This Row],[fbs]]</f>
        <v>0</v>
      </c>
      <c r="X76" s="3">
        <f>heart[[#This Row],[restecg]]</f>
        <v>1</v>
      </c>
      <c r="Y76" s="3">
        <f t="shared" si="7"/>
        <v>0.43511450381679384</v>
      </c>
      <c r="Z76" s="3">
        <f>heart[[#This Row],[exng]]</f>
        <v>0</v>
      </c>
      <c r="AA76" s="3">
        <f>heart[[#This Row],[oldpeak]]</f>
        <v>0.2</v>
      </c>
      <c r="AB76" s="3">
        <f>heart[[#This Row],[slp]]</f>
        <v>1</v>
      </c>
      <c r="AC76" s="3">
        <f>heart[[#This Row],[caa]]</f>
        <v>0</v>
      </c>
      <c r="AD76" s="3">
        <f>heart[[#This Row],[thall]]</f>
        <v>2</v>
      </c>
      <c r="AE76">
        <v>1</v>
      </c>
      <c r="AF76" s="3">
        <f>heart[[#This Row],[output]]</f>
        <v>1</v>
      </c>
    </row>
    <row r="77" spans="1:32" x14ac:dyDescent="0.3">
      <c r="A77">
        <v>55</v>
      </c>
      <c r="B77">
        <v>0</v>
      </c>
      <c r="C77">
        <v>1</v>
      </c>
      <c r="D77">
        <v>135</v>
      </c>
      <c r="E77">
        <v>250</v>
      </c>
      <c r="F77">
        <v>0</v>
      </c>
      <c r="G77">
        <v>0</v>
      </c>
      <c r="H77">
        <v>161</v>
      </c>
      <c r="I77">
        <v>0</v>
      </c>
      <c r="J77">
        <v>1.4</v>
      </c>
      <c r="K77">
        <v>1</v>
      </c>
      <c r="L77">
        <v>0</v>
      </c>
      <c r="M77">
        <v>2</v>
      </c>
      <c r="N77">
        <v>1</v>
      </c>
      <c r="R77">
        <f t="shared" si="4"/>
        <v>8.3333333333333259E-2</v>
      </c>
      <c r="S77">
        <f>heart[[#This Row],[sex]]</f>
        <v>0</v>
      </c>
      <c r="T77" s="3">
        <f>heart[[#This Row],[cp]]</f>
        <v>1</v>
      </c>
      <c r="U77" s="3">
        <f t="shared" si="5"/>
        <v>-0.22641509433962259</v>
      </c>
      <c r="V77" s="3">
        <f t="shared" si="6"/>
        <v>-0.43378995433789957</v>
      </c>
      <c r="W77" s="3">
        <f>heart[[#This Row],[fbs]]</f>
        <v>0</v>
      </c>
      <c r="X77" s="3">
        <f>heart[[#This Row],[restecg]]</f>
        <v>0</v>
      </c>
      <c r="Y77" s="3">
        <f t="shared" si="7"/>
        <v>0.37404580152671763</v>
      </c>
      <c r="Z77" s="3">
        <f>heart[[#This Row],[exng]]</f>
        <v>0</v>
      </c>
      <c r="AA77" s="3">
        <f>heart[[#This Row],[oldpeak]]</f>
        <v>1.4</v>
      </c>
      <c r="AB77" s="3">
        <f>heart[[#This Row],[slp]]</f>
        <v>1</v>
      </c>
      <c r="AC77" s="3">
        <f>heart[[#This Row],[caa]]</f>
        <v>0</v>
      </c>
      <c r="AD77" s="3">
        <f>heart[[#This Row],[thall]]</f>
        <v>2</v>
      </c>
      <c r="AE77">
        <v>1</v>
      </c>
      <c r="AF77" s="3">
        <f>heart[[#This Row],[output]]</f>
        <v>1</v>
      </c>
    </row>
    <row r="78" spans="1:32" x14ac:dyDescent="0.3">
      <c r="A78">
        <v>51</v>
      </c>
      <c r="B78">
        <v>1</v>
      </c>
      <c r="C78">
        <v>2</v>
      </c>
      <c r="D78">
        <v>125</v>
      </c>
      <c r="E78">
        <v>245</v>
      </c>
      <c r="F78">
        <v>1</v>
      </c>
      <c r="G78">
        <v>0</v>
      </c>
      <c r="H78">
        <v>166</v>
      </c>
      <c r="I78">
        <v>0</v>
      </c>
      <c r="J78">
        <v>2.4</v>
      </c>
      <c r="K78">
        <v>1</v>
      </c>
      <c r="L78">
        <v>0</v>
      </c>
      <c r="M78">
        <v>2</v>
      </c>
      <c r="N78">
        <v>1</v>
      </c>
      <c r="R78">
        <f t="shared" si="4"/>
        <v>-8.333333333333337E-2</v>
      </c>
      <c r="S78">
        <f>heart[[#This Row],[sex]]</f>
        <v>1</v>
      </c>
      <c r="T78" s="3">
        <f>heart[[#This Row],[cp]]</f>
        <v>2</v>
      </c>
      <c r="U78" s="3">
        <f t="shared" si="5"/>
        <v>-0.41509433962264153</v>
      </c>
      <c r="V78" s="3">
        <f t="shared" si="6"/>
        <v>-0.45662100456621002</v>
      </c>
      <c r="W78" s="3">
        <f>heart[[#This Row],[fbs]]</f>
        <v>1</v>
      </c>
      <c r="X78" s="3">
        <f>heart[[#This Row],[restecg]]</f>
        <v>0</v>
      </c>
      <c r="Y78" s="3">
        <f t="shared" si="7"/>
        <v>0.45038167938931295</v>
      </c>
      <c r="Z78" s="3">
        <f>heart[[#This Row],[exng]]</f>
        <v>0</v>
      </c>
      <c r="AA78" s="3">
        <f>heart[[#This Row],[oldpeak]]</f>
        <v>2.4</v>
      </c>
      <c r="AB78" s="3">
        <f>heart[[#This Row],[slp]]</f>
        <v>1</v>
      </c>
      <c r="AC78" s="3">
        <f>heart[[#This Row],[caa]]</f>
        <v>0</v>
      </c>
      <c r="AD78" s="3">
        <f>heart[[#This Row],[thall]]</f>
        <v>2</v>
      </c>
      <c r="AE78">
        <v>1</v>
      </c>
      <c r="AF78" s="3">
        <f>heart[[#This Row],[output]]</f>
        <v>1</v>
      </c>
    </row>
    <row r="79" spans="1:32" x14ac:dyDescent="0.3">
      <c r="A79">
        <v>59</v>
      </c>
      <c r="B79">
        <v>1</v>
      </c>
      <c r="C79">
        <v>1</v>
      </c>
      <c r="D79">
        <v>140</v>
      </c>
      <c r="E79">
        <v>221</v>
      </c>
      <c r="F79">
        <v>0</v>
      </c>
      <c r="G79">
        <v>1</v>
      </c>
      <c r="H79">
        <v>164</v>
      </c>
      <c r="I79">
        <v>1</v>
      </c>
      <c r="J79">
        <v>0</v>
      </c>
      <c r="K79">
        <v>2</v>
      </c>
      <c r="L79">
        <v>0</v>
      </c>
      <c r="M79">
        <v>2</v>
      </c>
      <c r="N79">
        <v>1</v>
      </c>
      <c r="R79">
        <f t="shared" si="4"/>
        <v>0.25</v>
      </c>
      <c r="S79">
        <f>heart[[#This Row],[sex]]</f>
        <v>1</v>
      </c>
      <c r="T79" s="3">
        <f>heart[[#This Row],[cp]]</f>
        <v>1</v>
      </c>
      <c r="U79" s="3">
        <f t="shared" si="5"/>
        <v>-0.13207547169811318</v>
      </c>
      <c r="V79" s="3">
        <f t="shared" si="6"/>
        <v>-0.56621004566210043</v>
      </c>
      <c r="W79" s="3">
        <f>heart[[#This Row],[fbs]]</f>
        <v>0</v>
      </c>
      <c r="X79" s="3">
        <f>heart[[#This Row],[restecg]]</f>
        <v>1</v>
      </c>
      <c r="Y79" s="3">
        <f t="shared" si="7"/>
        <v>0.41984732824427473</v>
      </c>
      <c r="Z79" s="3">
        <f>heart[[#This Row],[exng]]</f>
        <v>1</v>
      </c>
      <c r="AA79" s="3">
        <f>heart[[#This Row],[oldpeak]]</f>
        <v>0</v>
      </c>
      <c r="AB79" s="3">
        <f>heart[[#This Row],[slp]]</f>
        <v>2</v>
      </c>
      <c r="AC79" s="3">
        <f>heart[[#This Row],[caa]]</f>
        <v>0</v>
      </c>
      <c r="AD79" s="3">
        <f>heart[[#This Row],[thall]]</f>
        <v>2</v>
      </c>
      <c r="AE79">
        <v>1</v>
      </c>
      <c r="AF79" s="3">
        <f>heart[[#This Row],[output]]</f>
        <v>1</v>
      </c>
    </row>
    <row r="80" spans="1:32" x14ac:dyDescent="0.3">
      <c r="A80">
        <v>52</v>
      </c>
      <c r="B80">
        <v>1</v>
      </c>
      <c r="C80">
        <v>1</v>
      </c>
      <c r="D80">
        <v>128</v>
      </c>
      <c r="E80">
        <v>205</v>
      </c>
      <c r="F80">
        <v>1</v>
      </c>
      <c r="G80">
        <v>1</v>
      </c>
      <c r="H80">
        <v>184</v>
      </c>
      <c r="I80">
        <v>0</v>
      </c>
      <c r="J80">
        <v>0</v>
      </c>
      <c r="K80">
        <v>2</v>
      </c>
      <c r="L80">
        <v>0</v>
      </c>
      <c r="M80">
        <v>2</v>
      </c>
      <c r="N80">
        <v>1</v>
      </c>
      <c r="R80">
        <f t="shared" si="4"/>
        <v>-4.166666666666663E-2</v>
      </c>
      <c r="S80">
        <f>heart[[#This Row],[sex]]</f>
        <v>1</v>
      </c>
      <c r="T80" s="3">
        <f>heart[[#This Row],[cp]]</f>
        <v>1</v>
      </c>
      <c r="U80" s="3">
        <f t="shared" si="5"/>
        <v>-0.35849056603773588</v>
      </c>
      <c r="V80" s="3">
        <f t="shared" si="6"/>
        <v>-0.63926940639269403</v>
      </c>
      <c r="W80" s="3">
        <f>heart[[#This Row],[fbs]]</f>
        <v>1</v>
      </c>
      <c r="X80" s="3">
        <f>heart[[#This Row],[restecg]]</f>
        <v>1</v>
      </c>
      <c r="Y80" s="3">
        <f t="shared" si="7"/>
        <v>0.72519083969465647</v>
      </c>
      <c r="Z80" s="3">
        <f>heart[[#This Row],[exng]]</f>
        <v>0</v>
      </c>
      <c r="AA80" s="3">
        <f>heart[[#This Row],[oldpeak]]</f>
        <v>0</v>
      </c>
      <c r="AB80" s="3">
        <f>heart[[#This Row],[slp]]</f>
        <v>2</v>
      </c>
      <c r="AC80" s="3">
        <f>heart[[#This Row],[caa]]</f>
        <v>0</v>
      </c>
      <c r="AD80" s="3">
        <f>heart[[#This Row],[thall]]</f>
        <v>2</v>
      </c>
      <c r="AE80">
        <v>1</v>
      </c>
      <c r="AF80" s="3">
        <f>heart[[#This Row],[output]]</f>
        <v>1</v>
      </c>
    </row>
    <row r="81" spans="1:32" x14ac:dyDescent="0.3">
      <c r="A81">
        <v>58</v>
      </c>
      <c r="B81">
        <v>1</v>
      </c>
      <c r="C81">
        <v>2</v>
      </c>
      <c r="D81">
        <v>105</v>
      </c>
      <c r="E81">
        <v>240</v>
      </c>
      <c r="F81">
        <v>0</v>
      </c>
      <c r="G81">
        <v>0</v>
      </c>
      <c r="H81">
        <v>154</v>
      </c>
      <c r="I81">
        <v>1</v>
      </c>
      <c r="J81">
        <v>0.6</v>
      </c>
      <c r="K81">
        <v>1</v>
      </c>
      <c r="L81">
        <v>0</v>
      </c>
      <c r="M81">
        <v>3</v>
      </c>
      <c r="N81">
        <v>1</v>
      </c>
      <c r="R81">
        <f t="shared" si="4"/>
        <v>0.20833333333333326</v>
      </c>
      <c r="S81">
        <f>heart[[#This Row],[sex]]</f>
        <v>1</v>
      </c>
      <c r="T81" s="3">
        <f>heart[[#This Row],[cp]]</f>
        <v>2</v>
      </c>
      <c r="U81" s="3">
        <f t="shared" si="5"/>
        <v>-0.79245283018867929</v>
      </c>
      <c r="V81" s="3">
        <f t="shared" si="6"/>
        <v>-0.47945205479452058</v>
      </c>
      <c r="W81" s="3">
        <f>heart[[#This Row],[fbs]]</f>
        <v>0</v>
      </c>
      <c r="X81" s="3">
        <f>heart[[#This Row],[restecg]]</f>
        <v>0</v>
      </c>
      <c r="Y81" s="3">
        <f t="shared" si="7"/>
        <v>0.26717557251908386</v>
      </c>
      <c r="Z81" s="3">
        <f>heart[[#This Row],[exng]]</f>
        <v>1</v>
      </c>
      <c r="AA81" s="3">
        <f>heart[[#This Row],[oldpeak]]</f>
        <v>0.6</v>
      </c>
      <c r="AB81" s="3">
        <f>heart[[#This Row],[slp]]</f>
        <v>1</v>
      </c>
      <c r="AC81" s="3">
        <f>heart[[#This Row],[caa]]</f>
        <v>0</v>
      </c>
      <c r="AD81" s="3">
        <f>heart[[#This Row],[thall]]</f>
        <v>3</v>
      </c>
      <c r="AE81">
        <v>1</v>
      </c>
      <c r="AF81" s="3">
        <f>heart[[#This Row],[output]]</f>
        <v>1</v>
      </c>
    </row>
    <row r="82" spans="1:32" x14ac:dyDescent="0.3">
      <c r="A82">
        <v>41</v>
      </c>
      <c r="B82">
        <v>1</v>
      </c>
      <c r="C82">
        <v>2</v>
      </c>
      <c r="D82">
        <v>112</v>
      </c>
      <c r="E82">
        <v>250</v>
      </c>
      <c r="F82">
        <v>0</v>
      </c>
      <c r="G82">
        <v>1</v>
      </c>
      <c r="H82">
        <v>179</v>
      </c>
      <c r="I82">
        <v>0</v>
      </c>
      <c r="J82">
        <v>0</v>
      </c>
      <c r="K82">
        <v>2</v>
      </c>
      <c r="L82">
        <v>0</v>
      </c>
      <c r="M82">
        <v>2</v>
      </c>
      <c r="N82">
        <v>1</v>
      </c>
      <c r="R82">
        <f t="shared" si="4"/>
        <v>-0.5</v>
      </c>
      <c r="S82">
        <f>heart[[#This Row],[sex]]</f>
        <v>1</v>
      </c>
      <c r="T82" s="3">
        <f>heart[[#This Row],[cp]]</f>
        <v>2</v>
      </c>
      <c r="U82" s="3">
        <f t="shared" si="5"/>
        <v>-0.66037735849056611</v>
      </c>
      <c r="V82" s="3">
        <f t="shared" si="6"/>
        <v>-0.43378995433789957</v>
      </c>
      <c r="W82" s="3">
        <f>heart[[#This Row],[fbs]]</f>
        <v>0</v>
      </c>
      <c r="X82" s="3">
        <f>heart[[#This Row],[restecg]]</f>
        <v>1</v>
      </c>
      <c r="Y82" s="3">
        <f t="shared" si="7"/>
        <v>0.64885496183206115</v>
      </c>
      <c r="Z82" s="3">
        <f>heart[[#This Row],[exng]]</f>
        <v>0</v>
      </c>
      <c r="AA82" s="3">
        <f>heart[[#This Row],[oldpeak]]</f>
        <v>0</v>
      </c>
      <c r="AB82" s="3">
        <f>heart[[#This Row],[slp]]</f>
        <v>2</v>
      </c>
      <c r="AC82" s="3">
        <f>heart[[#This Row],[caa]]</f>
        <v>0</v>
      </c>
      <c r="AD82" s="3">
        <f>heart[[#This Row],[thall]]</f>
        <v>2</v>
      </c>
      <c r="AE82">
        <v>1</v>
      </c>
      <c r="AF82" s="3">
        <f>heart[[#This Row],[output]]</f>
        <v>1</v>
      </c>
    </row>
    <row r="83" spans="1:32" x14ac:dyDescent="0.3">
      <c r="A83">
        <v>45</v>
      </c>
      <c r="B83">
        <v>1</v>
      </c>
      <c r="C83">
        <v>1</v>
      </c>
      <c r="D83">
        <v>128</v>
      </c>
      <c r="E83">
        <v>308</v>
      </c>
      <c r="F83">
        <v>0</v>
      </c>
      <c r="G83">
        <v>0</v>
      </c>
      <c r="H83">
        <v>170</v>
      </c>
      <c r="I83">
        <v>0</v>
      </c>
      <c r="J83">
        <v>0</v>
      </c>
      <c r="K83">
        <v>2</v>
      </c>
      <c r="L83">
        <v>0</v>
      </c>
      <c r="M83">
        <v>2</v>
      </c>
      <c r="N83">
        <v>1</v>
      </c>
      <c r="R83">
        <f t="shared" si="4"/>
        <v>-0.33333333333333337</v>
      </c>
      <c r="S83">
        <f>heart[[#This Row],[sex]]</f>
        <v>1</v>
      </c>
      <c r="T83" s="3">
        <f>heart[[#This Row],[cp]]</f>
        <v>1</v>
      </c>
      <c r="U83" s="3">
        <f t="shared" si="5"/>
        <v>-0.35849056603773588</v>
      </c>
      <c r="V83" s="3">
        <f t="shared" si="6"/>
        <v>-0.16894977168949776</v>
      </c>
      <c r="W83" s="3">
        <f>heart[[#This Row],[fbs]]</f>
        <v>0</v>
      </c>
      <c r="X83" s="3">
        <f>heart[[#This Row],[restecg]]</f>
        <v>0</v>
      </c>
      <c r="Y83" s="3">
        <f t="shared" si="7"/>
        <v>0.51145038167938939</v>
      </c>
      <c r="Z83" s="3">
        <f>heart[[#This Row],[exng]]</f>
        <v>0</v>
      </c>
      <c r="AA83" s="3">
        <f>heart[[#This Row],[oldpeak]]</f>
        <v>0</v>
      </c>
      <c r="AB83" s="3">
        <f>heart[[#This Row],[slp]]</f>
        <v>2</v>
      </c>
      <c r="AC83" s="3">
        <f>heart[[#This Row],[caa]]</f>
        <v>0</v>
      </c>
      <c r="AD83" s="3">
        <f>heart[[#This Row],[thall]]</f>
        <v>2</v>
      </c>
      <c r="AE83">
        <v>1</v>
      </c>
      <c r="AF83" s="3">
        <f>heart[[#This Row],[output]]</f>
        <v>1</v>
      </c>
    </row>
    <row r="84" spans="1:32" x14ac:dyDescent="0.3">
      <c r="A84">
        <v>60</v>
      </c>
      <c r="B84">
        <v>0</v>
      </c>
      <c r="C84">
        <v>2</v>
      </c>
      <c r="D84">
        <v>102</v>
      </c>
      <c r="E84">
        <v>318</v>
      </c>
      <c r="F84">
        <v>0</v>
      </c>
      <c r="G84">
        <v>1</v>
      </c>
      <c r="H84">
        <v>160</v>
      </c>
      <c r="I84">
        <v>0</v>
      </c>
      <c r="J84">
        <v>0</v>
      </c>
      <c r="K84">
        <v>2</v>
      </c>
      <c r="L84">
        <v>1</v>
      </c>
      <c r="M84">
        <v>2</v>
      </c>
      <c r="N84">
        <v>1</v>
      </c>
      <c r="R84">
        <f t="shared" si="4"/>
        <v>0.29166666666666674</v>
      </c>
      <c r="S84">
        <f>heart[[#This Row],[sex]]</f>
        <v>0</v>
      </c>
      <c r="T84" s="3">
        <f>heart[[#This Row],[cp]]</f>
        <v>2</v>
      </c>
      <c r="U84" s="3">
        <f t="shared" si="5"/>
        <v>-0.84905660377358494</v>
      </c>
      <c r="V84" s="3">
        <f t="shared" si="6"/>
        <v>-0.12328767123287676</v>
      </c>
      <c r="W84" s="3">
        <f>heart[[#This Row],[fbs]]</f>
        <v>0</v>
      </c>
      <c r="X84" s="3">
        <f>heart[[#This Row],[restecg]]</f>
        <v>1</v>
      </c>
      <c r="Y84" s="3">
        <f t="shared" si="7"/>
        <v>0.35877862595419852</v>
      </c>
      <c r="Z84" s="3">
        <f>heart[[#This Row],[exng]]</f>
        <v>0</v>
      </c>
      <c r="AA84" s="3">
        <f>heart[[#This Row],[oldpeak]]</f>
        <v>0</v>
      </c>
      <c r="AB84" s="3">
        <f>heart[[#This Row],[slp]]</f>
        <v>2</v>
      </c>
      <c r="AC84" s="3">
        <f>heart[[#This Row],[caa]]</f>
        <v>1</v>
      </c>
      <c r="AD84" s="3">
        <f>heart[[#This Row],[thall]]</f>
        <v>2</v>
      </c>
      <c r="AE84">
        <v>1</v>
      </c>
      <c r="AF84" s="3">
        <f>heart[[#This Row],[output]]</f>
        <v>1</v>
      </c>
    </row>
    <row r="85" spans="1:32" x14ac:dyDescent="0.3">
      <c r="A85">
        <v>52</v>
      </c>
      <c r="B85">
        <v>1</v>
      </c>
      <c r="C85">
        <v>3</v>
      </c>
      <c r="D85">
        <v>152</v>
      </c>
      <c r="E85">
        <v>298</v>
      </c>
      <c r="F85">
        <v>1</v>
      </c>
      <c r="G85">
        <v>1</v>
      </c>
      <c r="H85">
        <v>178</v>
      </c>
      <c r="I85">
        <v>0</v>
      </c>
      <c r="J85">
        <v>1.2</v>
      </c>
      <c r="K85">
        <v>1</v>
      </c>
      <c r="L85">
        <v>0</v>
      </c>
      <c r="M85">
        <v>3</v>
      </c>
      <c r="N85">
        <v>1</v>
      </c>
      <c r="R85">
        <f t="shared" si="4"/>
        <v>-4.166666666666663E-2</v>
      </c>
      <c r="S85">
        <f>heart[[#This Row],[sex]]</f>
        <v>1</v>
      </c>
      <c r="T85" s="3">
        <f>heart[[#This Row],[cp]]</f>
        <v>3</v>
      </c>
      <c r="U85" s="3">
        <f t="shared" si="5"/>
        <v>9.4339622641509413E-2</v>
      </c>
      <c r="V85" s="3">
        <f t="shared" si="6"/>
        <v>-0.21461187214611877</v>
      </c>
      <c r="W85" s="3">
        <f>heart[[#This Row],[fbs]]</f>
        <v>1</v>
      </c>
      <c r="X85" s="3">
        <f>heart[[#This Row],[restecg]]</f>
        <v>1</v>
      </c>
      <c r="Y85" s="3">
        <f t="shared" si="7"/>
        <v>0.63358778625954204</v>
      </c>
      <c r="Z85" s="3">
        <f>heart[[#This Row],[exng]]</f>
        <v>0</v>
      </c>
      <c r="AA85" s="3">
        <f>heart[[#This Row],[oldpeak]]</f>
        <v>1.2</v>
      </c>
      <c r="AB85" s="3">
        <f>heart[[#This Row],[slp]]</f>
        <v>1</v>
      </c>
      <c r="AC85" s="3">
        <f>heart[[#This Row],[caa]]</f>
        <v>0</v>
      </c>
      <c r="AD85" s="3">
        <f>heart[[#This Row],[thall]]</f>
        <v>3</v>
      </c>
      <c r="AE85">
        <v>1</v>
      </c>
      <c r="AF85" s="3">
        <f>heart[[#This Row],[output]]</f>
        <v>1</v>
      </c>
    </row>
    <row r="86" spans="1:32" x14ac:dyDescent="0.3">
      <c r="A86">
        <v>42</v>
      </c>
      <c r="B86">
        <v>0</v>
      </c>
      <c r="C86">
        <v>0</v>
      </c>
      <c r="D86">
        <v>102</v>
      </c>
      <c r="E86">
        <v>265</v>
      </c>
      <c r="F86">
        <v>0</v>
      </c>
      <c r="G86">
        <v>0</v>
      </c>
      <c r="H86">
        <v>122</v>
      </c>
      <c r="I86">
        <v>0</v>
      </c>
      <c r="J86">
        <v>0.6</v>
      </c>
      <c r="K86">
        <v>1</v>
      </c>
      <c r="L86">
        <v>0</v>
      </c>
      <c r="M86">
        <v>2</v>
      </c>
      <c r="N86">
        <v>1</v>
      </c>
      <c r="R86">
        <f t="shared" si="4"/>
        <v>-0.45833333333333337</v>
      </c>
      <c r="S86">
        <f>heart[[#This Row],[sex]]</f>
        <v>0</v>
      </c>
      <c r="T86" s="3">
        <f>heart[[#This Row],[cp]]</f>
        <v>0</v>
      </c>
      <c r="U86" s="3">
        <f t="shared" si="5"/>
        <v>-0.84905660377358494</v>
      </c>
      <c r="V86" s="3">
        <f t="shared" si="6"/>
        <v>-0.36529680365296802</v>
      </c>
      <c r="W86" s="3">
        <f>heart[[#This Row],[fbs]]</f>
        <v>0</v>
      </c>
      <c r="X86" s="3">
        <f>heart[[#This Row],[restecg]]</f>
        <v>0</v>
      </c>
      <c r="Y86" s="3">
        <f t="shared" si="7"/>
        <v>-0.22137404580152675</v>
      </c>
      <c r="Z86" s="3">
        <f>heart[[#This Row],[exng]]</f>
        <v>0</v>
      </c>
      <c r="AA86" s="3">
        <f>heart[[#This Row],[oldpeak]]</f>
        <v>0.6</v>
      </c>
      <c r="AB86" s="3">
        <f>heart[[#This Row],[slp]]</f>
        <v>1</v>
      </c>
      <c r="AC86" s="3">
        <f>heart[[#This Row],[caa]]</f>
        <v>0</v>
      </c>
      <c r="AD86" s="3">
        <f>heart[[#This Row],[thall]]</f>
        <v>2</v>
      </c>
      <c r="AE86">
        <v>1</v>
      </c>
      <c r="AF86" s="3">
        <f>heart[[#This Row],[output]]</f>
        <v>1</v>
      </c>
    </row>
    <row r="87" spans="1:32" x14ac:dyDescent="0.3">
      <c r="A87">
        <v>67</v>
      </c>
      <c r="B87">
        <v>0</v>
      </c>
      <c r="C87">
        <v>2</v>
      </c>
      <c r="D87">
        <v>115</v>
      </c>
      <c r="E87">
        <v>564</v>
      </c>
      <c r="F87">
        <v>0</v>
      </c>
      <c r="G87">
        <v>0</v>
      </c>
      <c r="H87">
        <v>160</v>
      </c>
      <c r="I87">
        <v>0</v>
      </c>
      <c r="J87">
        <v>1.6</v>
      </c>
      <c r="K87">
        <v>1</v>
      </c>
      <c r="L87">
        <v>0</v>
      </c>
      <c r="M87">
        <v>3</v>
      </c>
      <c r="N87">
        <v>1</v>
      </c>
      <c r="R87">
        <f t="shared" si="4"/>
        <v>0.58333333333333326</v>
      </c>
      <c r="S87">
        <f>heart[[#This Row],[sex]]</f>
        <v>0</v>
      </c>
      <c r="T87" s="3">
        <f>heart[[#This Row],[cp]]</f>
        <v>2</v>
      </c>
      <c r="U87" s="3">
        <f t="shared" si="5"/>
        <v>-0.60377358490566035</v>
      </c>
      <c r="V87" s="3">
        <f t="shared" si="6"/>
        <v>1</v>
      </c>
      <c r="W87" s="3">
        <f>heart[[#This Row],[fbs]]</f>
        <v>0</v>
      </c>
      <c r="X87" s="3">
        <f>heart[[#This Row],[restecg]]</f>
        <v>0</v>
      </c>
      <c r="Y87" s="3">
        <f t="shared" si="7"/>
        <v>0.35877862595419852</v>
      </c>
      <c r="Z87" s="3">
        <f>heart[[#This Row],[exng]]</f>
        <v>0</v>
      </c>
      <c r="AA87" s="3">
        <f>heart[[#This Row],[oldpeak]]</f>
        <v>1.6</v>
      </c>
      <c r="AB87" s="3">
        <f>heart[[#This Row],[slp]]</f>
        <v>1</v>
      </c>
      <c r="AC87" s="3">
        <f>heart[[#This Row],[caa]]</f>
        <v>0</v>
      </c>
      <c r="AD87" s="3">
        <f>heart[[#This Row],[thall]]</f>
        <v>3</v>
      </c>
      <c r="AE87">
        <v>1</v>
      </c>
      <c r="AF87" s="3">
        <f>heart[[#This Row],[output]]</f>
        <v>1</v>
      </c>
    </row>
    <row r="88" spans="1:32" x14ac:dyDescent="0.3">
      <c r="A88">
        <v>68</v>
      </c>
      <c r="B88">
        <v>1</v>
      </c>
      <c r="C88">
        <v>2</v>
      </c>
      <c r="D88">
        <v>118</v>
      </c>
      <c r="E88">
        <v>277</v>
      </c>
      <c r="F88">
        <v>0</v>
      </c>
      <c r="G88">
        <v>1</v>
      </c>
      <c r="H88">
        <v>151</v>
      </c>
      <c r="I88">
        <v>0</v>
      </c>
      <c r="J88">
        <v>1</v>
      </c>
      <c r="K88">
        <v>2</v>
      </c>
      <c r="L88">
        <v>1</v>
      </c>
      <c r="M88">
        <v>3</v>
      </c>
      <c r="N88">
        <v>1</v>
      </c>
      <c r="R88">
        <f t="shared" si="4"/>
        <v>0.625</v>
      </c>
      <c r="S88">
        <f>heart[[#This Row],[sex]]</f>
        <v>1</v>
      </c>
      <c r="T88" s="3">
        <f>heart[[#This Row],[cp]]</f>
        <v>2</v>
      </c>
      <c r="U88" s="3">
        <f t="shared" si="5"/>
        <v>-0.54716981132075471</v>
      </c>
      <c r="V88" s="3">
        <f t="shared" si="6"/>
        <v>-0.31050228310502281</v>
      </c>
      <c r="W88" s="3">
        <f>heart[[#This Row],[fbs]]</f>
        <v>0</v>
      </c>
      <c r="X88" s="3">
        <f>heart[[#This Row],[restecg]]</f>
        <v>1</v>
      </c>
      <c r="Y88" s="3">
        <f t="shared" si="7"/>
        <v>0.22137404580152675</v>
      </c>
      <c r="Z88" s="3">
        <f>heart[[#This Row],[exng]]</f>
        <v>0</v>
      </c>
      <c r="AA88" s="3">
        <f>heart[[#This Row],[oldpeak]]</f>
        <v>1</v>
      </c>
      <c r="AB88" s="3">
        <f>heart[[#This Row],[slp]]</f>
        <v>2</v>
      </c>
      <c r="AC88" s="3">
        <f>heart[[#This Row],[caa]]</f>
        <v>1</v>
      </c>
      <c r="AD88" s="3">
        <f>heart[[#This Row],[thall]]</f>
        <v>3</v>
      </c>
      <c r="AE88">
        <v>1</v>
      </c>
      <c r="AF88" s="3">
        <f>heart[[#This Row],[output]]</f>
        <v>1</v>
      </c>
    </row>
    <row r="89" spans="1:32" x14ac:dyDescent="0.3">
      <c r="A89">
        <v>46</v>
      </c>
      <c r="B89">
        <v>1</v>
      </c>
      <c r="C89">
        <v>1</v>
      </c>
      <c r="D89">
        <v>101</v>
      </c>
      <c r="E89">
        <v>197</v>
      </c>
      <c r="F89">
        <v>1</v>
      </c>
      <c r="G89">
        <v>1</v>
      </c>
      <c r="H89">
        <v>156</v>
      </c>
      <c r="I89">
        <v>0</v>
      </c>
      <c r="J89">
        <v>0</v>
      </c>
      <c r="K89">
        <v>2</v>
      </c>
      <c r="L89">
        <v>0</v>
      </c>
      <c r="M89">
        <v>3</v>
      </c>
      <c r="N89">
        <v>1</v>
      </c>
      <c r="R89">
        <f t="shared" si="4"/>
        <v>-0.29166666666666663</v>
      </c>
      <c r="S89">
        <f>heart[[#This Row],[sex]]</f>
        <v>1</v>
      </c>
      <c r="T89" s="3">
        <f>heart[[#This Row],[cp]]</f>
        <v>1</v>
      </c>
      <c r="U89" s="3">
        <f t="shared" si="5"/>
        <v>-0.86792452830188682</v>
      </c>
      <c r="V89" s="3">
        <f t="shared" si="6"/>
        <v>-0.67579908675799083</v>
      </c>
      <c r="W89" s="3">
        <f>heart[[#This Row],[fbs]]</f>
        <v>1</v>
      </c>
      <c r="X89" s="3">
        <f>heart[[#This Row],[restecg]]</f>
        <v>1</v>
      </c>
      <c r="Y89" s="3">
        <f t="shared" si="7"/>
        <v>0.29770992366412208</v>
      </c>
      <c r="Z89" s="3">
        <f>heart[[#This Row],[exng]]</f>
        <v>0</v>
      </c>
      <c r="AA89" s="3">
        <f>heart[[#This Row],[oldpeak]]</f>
        <v>0</v>
      </c>
      <c r="AB89" s="3">
        <f>heart[[#This Row],[slp]]</f>
        <v>2</v>
      </c>
      <c r="AC89" s="3">
        <f>heart[[#This Row],[caa]]</f>
        <v>0</v>
      </c>
      <c r="AD89" s="3">
        <f>heart[[#This Row],[thall]]</f>
        <v>3</v>
      </c>
      <c r="AE89">
        <v>1</v>
      </c>
      <c r="AF89" s="3">
        <f>heart[[#This Row],[output]]</f>
        <v>1</v>
      </c>
    </row>
    <row r="90" spans="1:32" x14ac:dyDescent="0.3">
      <c r="A90">
        <v>54</v>
      </c>
      <c r="B90">
        <v>0</v>
      </c>
      <c r="C90">
        <v>2</v>
      </c>
      <c r="D90">
        <v>110</v>
      </c>
      <c r="E90">
        <v>214</v>
      </c>
      <c r="F90">
        <v>0</v>
      </c>
      <c r="G90">
        <v>1</v>
      </c>
      <c r="H90">
        <v>158</v>
      </c>
      <c r="I90">
        <v>0</v>
      </c>
      <c r="J90">
        <v>1.6</v>
      </c>
      <c r="K90">
        <v>1</v>
      </c>
      <c r="L90">
        <v>0</v>
      </c>
      <c r="M90">
        <v>2</v>
      </c>
      <c r="N90">
        <v>1</v>
      </c>
      <c r="R90">
        <f t="shared" si="4"/>
        <v>4.1666666666666741E-2</v>
      </c>
      <c r="S90">
        <f>heart[[#This Row],[sex]]</f>
        <v>0</v>
      </c>
      <c r="T90" s="3">
        <f>heart[[#This Row],[cp]]</f>
        <v>2</v>
      </c>
      <c r="U90" s="3">
        <f t="shared" si="5"/>
        <v>-0.69811320754716988</v>
      </c>
      <c r="V90" s="3">
        <f t="shared" si="6"/>
        <v>-0.59817351598173518</v>
      </c>
      <c r="W90" s="3">
        <f>heart[[#This Row],[fbs]]</f>
        <v>0</v>
      </c>
      <c r="X90" s="3">
        <f>heart[[#This Row],[restecg]]</f>
        <v>1</v>
      </c>
      <c r="Y90" s="3">
        <f t="shared" si="7"/>
        <v>0.3282442748091603</v>
      </c>
      <c r="Z90" s="3">
        <f>heart[[#This Row],[exng]]</f>
        <v>0</v>
      </c>
      <c r="AA90" s="3">
        <f>heart[[#This Row],[oldpeak]]</f>
        <v>1.6</v>
      </c>
      <c r="AB90" s="3">
        <f>heart[[#This Row],[slp]]</f>
        <v>1</v>
      </c>
      <c r="AC90" s="3">
        <f>heart[[#This Row],[caa]]</f>
        <v>0</v>
      </c>
      <c r="AD90" s="3">
        <f>heart[[#This Row],[thall]]</f>
        <v>2</v>
      </c>
      <c r="AE90">
        <v>1</v>
      </c>
      <c r="AF90" s="3">
        <f>heart[[#This Row],[output]]</f>
        <v>1</v>
      </c>
    </row>
    <row r="91" spans="1:32" x14ac:dyDescent="0.3">
      <c r="A91">
        <v>58</v>
      </c>
      <c r="B91">
        <v>0</v>
      </c>
      <c r="C91">
        <v>0</v>
      </c>
      <c r="D91">
        <v>100</v>
      </c>
      <c r="E91">
        <v>248</v>
      </c>
      <c r="F91">
        <v>0</v>
      </c>
      <c r="G91">
        <v>0</v>
      </c>
      <c r="H91">
        <v>122</v>
      </c>
      <c r="I91">
        <v>0</v>
      </c>
      <c r="J91">
        <v>1</v>
      </c>
      <c r="K91">
        <v>1</v>
      </c>
      <c r="L91">
        <v>0</v>
      </c>
      <c r="M91">
        <v>2</v>
      </c>
      <c r="N91">
        <v>1</v>
      </c>
      <c r="R91">
        <f t="shared" si="4"/>
        <v>0.20833333333333326</v>
      </c>
      <c r="S91">
        <f>heart[[#This Row],[sex]]</f>
        <v>0</v>
      </c>
      <c r="T91" s="3">
        <f>heart[[#This Row],[cp]]</f>
        <v>0</v>
      </c>
      <c r="U91" s="3">
        <f t="shared" si="5"/>
        <v>-0.8867924528301887</v>
      </c>
      <c r="V91" s="3">
        <f t="shared" si="6"/>
        <v>-0.44292237442922378</v>
      </c>
      <c r="W91" s="3">
        <f>heart[[#This Row],[fbs]]</f>
        <v>0</v>
      </c>
      <c r="X91" s="3">
        <f>heart[[#This Row],[restecg]]</f>
        <v>0</v>
      </c>
      <c r="Y91" s="3">
        <f t="shared" si="7"/>
        <v>-0.22137404580152675</v>
      </c>
      <c r="Z91" s="3">
        <f>heart[[#This Row],[exng]]</f>
        <v>0</v>
      </c>
      <c r="AA91" s="3">
        <f>heart[[#This Row],[oldpeak]]</f>
        <v>1</v>
      </c>
      <c r="AB91" s="3">
        <f>heart[[#This Row],[slp]]</f>
        <v>1</v>
      </c>
      <c r="AC91" s="3">
        <f>heart[[#This Row],[caa]]</f>
        <v>0</v>
      </c>
      <c r="AD91" s="3">
        <f>heart[[#This Row],[thall]]</f>
        <v>2</v>
      </c>
      <c r="AE91">
        <v>1</v>
      </c>
      <c r="AF91" s="3">
        <f>heart[[#This Row],[output]]</f>
        <v>1</v>
      </c>
    </row>
    <row r="92" spans="1:32" x14ac:dyDescent="0.3">
      <c r="A92">
        <v>48</v>
      </c>
      <c r="B92">
        <v>1</v>
      </c>
      <c r="C92">
        <v>2</v>
      </c>
      <c r="D92">
        <v>124</v>
      </c>
      <c r="E92">
        <v>255</v>
      </c>
      <c r="F92">
        <v>1</v>
      </c>
      <c r="G92">
        <v>1</v>
      </c>
      <c r="H92">
        <v>175</v>
      </c>
      <c r="I92">
        <v>0</v>
      </c>
      <c r="J92">
        <v>0</v>
      </c>
      <c r="K92">
        <v>2</v>
      </c>
      <c r="L92">
        <v>2</v>
      </c>
      <c r="M92">
        <v>2</v>
      </c>
      <c r="N92">
        <v>1</v>
      </c>
      <c r="R92">
        <f t="shared" si="4"/>
        <v>-0.20833333333333337</v>
      </c>
      <c r="S92">
        <f>heart[[#This Row],[sex]]</f>
        <v>1</v>
      </c>
      <c r="T92" s="3">
        <f>heart[[#This Row],[cp]]</f>
        <v>2</v>
      </c>
      <c r="U92" s="3">
        <f t="shared" si="5"/>
        <v>-0.43396226415094341</v>
      </c>
      <c r="V92" s="3">
        <f t="shared" si="6"/>
        <v>-0.41095890410958902</v>
      </c>
      <c r="W92" s="3">
        <f>heart[[#This Row],[fbs]]</f>
        <v>1</v>
      </c>
      <c r="X92" s="3">
        <f>heart[[#This Row],[restecg]]</f>
        <v>1</v>
      </c>
      <c r="Y92" s="3">
        <f t="shared" si="7"/>
        <v>0.58778625954198471</v>
      </c>
      <c r="Z92" s="3">
        <f>heart[[#This Row],[exng]]</f>
        <v>0</v>
      </c>
      <c r="AA92" s="3">
        <f>heart[[#This Row],[oldpeak]]</f>
        <v>0</v>
      </c>
      <c r="AB92" s="3">
        <f>heart[[#This Row],[slp]]</f>
        <v>2</v>
      </c>
      <c r="AC92" s="3">
        <f>heart[[#This Row],[caa]]</f>
        <v>2</v>
      </c>
      <c r="AD92" s="3">
        <f>heart[[#This Row],[thall]]</f>
        <v>2</v>
      </c>
      <c r="AE92">
        <v>1</v>
      </c>
      <c r="AF92" s="3">
        <f>heart[[#This Row],[output]]</f>
        <v>1</v>
      </c>
    </row>
    <row r="93" spans="1:32" x14ac:dyDescent="0.3">
      <c r="A93">
        <v>57</v>
      </c>
      <c r="B93">
        <v>1</v>
      </c>
      <c r="C93">
        <v>0</v>
      </c>
      <c r="D93">
        <v>132</v>
      </c>
      <c r="E93">
        <v>207</v>
      </c>
      <c r="F93">
        <v>0</v>
      </c>
      <c r="G93">
        <v>1</v>
      </c>
      <c r="H93">
        <v>168</v>
      </c>
      <c r="I93">
        <v>1</v>
      </c>
      <c r="J93">
        <v>0</v>
      </c>
      <c r="K93">
        <v>2</v>
      </c>
      <c r="L93">
        <v>0</v>
      </c>
      <c r="M93">
        <v>3</v>
      </c>
      <c r="N93">
        <v>1</v>
      </c>
      <c r="R93">
        <f t="shared" si="4"/>
        <v>0.16666666666666674</v>
      </c>
      <c r="S93">
        <f>heart[[#This Row],[sex]]</f>
        <v>1</v>
      </c>
      <c r="T93" s="3">
        <f>heart[[#This Row],[cp]]</f>
        <v>0</v>
      </c>
      <c r="U93" s="3">
        <f t="shared" si="5"/>
        <v>-0.28301886792452835</v>
      </c>
      <c r="V93" s="3">
        <f t="shared" si="6"/>
        <v>-0.63013698630136994</v>
      </c>
      <c r="W93" s="3">
        <f>heart[[#This Row],[fbs]]</f>
        <v>0</v>
      </c>
      <c r="X93" s="3">
        <f>heart[[#This Row],[restecg]]</f>
        <v>1</v>
      </c>
      <c r="Y93" s="3">
        <f t="shared" si="7"/>
        <v>0.48091603053435117</v>
      </c>
      <c r="Z93" s="3">
        <f>heart[[#This Row],[exng]]</f>
        <v>1</v>
      </c>
      <c r="AA93" s="3">
        <f>heart[[#This Row],[oldpeak]]</f>
        <v>0</v>
      </c>
      <c r="AB93" s="3">
        <f>heart[[#This Row],[slp]]</f>
        <v>2</v>
      </c>
      <c r="AC93" s="3">
        <f>heart[[#This Row],[caa]]</f>
        <v>0</v>
      </c>
      <c r="AD93" s="3">
        <f>heart[[#This Row],[thall]]</f>
        <v>3</v>
      </c>
      <c r="AE93">
        <v>1</v>
      </c>
      <c r="AF93" s="3">
        <f>heart[[#This Row],[output]]</f>
        <v>1</v>
      </c>
    </row>
    <row r="94" spans="1:32" x14ac:dyDescent="0.3">
      <c r="A94">
        <v>52</v>
      </c>
      <c r="B94">
        <v>1</v>
      </c>
      <c r="C94">
        <v>2</v>
      </c>
      <c r="D94">
        <v>138</v>
      </c>
      <c r="E94">
        <v>223</v>
      </c>
      <c r="F94">
        <v>0</v>
      </c>
      <c r="G94">
        <v>1</v>
      </c>
      <c r="H94">
        <v>169</v>
      </c>
      <c r="I94">
        <v>0</v>
      </c>
      <c r="J94">
        <v>0</v>
      </c>
      <c r="K94">
        <v>2</v>
      </c>
      <c r="L94">
        <v>4</v>
      </c>
      <c r="M94">
        <v>2</v>
      </c>
      <c r="N94">
        <v>1</v>
      </c>
      <c r="R94">
        <f t="shared" si="4"/>
        <v>-4.166666666666663E-2</v>
      </c>
      <c r="S94">
        <f>heart[[#This Row],[sex]]</f>
        <v>1</v>
      </c>
      <c r="T94" s="3">
        <f>heart[[#This Row],[cp]]</f>
        <v>2</v>
      </c>
      <c r="U94" s="3">
        <f t="shared" si="5"/>
        <v>-0.16981132075471694</v>
      </c>
      <c r="V94" s="3">
        <f t="shared" si="6"/>
        <v>-0.55707762557077634</v>
      </c>
      <c r="W94" s="3">
        <f>heart[[#This Row],[fbs]]</f>
        <v>0</v>
      </c>
      <c r="X94" s="3">
        <f>heart[[#This Row],[restecg]]</f>
        <v>1</v>
      </c>
      <c r="Y94" s="3">
        <f t="shared" si="7"/>
        <v>0.49618320610687028</v>
      </c>
      <c r="Z94" s="3">
        <f>heart[[#This Row],[exng]]</f>
        <v>0</v>
      </c>
      <c r="AA94" s="3">
        <f>heart[[#This Row],[oldpeak]]</f>
        <v>0</v>
      </c>
      <c r="AB94" s="3">
        <f>heart[[#This Row],[slp]]</f>
        <v>2</v>
      </c>
      <c r="AC94" s="3">
        <f>heart[[#This Row],[caa]]</f>
        <v>4</v>
      </c>
      <c r="AD94" s="3">
        <f>heart[[#This Row],[thall]]</f>
        <v>2</v>
      </c>
      <c r="AE94">
        <v>1</v>
      </c>
      <c r="AF94" s="3">
        <f>heart[[#This Row],[output]]</f>
        <v>1</v>
      </c>
    </row>
    <row r="95" spans="1:32" x14ac:dyDescent="0.3">
      <c r="A95">
        <v>54</v>
      </c>
      <c r="B95">
        <v>0</v>
      </c>
      <c r="C95">
        <v>1</v>
      </c>
      <c r="D95">
        <v>132</v>
      </c>
      <c r="E95">
        <v>288</v>
      </c>
      <c r="F95">
        <v>1</v>
      </c>
      <c r="G95">
        <v>0</v>
      </c>
      <c r="H95">
        <v>159</v>
      </c>
      <c r="I95">
        <v>1</v>
      </c>
      <c r="J95">
        <v>0</v>
      </c>
      <c r="K95">
        <v>2</v>
      </c>
      <c r="L95">
        <v>1</v>
      </c>
      <c r="M95">
        <v>2</v>
      </c>
      <c r="N95">
        <v>1</v>
      </c>
      <c r="R95">
        <f t="shared" si="4"/>
        <v>4.1666666666666741E-2</v>
      </c>
      <c r="S95">
        <f>heart[[#This Row],[sex]]</f>
        <v>0</v>
      </c>
      <c r="T95" s="3">
        <f>heart[[#This Row],[cp]]</f>
        <v>1</v>
      </c>
      <c r="U95" s="3">
        <f t="shared" si="5"/>
        <v>-0.28301886792452835</v>
      </c>
      <c r="V95" s="3">
        <f t="shared" si="6"/>
        <v>-0.26027397260273977</v>
      </c>
      <c r="W95" s="3">
        <f>heart[[#This Row],[fbs]]</f>
        <v>1</v>
      </c>
      <c r="X95" s="3">
        <f>heart[[#This Row],[restecg]]</f>
        <v>0</v>
      </c>
      <c r="Y95" s="3">
        <f t="shared" si="7"/>
        <v>0.34351145038167941</v>
      </c>
      <c r="Z95" s="3">
        <f>heart[[#This Row],[exng]]</f>
        <v>1</v>
      </c>
      <c r="AA95" s="3">
        <f>heart[[#This Row],[oldpeak]]</f>
        <v>0</v>
      </c>
      <c r="AB95" s="3">
        <f>heart[[#This Row],[slp]]</f>
        <v>2</v>
      </c>
      <c r="AC95" s="3">
        <f>heart[[#This Row],[caa]]</f>
        <v>1</v>
      </c>
      <c r="AD95" s="3">
        <f>heart[[#This Row],[thall]]</f>
        <v>2</v>
      </c>
      <c r="AE95">
        <v>1</v>
      </c>
      <c r="AF95" s="3">
        <f>heart[[#This Row],[output]]</f>
        <v>1</v>
      </c>
    </row>
    <row r="96" spans="1:32" x14ac:dyDescent="0.3">
      <c r="A96">
        <v>45</v>
      </c>
      <c r="B96">
        <v>0</v>
      </c>
      <c r="C96">
        <v>1</v>
      </c>
      <c r="D96">
        <v>112</v>
      </c>
      <c r="E96">
        <v>160</v>
      </c>
      <c r="F96">
        <v>0</v>
      </c>
      <c r="G96">
        <v>1</v>
      </c>
      <c r="H96">
        <v>138</v>
      </c>
      <c r="I96">
        <v>0</v>
      </c>
      <c r="J96">
        <v>0</v>
      </c>
      <c r="K96">
        <v>1</v>
      </c>
      <c r="L96">
        <v>0</v>
      </c>
      <c r="M96">
        <v>2</v>
      </c>
      <c r="N96">
        <v>1</v>
      </c>
      <c r="R96">
        <f t="shared" si="4"/>
        <v>-0.33333333333333337</v>
      </c>
      <c r="S96">
        <f>heart[[#This Row],[sex]]</f>
        <v>0</v>
      </c>
      <c r="T96" s="3">
        <f>heart[[#This Row],[cp]]</f>
        <v>1</v>
      </c>
      <c r="U96" s="3">
        <f t="shared" si="5"/>
        <v>-0.66037735849056611</v>
      </c>
      <c r="V96" s="3">
        <f t="shared" si="6"/>
        <v>-0.84474885844748859</v>
      </c>
      <c r="W96" s="3">
        <f>heart[[#This Row],[fbs]]</f>
        <v>0</v>
      </c>
      <c r="X96" s="3">
        <f>heart[[#This Row],[restecg]]</f>
        <v>1</v>
      </c>
      <c r="Y96" s="3">
        <f t="shared" si="7"/>
        <v>2.2900763358778553E-2</v>
      </c>
      <c r="Z96" s="3">
        <f>heart[[#This Row],[exng]]</f>
        <v>0</v>
      </c>
      <c r="AA96" s="3">
        <f>heart[[#This Row],[oldpeak]]</f>
        <v>0</v>
      </c>
      <c r="AB96" s="3">
        <f>heart[[#This Row],[slp]]</f>
        <v>1</v>
      </c>
      <c r="AC96" s="3">
        <f>heart[[#This Row],[caa]]</f>
        <v>0</v>
      </c>
      <c r="AD96" s="3">
        <f>heart[[#This Row],[thall]]</f>
        <v>2</v>
      </c>
      <c r="AE96">
        <v>1</v>
      </c>
      <c r="AF96" s="3">
        <f>heart[[#This Row],[output]]</f>
        <v>1</v>
      </c>
    </row>
    <row r="97" spans="1:32" x14ac:dyDescent="0.3">
      <c r="A97">
        <v>53</v>
      </c>
      <c r="B97">
        <v>1</v>
      </c>
      <c r="C97">
        <v>0</v>
      </c>
      <c r="D97">
        <v>142</v>
      </c>
      <c r="E97">
        <v>226</v>
      </c>
      <c r="F97">
        <v>0</v>
      </c>
      <c r="G97">
        <v>0</v>
      </c>
      <c r="H97">
        <v>111</v>
      </c>
      <c r="I97">
        <v>1</v>
      </c>
      <c r="J97">
        <v>0</v>
      </c>
      <c r="K97">
        <v>2</v>
      </c>
      <c r="L97">
        <v>0</v>
      </c>
      <c r="M97">
        <v>3</v>
      </c>
      <c r="N97">
        <v>1</v>
      </c>
      <c r="R97">
        <f t="shared" si="4"/>
        <v>0</v>
      </c>
      <c r="S97">
        <f>heart[[#This Row],[sex]]</f>
        <v>1</v>
      </c>
      <c r="T97" s="3">
        <f>heart[[#This Row],[cp]]</f>
        <v>0</v>
      </c>
      <c r="U97" s="3">
        <f t="shared" si="5"/>
        <v>-9.4339622641509413E-2</v>
      </c>
      <c r="V97" s="3">
        <f t="shared" si="6"/>
        <v>-0.54337899543378998</v>
      </c>
      <c r="W97" s="3">
        <f>heart[[#This Row],[fbs]]</f>
        <v>0</v>
      </c>
      <c r="X97" s="3">
        <f>heart[[#This Row],[restecg]]</f>
        <v>0</v>
      </c>
      <c r="Y97" s="3">
        <f t="shared" si="7"/>
        <v>-0.38931297709923662</v>
      </c>
      <c r="Z97" s="3">
        <f>heart[[#This Row],[exng]]</f>
        <v>1</v>
      </c>
      <c r="AA97" s="3">
        <f>heart[[#This Row],[oldpeak]]</f>
        <v>0</v>
      </c>
      <c r="AB97" s="3">
        <f>heart[[#This Row],[slp]]</f>
        <v>2</v>
      </c>
      <c r="AC97" s="3">
        <f>heart[[#This Row],[caa]]</f>
        <v>0</v>
      </c>
      <c r="AD97" s="3">
        <f>heart[[#This Row],[thall]]</f>
        <v>3</v>
      </c>
      <c r="AE97">
        <v>1</v>
      </c>
      <c r="AF97" s="3">
        <f>heart[[#This Row],[output]]</f>
        <v>1</v>
      </c>
    </row>
    <row r="98" spans="1:32" x14ac:dyDescent="0.3">
      <c r="A98">
        <v>62</v>
      </c>
      <c r="B98">
        <v>0</v>
      </c>
      <c r="C98">
        <v>0</v>
      </c>
      <c r="D98">
        <v>140</v>
      </c>
      <c r="E98">
        <v>394</v>
      </c>
      <c r="F98">
        <v>0</v>
      </c>
      <c r="G98">
        <v>0</v>
      </c>
      <c r="H98">
        <v>157</v>
      </c>
      <c r="I98">
        <v>0</v>
      </c>
      <c r="J98">
        <v>1.2</v>
      </c>
      <c r="K98">
        <v>1</v>
      </c>
      <c r="L98">
        <v>0</v>
      </c>
      <c r="M98">
        <v>2</v>
      </c>
      <c r="N98">
        <v>1</v>
      </c>
      <c r="R98">
        <f t="shared" si="4"/>
        <v>0.375</v>
      </c>
      <c r="S98">
        <f>heart[[#This Row],[sex]]</f>
        <v>0</v>
      </c>
      <c r="T98" s="3">
        <f>heart[[#This Row],[cp]]</f>
        <v>0</v>
      </c>
      <c r="U98" s="3">
        <f t="shared" si="5"/>
        <v>-0.13207547169811318</v>
      </c>
      <c r="V98" s="3">
        <f t="shared" si="6"/>
        <v>0.22374429223744285</v>
      </c>
      <c r="W98" s="3">
        <f>heart[[#This Row],[fbs]]</f>
        <v>0</v>
      </c>
      <c r="X98" s="3">
        <f>heart[[#This Row],[restecg]]</f>
        <v>0</v>
      </c>
      <c r="Y98" s="3">
        <f t="shared" si="7"/>
        <v>0.31297709923664119</v>
      </c>
      <c r="Z98" s="3">
        <f>heart[[#This Row],[exng]]</f>
        <v>0</v>
      </c>
      <c r="AA98" s="3">
        <f>heart[[#This Row],[oldpeak]]</f>
        <v>1.2</v>
      </c>
      <c r="AB98" s="3">
        <f>heart[[#This Row],[slp]]</f>
        <v>1</v>
      </c>
      <c r="AC98" s="3">
        <f>heart[[#This Row],[caa]]</f>
        <v>0</v>
      </c>
      <c r="AD98" s="3">
        <f>heart[[#This Row],[thall]]</f>
        <v>2</v>
      </c>
      <c r="AE98">
        <v>1</v>
      </c>
      <c r="AF98" s="3">
        <f>heart[[#This Row],[output]]</f>
        <v>1</v>
      </c>
    </row>
    <row r="99" spans="1:32" x14ac:dyDescent="0.3">
      <c r="A99">
        <v>52</v>
      </c>
      <c r="B99">
        <v>1</v>
      </c>
      <c r="C99">
        <v>0</v>
      </c>
      <c r="D99">
        <v>108</v>
      </c>
      <c r="E99">
        <v>233</v>
      </c>
      <c r="F99">
        <v>1</v>
      </c>
      <c r="G99">
        <v>1</v>
      </c>
      <c r="H99">
        <v>147</v>
      </c>
      <c r="I99">
        <v>0</v>
      </c>
      <c r="J99">
        <v>0.1</v>
      </c>
      <c r="K99">
        <v>2</v>
      </c>
      <c r="L99">
        <v>3</v>
      </c>
      <c r="M99">
        <v>3</v>
      </c>
      <c r="N99">
        <v>1</v>
      </c>
      <c r="R99">
        <f t="shared" si="4"/>
        <v>-4.166666666666663E-2</v>
      </c>
      <c r="S99">
        <f>heart[[#This Row],[sex]]</f>
        <v>1</v>
      </c>
      <c r="T99" s="3">
        <f>heart[[#This Row],[cp]]</f>
        <v>0</v>
      </c>
      <c r="U99" s="3">
        <f t="shared" si="5"/>
        <v>-0.73584905660377364</v>
      </c>
      <c r="V99" s="3">
        <f t="shared" si="6"/>
        <v>-0.51141552511415522</v>
      </c>
      <c r="W99" s="3">
        <f>heart[[#This Row],[fbs]]</f>
        <v>1</v>
      </c>
      <c r="X99" s="3">
        <f>heart[[#This Row],[restecg]]</f>
        <v>1</v>
      </c>
      <c r="Y99" s="3">
        <f t="shared" si="7"/>
        <v>0.16030534351145032</v>
      </c>
      <c r="Z99" s="3">
        <f>heart[[#This Row],[exng]]</f>
        <v>0</v>
      </c>
      <c r="AA99" s="3">
        <f>heart[[#This Row],[oldpeak]]</f>
        <v>0.1</v>
      </c>
      <c r="AB99" s="3">
        <f>heart[[#This Row],[slp]]</f>
        <v>2</v>
      </c>
      <c r="AC99" s="3">
        <f>heart[[#This Row],[caa]]</f>
        <v>3</v>
      </c>
      <c r="AD99" s="3">
        <f>heart[[#This Row],[thall]]</f>
        <v>3</v>
      </c>
      <c r="AE99">
        <v>1</v>
      </c>
      <c r="AF99" s="3">
        <f>heart[[#This Row],[output]]</f>
        <v>1</v>
      </c>
    </row>
    <row r="100" spans="1:32" x14ac:dyDescent="0.3">
      <c r="A100">
        <v>43</v>
      </c>
      <c r="B100">
        <v>1</v>
      </c>
      <c r="C100">
        <v>2</v>
      </c>
      <c r="D100">
        <v>130</v>
      </c>
      <c r="E100">
        <v>315</v>
      </c>
      <c r="F100">
        <v>0</v>
      </c>
      <c r="G100">
        <v>1</v>
      </c>
      <c r="H100">
        <v>162</v>
      </c>
      <c r="I100">
        <v>0</v>
      </c>
      <c r="J100">
        <v>1.9</v>
      </c>
      <c r="K100">
        <v>2</v>
      </c>
      <c r="L100">
        <v>1</v>
      </c>
      <c r="M100">
        <v>2</v>
      </c>
      <c r="N100">
        <v>1</v>
      </c>
      <c r="R100">
        <f t="shared" si="4"/>
        <v>-0.41666666666666663</v>
      </c>
      <c r="S100">
        <f>heart[[#This Row],[sex]]</f>
        <v>1</v>
      </c>
      <c r="T100" s="3">
        <f>heart[[#This Row],[cp]]</f>
        <v>2</v>
      </c>
      <c r="U100" s="3">
        <f t="shared" si="5"/>
        <v>-0.32075471698113212</v>
      </c>
      <c r="V100" s="3">
        <f t="shared" si="6"/>
        <v>-0.13698630136986301</v>
      </c>
      <c r="W100" s="3">
        <f>heart[[#This Row],[fbs]]</f>
        <v>0</v>
      </c>
      <c r="X100" s="3">
        <f>heart[[#This Row],[restecg]]</f>
        <v>1</v>
      </c>
      <c r="Y100" s="3">
        <f t="shared" si="7"/>
        <v>0.38931297709923673</v>
      </c>
      <c r="Z100" s="3">
        <f>heart[[#This Row],[exng]]</f>
        <v>0</v>
      </c>
      <c r="AA100" s="3">
        <f>heart[[#This Row],[oldpeak]]</f>
        <v>1.9</v>
      </c>
      <c r="AB100" s="3">
        <f>heart[[#This Row],[slp]]</f>
        <v>2</v>
      </c>
      <c r="AC100" s="3">
        <f>heart[[#This Row],[caa]]</f>
        <v>1</v>
      </c>
      <c r="AD100" s="3">
        <f>heart[[#This Row],[thall]]</f>
        <v>2</v>
      </c>
      <c r="AE100">
        <v>1</v>
      </c>
      <c r="AF100" s="3">
        <f>heart[[#This Row],[output]]</f>
        <v>1</v>
      </c>
    </row>
    <row r="101" spans="1:32" x14ac:dyDescent="0.3">
      <c r="A101">
        <v>53</v>
      </c>
      <c r="B101">
        <v>1</v>
      </c>
      <c r="C101">
        <v>2</v>
      </c>
      <c r="D101">
        <v>130</v>
      </c>
      <c r="E101">
        <v>246</v>
      </c>
      <c r="F101">
        <v>1</v>
      </c>
      <c r="G101">
        <v>0</v>
      </c>
      <c r="H101">
        <v>173</v>
      </c>
      <c r="I101">
        <v>0</v>
      </c>
      <c r="J101">
        <v>0</v>
      </c>
      <c r="K101">
        <v>2</v>
      </c>
      <c r="L101">
        <v>3</v>
      </c>
      <c r="M101">
        <v>2</v>
      </c>
      <c r="N101">
        <v>1</v>
      </c>
      <c r="R101">
        <f t="shared" si="4"/>
        <v>0</v>
      </c>
      <c r="S101">
        <f>heart[[#This Row],[sex]]</f>
        <v>1</v>
      </c>
      <c r="T101" s="3">
        <f>heart[[#This Row],[cp]]</f>
        <v>2</v>
      </c>
      <c r="U101" s="3">
        <f t="shared" si="5"/>
        <v>-0.32075471698113212</v>
      </c>
      <c r="V101" s="3">
        <f t="shared" si="6"/>
        <v>-0.45205479452054798</v>
      </c>
      <c r="W101" s="3">
        <f>heart[[#This Row],[fbs]]</f>
        <v>1</v>
      </c>
      <c r="X101" s="3">
        <f>heart[[#This Row],[restecg]]</f>
        <v>0</v>
      </c>
      <c r="Y101" s="3">
        <f t="shared" si="7"/>
        <v>0.55725190839694649</v>
      </c>
      <c r="Z101" s="3">
        <f>heart[[#This Row],[exng]]</f>
        <v>0</v>
      </c>
      <c r="AA101" s="3">
        <f>heart[[#This Row],[oldpeak]]</f>
        <v>0</v>
      </c>
      <c r="AB101" s="3">
        <f>heart[[#This Row],[slp]]</f>
        <v>2</v>
      </c>
      <c r="AC101" s="3">
        <f>heart[[#This Row],[caa]]</f>
        <v>3</v>
      </c>
      <c r="AD101" s="3">
        <f>heart[[#This Row],[thall]]</f>
        <v>2</v>
      </c>
      <c r="AE101">
        <v>1</v>
      </c>
      <c r="AF101" s="3">
        <f>heart[[#This Row],[output]]</f>
        <v>1</v>
      </c>
    </row>
    <row r="102" spans="1:32" x14ac:dyDescent="0.3">
      <c r="A102">
        <v>42</v>
      </c>
      <c r="B102">
        <v>1</v>
      </c>
      <c r="C102">
        <v>3</v>
      </c>
      <c r="D102">
        <v>148</v>
      </c>
      <c r="E102">
        <v>244</v>
      </c>
      <c r="F102">
        <v>0</v>
      </c>
      <c r="G102">
        <v>0</v>
      </c>
      <c r="H102">
        <v>178</v>
      </c>
      <c r="I102">
        <v>0</v>
      </c>
      <c r="J102">
        <v>0.8</v>
      </c>
      <c r="K102">
        <v>2</v>
      </c>
      <c r="L102">
        <v>2</v>
      </c>
      <c r="M102">
        <v>2</v>
      </c>
      <c r="N102">
        <v>1</v>
      </c>
      <c r="R102">
        <f t="shared" si="4"/>
        <v>-0.45833333333333337</v>
      </c>
      <c r="S102">
        <f>heart[[#This Row],[sex]]</f>
        <v>1</v>
      </c>
      <c r="T102" s="3">
        <f>heart[[#This Row],[cp]]</f>
        <v>3</v>
      </c>
      <c r="U102" s="3">
        <f t="shared" si="5"/>
        <v>1.8867924528301883E-2</v>
      </c>
      <c r="V102" s="3">
        <f t="shared" si="6"/>
        <v>-0.46118721461187218</v>
      </c>
      <c r="W102" s="3">
        <f>heart[[#This Row],[fbs]]</f>
        <v>0</v>
      </c>
      <c r="X102" s="3">
        <f>heart[[#This Row],[restecg]]</f>
        <v>0</v>
      </c>
      <c r="Y102" s="3">
        <f t="shared" si="7"/>
        <v>0.63358778625954204</v>
      </c>
      <c r="Z102" s="3">
        <f>heart[[#This Row],[exng]]</f>
        <v>0</v>
      </c>
      <c r="AA102" s="3">
        <f>heart[[#This Row],[oldpeak]]</f>
        <v>0.8</v>
      </c>
      <c r="AB102" s="3">
        <f>heart[[#This Row],[slp]]</f>
        <v>2</v>
      </c>
      <c r="AC102" s="3">
        <f>heart[[#This Row],[caa]]</f>
        <v>2</v>
      </c>
      <c r="AD102" s="3">
        <f>heart[[#This Row],[thall]]</f>
        <v>2</v>
      </c>
      <c r="AE102">
        <v>1</v>
      </c>
      <c r="AF102" s="3">
        <f>heart[[#This Row],[output]]</f>
        <v>1</v>
      </c>
    </row>
    <row r="103" spans="1:32" x14ac:dyDescent="0.3">
      <c r="A103">
        <v>59</v>
      </c>
      <c r="B103">
        <v>1</v>
      </c>
      <c r="C103">
        <v>3</v>
      </c>
      <c r="D103">
        <v>178</v>
      </c>
      <c r="E103">
        <v>270</v>
      </c>
      <c r="F103">
        <v>0</v>
      </c>
      <c r="G103">
        <v>0</v>
      </c>
      <c r="H103">
        <v>145</v>
      </c>
      <c r="I103">
        <v>0</v>
      </c>
      <c r="J103">
        <v>4.2</v>
      </c>
      <c r="K103">
        <v>0</v>
      </c>
      <c r="L103">
        <v>0</v>
      </c>
      <c r="M103">
        <v>3</v>
      </c>
      <c r="N103">
        <v>1</v>
      </c>
      <c r="R103">
        <f t="shared" si="4"/>
        <v>0.25</v>
      </c>
      <c r="S103">
        <f>heart[[#This Row],[sex]]</f>
        <v>1</v>
      </c>
      <c r="T103" s="3">
        <f>heart[[#This Row],[cp]]</f>
        <v>3</v>
      </c>
      <c r="U103" s="3">
        <f t="shared" si="5"/>
        <v>0.58490566037735858</v>
      </c>
      <c r="V103" s="3">
        <f t="shared" si="6"/>
        <v>-0.34246575342465757</v>
      </c>
      <c r="W103" s="3">
        <f>heart[[#This Row],[fbs]]</f>
        <v>0</v>
      </c>
      <c r="X103" s="3">
        <f>heart[[#This Row],[restecg]]</f>
        <v>0</v>
      </c>
      <c r="Y103" s="3">
        <f t="shared" si="7"/>
        <v>0.12977099236641232</v>
      </c>
      <c r="Z103" s="3">
        <f>heart[[#This Row],[exng]]</f>
        <v>0</v>
      </c>
      <c r="AA103" s="3">
        <f>heart[[#This Row],[oldpeak]]</f>
        <v>4.2</v>
      </c>
      <c r="AB103" s="3">
        <f>heart[[#This Row],[slp]]</f>
        <v>0</v>
      </c>
      <c r="AC103" s="3">
        <f>heart[[#This Row],[caa]]</f>
        <v>0</v>
      </c>
      <c r="AD103" s="3">
        <f>heart[[#This Row],[thall]]</f>
        <v>3</v>
      </c>
      <c r="AE103">
        <v>1</v>
      </c>
      <c r="AF103" s="3">
        <f>heart[[#This Row],[output]]</f>
        <v>1</v>
      </c>
    </row>
    <row r="104" spans="1:32" x14ac:dyDescent="0.3">
      <c r="A104">
        <v>63</v>
      </c>
      <c r="B104">
        <v>0</v>
      </c>
      <c r="C104">
        <v>1</v>
      </c>
      <c r="D104">
        <v>140</v>
      </c>
      <c r="E104">
        <v>195</v>
      </c>
      <c r="F104">
        <v>0</v>
      </c>
      <c r="G104">
        <v>1</v>
      </c>
      <c r="H104">
        <v>179</v>
      </c>
      <c r="I104">
        <v>0</v>
      </c>
      <c r="J104">
        <v>0</v>
      </c>
      <c r="K104">
        <v>2</v>
      </c>
      <c r="L104">
        <v>2</v>
      </c>
      <c r="M104">
        <v>2</v>
      </c>
      <c r="N104">
        <v>1</v>
      </c>
      <c r="R104">
        <f t="shared" si="4"/>
        <v>0.41666666666666674</v>
      </c>
      <c r="S104">
        <f>heart[[#This Row],[sex]]</f>
        <v>0</v>
      </c>
      <c r="T104" s="3">
        <f>heart[[#This Row],[cp]]</f>
        <v>1</v>
      </c>
      <c r="U104" s="3">
        <f t="shared" si="5"/>
        <v>-0.13207547169811318</v>
      </c>
      <c r="V104" s="3">
        <f t="shared" si="6"/>
        <v>-0.68493150684931514</v>
      </c>
      <c r="W104" s="3">
        <f>heart[[#This Row],[fbs]]</f>
        <v>0</v>
      </c>
      <c r="X104" s="3">
        <f>heart[[#This Row],[restecg]]</f>
        <v>1</v>
      </c>
      <c r="Y104" s="3">
        <f t="shared" si="7"/>
        <v>0.64885496183206115</v>
      </c>
      <c r="Z104" s="3">
        <f>heart[[#This Row],[exng]]</f>
        <v>0</v>
      </c>
      <c r="AA104" s="3">
        <f>heart[[#This Row],[oldpeak]]</f>
        <v>0</v>
      </c>
      <c r="AB104" s="3">
        <f>heart[[#This Row],[slp]]</f>
        <v>2</v>
      </c>
      <c r="AC104" s="3">
        <f>heart[[#This Row],[caa]]</f>
        <v>2</v>
      </c>
      <c r="AD104" s="3">
        <f>heart[[#This Row],[thall]]</f>
        <v>2</v>
      </c>
      <c r="AE104">
        <v>1</v>
      </c>
      <c r="AF104" s="3">
        <f>heart[[#This Row],[output]]</f>
        <v>1</v>
      </c>
    </row>
    <row r="105" spans="1:32" x14ac:dyDescent="0.3">
      <c r="A105">
        <v>42</v>
      </c>
      <c r="B105">
        <v>1</v>
      </c>
      <c r="C105">
        <v>2</v>
      </c>
      <c r="D105">
        <v>120</v>
      </c>
      <c r="E105">
        <v>240</v>
      </c>
      <c r="F105">
        <v>1</v>
      </c>
      <c r="G105">
        <v>1</v>
      </c>
      <c r="H105">
        <v>194</v>
      </c>
      <c r="I105">
        <v>0</v>
      </c>
      <c r="J105">
        <v>0.8</v>
      </c>
      <c r="K105">
        <v>0</v>
      </c>
      <c r="L105">
        <v>0</v>
      </c>
      <c r="M105">
        <v>3</v>
      </c>
      <c r="N105">
        <v>1</v>
      </c>
      <c r="R105">
        <f t="shared" si="4"/>
        <v>-0.45833333333333337</v>
      </c>
      <c r="S105">
        <f>heart[[#This Row],[sex]]</f>
        <v>1</v>
      </c>
      <c r="T105" s="3">
        <f>heart[[#This Row],[cp]]</f>
        <v>2</v>
      </c>
      <c r="U105" s="3">
        <f t="shared" si="5"/>
        <v>-0.50943396226415094</v>
      </c>
      <c r="V105" s="3">
        <f t="shared" si="6"/>
        <v>-0.47945205479452058</v>
      </c>
      <c r="W105" s="3">
        <f>heart[[#This Row],[fbs]]</f>
        <v>1</v>
      </c>
      <c r="X105" s="3">
        <f>heart[[#This Row],[restecg]]</f>
        <v>1</v>
      </c>
      <c r="Y105" s="3">
        <f t="shared" si="7"/>
        <v>0.87786259541984735</v>
      </c>
      <c r="Z105" s="3">
        <f>heart[[#This Row],[exng]]</f>
        <v>0</v>
      </c>
      <c r="AA105" s="3">
        <f>heart[[#This Row],[oldpeak]]</f>
        <v>0.8</v>
      </c>
      <c r="AB105" s="3">
        <f>heart[[#This Row],[slp]]</f>
        <v>0</v>
      </c>
      <c r="AC105" s="3">
        <f>heart[[#This Row],[caa]]</f>
        <v>0</v>
      </c>
      <c r="AD105" s="3">
        <f>heart[[#This Row],[thall]]</f>
        <v>3</v>
      </c>
      <c r="AE105">
        <v>1</v>
      </c>
      <c r="AF105" s="3">
        <f>heart[[#This Row],[output]]</f>
        <v>1</v>
      </c>
    </row>
    <row r="106" spans="1:32" x14ac:dyDescent="0.3">
      <c r="A106">
        <v>50</v>
      </c>
      <c r="B106">
        <v>1</v>
      </c>
      <c r="C106">
        <v>2</v>
      </c>
      <c r="D106">
        <v>129</v>
      </c>
      <c r="E106">
        <v>196</v>
      </c>
      <c r="F106">
        <v>0</v>
      </c>
      <c r="G106">
        <v>1</v>
      </c>
      <c r="H106">
        <v>163</v>
      </c>
      <c r="I106">
        <v>0</v>
      </c>
      <c r="J106">
        <v>0</v>
      </c>
      <c r="K106">
        <v>2</v>
      </c>
      <c r="L106">
        <v>0</v>
      </c>
      <c r="M106">
        <v>2</v>
      </c>
      <c r="N106">
        <v>1</v>
      </c>
      <c r="R106">
        <f t="shared" si="4"/>
        <v>-0.125</v>
      </c>
      <c r="S106">
        <f>heart[[#This Row],[sex]]</f>
        <v>1</v>
      </c>
      <c r="T106" s="3">
        <f>heart[[#This Row],[cp]]</f>
        <v>2</v>
      </c>
      <c r="U106" s="3">
        <f t="shared" si="5"/>
        <v>-0.339622641509434</v>
      </c>
      <c r="V106" s="3">
        <f t="shared" si="6"/>
        <v>-0.68036529680365299</v>
      </c>
      <c r="W106" s="3">
        <f>heart[[#This Row],[fbs]]</f>
        <v>0</v>
      </c>
      <c r="X106" s="3">
        <f>heart[[#This Row],[restecg]]</f>
        <v>1</v>
      </c>
      <c r="Y106" s="3">
        <f t="shared" si="7"/>
        <v>0.40458015267175562</v>
      </c>
      <c r="Z106" s="3">
        <f>heart[[#This Row],[exng]]</f>
        <v>0</v>
      </c>
      <c r="AA106" s="3">
        <f>heart[[#This Row],[oldpeak]]</f>
        <v>0</v>
      </c>
      <c r="AB106" s="3">
        <f>heart[[#This Row],[slp]]</f>
        <v>2</v>
      </c>
      <c r="AC106" s="3">
        <f>heart[[#This Row],[caa]]</f>
        <v>0</v>
      </c>
      <c r="AD106" s="3">
        <f>heart[[#This Row],[thall]]</f>
        <v>2</v>
      </c>
      <c r="AE106">
        <v>1</v>
      </c>
      <c r="AF106" s="3">
        <f>heart[[#This Row],[output]]</f>
        <v>1</v>
      </c>
    </row>
    <row r="107" spans="1:32" x14ac:dyDescent="0.3">
      <c r="A107">
        <v>68</v>
      </c>
      <c r="B107">
        <v>0</v>
      </c>
      <c r="C107">
        <v>2</v>
      </c>
      <c r="D107">
        <v>120</v>
      </c>
      <c r="E107">
        <v>211</v>
      </c>
      <c r="F107">
        <v>0</v>
      </c>
      <c r="G107">
        <v>0</v>
      </c>
      <c r="H107">
        <v>115</v>
      </c>
      <c r="I107">
        <v>0</v>
      </c>
      <c r="J107">
        <v>1.5</v>
      </c>
      <c r="K107">
        <v>1</v>
      </c>
      <c r="L107">
        <v>0</v>
      </c>
      <c r="M107">
        <v>2</v>
      </c>
      <c r="N107">
        <v>1</v>
      </c>
      <c r="R107">
        <f t="shared" si="4"/>
        <v>0.625</v>
      </c>
      <c r="S107">
        <f>heart[[#This Row],[sex]]</f>
        <v>0</v>
      </c>
      <c r="T107" s="3">
        <f>heart[[#This Row],[cp]]</f>
        <v>2</v>
      </c>
      <c r="U107" s="3">
        <f t="shared" si="5"/>
        <v>-0.50943396226415094</v>
      </c>
      <c r="V107" s="3">
        <f t="shared" si="6"/>
        <v>-0.61187214611872154</v>
      </c>
      <c r="W107" s="3">
        <f>heart[[#This Row],[fbs]]</f>
        <v>0</v>
      </c>
      <c r="X107" s="3">
        <f>heart[[#This Row],[restecg]]</f>
        <v>0</v>
      </c>
      <c r="Y107" s="3">
        <f t="shared" si="7"/>
        <v>-0.3282442748091603</v>
      </c>
      <c r="Z107" s="3">
        <f>heart[[#This Row],[exng]]</f>
        <v>0</v>
      </c>
      <c r="AA107" s="3">
        <f>heart[[#This Row],[oldpeak]]</f>
        <v>1.5</v>
      </c>
      <c r="AB107" s="3">
        <f>heart[[#This Row],[slp]]</f>
        <v>1</v>
      </c>
      <c r="AC107" s="3">
        <f>heart[[#This Row],[caa]]</f>
        <v>0</v>
      </c>
      <c r="AD107" s="3">
        <f>heart[[#This Row],[thall]]</f>
        <v>2</v>
      </c>
      <c r="AE107">
        <v>1</v>
      </c>
      <c r="AF107" s="3">
        <f>heart[[#This Row],[output]]</f>
        <v>1</v>
      </c>
    </row>
    <row r="108" spans="1:32" x14ac:dyDescent="0.3">
      <c r="A108">
        <v>69</v>
      </c>
      <c r="B108">
        <v>1</v>
      </c>
      <c r="C108">
        <v>3</v>
      </c>
      <c r="D108">
        <v>160</v>
      </c>
      <c r="E108">
        <v>234</v>
      </c>
      <c r="F108">
        <v>1</v>
      </c>
      <c r="G108">
        <v>0</v>
      </c>
      <c r="H108">
        <v>131</v>
      </c>
      <c r="I108">
        <v>0</v>
      </c>
      <c r="J108">
        <v>0.1</v>
      </c>
      <c r="K108">
        <v>1</v>
      </c>
      <c r="L108">
        <v>1</v>
      </c>
      <c r="M108">
        <v>2</v>
      </c>
      <c r="N108">
        <v>1</v>
      </c>
      <c r="R108">
        <f t="shared" si="4"/>
        <v>0.66666666666666674</v>
      </c>
      <c r="S108">
        <f>heart[[#This Row],[sex]]</f>
        <v>1</v>
      </c>
      <c r="T108" s="3">
        <f>heart[[#This Row],[cp]]</f>
        <v>3</v>
      </c>
      <c r="U108" s="3">
        <f t="shared" si="5"/>
        <v>0.24528301886792447</v>
      </c>
      <c r="V108" s="3">
        <f t="shared" si="6"/>
        <v>-0.50684931506849318</v>
      </c>
      <c r="W108" s="3">
        <f>heart[[#This Row],[fbs]]</f>
        <v>1</v>
      </c>
      <c r="X108" s="3">
        <f>heart[[#This Row],[restecg]]</f>
        <v>0</v>
      </c>
      <c r="Y108" s="3">
        <f t="shared" si="7"/>
        <v>-8.3969465648854991E-2</v>
      </c>
      <c r="Z108" s="3">
        <f>heart[[#This Row],[exng]]</f>
        <v>0</v>
      </c>
      <c r="AA108" s="3">
        <f>heart[[#This Row],[oldpeak]]</f>
        <v>0.1</v>
      </c>
      <c r="AB108" s="3">
        <f>heart[[#This Row],[slp]]</f>
        <v>1</v>
      </c>
      <c r="AC108" s="3">
        <f>heart[[#This Row],[caa]]</f>
        <v>1</v>
      </c>
      <c r="AD108" s="3">
        <f>heart[[#This Row],[thall]]</f>
        <v>2</v>
      </c>
      <c r="AE108">
        <v>1</v>
      </c>
      <c r="AF108" s="3">
        <f>heart[[#This Row],[output]]</f>
        <v>1</v>
      </c>
    </row>
    <row r="109" spans="1:32" x14ac:dyDescent="0.3">
      <c r="A109">
        <v>45</v>
      </c>
      <c r="B109">
        <v>0</v>
      </c>
      <c r="C109">
        <v>0</v>
      </c>
      <c r="D109">
        <v>138</v>
      </c>
      <c r="E109">
        <v>236</v>
      </c>
      <c r="F109">
        <v>0</v>
      </c>
      <c r="G109">
        <v>0</v>
      </c>
      <c r="H109">
        <v>152</v>
      </c>
      <c r="I109">
        <v>1</v>
      </c>
      <c r="J109">
        <v>0.2</v>
      </c>
      <c r="K109">
        <v>1</v>
      </c>
      <c r="L109">
        <v>0</v>
      </c>
      <c r="M109">
        <v>2</v>
      </c>
      <c r="N109">
        <v>1</v>
      </c>
      <c r="R109">
        <f t="shared" si="4"/>
        <v>-0.33333333333333337</v>
      </c>
      <c r="S109">
        <f>heart[[#This Row],[sex]]</f>
        <v>0</v>
      </c>
      <c r="T109" s="3">
        <f>heart[[#This Row],[cp]]</f>
        <v>0</v>
      </c>
      <c r="U109" s="3">
        <f t="shared" si="5"/>
        <v>-0.16981132075471694</v>
      </c>
      <c r="V109" s="3">
        <f t="shared" si="6"/>
        <v>-0.49771689497716898</v>
      </c>
      <c r="W109" s="3">
        <f>heart[[#This Row],[fbs]]</f>
        <v>0</v>
      </c>
      <c r="X109" s="3">
        <f>heart[[#This Row],[restecg]]</f>
        <v>0</v>
      </c>
      <c r="Y109" s="3">
        <f t="shared" si="7"/>
        <v>0.23664122137404586</v>
      </c>
      <c r="Z109" s="3">
        <f>heart[[#This Row],[exng]]</f>
        <v>1</v>
      </c>
      <c r="AA109" s="3">
        <f>heart[[#This Row],[oldpeak]]</f>
        <v>0.2</v>
      </c>
      <c r="AB109" s="3">
        <f>heart[[#This Row],[slp]]</f>
        <v>1</v>
      </c>
      <c r="AC109" s="3">
        <f>heart[[#This Row],[caa]]</f>
        <v>0</v>
      </c>
      <c r="AD109" s="3">
        <f>heart[[#This Row],[thall]]</f>
        <v>2</v>
      </c>
      <c r="AE109">
        <v>1</v>
      </c>
      <c r="AF109" s="3">
        <f>heart[[#This Row],[output]]</f>
        <v>1</v>
      </c>
    </row>
    <row r="110" spans="1:32" x14ac:dyDescent="0.3">
      <c r="A110">
        <v>50</v>
      </c>
      <c r="B110">
        <v>0</v>
      </c>
      <c r="C110">
        <v>1</v>
      </c>
      <c r="D110">
        <v>120</v>
      </c>
      <c r="E110">
        <v>244</v>
      </c>
      <c r="F110">
        <v>0</v>
      </c>
      <c r="G110">
        <v>1</v>
      </c>
      <c r="H110">
        <v>162</v>
      </c>
      <c r="I110">
        <v>0</v>
      </c>
      <c r="J110">
        <v>1.1000000000000001</v>
      </c>
      <c r="K110">
        <v>2</v>
      </c>
      <c r="L110">
        <v>0</v>
      </c>
      <c r="M110">
        <v>2</v>
      </c>
      <c r="N110">
        <v>1</v>
      </c>
      <c r="R110">
        <f t="shared" si="4"/>
        <v>-0.125</v>
      </c>
      <c r="S110">
        <f>heart[[#This Row],[sex]]</f>
        <v>0</v>
      </c>
      <c r="T110" s="3">
        <f>heart[[#This Row],[cp]]</f>
        <v>1</v>
      </c>
      <c r="U110" s="3">
        <f t="shared" si="5"/>
        <v>-0.50943396226415094</v>
      </c>
      <c r="V110" s="3">
        <f t="shared" si="6"/>
        <v>-0.46118721461187218</v>
      </c>
      <c r="W110" s="3">
        <f>heart[[#This Row],[fbs]]</f>
        <v>0</v>
      </c>
      <c r="X110" s="3">
        <f>heart[[#This Row],[restecg]]</f>
        <v>1</v>
      </c>
      <c r="Y110" s="3">
        <f t="shared" si="7"/>
        <v>0.38931297709923673</v>
      </c>
      <c r="Z110" s="3">
        <f>heart[[#This Row],[exng]]</f>
        <v>0</v>
      </c>
      <c r="AA110" s="3">
        <f>heart[[#This Row],[oldpeak]]</f>
        <v>1.1000000000000001</v>
      </c>
      <c r="AB110" s="3">
        <f>heart[[#This Row],[slp]]</f>
        <v>2</v>
      </c>
      <c r="AC110" s="3">
        <f>heart[[#This Row],[caa]]</f>
        <v>0</v>
      </c>
      <c r="AD110" s="3">
        <f>heart[[#This Row],[thall]]</f>
        <v>2</v>
      </c>
      <c r="AE110">
        <v>1</v>
      </c>
      <c r="AF110" s="3">
        <f>heart[[#This Row],[output]]</f>
        <v>1</v>
      </c>
    </row>
    <row r="111" spans="1:32" x14ac:dyDescent="0.3">
      <c r="A111">
        <v>50</v>
      </c>
      <c r="B111">
        <v>0</v>
      </c>
      <c r="C111">
        <v>0</v>
      </c>
      <c r="D111">
        <v>110</v>
      </c>
      <c r="E111">
        <v>254</v>
      </c>
      <c r="F111">
        <v>0</v>
      </c>
      <c r="G111">
        <v>0</v>
      </c>
      <c r="H111">
        <v>159</v>
      </c>
      <c r="I111">
        <v>0</v>
      </c>
      <c r="J111">
        <v>0</v>
      </c>
      <c r="K111">
        <v>2</v>
      </c>
      <c r="L111">
        <v>0</v>
      </c>
      <c r="M111">
        <v>2</v>
      </c>
      <c r="N111">
        <v>1</v>
      </c>
      <c r="R111">
        <f t="shared" si="4"/>
        <v>-0.125</v>
      </c>
      <c r="S111">
        <f>heart[[#This Row],[sex]]</f>
        <v>0</v>
      </c>
      <c r="T111" s="3">
        <f>heart[[#This Row],[cp]]</f>
        <v>0</v>
      </c>
      <c r="U111" s="3">
        <f t="shared" si="5"/>
        <v>-0.69811320754716988</v>
      </c>
      <c r="V111" s="3">
        <f t="shared" si="6"/>
        <v>-0.41552511415525117</v>
      </c>
      <c r="W111" s="3">
        <f>heart[[#This Row],[fbs]]</f>
        <v>0</v>
      </c>
      <c r="X111" s="3">
        <f>heart[[#This Row],[restecg]]</f>
        <v>0</v>
      </c>
      <c r="Y111" s="3">
        <f t="shared" si="7"/>
        <v>0.34351145038167941</v>
      </c>
      <c r="Z111" s="3">
        <f>heart[[#This Row],[exng]]</f>
        <v>0</v>
      </c>
      <c r="AA111" s="3">
        <f>heart[[#This Row],[oldpeak]]</f>
        <v>0</v>
      </c>
      <c r="AB111" s="3">
        <f>heart[[#This Row],[slp]]</f>
        <v>2</v>
      </c>
      <c r="AC111" s="3">
        <f>heart[[#This Row],[caa]]</f>
        <v>0</v>
      </c>
      <c r="AD111" s="3">
        <f>heart[[#This Row],[thall]]</f>
        <v>2</v>
      </c>
      <c r="AE111">
        <v>1</v>
      </c>
      <c r="AF111" s="3">
        <f>heart[[#This Row],[output]]</f>
        <v>1</v>
      </c>
    </row>
    <row r="112" spans="1:32" x14ac:dyDescent="0.3">
      <c r="A112">
        <v>64</v>
      </c>
      <c r="B112">
        <v>0</v>
      </c>
      <c r="C112">
        <v>0</v>
      </c>
      <c r="D112">
        <v>180</v>
      </c>
      <c r="E112">
        <v>325</v>
      </c>
      <c r="F112">
        <v>0</v>
      </c>
      <c r="G112">
        <v>1</v>
      </c>
      <c r="H112">
        <v>154</v>
      </c>
      <c r="I112">
        <v>1</v>
      </c>
      <c r="J112">
        <v>0</v>
      </c>
      <c r="K112">
        <v>2</v>
      </c>
      <c r="L112">
        <v>0</v>
      </c>
      <c r="M112">
        <v>2</v>
      </c>
      <c r="N112">
        <v>1</v>
      </c>
      <c r="R112">
        <f t="shared" si="4"/>
        <v>0.45833333333333326</v>
      </c>
      <c r="S112">
        <f>heart[[#This Row],[sex]]</f>
        <v>0</v>
      </c>
      <c r="T112" s="3">
        <f>heart[[#This Row],[cp]]</f>
        <v>0</v>
      </c>
      <c r="U112" s="3">
        <f t="shared" si="5"/>
        <v>0.62264150943396235</v>
      </c>
      <c r="V112" s="3">
        <f t="shared" si="6"/>
        <v>-9.1324200913242004E-2</v>
      </c>
      <c r="W112" s="3">
        <f>heart[[#This Row],[fbs]]</f>
        <v>0</v>
      </c>
      <c r="X112" s="3">
        <f>heart[[#This Row],[restecg]]</f>
        <v>1</v>
      </c>
      <c r="Y112" s="3">
        <f t="shared" si="7"/>
        <v>0.26717557251908386</v>
      </c>
      <c r="Z112" s="3">
        <f>heart[[#This Row],[exng]]</f>
        <v>1</v>
      </c>
      <c r="AA112" s="3">
        <f>heart[[#This Row],[oldpeak]]</f>
        <v>0</v>
      </c>
      <c r="AB112" s="3">
        <f>heart[[#This Row],[slp]]</f>
        <v>2</v>
      </c>
      <c r="AC112" s="3">
        <f>heart[[#This Row],[caa]]</f>
        <v>0</v>
      </c>
      <c r="AD112" s="3">
        <f>heart[[#This Row],[thall]]</f>
        <v>2</v>
      </c>
      <c r="AE112">
        <v>1</v>
      </c>
      <c r="AF112" s="3">
        <f>heart[[#This Row],[output]]</f>
        <v>1</v>
      </c>
    </row>
    <row r="113" spans="1:32" x14ac:dyDescent="0.3">
      <c r="A113">
        <v>57</v>
      </c>
      <c r="B113">
        <v>1</v>
      </c>
      <c r="C113">
        <v>2</v>
      </c>
      <c r="D113">
        <v>150</v>
      </c>
      <c r="E113">
        <v>126</v>
      </c>
      <c r="F113">
        <v>1</v>
      </c>
      <c r="G113">
        <v>1</v>
      </c>
      <c r="H113">
        <v>173</v>
      </c>
      <c r="I113">
        <v>0</v>
      </c>
      <c r="J113">
        <v>0.2</v>
      </c>
      <c r="K113">
        <v>2</v>
      </c>
      <c r="L113">
        <v>1</v>
      </c>
      <c r="M113">
        <v>3</v>
      </c>
      <c r="N113">
        <v>1</v>
      </c>
      <c r="R113">
        <f t="shared" si="4"/>
        <v>0.16666666666666674</v>
      </c>
      <c r="S113">
        <f>heart[[#This Row],[sex]]</f>
        <v>1</v>
      </c>
      <c r="T113" s="3">
        <f>heart[[#This Row],[cp]]</f>
        <v>2</v>
      </c>
      <c r="U113" s="3">
        <f t="shared" si="5"/>
        <v>5.6603773584905648E-2</v>
      </c>
      <c r="V113" s="3">
        <f t="shared" si="6"/>
        <v>-1</v>
      </c>
      <c r="W113" s="3">
        <f>heart[[#This Row],[fbs]]</f>
        <v>1</v>
      </c>
      <c r="X113" s="3">
        <f>heart[[#This Row],[restecg]]</f>
        <v>1</v>
      </c>
      <c r="Y113" s="3">
        <f t="shared" si="7"/>
        <v>0.55725190839694649</v>
      </c>
      <c r="Z113" s="3">
        <f>heart[[#This Row],[exng]]</f>
        <v>0</v>
      </c>
      <c r="AA113" s="3">
        <f>heart[[#This Row],[oldpeak]]</f>
        <v>0.2</v>
      </c>
      <c r="AB113" s="3">
        <f>heart[[#This Row],[slp]]</f>
        <v>2</v>
      </c>
      <c r="AC113" s="3">
        <f>heart[[#This Row],[caa]]</f>
        <v>1</v>
      </c>
      <c r="AD113" s="3">
        <f>heart[[#This Row],[thall]]</f>
        <v>3</v>
      </c>
      <c r="AE113">
        <v>1</v>
      </c>
      <c r="AF113" s="3">
        <f>heart[[#This Row],[output]]</f>
        <v>1</v>
      </c>
    </row>
    <row r="114" spans="1:32" x14ac:dyDescent="0.3">
      <c r="A114">
        <v>64</v>
      </c>
      <c r="B114">
        <v>0</v>
      </c>
      <c r="C114">
        <v>2</v>
      </c>
      <c r="D114">
        <v>140</v>
      </c>
      <c r="E114">
        <v>313</v>
      </c>
      <c r="F114">
        <v>0</v>
      </c>
      <c r="G114">
        <v>1</v>
      </c>
      <c r="H114">
        <v>133</v>
      </c>
      <c r="I114">
        <v>0</v>
      </c>
      <c r="J114">
        <v>0.2</v>
      </c>
      <c r="K114">
        <v>2</v>
      </c>
      <c r="L114">
        <v>0</v>
      </c>
      <c r="M114">
        <v>3</v>
      </c>
      <c r="N114">
        <v>1</v>
      </c>
      <c r="R114">
        <f t="shared" si="4"/>
        <v>0.45833333333333326</v>
      </c>
      <c r="S114">
        <f>heart[[#This Row],[sex]]</f>
        <v>0</v>
      </c>
      <c r="T114" s="3">
        <f>heart[[#This Row],[cp]]</f>
        <v>2</v>
      </c>
      <c r="U114" s="3">
        <f t="shared" si="5"/>
        <v>-0.13207547169811318</v>
      </c>
      <c r="V114" s="3">
        <f t="shared" si="6"/>
        <v>-0.14611872146118721</v>
      </c>
      <c r="W114" s="3">
        <f>heart[[#This Row],[fbs]]</f>
        <v>0</v>
      </c>
      <c r="X114" s="3">
        <f>heart[[#This Row],[restecg]]</f>
        <v>1</v>
      </c>
      <c r="Y114" s="3">
        <f t="shared" si="7"/>
        <v>-5.3435114503816772E-2</v>
      </c>
      <c r="Z114" s="3">
        <f>heart[[#This Row],[exng]]</f>
        <v>0</v>
      </c>
      <c r="AA114" s="3">
        <f>heart[[#This Row],[oldpeak]]</f>
        <v>0.2</v>
      </c>
      <c r="AB114" s="3">
        <f>heart[[#This Row],[slp]]</f>
        <v>2</v>
      </c>
      <c r="AC114" s="3">
        <f>heart[[#This Row],[caa]]</f>
        <v>0</v>
      </c>
      <c r="AD114" s="3">
        <f>heart[[#This Row],[thall]]</f>
        <v>3</v>
      </c>
      <c r="AE114">
        <v>1</v>
      </c>
      <c r="AF114" s="3">
        <f>heart[[#This Row],[output]]</f>
        <v>1</v>
      </c>
    </row>
    <row r="115" spans="1:32" x14ac:dyDescent="0.3">
      <c r="A115">
        <v>43</v>
      </c>
      <c r="B115">
        <v>1</v>
      </c>
      <c r="C115">
        <v>0</v>
      </c>
      <c r="D115">
        <v>110</v>
      </c>
      <c r="E115">
        <v>211</v>
      </c>
      <c r="F115">
        <v>0</v>
      </c>
      <c r="G115">
        <v>1</v>
      </c>
      <c r="H115">
        <v>161</v>
      </c>
      <c r="I115">
        <v>0</v>
      </c>
      <c r="J115">
        <v>0</v>
      </c>
      <c r="K115">
        <v>2</v>
      </c>
      <c r="L115">
        <v>0</v>
      </c>
      <c r="M115">
        <v>3</v>
      </c>
      <c r="N115">
        <v>1</v>
      </c>
      <c r="R115">
        <f t="shared" si="4"/>
        <v>-0.41666666666666663</v>
      </c>
      <c r="S115">
        <f>heart[[#This Row],[sex]]</f>
        <v>1</v>
      </c>
      <c r="T115" s="3">
        <f>heart[[#This Row],[cp]]</f>
        <v>0</v>
      </c>
      <c r="U115" s="3">
        <f t="shared" si="5"/>
        <v>-0.69811320754716988</v>
      </c>
      <c r="V115" s="3">
        <f t="shared" si="6"/>
        <v>-0.61187214611872154</v>
      </c>
      <c r="W115" s="3">
        <f>heart[[#This Row],[fbs]]</f>
        <v>0</v>
      </c>
      <c r="X115" s="3">
        <f>heart[[#This Row],[restecg]]</f>
        <v>1</v>
      </c>
      <c r="Y115" s="3">
        <f t="shared" si="7"/>
        <v>0.37404580152671763</v>
      </c>
      <c r="Z115" s="3">
        <f>heart[[#This Row],[exng]]</f>
        <v>0</v>
      </c>
      <c r="AA115" s="3">
        <f>heart[[#This Row],[oldpeak]]</f>
        <v>0</v>
      </c>
      <c r="AB115" s="3">
        <f>heart[[#This Row],[slp]]</f>
        <v>2</v>
      </c>
      <c r="AC115" s="3">
        <f>heart[[#This Row],[caa]]</f>
        <v>0</v>
      </c>
      <c r="AD115" s="3">
        <f>heart[[#This Row],[thall]]</f>
        <v>3</v>
      </c>
      <c r="AE115">
        <v>1</v>
      </c>
      <c r="AF115" s="3">
        <f>heart[[#This Row],[output]]</f>
        <v>1</v>
      </c>
    </row>
    <row r="116" spans="1:32" x14ac:dyDescent="0.3">
      <c r="A116">
        <v>55</v>
      </c>
      <c r="B116">
        <v>1</v>
      </c>
      <c r="C116">
        <v>1</v>
      </c>
      <c r="D116">
        <v>130</v>
      </c>
      <c r="E116">
        <v>262</v>
      </c>
      <c r="F116">
        <v>0</v>
      </c>
      <c r="G116">
        <v>1</v>
      </c>
      <c r="H116">
        <v>155</v>
      </c>
      <c r="I116">
        <v>0</v>
      </c>
      <c r="J116">
        <v>0</v>
      </c>
      <c r="K116">
        <v>2</v>
      </c>
      <c r="L116">
        <v>0</v>
      </c>
      <c r="M116">
        <v>2</v>
      </c>
      <c r="N116">
        <v>1</v>
      </c>
      <c r="R116">
        <f t="shared" si="4"/>
        <v>8.3333333333333259E-2</v>
      </c>
      <c r="S116">
        <f>heart[[#This Row],[sex]]</f>
        <v>1</v>
      </c>
      <c r="T116" s="3">
        <f>heart[[#This Row],[cp]]</f>
        <v>1</v>
      </c>
      <c r="U116" s="3">
        <f t="shared" si="5"/>
        <v>-0.32075471698113212</v>
      </c>
      <c r="V116" s="3">
        <f t="shared" si="6"/>
        <v>-0.37899543378995437</v>
      </c>
      <c r="W116" s="3">
        <f>heart[[#This Row],[fbs]]</f>
        <v>0</v>
      </c>
      <c r="X116" s="3">
        <f>heart[[#This Row],[restecg]]</f>
        <v>1</v>
      </c>
      <c r="Y116" s="3">
        <f t="shared" si="7"/>
        <v>0.28244274809160297</v>
      </c>
      <c r="Z116" s="3">
        <f>heart[[#This Row],[exng]]</f>
        <v>0</v>
      </c>
      <c r="AA116" s="3">
        <f>heart[[#This Row],[oldpeak]]</f>
        <v>0</v>
      </c>
      <c r="AB116" s="3">
        <f>heart[[#This Row],[slp]]</f>
        <v>2</v>
      </c>
      <c r="AC116" s="3">
        <f>heart[[#This Row],[caa]]</f>
        <v>0</v>
      </c>
      <c r="AD116" s="3">
        <f>heart[[#This Row],[thall]]</f>
        <v>2</v>
      </c>
      <c r="AE116">
        <v>1</v>
      </c>
      <c r="AF116" s="3">
        <f>heart[[#This Row],[output]]</f>
        <v>1</v>
      </c>
    </row>
    <row r="117" spans="1:32" x14ac:dyDescent="0.3">
      <c r="A117">
        <v>37</v>
      </c>
      <c r="B117">
        <v>0</v>
      </c>
      <c r="C117">
        <v>2</v>
      </c>
      <c r="D117">
        <v>120</v>
      </c>
      <c r="E117">
        <v>215</v>
      </c>
      <c r="F117">
        <v>0</v>
      </c>
      <c r="G117">
        <v>1</v>
      </c>
      <c r="H117">
        <v>170</v>
      </c>
      <c r="I117">
        <v>0</v>
      </c>
      <c r="J117">
        <v>0</v>
      </c>
      <c r="K117">
        <v>2</v>
      </c>
      <c r="L117">
        <v>0</v>
      </c>
      <c r="M117">
        <v>2</v>
      </c>
      <c r="N117">
        <v>1</v>
      </c>
      <c r="R117">
        <f t="shared" si="4"/>
        <v>-0.66666666666666674</v>
      </c>
      <c r="S117">
        <f>heart[[#This Row],[sex]]</f>
        <v>0</v>
      </c>
      <c r="T117" s="3">
        <f>heart[[#This Row],[cp]]</f>
        <v>2</v>
      </c>
      <c r="U117" s="3">
        <f t="shared" si="5"/>
        <v>-0.50943396226415094</v>
      </c>
      <c r="V117" s="3">
        <f t="shared" si="6"/>
        <v>-0.59360730593607314</v>
      </c>
      <c r="W117" s="3">
        <f>heart[[#This Row],[fbs]]</f>
        <v>0</v>
      </c>
      <c r="X117" s="3">
        <f>heart[[#This Row],[restecg]]</f>
        <v>1</v>
      </c>
      <c r="Y117" s="3">
        <f t="shared" si="7"/>
        <v>0.51145038167938939</v>
      </c>
      <c r="Z117" s="3">
        <f>heart[[#This Row],[exng]]</f>
        <v>0</v>
      </c>
      <c r="AA117" s="3">
        <f>heart[[#This Row],[oldpeak]]</f>
        <v>0</v>
      </c>
      <c r="AB117" s="3">
        <f>heart[[#This Row],[slp]]</f>
        <v>2</v>
      </c>
      <c r="AC117" s="3">
        <f>heart[[#This Row],[caa]]</f>
        <v>0</v>
      </c>
      <c r="AD117" s="3">
        <f>heart[[#This Row],[thall]]</f>
        <v>2</v>
      </c>
      <c r="AE117">
        <v>1</v>
      </c>
      <c r="AF117" s="3">
        <f>heart[[#This Row],[output]]</f>
        <v>1</v>
      </c>
    </row>
    <row r="118" spans="1:32" x14ac:dyDescent="0.3">
      <c r="A118">
        <v>41</v>
      </c>
      <c r="B118">
        <v>1</v>
      </c>
      <c r="C118">
        <v>2</v>
      </c>
      <c r="D118">
        <v>130</v>
      </c>
      <c r="E118">
        <v>214</v>
      </c>
      <c r="F118">
        <v>0</v>
      </c>
      <c r="G118">
        <v>0</v>
      </c>
      <c r="H118">
        <v>168</v>
      </c>
      <c r="I118">
        <v>0</v>
      </c>
      <c r="J118">
        <v>2</v>
      </c>
      <c r="K118">
        <v>1</v>
      </c>
      <c r="L118">
        <v>0</v>
      </c>
      <c r="M118">
        <v>2</v>
      </c>
      <c r="N118">
        <v>1</v>
      </c>
      <c r="R118">
        <f t="shared" si="4"/>
        <v>-0.5</v>
      </c>
      <c r="S118">
        <f>heart[[#This Row],[sex]]</f>
        <v>1</v>
      </c>
      <c r="T118" s="3">
        <f>heart[[#This Row],[cp]]</f>
        <v>2</v>
      </c>
      <c r="U118" s="3">
        <f t="shared" si="5"/>
        <v>-0.32075471698113212</v>
      </c>
      <c r="V118" s="3">
        <f t="shared" si="6"/>
        <v>-0.59817351598173518</v>
      </c>
      <c r="W118" s="3">
        <f>heart[[#This Row],[fbs]]</f>
        <v>0</v>
      </c>
      <c r="X118" s="3">
        <f>heart[[#This Row],[restecg]]</f>
        <v>0</v>
      </c>
      <c r="Y118" s="3">
        <f t="shared" si="7"/>
        <v>0.48091603053435117</v>
      </c>
      <c r="Z118" s="3">
        <f>heart[[#This Row],[exng]]</f>
        <v>0</v>
      </c>
      <c r="AA118" s="3">
        <f>heart[[#This Row],[oldpeak]]</f>
        <v>2</v>
      </c>
      <c r="AB118" s="3">
        <f>heart[[#This Row],[slp]]</f>
        <v>1</v>
      </c>
      <c r="AC118" s="3">
        <f>heart[[#This Row],[caa]]</f>
        <v>0</v>
      </c>
      <c r="AD118" s="3">
        <f>heart[[#This Row],[thall]]</f>
        <v>2</v>
      </c>
      <c r="AE118">
        <v>1</v>
      </c>
      <c r="AF118" s="3">
        <f>heart[[#This Row],[output]]</f>
        <v>1</v>
      </c>
    </row>
    <row r="119" spans="1:32" x14ac:dyDescent="0.3">
      <c r="A119">
        <v>56</v>
      </c>
      <c r="B119">
        <v>1</v>
      </c>
      <c r="C119">
        <v>3</v>
      </c>
      <c r="D119">
        <v>120</v>
      </c>
      <c r="E119">
        <v>193</v>
      </c>
      <c r="F119">
        <v>0</v>
      </c>
      <c r="G119">
        <v>0</v>
      </c>
      <c r="H119">
        <v>162</v>
      </c>
      <c r="I119">
        <v>0</v>
      </c>
      <c r="J119">
        <v>1.9</v>
      </c>
      <c r="K119">
        <v>1</v>
      </c>
      <c r="L119">
        <v>0</v>
      </c>
      <c r="M119">
        <v>3</v>
      </c>
      <c r="N119">
        <v>1</v>
      </c>
      <c r="R119">
        <f t="shared" si="4"/>
        <v>0.125</v>
      </c>
      <c r="S119">
        <f>heart[[#This Row],[sex]]</f>
        <v>1</v>
      </c>
      <c r="T119" s="3">
        <f>heart[[#This Row],[cp]]</f>
        <v>3</v>
      </c>
      <c r="U119" s="3">
        <f t="shared" si="5"/>
        <v>-0.50943396226415094</v>
      </c>
      <c r="V119" s="3">
        <f t="shared" si="6"/>
        <v>-0.69406392694063923</v>
      </c>
      <c r="W119" s="3">
        <f>heart[[#This Row],[fbs]]</f>
        <v>0</v>
      </c>
      <c r="X119" s="3">
        <f>heart[[#This Row],[restecg]]</f>
        <v>0</v>
      </c>
      <c r="Y119" s="3">
        <f t="shared" si="7"/>
        <v>0.38931297709923673</v>
      </c>
      <c r="Z119" s="3">
        <f>heart[[#This Row],[exng]]</f>
        <v>0</v>
      </c>
      <c r="AA119" s="3">
        <f>heart[[#This Row],[oldpeak]]</f>
        <v>1.9</v>
      </c>
      <c r="AB119" s="3">
        <f>heart[[#This Row],[slp]]</f>
        <v>1</v>
      </c>
      <c r="AC119" s="3">
        <f>heart[[#This Row],[caa]]</f>
        <v>0</v>
      </c>
      <c r="AD119" s="3">
        <f>heart[[#This Row],[thall]]</f>
        <v>3</v>
      </c>
      <c r="AE119">
        <v>1</v>
      </c>
      <c r="AF119" s="3">
        <f>heart[[#This Row],[output]]</f>
        <v>1</v>
      </c>
    </row>
    <row r="120" spans="1:32" x14ac:dyDescent="0.3">
      <c r="A120">
        <v>46</v>
      </c>
      <c r="B120">
        <v>0</v>
      </c>
      <c r="C120">
        <v>1</v>
      </c>
      <c r="D120">
        <v>105</v>
      </c>
      <c r="E120">
        <v>204</v>
      </c>
      <c r="F120">
        <v>0</v>
      </c>
      <c r="G120">
        <v>1</v>
      </c>
      <c r="H120">
        <v>172</v>
      </c>
      <c r="I120">
        <v>0</v>
      </c>
      <c r="J120">
        <v>0</v>
      </c>
      <c r="K120">
        <v>2</v>
      </c>
      <c r="L120">
        <v>0</v>
      </c>
      <c r="M120">
        <v>2</v>
      </c>
      <c r="N120">
        <v>1</v>
      </c>
      <c r="R120">
        <f t="shared" si="4"/>
        <v>-0.29166666666666663</v>
      </c>
      <c r="S120">
        <f>heart[[#This Row],[sex]]</f>
        <v>0</v>
      </c>
      <c r="T120" s="3">
        <f>heart[[#This Row],[cp]]</f>
        <v>1</v>
      </c>
      <c r="U120" s="3">
        <f t="shared" si="5"/>
        <v>-0.79245283018867929</v>
      </c>
      <c r="V120" s="3">
        <f t="shared" si="6"/>
        <v>-0.64383561643835618</v>
      </c>
      <c r="W120" s="3">
        <f>heart[[#This Row],[fbs]]</f>
        <v>0</v>
      </c>
      <c r="X120" s="3">
        <f>heart[[#This Row],[restecg]]</f>
        <v>1</v>
      </c>
      <c r="Y120" s="3">
        <f t="shared" si="7"/>
        <v>0.54198473282442738</v>
      </c>
      <c r="Z120" s="3">
        <f>heart[[#This Row],[exng]]</f>
        <v>0</v>
      </c>
      <c r="AA120" s="3">
        <f>heart[[#This Row],[oldpeak]]</f>
        <v>0</v>
      </c>
      <c r="AB120" s="3">
        <f>heart[[#This Row],[slp]]</f>
        <v>2</v>
      </c>
      <c r="AC120" s="3">
        <f>heart[[#This Row],[caa]]</f>
        <v>0</v>
      </c>
      <c r="AD120" s="3">
        <f>heart[[#This Row],[thall]]</f>
        <v>2</v>
      </c>
      <c r="AE120">
        <v>1</v>
      </c>
      <c r="AF120" s="3">
        <f>heart[[#This Row],[output]]</f>
        <v>1</v>
      </c>
    </row>
    <row r="121" spans="1:32" x14ac:dyDescent="0.3">
      <c r="A121">
        <v>46</v>
      </c>
      <c r="B121">
        <v>0</v>
      </c>
      <c r="C121">
        <v>0</v>
      </c>
      <c r="D121">
        <v>138</v>
      </c>
      <c r="E121">
        <v>243</v>
      </c>
      <c r="F121">
        <v>0</v>
      </c>
      <c r="G121">
        <v>0</v>
      </c>
      <c r="H121">
        <v>152</v>
      </c>
      <c r="I121">
        <v>1</v>
      </c>
      <c r="J121">
        <v>0</v>
      </c>
      <c r="K121">
        <v>1</v>
      </c>
      <c r="L121">
        <v>0</v>
      </c>
      <c r="M121">
        <v>2</v>
      </c>
      <c r="N121">
        <v>1</v>
      </c>
      <c r="R121">
        <f t="shared" si="4"/>
        <v>-0.29166666666666663</v>
      </c>
      <c r="S121">
        <f>heart[[#This Row],[sex]]</f>
        <v>0</v>
      </c>
      <c r="T121" s="3">
        <f>heart[[#This Row],[cp]]</f>
        <v>0</v>
      </c>
      <c r="U121" s="3">
        <f t="shared" si="5"/>
        <v>-0.16981132075471694</v>
      </c>
      <c r="V121" s="3">
        <f t="shared" si="6"/>
        <v>-0.46575342465753422</v>
      </c>
      <c r="W121" s="3">
        <f>heart[[#This Row],[fbs]]</f>
        <v>0</v>
      </c>
      <c r="X121" s="3">
        <f>heart[[#This Row],[restecg]]</f>
        <v>0</v>
      </c>
      <c r="Y121" s="3">
        <f t="shared" si="7"/>
        <v>0.23664122137404586</v>
      </c>
      <c r="Z121" s="3">
        <f>heart[[#This Row],[exng]]</f>
        <v>1</v>
      </c>
      <c r="AA121" s="3">
        <f>heart[[#This Row],[oldpeak]]</f>
        <v>0</v>
      </c>
      <c r="AB121" s="3">
        <f>heart[[#This Row],[slp]]</f>
        <v>1</v>
      </c>
      <c r="AC121" s="3">
        <f>heart[[#This Row],[caa]]</f>
        <v>0</v>
      </c>
      <c r="AD121" s="3">
        <f>heart[[#This Row],[thall]]</f>
        <v>2</v>
      </c>
      <c r="AE121">
        <v>1</v>
      </c>
      <c r="AF121" s="3">
        <f>heart[[#This Row],[output]]</f>
        <v>1</v>
      </c>
    </row>
    <row r="122" spans="1:32" x14ac:dyDescent="0.3">
      <c r="A122">
        <v>64</v>
      </c>
      <c r="B122">
        <v>0</v>
      </c>
      <c r="C122">
        <v>0</v>
      </c>
      <c r="D122">
        <v>130</v>
      </c>
      <c r="E122">
        <v>303</v>
      </c>
      <c r="F122">
        <v>0</v>
      </c>
      <c r="G122">
        <v>1</v>
      </c>
      <c r="H122">
        <v>122</v>
      </c>
      <c r="I122">
        <v>0</v>
      </c>
      <c r="J122">
        <v>2</v>
      </c>
      <c r="K122">
        <v>1</v>
      </c>
      <c r="L122">
        <v>2</v>
      </c>
      <c r="M122">
        <v>2</v>
      </c>
      <c r="N122">
        <v>1</v>
      </c>
      <c r="R122">
        <f t="shared" si="4"/>
        <v>0.45833333333333326</v>
      </c>
      <c r="S122">
        <f>heart[[#This Row],[sex]]</f>
        <v>0</v>
      </c>
      <c r="T122" s="3">
        <f>heart[[#This Row],[cp]]</f>
        <v>0</v>
      </c>
      <c r="U122" s="3">
        <f t="shared" si="5"/>
        <v>-0.32075471698113212</v>
      </c>
      <c r="V122" s="3">
        <f t="shared" si="6"/>
        <v>-0.19178082191780821</v>
      </c>
      <c r="W122" s="3">
        <f>heart[[#This Row],[fbs]]</f>
        <v>0</v>
      </c>
      <c r="X122" s="3">
        <f>heart[[#This Row],[restecg]]</f>
        <v>1</v>
      </c>
      <c r="Y122" s="3">
        <f t="shared" si="7"/>
        <v>-0.22137404580152675</v>
      </c>
      <c r="Z122" s="3">
        <f>heart[[#This Row],[exng]]</f>
        <v>0</v>
      </c>
      <c r="AA122" s="3">
        <f>heart[[#This Row],[oldpeak]]</f>
        <v>2</v>
      </c>
      <c r="AB122" s="3">
        <f>heart[[#This Row],[slp]]</f>
        <v>1</v>
      </c>
      <c r="AC122" s="3">
        <f>heart[[#This Row],[caa]]</f>
        <v>2</v>
      </c>
      <c r="AD122" s="3">
        <f>heart[[#This Row],[thall]]</f>
        <v>2</v>
      </c>
      <c r="AE122">
        <v>1</v>
      </c>
      <c r="AF122" s="3">
        <f>heart[[#This Row],[output]]</f>
        <v>1</v>
      </c>
    </row>
    <row r="123" spans="1:32" x14ac:dyDescent="0.3">
      <c r="A123">
        <v>59</v>
      </c>
      <c r="B123">
        <v>1</v>
      </c>
      <c r="C123">
        <v>0</v>
      </c>
      <c r="D123">
        <v>138</v>
      </c>
      <c r="E123">
        <v>271</v>
      </c>
      <c r="F123">
        <v>0</v>
      </c>
      <c r="G123">
        <v>0</v>
      </c>
      <c r="H123">
        <v>182</v>
      </c>
      <c r="I123">
        <v>0</v>
      </c>
      <c r="J123">
        <v>0</v>
      </c>
      <c r="K123">
        <v>2</v>
      </c>
      <c r="L123">
        <v>0</v>
      </c>
      <c r="M123">
        <v>2</v>
      </c>
      <c r="N123">
        <v>1</v>
      </c>
      <c r="R123">
        <f t="shared" si="4"/>
        <v>0.25</v>
      </c>
      <c r="S123">
        <f>heart[[#This Row],[sex]]</f>
        <v>1</v>
      </c>
      <c r="T123" s="3">
        <f>heart[[#This Row],[cp]]</f>
        <v>0</v>
      </c>
      <c r="U123" s="3">
        <f t="shared" si="5"/>
        <v>-0.16981132075471694</v>
      </c>
      <c r="V123" s="3">
        <f t="shared" si="6"/>
        <v>-0.33789954337899542</v>
      </c>
      <c r="W123" s="3">
        <f>heart[[#This Row],[fbs]]</f>
        <v>0</v>
      </c>
      <c r="X123" s="3">
        <f>heart[[#This Row],[restecg]]</f>
        <v>0</v>
      </c>
      <c r="Y123" s="3">
        <f t="shared" si="7"/>
        <v>0.69465648854961826</v>
      </c>
      <c r="Z123" s="3">
        <f>heart[[#This Row],[exng]]</f>
        <v>0</v>
      </c>
      <c r="AA123" s="3">
        <f>heart[[#This Row],[oldpeak]]</f>
        <v>0</v>
      </c>
      <c r="AB123" s="3">
        <f>heart[[#This Row],[slp]]</f>
        <v>2</v>
      </c>
      <c r="AC123" s="3">
        <f>heart[[#This Row],[caa]]</f>
        <v>0</v>
      </c>
      <c r="AD123" s="3">
        <f>heart[[#This Row],[thall]]</f>
        <v>2</v>
      </c>
      <c r="AE123">
        <v>1</v>
      </c>
      <c r="AF123" s="3">
        <f>heart[[#This Row],[output]]</f>
        <v>1</v>
      </c>
    </row>
    <row r="124" spans="1:32" x14ac:dyDescent="0.3">
      <c r="A124">
        <v>41</v>
      </c>
      <c r="B124">
        <v>0</v>
      </c>
      <c r="C124">
        <v>2</v>
      </c>
      <c r="D124">
        <v>112</v>
      </c>
      <c r="E124">
        <v>268</v>
      </c>
      <c r="F124">
        <v>0</v>
      </c>
      <c r="G124">
        <v>0</v>
      </c>
      <c r="H124">
        <v>172</v>
      </c>
      <c r="I124">
        <v>1</v>
      </c>
      <c r="J124">
        <v>0</v>
      </c>
      <c r="K124">
        <v>2</v>
      </c>
      <c r="L124">
        <v>0</v>
      </c>
      <c r="M124">
        <v>2</v>
      </c>
      <c r="N124">
        <v>1</v>
      </c>
      <c r="R124">
        <f t="shared" si="4"/>
        <v>-0.5</v>
      </c>
      <c r="S124">
        <f>heart[[#This Row],[sex]]</f>
        <v>0</v>
      </c>
      <c r="T124" s="3">
        <f>heart[[#This Row],[cp]]</f>
        <v>2</v>
      </c>
      <c r="U124" s="3">
        <f t="shared" si="5"/>
        <v>-0.66037735849056611</v>
      </c>
      <c r="V124" s="3">
        <f t="shared" si="6"/>
        <v>-0.35159817351598177</v>
      </c>
      <c r="W124" s="3">
        <f>heart[[#This Row],[fbs]]</f>
        <v>0</v>
      </c>
      <c r="X124" s="3">
        <f>heart[[#This Row],[restecg]]</f>
        <v>0</v>
      </c>
      <c r="Y124" s="3">
        <f t="shared" si="7"/>
        <v>0.54198473282442738</v>
      </c>
      <c r="Z124" s="3">
        <f>heart[[#This Row],[exng]]</f>
        <v>1</v>
      </c>
      <c r="AA124" s="3">
        <f>heart[[#This Row],[oldpeak]]</f>
        <v>0</v>
      </c>
      <c r="AB124" s="3">
        <f>heart[[#This Row],[slp]]</f>
        <v>2</v>
      </c>
      <c r="AC124" s="3">
        <f>heart[[#This Row],[caa]]</f>
        <v>0</v>
      </c>
      <c r="AD124" s="3">
        <f>heart[[#This Row],[thall]]</f>
        <v>2</v>
      </c>
      <c r="AE124">
        <v>1</v>
      </c>
      <c r="AF124" s="3">
        <f>heart[[#This Row],[output]]</f>
        <v>1</v>
      </c>
    </row>
    <row r="125" spans="1:32" x14ac:dyDescent="0.3">
      <c r="A125">
        <v>54</v>
      </c>
      <c r="B125">
        <v>0</v>
      </c>
      <c r="C125">
        <v>2</v>
      </c>
      <c r="D125">
        <v>108</v>
      </c>
      <c r="E125">
        <v>267</v>
      </c>
      <c r="F125">
        <v>0</v>
      </c>
      <c r="G125">
        <v>0</v>
      </c>
      <c r="H125">
        <v>167</v>
      </c>
      <c r="I125">
        <v>0</v>
      </c>
      <c r="J125">
        <v>0</v>
      </c>
      <c r="K125">
        <v>2</v>
      </c>
      <c r="L125">
        <v>0</v>
      </c>
      <c r="M125">
        <v>2</v>
      </c>
      <c r="N125">
        <v>1</v>
      </c>
      <c r="R125">
        <f t="shared" si="4"/>
        <v>4.1666666666666741E-2</v>
      </c>
      <c r="S125">
        <f>heart[[#This Row],[sex]]</f>
        <v>0</v>
      </c>
      <c r="T125" s="3">
        <f>heart[[#This Row],[cp]]</f>
        <v>2</v>
      </c>
      <c r="U125" s="3">
        <f t="shared" si="5"/>
        <v>-0.73584905660377364</v>
      </c>
      <c r="V125" s="3">
        <f t="shared" si="6"/>
        <v>-0.35616438356164382</v>
      </c>
      <c r="W125" s="3">
        <f>heart[[#This Row],[fbs]]</f>
        <v>0</v>
      </c>
      <c r="X125" s="3">
        <f>heart[[#This Row],[restecg]]</f>
        <v>0</v>
      </c>
      <c r="Y125" s="3">
        <f t="shared" si="7"/>
        <v>0.46564885496183206</v>
      </c>
      <c r="Z125" s="3">
        <f>heart[[#This Row],[exng]]</f>
        <v>0</v>
      </c>
      <c r="AA125" s="3">
        <f>heart[[#This Row],[oldpeak]]</f>
        <v>0</v>
      </c>
      <c r="AB125" s="3">
        <f>heart[[#This Row],[slp]]</f>
        <v>2</v>
      </c>
      <c r="AC125" s="3">
        <f>heart[[#This Row],[caa]]</f>
        <v>0</v>
      </c>
      <c r="AD125" s="3">
        <f>heart[[#This Row],[thall]]</f>
        <v>2</v>
      </c>
      <c r="AE125">
        <v>1</v>
      </c>
      <c r="AF125" s="3">
        <f>heart[[#This Row],[output]]</f>
        <v>1</v>
      </c>
    </row>
    <row r="126" spans="1:32" x14ac:dyDescent="0.3">
      <c r="A126">
        <v>39</v>
      </c>
      <c r="B126">
        <v>0</v>
      </c>
      <c r="C126">
        <v>2</v>
      </c>
      <c r="D126">
        <v>94</v>
      </c>
      <c r="E126">
        <v>199</v>
      </c>
      <c r="F126">
        <v>0</v>
      </c>
      <c r="G126">
        <v>1</v>
      </c>
      <c r="H126">
        <v>179</v>
      </c>
      <c r="I126">
        <v>0</v>
      </c>
      <c r="J126">
        <v>0</v>
      </c>
      <c r="K126">
        <v>2</v>
      </c>
      <c r="L126">
        <v>0</v>
      </c>
      <c r="M126">
        <v>2</v>
      </c>
      <c r="N126">
        <v>1</v>
      </c>
      <c r="R126">
        <f t="shared" si="4"/>
        <v>-0.58333333333333326</v>
      </c>
      <c r="S126">
        <f>heart[[#This Row],[sex]]</f>
        <v>0</v>
      </c>
      <c r="T126" s="3">
        <f>heart[[#This Row],[cp]]</f>
        <v>2</v>
      </c>
      <c r="U126" s="3">
        <f t="shared" si="5"/>
        <v>-1</v>
      </c>
      <c r="V126" s="3">
        <f t="shared" si="6"/>
        <v>-0.66666666666666674</v>
      </c>
      <c r="W126" s="3">
        <f>heart[[#This Row],[fbs]]</f>
        <v>0</v>
      </c>
      <c r="X126" s="3">
        <f>heart[[#This Row],[restecg]]</f>
        <v>1</v>
      </c>
      <c r="Y126" s="3">
        <f t="shared" si="7"/>
        <v>0.64885496183206115</v>
      </c>
      <c r="Z126" s="3">
        <f>heart[[#This Row],[exng]]</f>
        <v>0</v>
      </c>
      <c r="AA126" s="3">
        <f>heart[[#This Row],[oldpeak]]</f>
        <v>0</v>
      </c>
      <c r="AB126" s="3">
        <f>heart[[#This Row],[slp]]</f>
        <v>2</v>
      </c>
      <c r="AC126" s="3">
        <f>heart[[#This Row],[caa]]</f>
        <v>0</v>
      </c>
      <c r="AD126" s="3">
        <f>heart[[#This Row],[thall]]</f>
        <v>2</v>
      </c>
      <c r="AE126">
        <v>1</v>
      </c>
      <c r="AF126" s="3">
        <f>heart[[#This Row],[output]]</f>
        <v>1</v>
      </c>
    </row>
    <row r="127" spans="1:32" x14ac:dyDescent="0.3">
      <c r="A127">
        <v>34</v>
      </c>
      <c r="B127">
        <v>0</v>
      </c>
      <c r="C127">
        <v>1</v>
      </c>
      <c r="D127">
        <v>118</v>
      </c>
      <c r="E127">
        <v>210</v>
      </c>
      <c r="F127">
        <v>0</v>
      </c>
      <c r="G127">
        <v>1</v>
      </c>
      <c r="H127">
        <v>192</v>
      </c>
      <c r="I127">
        <v>0</v>
      </c>
      <c r="J127">
        <v>0.7</v>
      </c>
      <c r="K127">
        <v>2</v>
      </c>
      <c r="L127">
        <v>0</v>
      </c>
      <c r="M127">
        <v>2</v>
      </c>
      <c r="N127">
        <v>1</v>
      </c>
      <c r="R127">
        <f t="shared" si="4"/>
        <v>-0.79166666666666663</v>
      </c>
      <c r="S127">
        <f>heart[[#This Row],[sex]]</f>
        <v>0</v>
      </c>
      <c r="T127" s="3">
        <f>heart[[#This Row],[cp]]</f>
        <v>1</v>
      </c>
      <c r="U127" s="3">
        <f t="shared" si="5"/>
        <v>-0.54716981132075471</v>
      </c>
      <c r="V127" s="3">
        <f t="shared" si="6"/>
        <v>-0.61643835616438358</v>
      </c>
      <c r="W127" s="3">
        <f>heart[[#This Row],[fbs]]</f>
        <v>0</v>
      </c>
      <c r="X127" s="3">
        <f>heart[[#This Row],[restecg]]</f>
        <v>1</v>
      </c>
      <c r="Y127" s="3">
        <f t="shared" si="7"/>
        <v>0.84732824427480913</v>
      </c>
      <c r="Z127" s="3">
        <f>heart[[#This Row],[exng]]</f>
        <v>0</v>
      </c>
      <c r="AA127" s="3">
        <f>heart[[#This Row],[oldpeak]]</f>
        <v>0.7</v>
      </c>
      <c r="AB127" s="3">
        <f>heart[[#This Row],[slp]]</f>
        <v>2</v>
      </c>
      <c r="AC127" s="3">
        <f>heart[[#This Row],[caa]]</f>
        <v>0</v>
      </c>
      <c r="AD127" s="3">
        <f>heart[[#This Row],[thall]]</f>
        <v>2</v>
      </c>
      <c r="AE127">
        <v>1</v>
      </c>
      <c r="AF127" s="3">
        <f>heart[[#This Row],[output]]</f>
        <v>1</v>
      </c>
    </row>
    <row r="128" spans="1:32" x14ac:dyDescent="0.3">
      <c r="A128">
        <v>47</v>
      </c>
      <c r="B128">
        <v>1</v>
      </c>
      <c r="C128">
        <v>0</v>
      </c>
      <c r="D128">
        <v>112</v>
      </c>
      <c r="E128">
        <v>204</v>
      </c>
      <c r="F128">
        <v>0</v>
      </c>
      <c r="G128">
        <v>1</v>
      </c>
      <c r="H128">
        <v>143</v>
      </c>
      <c r="I128">
        <v>0</v>
      </c>
      <c r="J128">
        <v>0.1</v>
      </c>
      <c r="K128">
        <v>2</v>
      </c>
      <c r="L128">
        <v>0</v>
      </c>
      <c r="M128">
        <v>2</v>
      </c>
      <c r="N128">
        <v>1</v>
      </c>
      <c r="R128">
        <f t="shared" si="4"/>
        <v>-0.25</v>
      </c>
      <c r="S128">
        <f>heart[[#This Row],[sex]]</f>
        <v>1</v>
      </c>
      <c r="T128" s="3">
        <f>heart[[#This Row],[cp]]</f>
        <v>0</v>
      </c>
      <c r="U128" s="3">
        <f t="shared" si="5"/>
        <v>-0.66037735849056611</v>
      </c>
      <c r="V128" s="3">
        <f t="shared" si="6"/>
        <v>-0.64383561643835618</v>
      </c>
      <c r="W128" s="3">
        <f>heart[[#This Row],[fbs]]</f>
        <v>0</v>
      </c>
      <c r="X128" s="3">
        <f>heart[[#This Row],[restecg]]</f>
        <v>1</v>
      </c>
      <c r="Y128" s="3">
        <f t="shared" si="7"/>
        <v>9.92366412213741E-2</v>
      </c>
      <c r="Z128" s="3">
        <f>heart[[#This Row],[exng]]</f>
        <v>0</v>
      </c>
      <c r="AA128" s="3">
        <f>heart[[#This Row],[oldpeak]]</f>
        <v>0.1</v>
      </c>
      <c r="AB128" s="3">
        <f>heart[[#This Row],[slp]]</f>
        <v>2</v>
      </c>
      <c r="AC128" s="3">
        <f>heart[[#This Row],[caa]]</f>
        <v>0</v>
      </c>
      <c r="AD128" s="3">
        <f>heart[[#This Row],[thall]]</f>
        <v>2</v>
      </c>
      <c r="AE128">
        <v>1</v>
      </c>
      <c r="AF128" s="3">
        <f>heart[[#This Row],[output]]</f>
        <v>1</v>
      </c>
    </row>
    <row r="129" spans="1:32" x14ac:dyDescent="0.3">
      <c r="A129">
        <v>67</v>
      </c>
      <c r="B129">
        <v>0</v>
      </c>
      <c r="C129">
        <v>2</v>
      </c>
      <c r="D129">
        <v>152</v>
      </c>
      <c r="E129">
        <v>277</v>
      </c>
      <c r="F129">
        <v>0</v>
      </c>
      <c r="G129">
        <v>1</v>
      </c>
      <c r="H129">
        <v>172</v>
      </c>
      <c r="I129">
        <v>0</v>
      </c>
      <c r="J129">
        <v>0</v>
      </c>
      <c r="K129">
        <v>2</v>
      </c>
      <c r="L129">
        <v>1</v>
      </c>
      <c r="M129">
        <v>2</v>
      </c>
      <c r="N129">
        <v>1</v>
      </c>
      <c r="R129">
        <f t="shared" si="4"/>
        <v>0.58333333333333326</v>
      </c>
      <c r="S129">
        <f>heart[[#This Row],[sex]]</f>
        <v>0</v>
      </c>
      <c r="T129" s="3">
        <f>heart[[#This Row],[cp]]</f>
        <v>2</v>
      </c>
      <c r="U129" s="3">
        <f t="shared" si="5"/>
        <v>9.4339622641509413E-2</v>
      </c>
      <c r="V129" s="3">
        <f t="shared" si="6"/>
        <v>-0.31050228310502281</v>
      </c>
      <c r="W129" s="3">
        <f>heart[[#This Row],[fbs]]</f>
        <v>0</v>
      </c>
      <c r="X129" s="3">
        <f>heart[[#This Row],[restecg]]</f>
        <v>1</v>
      </c>
      <c r="Y129" s="3">
        <f t="shared" si="7"/>
        <v>0.54198473282442738</v>
      </c>
      <c r="Z129" s="3">
        <f>heart[[#This Row],[exng]]</f>
        <v>0</v>
      </c>
      <c r="AA129" s="3">
        <f>heart[[#This Row],[oldpeak]]</f>
        <v>0</v>
      </c>
      <c r="AB129" s="3">
        <f>heart[[#This Row],[slp]]</f>
        <v>2</v>
      </c>
      <c r="AC129" s="3">
        <f>heart[[#This Row],[caa]]</f>
        <v>1</v>
      </c>
      <c r="AD129" s="3">
        <f>heart[[#This Row],[thall]]</f>
        <v>2</v>
      </c>
      <c r="AE129">
        <v>1</v>
      </c>
      <c r="AF129" s="3">
        <f>heart[[#This Row],[output]]</f>
        <v>1</v>
      </c>
    </row>
    <row r="130" spans="1:32" x14ac:dyDescent="0.3">
      <c r="A130">
        <v>52</v>
      </c>
      <c r="B130">
        <v>0</v>
      </c>
      <c r="C130">
        <v>2</v>
      </c>
      <c r="D130">
        <v>136</v>
      </c>
      <c r="E130">
        <v>196</v>
      </c>
      <c r="F130">
        <v>0</v>
      </c>
      <c r="G130">
        <v>0</v>
      </c>
      <c r="H130">
        <v>169</v>
      </c>
      <c r="I130">
        <v>0</v>
      </c>
      <c r="J130">
        <v>0.1</v>
      </c>
      <c r="K130">
        <v>1</v>
      </c>
      <c r="L130">
        <v>0</v>
      </c>
      <c r="M130">
        <v>2</v>
      </c>
      <c r="N130">
        <v>1</v>
      </c>
      <c r="R130">
        <f t="shared" ref="R130:R193" si="8">(A130 - MIN(A:A)) / (MAX(A:A) - MIN(A:A)) * 2 - 1</f>
        <v>-4.166666666666663E-2</v>
      </c>
      <c r="S130">
        <f>heart[[#This Row],[sex]]</f>
        <v>0</v>
      </c>
      <c r="T130" s="3">
        <f>heart[[#This Row],[cp]]</f>
        <v>2</v>
      </c>
      <c r="U130" s="3">
        <f t="shared" ref="U130:U193" si="9">(D130 - MIN(D:D)) / (MAX(D:D) - MIN(D:D)) * 2 - 1</f>
        <v>-0.20754716981132071</v>
      </c>
      <c r="V130" s="3">
        <f t="shared" ref="V130:V193" si="10">(E130 - MIN(E:E)) / (MAX(E:E) - MIN(E:E)) * 2 - 1</f>
        <v>-0.68036529680365299</v>
      </c>
      <c r="W130" s="3">
        <f>heart[[#This Row],[fbs]]</f>
        <v>0</v>
      </c>
      <c r="X130" s="3">
        <f>heart[[#This Row],[restecg]]</f>
        <v>0</v>
      </c>
      <c r="Y130" s="3">
        <f t="shared" ref="Y130:Y193" si="11">(H130 - MIN(H:H)) / (MAX(H:H) - MIN(H:H)) * 2 - 1</f>
        <v>0.49618320610687028</v>
      </c>
      <c r="Z130" s="3">
        <f>heart[[#This Row],[exng]]</f>
        <v>0</v>
      </c>
      <c r="AA130" s="3">
        <f>heart[[#This Row],[oldpeak]]</f>
        <v>0.1</v>
      </c>
      <c r="AB130" s="3">
        <f>heart[[#This Row],[slp]]</f>
        <v>1</v>
      </c>
      <c r="AC130" s="3">
        <f>heart[[#This Row],[caa]]</f>
        <v>0</v>
      </c>
      <c r="AD130" s="3">
        <f>heart[[#This Row],[thall]]</f>
        <v>2</v>
      </c>
      <c r="AE130">
        <v>1</v>
      </c>
      <c r="AF130" s="3">
        <f>heart[[#This Row],[output]]</f>
        <v>1</v>
      </c>
    </row>
    <row r="131" spans="1:32" x14ac:dyDescent="0.3">
      <c r="A131">
        <v>74</v>
      </c>
      <c r="B131">
        <v>0</v>
      </c>
      <c r="C131">
        <v>1</v>
      </c>
      <c r="D131">
        <v>120</v>
      </c>
      <c r="E131">
        <v>269</v>
      </c>
      <c r="F131">
        <v>0</v>
      </c>
      <c r="G131">
        <v>0</v>
      </c>
      <c r="H131">
        <v>121</v>
      </c>
      <c r="I131">
        <v>1</v>
      </c>
      <c r="J131">
        <v>0.2</v>
      </c>
      <c r="K131">
        <v>2</v>
      </c>
      <c r="L131">
        <v>1</v>
      </c>
      <c r="M131">
        <v>2</v>
      </c>
      <c r="N131">
        <v>1</v>
      </c>
      <c r="R131">
        <f t="shared" si="8"/>
        <v>0.875</v>
      </c>
      <c r="S131">
        <f>heart[[#This Row],[sex]]</f>
        <v>0</v>
      </c>
      <c r="T131" s="3">
        <f>heart[[#This Row],[cp]]</f>
        <v>1</v>
      </c>
      <c r="U131" s="3">
        <f t="shared" si="9"/>
        <v>-0.50943396226415094</v>
      </c>
      <c r="V131" s="3">
        <f t="shared" si="10"/>
        <v>-0.34703196347031962</v>
      </c>
      <c r="W131" s="3">
        <f>heart[[#This Row],[fbs]]</f>
        <v>0</v>
      </c>
      <c r="X131" s="3">
        <f>heart[[#This Row],[restecg]]</f>
        <v>0</v>
      </c>
      <c r="Y131" s="3">
        <f t="shared" si="11"/>
        <v>-0.23664122137404575</v>
      </c>
      <c r="Z131" s="3">
        <f>heart[[#This Row],[exng]]</f>
        <v>1</v>
      </c>
      <c r="AA131" s="3">
        <f>heart[[#This Row],[oldpeak]]</f>
        <v>0.2</v>
      </c>
      <c r="AB131" s="3">
        <f>heart[[#This Row],[slp]]</f>
        <v>2</v>
      </c>
      <c r="AC131" s="3">
        <f>heart[[#This Row],[caa]]</f>
        <v>1</v>
      </c>
      <c r="AD131" s="3">
        <f>heart[[#This Row],[thall]]</f>
        <v>2</v>
      </c>
      <c r="AE131">
        <v>1</v>
      </c>
      <c r="AF131" s="3">
        <f>heart[[#This Row],[output]]</f>
        <v>1</v>
      </c>
    </row>
    <row r="132" spans="1:32" x14ac:dyDescent="0.3">
      <c r="A132">
        <v>54</v>
      </c>
      <c r="B132">
        <v>0</v>
      </c>
      <c r="C132">
        <v>2</v>
      </c>
      <c r="D132">
        <v>160</v>
      </c>
      <c r="E132">
        <v>201</v>
      </c>
      <c r="F132">
        <v>0</v>
      </c>
      <c r="G132">
        <v>1</v>
      </c>
      <c r="H132">
        <v>163</v>
      </c>
      <c r="I132">
        <v>0</v>
      </c>
      <c r="J132">
        <v>0</v>
      </c>
      <c r="K132">
        <v>2</v>
      </c>
      <c r="L132">
        <v>1</v>
      </c>
      <c r="M132">
        <v>2</v>
      </c>
      <c r="N132">
        <v>1</v>
      </c>
      <c r="R132">
        <f t="shared" si="8"/>
        <v>4.1666666666666741E-2</v>
      </c>
      <c r="S132">
        <f>heart[[#This Row],[sex]]</f>
        <v>0</v>
      </c>
      <c r="T132" s="3">
        <f>heart[[#This Row],[cp]]</f>
        <v>2</v>
      </c>
      <c r="U132" s="3">
        <f t="shared" si="9"/>
        <v>0.24528301886792447</v>
      </c>
      <c r="V132" s="3">
        <f t="shared" si="10"/>
        <v>-0.65753424657534243</v>
      </c>
      <c r="W132" s="3">
        <f>heart[[#This Row],[fbs]]</f>
        <v>0</v>
      </c>
      <c r="X132" s="3">
        <f>heart[[#This Row],[restecg]]</f>
        <v>1</v>
      </c>
      <c r="Y132" s="3">
        <f t="shared" si="11"/>
        <v>0.40458015267175562</v>
      </c>
      <c r="Z132" s="3">
        <f>heart[[#This Row],[exng]]</f>
        <v>0</v>
      </c>
      <c r="AA132" s="3">
        <f>heart[[#This Row],[oldpeak]]</f>
        <v>0</v>
      </c>
      <c r="AB132" s="3">
        <f>heart[[#This Row],[slp]]</f>
        <v>2</v>
      </c>
      <c r="AC132" s="3">
        <f>heart[[#This Row],[caa]]</f>
        <v>1</v>
      </c>
      <c r="AD132" s="3">
        <f>heart[[#This Row],[thall]]</f>
        <v>2</v>
      </c>
      <c r="AE132">
        <v>1</v>
      </c>
      <c r="AF132" s="3">
        <f>heart[[#This Row],[output]]</f>
        <v>1</v>
      </c>
    </row>
    <row r="133" spans="1:32" x14ac:dyDescent="0.3">
      <c r="A133">
        <v>49</v>
      </c>
      <c r="B133">
        <v>0</v>
      </c>
      <c r="C133">
        <v>1</v>
      </c>
      <c r="D133">
        <v>134</v>
      </c>
      <c r="E133">
        <v>271</v>
      </c>
      <c r="F133">
        <v>0</v>
      </c>
      <c r="G133">
        <v>1</v>
      </c>
      <c r="H133">
        <v>162</v>
      </c>
      <c r="I133">
        <v>0</v>
      </c>
      <c r="J133">
        <v>0</v>
      </c>
      <c r="K133">
        <v>1</v>
      </c>
      <c r="L133">
        <v>0</v>
      </c>
      <c r="M133">
        <v>2</v>
      </c>
      <c r="N133">
        <v>1</v>
      </c>
      <c r="R133">
        <f t="shared" si="8"/>
        <v>-0.16666666666666663</v>
      </c>
      <c r="S133">
        <f>heart[[#This Row],[sex]]</f>
        <v>0</v>
      </c>
      <c r="T133" s="3">
        <f>heart[[#This Row],[cp]]</f>
        <v>1</v>
      </c>
      <c r="U133" s="3">
        <f t="shared" si="9"/>
        <v>-0.24528301886792447</v>
      </c>
      <c r="V133" s="3">
        <f t="shared" si="10"/>
        <v>-0.33789954337899542</v>
      </c>
      <c r="W133" s="3">
        <f>heart[[#This Row],[fbs]]</f>
        <v>0</v>
      </c>
      <c r="X133" s="3">
        <f>heart[[#This Row],[restecg]]</f>
        <v>1</v>
      </c>
      <c r="Y133" s="3">
        <f t="shared" si="11"/>
        <v>0.38931297709923673</v>
      </c>
      <c r="Z133" s="3">
        <f>heart[[#This Row],[exng]]</f>
        <v>0</v>
      </c>
      <c r="AA133" s="3">
        <f>heart[[#This Row],[oldpeak]]</f>
        <v>0</v>
      </c>
      <c r="AB133" s="3">
        <f>heart[[#This Row],[slp]]</f>
        <v>1</v>
      </c>
      <c r="AC133" s="3">
        <f>heart[[#This Row],[caa]]</f>
        <v>0</v>
      </c>
      <c r="AD133" s="3">
        <f>heart[[#This Row],[thall]]</f>
        <v>2</v>
      </c>
      <c r="AE133">
        <v>1</v>
      </c>
      <c r="AF133" s="3">
        <f>heart[[#This Row],[output]]</f>
        <v>1</v>
      </c>
    </row>
    <row r="134" spans="1:32" x14ac:dyDescent="0.3">
      <c r="A134">
        <v>42</v>
      </c>
      <c r="B134">
        <v>1</v>
      </c>
      <c r="C134">
        <v>1</v>
      </c>
      <c r="D134">
        <v>120</v>
      </c>
      <c r="E134">
        <v>295</v>
      </c>
      <c r="F134">
        <v>0</v>
      </c>
      <c r="G134">
        <v>1</v>
      </c>
      <c r="H134">
        <v>162</v>
      </c>
      <c r="I134">
        <v>0</v>
      </c>
      <c r="J134">
        <v>0</v>
      </c>
      <c r="K134">
        <v>2</v>
      </c>
      <c r="L134">
        <v>0</v>
      </c>
      <c r="M134">
        <v>2</v>
      </c>
      <c r="N134">
        <v>1</v>
      </c>
      <c r="R134">
        <f t="shared" si="8"/>
        <v>-0.45833333333333337</v>
      </c>
      <c r="S134">
        <f>heart[[#This Row],[sex]]</f>
        <v>1</v>
      </c>
      <c r="T134" s="3">
        <f>heart[[#This Row],[cp]]</f>
        <v>1</v>
      </c>
      <c r="U134" s="3">
        <f t="shared" si="9"/>
        <v>-0.50943396226415094</v>
      </c>
      <c r="V134" s="3">
        <f t="shared" si="10"/>
        <v>-0.22831050228310501</v>
      </c>
      <c r="W134" s="3">
        <f>heart[[#This Row],[fbs]]</f>
        <v>0</v>
      </c>
      <c r="X134" s="3">
        <f>heart[[#This Row],[restecg]]</f>
        <v>1</v>
      </c>
      <c r="Y134" s="3">
        <f t="shared" si="11"/>
        <v>0.38931297709923673</v>
      </c>
      <c r="Z134" s="3">
        <f>heart[[#This Row],[exng]]</f>
        <v>0</v>
      </c>
      <c r="AA134" s="3">
        <f>heart[[#This Row],[oldpeak]]</f>
        <v>0</v>
      </c>
      <c r="AB134" s="3">
        <f>heart[[#This Row],[slp]]</f>
        <v>2</v>
      </c>
      <c r="AC134" s="3">
        <f>heart[[#This Row],[caa]]</f>
        <v>0</v>
      </c>
      <c r="AD134" s="3">
        <f>heart[[#This Row],[thall]]</f>
        <v>2</v>
      </c>
      <c r="AE134">
        <v>1</v>
      </c>
      <c r="AF134" s="3">
        <f>heart[[#This Row],[output]]</f>
        <v>1</v>
      </c>
    </row>
    <row r="135" spans="1:32" x14ac:dyDescent="0.3">
      <c r="A135">
        <v>41</v>
      </c>
      <c r="B135">
        <v>1</v>
      </c>
      <c r="C135">
        <v>1</v>
      </c>
      <c r="D135">
        <v>110</v>
      </c>
      <c r="E135">
        <v>235</v>
      </c>
      <c r="F135">
        <v>0</v>
      </c>
      <c r="G135">
        <v>1</v>
      </c>
      <c r="H135">
        <v>153</v>
      </c>
      <c r="I135">
        <v>0</v>
      </c>
      <c r="J135">
        <v>0</v>
      </c>
      <c r="K135">
        <v>2</v>
      </c>
      <c r="L135">
        <v>0</v>
      </c>
      <c r="M135">
        <v>2</v>
      </c>
      <c r="N135">
        <v>1</v>
      </c>
      <c r="R135">
        <f t="shared" si="8"/>
        <v>-0.5</v>
      </c>
      <c r="S135">
        <f>heart[[#This Row],[sex]]</f>
        <v>1</v>
      </c>
      <c r="T135" s="3">
        <f>heart[[#This Row],[cp]]</f>
        <v>1</v>
      </c>
      <c r="U135" s="3">
        <f t="shared" si="9"/>
        <v>-0.69811320754716988</v>
      </c>
      <c r="V135" s="3">
        <f t="shared" si="10"/>
        <v>-0.50228310502283113</v>
      </c>
      <c r="W135" s="3">
        <f>heart[[#This Row],[fbs]]</f>
        <v>0</v>
      </c>
      <c r="X135" s="3">
        <f>heart[[#This Row],[restecg]]</f>
        <v>1</v>
      </c>
      <c r="Y135" s="3">
        <f t="shared" si="11"/>
        <v>0.25190839694656497</v>
      </c>
      <c r="Z135" s="3">
        <f>heart[[#This Row],[exng]]</f>
        <v>0</v>
      </c>
      <c r="AA135" s="3">
        <f>heart[[#This Row],[oldpeak]]</f>
        <v>0</v>
      </c>
      <c r="AB135" s="3">
        <f>heart[[#This Row],[slp]]</f>
        <v>2</v>
      </c>
      <c r="AC135" s="3">
        <f>heart[[#This Row],[caa]]</f>
        <v>0</v>
      </c>
      <c r="AD135" s="3">
        <f>heart[[#This Row],[thall]]</f>
        <v>2</v>
      </c>
      <c r="AE135">
        <v>1</v>
      </c>
      <c r="AF135" s="3">
        <f>heart[[#This Row],[output]]</f>
        <v>1</v>
      </c>
    </row>
    <row r="136" spans="1:32" x14ac:dyDescent="0.3">
      <c r="A136">
        <v>41</v>
      </c>
      <c r="B136">
        <v>0</v>
      </c>
      <c r="C136">
        <v>1</v>
      </c>
      <c r="D136">
        <v>126</v>
      </c>
      <c r="E136">
        <v>306</v>
      </c>
      <c r="F136">
        <v>0</v>
      </c>
      <c r="G136">
        <v>1</v>
      </c>
      <c r="H136">
        <v>163</v>
      </c>
      <c r="I136">
        <v>0</v>
      </c>
      <c r="J136">
        <v>0</v>
      </c>
      <c r="K136">
        <v>2</v>
      </c>
      <c r="L136">
        <v>0</v>
      </c>
      <c r="M136">
        <v>2</v>
      </c>
      <c r="N136">
        <v>1</v>
      </c>
      <c r="R136">
        <f t="shared" si="8"/>
        <v>-0.5</v>
      </c>
      <c r="S136">
        <f>heart[[#This Row],[sex]]</f>
        <v>0</v>
      </c>
      <c r="T136" s="3">
        <f>heart[[#This Row],[cp]]</f>
        <v>1</v>
      </c>
      <c r="U136" s="3">
        <f t="shared" si="9"/>
        <v>-0.39622641509433965</v>
      </c>
      <c r="V136" s="3">
        <f t="shared" si="10"/>
        <v>-0.17808219178082196</v>
      </c>
      <c r="W136" s="3">
        <f>heart[[#This Row],[fbs]]</f>
        <v>0</v>
      </c>
      <c r="X136" s="3">
        <f>heart[[#This Row],[restecg]]</f>
        <v>1</v>
      </c>
      <c r="Y136" s="3">
        <f t="shared" si="11"/>
        <v>0.40458015267175562</v>
      </c>
      <c r="Z136" s="3">
        <f>heart[[#This Row],[exng]]</f>
        <v>0</v>
      </c>
      <c r="AA136" s="3">
        <f>heart[[#This Row],[oldpeak]]</f>
        <v>0</v>
      </c>
      <c r="AB136" s="3">
        <f>heart[[#This Row],[slp]]</f>
        <v>2</v>
      </c>
      <c r="AC136" s="3">
        <f>heart[[#This Row],[caa]]</f>
        <v>0</v>
      </c>
      <c r="AD136" s="3">
        <f>heart[[#This Row],[thall]]</f>
        <v>2</v>
      </c>
      <c r="AE136">
        <v>1</v>
      </c>
      <c r="AF136" s="3">
        <f>heart[[#This Row],[output]]</f>
        <v>1</v>
      </c>
    </row>
    <row r="137" spans="1:32" x14ac:dyDescent="0.3">
      <c r="A137">
        <v>49</v>
      </c>
      <c r="B137">
        <v>0</v>
      </c>
      <c r="C137">
        <v>0</v>
      </c>
      <c r="D137">
        <v>130</v>
      </c>
      <c r="E137">
        <v>269</v>
      </c>
      <c r="F137">
        <v>0</v>
      </c>
      <c r="G137">
        <v>1</v>
      </c>
      <c r="H137">
        <v>163</v>
      </c>
      <c r="I137">
        <v>0</v>
      </c>
      <c r="J137">
        <v>0</v>
      </c>
      <c r="K137">
        <v>2</v>
      </c>
      <c r="L137">
        <v>0</v>
      </c>
      <c r="M137">
        <v>2</v>
      </c>
      <c r="N137">
        <v>1</v>
      </c>
      <c r="R137">
        <f t="shared" si="8"/>
        <v>-0.16666666666666663</v>
      </c>
      <c r="S137">
        <f>heart[[#This Row],[sex]]</f>
        <v>0</v>
      </c>
      <c r="T137" s="3">
        <f>heart[[#This Row],[cp]]</f>
        <v>0</v>
      </c>
      <c r="U137" s="3">
        <f t="shared" si="9"/>
        <v>-0.32075471698113212</v>
      </c>
      <c r="V137" s="3">
        <f t="shared" si="10"/>
        <v>-0.34703196347031962</v>
      </c>
      <c r="W137" s="3">
        <f>heart[[#This Row],[fbs]]</f>
        <v>0</v>
      </c>
      <c r="X137" s="3">
        <f>heart[[#This Row],[restecg]]</f>
        <v>1</v>
      </c>
      <c r="Y137" s="3">
        <f t="shared" si="11"/>
        <v>0.40458015267175562</v>
      </c>
      <c r="Z137" s="3">
        <f>heart[[#This Row],[exng]]</f>
        <v>0</v>
      </c>
      <c r="AA137" s="3">
        <f>heart[[#This Row],[oldpeak]]</f>
        <v>0</v>
      </c>
      <c r="AB137" s="3">
        <f>heart[[#This Row],[slp]]</f>
        <v>2</v>
      </c>
      <c r="AC137" s="3">
        <f>heart[[#This Row],[caa]]</f>
        <v>0</v>
      </c>
      <c r="AD137" s="3">
        <f>heart[[#This Row],[thall]]</f>
        <v>2</v>
      </c>
      <c r="AE137">
        <v>1</v>
      </c>
      <c r="AF137" s="3">
        <f>heart[[#This Row],[output]]</f>
        <v>1</v>
      </c>
    </row>
    <row r="138" spans="1:32" x14ac:dyDescent="0.3">
      <c r="A138">
        <v>60</v>
      </c>
      <c r="B138">
        <v>0</v>
      </c>
      <c r="C138">
        <v>2</v>
      </c>
      <c r="D138">
        <v>120</v>
      </c>
      <c r="E138">
        <v>178</v>
      </c>
      <c r="F138">
        <v>1</v>
      </c>
      <c r="G138">
        <v>1</v>
      </c>
      <c r="H138">
        <v>96</v>
      </c>
      <c r="I138">
        <v>0</v>
      </c>
      <c r="J138">
        <v>0</v>
      </c>
      <c r="K138">
        <v>2</v>
      </c>
      <c r="L138">
        <v>0</v>
      </c>
      <c r="M138">
        <v>2</v>
      </c>
      <c r="N138">
        <v>1</v>
      </c>
      <c r="R138">
        <f t="shared" si="8"/>
        <v>0.29166666666666674</v>
      </c>
      <c r="S138">
        <f>heart[[#This Row],[sex]]</f>
        <v>0</v>
      </c>
      <c r="T138" s="3">
        <f>heart[[#This Row],[cp]]</f>
        <v>2</v>
      </c>
      <c r="U138" s="3">
        <f t="shared" si="9"/>
        <v>-0.50943396226415094</v>
      </c>
      <c r="V138" s="3">
        <f t="shared" si="10"/>
        <v>-0.76255707762557079</v>
      </c>
      <c r="W138" s="3">
        <f>heart[[#This Row],[fbs]]</f>
        <v>1</v>
      </c>
      <c r="X138" s="3">
        <f>heart[[#This Row],[restecg]]</f>
        <v>1</v>
      </c>
      <c r="Y138" s="3">
        <f t="shared" si="11"/>
        <v>-0.61832061068702293</v>
      </c>
      <c r="Z138" s="3">
        <f>heart[[#This Row],[exng]]</f>
        <v>0</v>
      </c>
      <c r="AA138" s="3">
        <f>heart[[#This Row],[oldpeak]]</f>
        <v>0</v>
      </c>
      <c r="AB138" s="3">
        <f>heart[[#This Row],[slp]]</f>
        <v>2</v>
      </c>
      <c r="AC138" s="3">
        <f>heart[[#This Row],[caa]]</f>
        <v>0</v>
      </c>
      <c r="AD138" s="3">
        <f>heart[[#This Row],[thall]]</f>
        <v>2</v>
      </c>
      <c r="AE138">
        <v>1</v>
      </c>
      <c r="AF138" s="3">
        <f>heart[[#This Row],[output]]</f>
        <v>1</v>
      </c>
    </row>
    <row r="139" spans="1:32" x14ac:dyDescent="0.3">
      <c r="A139">
        <v>62</v>
      </c>
      <c r="B139">
        <v>1</v>
      </c>
      <c r="C139">
        <v>1</v>
      </c>
      <c r="D139">
        <v>128</v>
      </c>
      <c r="E139">
        <v>208</v>
      </c>
      <c r="F139">
        <v>1</v>
      </c>
      <c r="G139">
        <v>0</v>
      </c>
      <c r="H139">
        <v>140</v>
      </c>
      <c r="I139">
        <v>0</v>
      </c>
      <c r="J139">
        <v>0</v>
      </c>
      <c r="K139">
        <v>2</v>
      </c>
      <c r="L139">
        <v>0</v>
      </c>
      <c r="M139">
        <v>2</v>
      </c>
      <c r="N139">
        <v>1</v>
      </c>
      <c r="R139">
        <f t="shared" si="8"/>
        <v>0.375</v>
      </c>
      <c r="S139">
        <f>heart[[#This Row],[sex]]</f>
        <v>1</v>
      </c>
      <c r="T139" s="3">
        <f>heart[[#This Row],[cp]]</f>
        <v>1</v>
      </c>
      <c r="U139" s="3">
        <f t="shared" si="9"/>
        <v>-0.35849056603773588</v>
      </c>
      <c r="V139" s="3">
        <f t="shared" si="10"/>
        <v>-0.62557077625570778</v>
      </c>
      <c r="W139" s="3">
        <f>heart[[#This Row],[fbs]]</f>
        <v>1</v>
      </c>
      <c r="X139" s="3">
        <f>heart[[#This Row],[restecg]]</f>
        <v>0</v>
      </c>
      <c r="Y139" s="3">
        <f t="shared" si="11"/>
        <v>5.3435114503816772E-2</v>
      </c>
      <c r="Z139" s="3">
        <f>heart[[#This Row],[exng]]</f>
        <v>0</v>
      </c>
      <c r="AA139" s="3">
        <f>heart[[#This Row],[oldpeak]]</f>
        <v>0</v>
      </c>
      <c r="AB139" s="3">
        <f>heart[[#This Row],[slp]]</f>
        <v>2</v>
      </c>
      <c r="AC139" s="3">
        <f>heart[[#This Row],[caa]]</f>
        <v>0</v>
      </c>
      <c r="AD139" s="3">
        <f>heart[[#This Row],[thall]]</f>
        <v>2</v>
      </c>
      <c r="AE139">
        <v>1</v>
      </c>
      <c r="AF139" s="3">
        <f>heart[[#This Row],[output]]</f>
        <v>1</v>
      </c>
    </row>
    <row r="140" spans="1:32" x14ac:dyDescent="0.3">
      <c r="A140">
        <v>57</v>
      </c>
      <c r="B140">
        <v>1</v>
      </c>
      <c r="C140">
        <v>0</v>
      </c>
      <c r="D140">
        <v>110</v>
      </c>
      <c r="E140">
        <v>201</v>
      </c>
      <c r="F140">
        <v>0</v>
      </c>
      <c r="G140">
        <v>1</v>
      </c>
      <c r="H140">
        <v>126</v>
      </c>
      <c r="I140">
        <v>1</v>
      </c>
      <c r="J140">
        <v>1.5</v>
      </c>
      <c r="K140">
        <v>1</v>
      </c>
      <c r="L140">
        <v>0</v>
      </c>
      <c r="M140">
        <v>1</v>
      </c>
      <c r="N140">
        <v>1</v>
      </c>
      <c r="R140">
        <f t="shared" si="8"/>
        <v>0.16666666666666674</v>
      </c>
      <c r="S140">
        <f>heart[[#This Row],[sex]]</f>
        <v>1</v>
      </c>
      <c r="T140" s="3">
        <f>heart[[#This Row],[cp]]</f>
        <v>0</v>
      </c>
      <c r="U140" s="3">
        <f t="shared" si="9"/>
        <v>-0.69811320754716988</v>
      </c>
      <c r="V140" s="3">
        <f t="shared" si="10"/>
        <v>-0.65753424657534243</v>
      </c>
      <c r="W140" s="3">
        <f>heart[[#This Row],[fbs]]</f>
        <v>0</v>
      </c>
      <c r="X140" s="3">
        <f>heart[[#This Row],[restecg]]</f>
        <v>1</v>
      </c>
      <c r="Y140" s="3">
        <f t="shared" si="11"/>
        <v>-0.16030534351145043</v>
      </c>
      <c r="Z140" s="3">
        <f>heart[[#This Row],[exng]]</f>
        <v>1</v>
      </c>
      <c r="AA140" s="3">
        <f>heart[[#This Row],[oldpeak]]</f>
        <v>1.5</v>
      </c>
      <c r="AB140" s="3">
        <f>heart[[#This Row],[slp]]</f>
        <v>1</v>
      </c>
      <c r="AC140" s="3">
        <f>heart[[#This Row],[caa]]</f>
        <v>0</v>
      </c>
      <c r="AD140" s="3">
        <f>heart[[#This Row],[thall]]</f>
        <v>1</v>
      </c>
      <c r="AE140">
        <v>1</v>
      </c>
      <c r="AF140" s="3">
        <f>heart[[#This Row],[output]]</f>
        <v>1</v>
      </c>
    </row>
    <row r="141" spans="1:32" x14ac:dyDescent="0.3">
      <c r="A141">
        <v>64</v>
      </c>
      <c r="B141">
        <v>1</v>
      </c>
      <c r="C141">
        <v>0</v>
      </c>
      <c r="D141">
        <v>128</v>
      </c>
      <c r="E141">
        <v>263</v>
      </c>
      <c r="F141">
        <v>0</v>
      </c>
      <c r="G141">
        <v>1</v>
      </c>
      <c r="H141">
        <v>105</v>
      </c>
      <c r="I141">
        <v>1</v>
      </c>
      <c r="J141">
        <v>0.2</v>
      </c>
      <c r="K141">
        <v>1</v>
      </c>
      <c r="L141">
        <v>1</v>
      </c>
      <c r="M141">
        <v>3</v>
      </c>
      <c r="N141">
        <v>1</v>
      </c>
      <c r="R141">
        <f t="shared" si="8"/>
        <v>0.45833333333333326</v>
      </c>
      <c r="S141">
        <f>heart[[#This Row],[sex]]</f>
        <v>1</v>
      </c>
      <c r="T141" s="3">
        <f>heart[[#This Row],[cp]]</f>
        <v>0</v>
      </c>
      <c r="U141" s="3">
        <f t="shared" si="9"/>
        <v>-0.35849056603773588</v>
      </c>
      <c r="V141" s="3">
        <f t="shared" si="10"/>
        <v>-0.37442922374429222</v>
      </c>
      <c r="W141" s="3">
        <f>heart[[#This Row],[fbs]]</f>
        <v>0</v>
      </c>
      <c r="X141" s="3">
        <f>heart[[#This Row],[restecg]]</f>
        <v>1</v>
      </c>
      <c r="Y141" s="3">
        <f t="shared" si="11"/>
        <v>-0.48091603053435117</v>
      </c>
      <c r="Z141" s="3">
        <f>heart[[#This Row],[exng]]</f>
        <v>1</v>
      </c>
      <c r="AA141" s="3">
        <f>heart[[#This Row],[oldpeak]]</f>
        <v>0.2</v>
      </c>
      <c r="AB141" s="3">
        <f>heart[[#This Row],[slp]]</f>
        <v>1</v>
      </c>
      <c r="AC141" s="3">
        <f>heart[[#This Row],[caa]]</f>
        <v>1</v>
      </c>
      <c r="AD141" s="3">
        <f>heart[[#This Row],[thall]]</f>
        <v>3</v>
      </c>
      <c r="AE141">
        <v>1</v>
      </c>
      <c r="AF141" s="3">
        <f>heart[[#This Row],[output]]</f>
        <v>1</v>
      </c>
    </row>
    <row r="142" spans="1:32" x14ac:dyDescent="0.3">
      <c r="A142">
        <v>51</v>
      </c>
      <c r="B142">
        <v>0</v>
      </c>
      <c r="C142">
        <v>2</v>
      </c>
      <c r="D142">
        <v>120</v>
      </c>
      <c r="E142">
        <v>295</v>
      </c>
      <c r="F142">
        <v>0</v>
      </c>
      <c r="G142">
        <v>0</v>
      </c>
      <c r="H142">
        <v>157</v>
      </c>
      <c r="I142">
        <v>0</v>
      </c>
      <c r="J142">
        <v>0.6</v>
      </c>
      <c r="K142">
        <v>2</v>
      </c>
      <c r="L142">
        <v>0</v>
      </c>
      <c r="M142">
        <v>2</v>
      </c>
      <c r="N142">
        <v>1</v>
      </c>
      <c r="R142">
        <f t="shared" si="8"/>
        <v>-8.333333333333337E-2</v>
      </c>
      <c r="S142">
        <f>heart[[#This Row],[sex]]</f>
        <v>0</v>
      </c>
      <c r="T142" s="3">
        <f>heart[[#This Row],[cp]]</f>
        <v>2</v>
      </c>
      <c r="U142" s="3">
        <f t="shared" si="9"/>
        <v>-0.50943396226415094</v>
      </c>
      <c r="V142" s="3">
        <f t="shared" si="10"/>
        <v>-0.22831050228310501</v>
      </c>
      <c r="W142" s="3">
        <f>heart[[#This Row],[fbs]]</f>
        <v>0</v>
      </c>
      <c r="X142" s="3">
        <f>heart[[#This Row],[restecg]]</f>
        <v>0</v>
      </c>
      <c r="Y142" s="3">
        <f t="shared" si="11"/>
        <v>0.31297709923664119</v>
      </c>
      <c r="Z142" s="3">
        <f>heart[[#This Row],[exng]]</f>
        <v>0</v>
      </c>
      <c r="AA142" s="3">
        <f>heart[[#This Row],[oldpeak]]</f>
        <v>0.6</v>
      </c>
      <c r="AB142" s="3">
        <f>heart[[#This Row],[slp]]</f>
        <v>2</v>
      </c>
      <c r="AC142" s="3">
        <f>heart[[#This Row],[caa]]</f>
        <v>0</v>
      </c>
      <c r="AD142" s="3">
        <f>heart[[#This Row],[thall]]</f>
        <v>2</v>
      </c>
      <c r="AE142">
        <v>1</v>
      </c>
      <c r="AF142" s="3">
        <f>heart[[#This Row],[output]]</f>
        <v>1</v>
      </c>
    </row>
    <row r="143" spans="1:32" x14ac:dyDescent="0.3">
      <c r="A143">
        <v>43</v>
      </c>
      <c r="B143">
        <v>1</v>
      </c>
      <c r="C143">
        <v>0</v>
      </c>
      <c r="D143">
        <v>115</v>
      </c>
      <c r="E143">
        <v>303</v>
      </c>
      <c r="F143">
        <v>0</v>
      </c>
      <c r="G143">
        <v>1</v>
      </c>
      <c r="H143">
        <v>181</v>
      </c>
      <c r="I143">
        <v>0</v>
      </c>
      <c r="J143">
        <v>1.2</v>
      </c>
      <c r="K143">
        <v>1</v>
      </c>
      <c r="L143">
        <v>0</v>
      </c>
      <c r="M143">
        <v>2</v>
      </c>
      <c r="N143">
        <v>1</v>
      </c>
      <c r="R143">
        <f t="shared" si="8"/>
        <v>-0.41666666666666663</v>
      </c>
      <c r="S143">
        <f>heart[[#This Row],[sex]]</f>
        <v>1</v>
      </c>
      <c r="T143" s="3">
        <f>heart[[#This Row],[cp]]</f>
        <v>0</v>
      </c>
      <c r="U143" s="3">
        <f t="shared" si="9"/>
        <v>-0.60377358490566035</v>
      </c>
      <c r="V143" s="3">
        <f t="shared" si="10"/>
        <v>-0.19178082191780821</v>
      </c>
      <c r="W143" s="3">
        <f>heart[[#This Row],[fbs]]</f>
        <v>0</v>
      </c>
      <c r="X143" s="3">
        <f>heart[[#This Row],[restecg]]</f>
        <v>1</v>
      </c>
      <c r="Y143" s="3">
        <f t="shared" si="11"/>
        <v>0.67938931297709915</v>
      </c>
      <c r="Z143" s="3">
        <f>heart[[#This Row],[exng]]</f>
        <v>0</v>
      </c>
      <c r="AA143" s="3">
        <f>heart[[#This Row],[oldpeak]]</f>
        <v>1.2</v>
      </c>
      <c r="AB143" s="3">
        <f>heart[[#This Row],[slp]]</f>
        <v>1</v>
      </c>
      <c r="AC143" s="3">
        <f>heart[[#This Row],[caa]]</f>
        <v>0</v>
      </c>
      <c r="AD143" s="3">
        <f>heart[[#This Row],[thall]]</f>
        <v>2</v>
      </c>
      <c r="AE143">
        <v>1</v>
      </c>
      <c r="AF143" s="3">
        <f>heart[[#This Row],[output]]</f>
        <v>1</v>
      </c>
    </row>
    <row r="144" spans="1:32" x14ac:dyDescent="0.3">
      <c r="A144">
        <v>42</v>
      </c>
      <c r="B144">
        <v>0</v>
      </c>
      <c r="C144">
        <v>2</v>
      </c>
      <c r="D144">
        <v>120</v>
      </c>
      <c r="E144">
        <v>209</v>
      </c>
      <c r="F144">
        <v>0</v>
      </c>
      <c r="G144">
        <v>1</v>
      </c>
      <c r="H144">
        <v>173</v>
      </c>
      <c r="I144">
        <v>0</v>
      </c>
      <c r="J144">
        <v>0</v>
      </c>
      <c r="K144">
        <v>1</v>
      </c>
      <c r="L144">
        <v>0</v>
      </c>
      <c r="M144">
        <v>2</v>
      </c>
      <c r="N144">
        <v>1</v>
      </c>
      <c r="R144">
        <f t="shared" si="8"/>
        <v>-0.45833333333333337</v>
      </c>
      <c r="S144">
        <f>heart[[#This Row],[sex]]</f>
        <v>0</v>
      </c>
      <c r="T144" s="3">
        <f>heart[[#This Row],[cp]]</f>
        <v>2</v>
      </c>
      <c r="U144" s="3">
        <f t="shared" si="9"/>
        <v>-0.50943396226415094</v>
      </c>
      <c r="V144" s="3">
        <f t="shared" si="10"/>
        <v>-0.62100456621004563</v>
      </c>
      <c r="W144" s="3">
        <f>heart[[#This Row],[fbs]]</f>
        <v>0</v>
      </c>
      <c r="X144" s="3">
        <f>heart[[#This Row],[restecg]]</f>
        <v>1</v>
      </c>
      <c r="Y144" s="3">
        <f t="shared" si="11"/>
        <v>0.55725190839694649</v>
      </c>
      <c r="Z144" s="3">
        <f>heart[[#This Row],[exng]]</f>
        <v>0</v>
      </c>
      <c r="AA144" s="3">
        <f>heart[[#This Row],[oldpeak]]</f>
        <v>0</v>
      </c>
      <c r="AB144" s="3">
        <f>heart[[#This Row],[slp]]</f>
        <v>1</v>
      </c>
      <c r="AC144" s="3">
        <f>heart[[#This Row],[caa]]</f>
        <v>0</v>
      </c>
      <c r="AD144" s="3">
        <f>heart[[#This Row],[thall]]</f>
        <v>2</v>
      </c>
      <c r="AE144">
        <v>1</v>
      </c>
      <c r="AF144" s="3">
        <f>heart[[#This Row],[output]]</f>
        <v>1</v>
      </c>
    </row>
    <row r="145" spans="1:32" x14ac:dyDescent="0.3">
      <c r="A145">
        <v>67</v>
      </c>
      <c r="B145">
        <v>0</v>
      </c>
      <c r="C145">
        <v>0</v>
      </c>
      <c r="D145">
        <v>106</v>
      </c>
      <c r="E145">
        <v>223</v>
      </c>
      <c r="F145">
        <v>0</v>
      </c>
      <c r="G145">
        <v>1</v>
      </c>
      <c r="H145">
        <v>142</v>
      </c>
      <c r="I145">
        <v>0</v>
      </c>
      <c r="J145">
        <v>0.3</v>
      </c>
      <c r="K145">
        <v>2</v>
      </c>
      <c r="L145">
        <v>2</v>
      </c>
      <c r="M145">
        <v>2</v>
      </c>
      <c r="N145">
        <v>1</v>
      </c>
      <c r="R145">
        <f t="shared" si="8"/>
        <v>0.58333333333333326</v>
      </c>
      <c r="S145">
        <f>heart[[#This Row],[sex]]</f>
        <v>0</v>
      </c>
      <c r="T145" s="3">
        <f>heart[[#This Row],[cp]]</f>
        <v>0</v>
      </c>
      <c r="U145" s="3">
        <f t="shared" si="9"/>
        <v>-0.77358490566037741</v>
      </c>
      <c r="V145" s="3">
        <f t="shared" si="10"/>
        <v>-0.55707762557077634</v>
      </c>
      <c r="W145" s="3">
        <f>heart[[#This Row],[fbs]]</f>
        <v>0</v>
      </c>
      <c r="X145" s="3">
        <f>heart[[#This Row],[restecg]]</f>
        <v>1</v>
      </c>
      <c r="Y145" s="3">
        <f t="shared" si="11"/>
        <v>8.3969465648854991E-2</v>
      </c>
      <c r="Z145" s="3">
        <f>heart[[#This Row],[exng]]</f>
        <v>0</v>
      </c>
      <c r="AA145" s="3">
        <f>heart[[#This Row],[oldpeak]]</f>
        <v>0.3</v>
      </c>
      <c r="AB145" s="3">
        <f>heart[[#This Row],[slp]]</f>
        <v>2</v>
      </c>
      <c r="AC145" s="3">
        <f>heart[[#This Row],[caa]]</f>
        <v>2</v>
      </c>
      <c r="AD145" s="3">
        <f>heart[[#This Row],[thall]]</f>
        <v>2</v>
      </c>
      <c r="AE145">
        <v>1</v>
      </c>
      <c r="AF145" s="3">
        <f>heart[[#This Row],[output]]</f>
        <v>1</v>
      </c>
    </row>
    <row r="146" spans="1:32" x14ac:dyDescent="0.3">
      <c r="A146">
        <v>76</v>
      </c>
      <c r="B146">
        <v>0</v>
      </c>
      <c r="C146">
        <v>2</v>
      </c>
      <c r="D146">
        <v>140</v>
      </c>
      <c r="E146">
        <v>197</v>
      </c>
      <c r="F146">
        <v>0</v>
      </c>
      <c r="G146">
        <v>2</v>
      </c>
      <c r="H146">
        <v>116</v>
      </c>
      <c r="I146">
        <v>0</v>
      </c>
      <c r="J146">
        <v>1.1000000000000001</v>
      </c>
      <c r="K146">
        <v>1</v>
      </c>
      <c r="L146">
        <v>0</v>
      </c>
      <c r="M146">
        <v>2</v>
      </c>
      <c r="N146">
        <v>1</v>
      </c>
      <c r="R146">
        <f t="shared" si="8"/>
        <v>0.95833333333333326</v>
      </c>
      <c r="S146">
        <f>heart[[#This Row],[sex]]</f>
        <v>0</v>
      </c>
      <c r="T146" s="3">
        <f>heart[[#This Row],[cp]]</f>
        <v>2</v>
      </c>
      <c r="U146" s="3">
        <f t="shared" si="9"/>
        <v>-0.13207547169811318</v>
      </c>
      <c r="V146" s="3">
        <f t="shared" si="10"/>
        <v>-0.67579908675799083</v>
      </c>
      <c r="W146" s="3">
        <f>heart[[#This Row],[fbs]]</f>
        <v>0</v>
      </c>
      <c r="X146" s="3">
        <f>heart[[#This Row],[restecg]]</f>
        <v>2</v>
      </c>
      <c r="Y146" s="3">
        <f t="shared" si="11"/>
        <v>-0.31297709923664119</v>
      </c>
      <c r="Z146" s="3">
        <f>heart[[#This Row],[exng]]</f>
        <v>0</v>
      </c>
      <c r="AA146" s="3">
        <f>heart[[#This Row],[oldpeak]]</f>
        <v>1.1000000000000001</v>
      </c>
      <c r="AB146" s="3">
        <f>heart[[#This Row],[slp]]</f>
        <v>1</v>
      </c>
      <c r="AC146" s="3">
        <f>heart[[#This Row],[caa]]</f>
        <v>0</v>
      </c>
      <c r="AD146" s="3">
        <f>heart[[#This Row],[thall]]</f>
        <v>2</v>
      </c>
      <c r="AE146">
        <v>1</v>
      </c>
      <c r="AF146" s="3">
        <f>heart[[#This Row],[output]]</f>
        <v>1</v>
      </c>
    </row>
    <row r="147" spans="1:32" x14ac:dyDescent="0.3">
      <c r="A147">
        <v>70</v>
      </c>
      <c r="B147">
        <v>1</v>
      </c>
      <c r="C147">
        <v>1</v>
      </c>
      <c r="D147">
        <v>156</v>
      </c>
      <c r="E147">
        <v>245</v>
      </c>
      <c r="F147">
        <v>0</v>
      </c>
      <c r="G147">
        <v>0</v>
      </c>
      <c r="H147">
        <v>143</v>
      </c>
      <c r="I147">
        <v>0</v>
      </c>
      <c r="J147">
        <v>0</v>
      </c>
      <c r="K147">
        <v>2</v>
      </c>
      <c r="L147">
        <v>0</v>
      </c>
      <c r="M147">
        <v>2</v>
      </c>
      <c r="N147">
        <v>1</v>
      </c>
      <c r="R147">
        <f t="shared" si="8"/>
        <v>0.70833333333333326</v>
      </c>
      <c r="S147">
        <f>heart[[#This Row],[sex]]</f>
        <v>1</v>
      </c>
      <c r="T147" s="3">
        <f>heart[[#This Row],[cp]]</f>
        <v>1</v>
      </c>
      <c r="U147" s="3">
        <f t="shared" si="9"/>
        <v>0.16981132075471694</v>
      </c>
      <c r="V147" s="3">
        <f t="shared" si="10"/>
        <v>-0.45662100456621002</v>
      </c>
      <c r="W147" s="3">
        <f>heart[[#This Row],[fbs]]</f>
        <v>0</v>
      </c>
      <c r="X147" s="3">
        <f>heart[[#This Row],[restecg]]</f>
        <v>0</v>
      </c>
      <c r="Y147" s="3">
        <f t="shared" si="11"/>
        <v>9.92366412213741E-2</v>
      </c>
      <c r="Z147" s="3">
        <f>heart[[#This Row],[exng]]</f>
        <v>0</v>
      </c>
      <c r="AA147" s="3">
        <f>heart[[#This Row],[oldpeak]]</f>
        <v>0</v>
      </c>
      <c r="AB147" s="3">
        <f>heart[[#This Row],[slp]]</f>
        <v>2</v>
      </c>
      <c r="AC147" s="3">
        <f>heart[[#This Row],[caa]]</f>
        <v>0</v>
      </c>
      <c r="AD147" s="3">
        <f>heart[[#This Row],[thall]]</f>
        <v>2</v>
      </c>
      <c r="AE147">
        <v>1</v>
      </c>
      <c r="AF147" s="3">
        <f>heart[[#This Row],[output]]</f>
        <v>1</v>
      </c>
    </row>
    <row r="148" spans="1:32" x14ac:dyDescent="0.3">
      <c r="A148">
        <v>44</v>
      </c>
      <c r="B148">
        <v>0</v>
      </c>
      <c r="C148">
        <v>2</v>
      </c>
      <c r="D148">
        <v>118</v>
      </c>
      <c r="E148">
        <v>242</v>
      </c>
      <c r="F148">
        <v>0</v>
      </c>
      <c r="G148">
        <v>1</v>
      </c>
      <c r="H148">
        <v>149</v>
      </c>
      <c r="I148">
        <v>0</v>
      </c>
      <c r="J148">
        <v>0.3</v>
      </c>
      <c r="K148">
        <v>1</v>
      </c>
      <c r="L148">
        <v>1</v>
      </c>
      <c r="M148">
        <v>2</v>
      </c>
      <c r="N148">
        <v>1</v>
      </c>
      <c r="R148">
        <f t="shared" si="8"/>
        <v>-0.375</v>
      </c>
      <c r="S148">
        <f>heart[[#This Row],[sex]]</f>
        <v>0</v>
      </c>
      <c r="T148" s="3">
        <f>heart[[#This Row],[cp]]</f>
        <v>2</v>
      </c>
      <c r="U148" s="3">
        <f t="shared" si="9"/>
        <v>-0.54716981132075471</v>
      </c>
      <c r="V148" s="3">
        <f t="shared" si="10"/>
        <v>-0.47031963470319638</v>
      </c>
      <c r="W148" s="3">
        <f>heart[[#This Row],[fbs]]</f>
        <v>0</v>
      </c>
      <c r="X148" s="3">
        <f>heart[[#This Row],[restecg]]</f>
        <v>1</v>
      </c>
      <c r="Y148" s="3">
        <f t="shared" si="11"/>
        <v>0.19083969465648853</v>
      </c>
      <c r="Z148" s="3">
        <f>heart[[#This Row],[exng]]</f>
        <v>0</v>
      </c>
      <c r="AA148" s="3">
        <f>heart[[#This Row],[oldpeak]]</f>
        <v>0.3</v>
      </c>
      <c r="AB148" s="3">
        <f>heart[[#This Row],[slp]]</f>
        <v>1</v>
      </c>
      <c r="AC148" s="3">
        <f>heart[[#This Row],[caa]]</f>
        <v>1</v>
      </c>
      <c r="AD148" s="3">
        <f>heart[[#This Row],[thall]]</f>
        <v>2</v>
      </c>
      <c r="AE148">
        <v>1</v>
      </c>
      <c r="AF148" s="3">
        <f>heart[[#This Row],[output]]</f>
        <v>1</v>
      </c>
    </row>
    <row r="149" spans="1:32" x14ac:dyDescent="0.3">
      <c r="A149">
        <v>60</v>
      </c>
      <c r="B149">
        <v>0</v>
      </c>
      <c r="C149">
        <v>3</v>
      </c>
      <c r="D149">
        <v>150</v>
      </c>
      <c r="E149">
        <v>240</v>
      </c>
      <c r="F149">
        <v>0</v>
      </c>
      <c r="G149">
        <v>1</v>
      </c>
      <c r="H149">
        <v>171</v>
      </c>
      <c r="I149">
        <v>0</v>
      </c>
      <c r="J149">
        <v>0.9</v>
      </c>
      <c r="K149">
        <v>2</v>
      </c>
      <c r="L149">
        <v>0</v>
      </c>
      <c r="M149">
        <v>2</v>
      </c>
      <c r="N149">
        <v>1</v>
      </c>
      <c r="R149">
        <f t="shared" si="8"/>
        <v>0.29166666666666674</v>
      </c>
      <c r="S149">
        <f>heart[[#This Row],[sex]]</f>
        <v>0</v>
      </c>
      <c r="T149" s="3">
        <f>heart[[#This Row],[cp]]</f>
        <v>3</v>
      </c>
      <c r="U149" s="3">
        <f t="shared" si="9"/>
        <v>5.6603773584905648E-2</v>
      </c>
      <c r="V149" s="3">
        <f t="shared" si="10"/>
        <v>-0.47945205479452058</v>
      </c>
      <c r="W149" s="3">
        <f>heart[[#This Row],[fbs]]</f>
        <v>0</v>
      </c>
      <c r="X149" s="3">
        <f>heart[[#This Row],[restecg]]</f>
        <v>1</v>
      </c>
      <c r="Y149" s="3">
        <f t="shared" si="11"/>
        <v>0.5267175572519085</v>
      </c>
      <c r="Z149" s="3">
        <f>heart[[#This Row],[exng]]</f>
        <v>0</v>
      </c>
      <c r="AA149" s="3">
        <f>heart[[#This Row],[oldpeak]]</f>
        <v>0.9</v>
      </c>
      <c r="AB149" s="3">
        <f>heart[[#This Row],[slp]]</f>
        <v>2</v>
      </c>
      <c r="AC149" s="3">
        <f>heart[[#This Row],[caa]]</f>
        <v>0</v>
      </c>
      <c r="AD149" s="3">
        <f>heart[[#This Row],[thall]]</f>
        <v>2</v>
      </c>
      <c r="AE149">
        <v>1</v>
      </c>
      <c r="AF149" s="3">
        <f>heart[[#This Row],[output]]</f>
        <v>1</v>
      </c>
    </row>
    <row r="150" spans="1:32" x14ac:dyDescent="0.3">
      <c r="A150">
        <v>44</v>
      </c>
      <c r="B150">
        <v>1</v>
      </c>
      <c r="C150">
        <v>2</v>
      </c>
      <c r="D150">
        <v>120</v>
      </c>
      <c r="E150">
        <v>226</v>
      </c>
      <c r="F150">
        <v>0</v>
      </c>
      <c r="G150">
        <v>1</v>
      </c>
      <c r="H150">
        <v>169</v>
      </c>
      <c r="I150">
        <v>0</v>
      </c>
      <c r="J150">
        <v>0</v>
      </c>
      <c r="K150">
        <v>2</v>
      </c>
      <c r="L150">
        <v>0</v>
      </c>
      <c r="M150">
        <v>2</v>
      </c>
      <c r="N150">
        <v>1</v>
      </c>
      <c r="R150">
        <f t="shared" si="8"/>
        <v>-0.375</v>
      </c>
      <c r="S150">
        <f>heart[[#This Row],[sex]]</f>
        <v>1</v>
      </c>
      <c r="T150" s="3">
        <f>heart[[#This Row],[cp]]</f>
        <v>2</v>
      </c>
      <c r="U150" s="3">
        <f t="shared" si="9"/>
        <v>-0.50943396226415094</v>
      </c>
      <c r="V150" s="3">
        <f t="shared" si="10"/>
        <v>-0.54337899543378998</v>
      </c>
      <c r="W150" s="3">
        <f>heart[[#This Row],[fbs]]</f>
        <v>0</v>
      </c>
      <c r="X150" s="3">
        <f>heart[[#This Row],[restecg]]</f>
        <v>1</v>
      </c>
      <c r="Y150" s="3">
        <f t="shared" si="11"/>
        <v>0.49618320610687028</v>
      </c>
      <c r="Z150" s="3">
        <f>heart[[#This Row],[exng]]</f>
        <v>0</v>
      </c>
      <c r="AA150" s="3">
        <f>heart[[#This Row],[oldpeak]]</f>
        <v>0</v>
      </c>
      <c r="AB150" s="3">
        <f>heart[[#This Row],[slp]]</f>
        <v>2</v>
      </c>
      <c r="AC150" s="3">
        <f>heart[[#This Row],[caa]]</f>
        <v>0</v>
      </c>
      <c r="AD150" s="3">
        <f>heart[[#This Row],[thall]]</f>
        <v>2</v>
      </c>
      <c r="AE150">
        <v>1</v>
      </c>
      <c r="AF150" s="3">
        <f>heart[[#This Row],[output]]</f>
        <v>1</v>
      </c>
    </row>
    <row r="151" spans="1:32" x14ac:dyDescent="0.3">
      <c r="A151">
        <v>42</v>
      </c>
      <c r="B151">
        <v>1</v>
      </c>
      <c r="C151">
        <v>2</v>
      </c>
      <c r="D151">
        <v>130</v>
      </c>
      <c r="E151">
        <v>180</v>
      </c>
      <c r="F151">
        <v>0</v>
      </c>
      <c r="G151">
        <v>1</v>
      </c>
      <c r="H151">
        <v>150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1</v>
      </c>
      <c r="R151">
        <f t="shared" si="8"/>
        <v>-0.45833333333333337</v>
      </c>
      <c r="S151">
        <f>heart[[#This Row],[sex]]</f>
        <v>1</v>
      </c>
      <c r="T151" s="3">
        <f>heart[[#This Row],[cp]]</f>
        <v>2</v>
      </c>
      <c r="U151" s="3">
        <f t="shared" si="9"/>
        <v>-0.32075471698113212</v>
      </c>
      <c r="V151" s="3">
        <f t="shared" si="10"/>
        <v>-0.75342465753424659</v>
      </c>
      <c r="W151" s="3">
        <f>heart[[#This Row],[fbs]]</f>
        <v>0</v>
      </c>
      <c r="X151" s="3">
        <f>heart[[#This Row],[restecg]]</f>
        <v>1</v>
      </c>
      <c r="Y151" s="3">
        <f t="shared" si="11"/>
        <v>0.20610687022900764</v>
      </c>
      <c r="Z151" s="3">
        <f>heart[[#This Row],[exng]]</f>
        <v>0</v>
      </c>
      <c r="AA151" s="3">
        <f>heart[[#This Row],[oldpeak]]</f>
        <v>0</v>
      </c>
      <c r="AB151" s="3">
        <f>heart[[#This Row],[slp]]</f>
        <v>2</v>
      </c>
      <c r="AC151" s="3">
        <f>heart[[#This Row],[caa]]</f>
        <v>0</v>
      </c>
      <c r="AD151" s="3">
        <f>heart[[#This Row],[thall]]</f>
        <v>2</v>
      </c>
      <c r="AE151">
        <v>1</v>
      </c>
      <c r="AF151" s="3">
        <f>heart[[#This Row],[output]]</f>
        <v>1</v>
      </c>
    </row>
    <row r="152" spans="1:32" x14ac:dyDescent="0.3">
      <c r="A152">
        <v>66</v>
      </c>
      <c r="B152">
        <v>1</v>
      </c>
      <c r="C152">
        <v>0</v>
      </c>
      <c r="D152">
        <v>160</v>
      </c>
      <c r="E152">
        <v>228</v>
      </c>
      <c r="F152">
        <v>0</v>
      </c>
      <c r="G152">
        <v>0</v>
      </c>
      <c r="H152">
        <v>138</v>
      </c>
      <c r="I152">
        <v>0</v>
      </c>
      <c r="J152">
        <v>2.2999999999999998</v>
      </c>
      <c r="K152">
        <v>2</v>
      </c>
      <c r="L152">
        <v>0</v>
      </c>
      <c r="M152">
        <v>1</v>
      </c>
      <c r="N152">
        <v>1</v>
      </c>
      <c r="R152">
        <f t="shared" si="8"/>
        <v>0.54166666666666674</v>
      </c>
      <c r="S152">
        <f>heart[[#This Row],[sex]]</f>
        <v>1</v>
      </c>
      <c r="T152" s="3">
        <f>heart[[#This Row],[cp]]</f>
        <v>0</v>
      </c>
      <c r="U152" s="3">
        <f t="shared" si="9"/>
        <v>0.24528301886792447</v>
      </c>
      <c r="V152" s="3">
        <f t="shared" si="10"/>
        <v>-0.53424657534246578</v>
      </c>
      <c r="W152" s="3">
        <f>heart[[#This Row],[fbs]]</f>
        <v>0</v>
      </c>
      <c r="X152" s="3">
        <f>heart[[#This Row],[restecg]]</f>
        <v>0</v>
      </c>
      <c r="Y152" s="3">
        <f t="shared" si="11"/>
        <v>2.2900763358778553E-2</v>
      </c>
      <c r="Z152" s="3">
        <f>heart[[#This Row],[exng]]</f>
        <v>0</v>
      </c>
      <c r="AA152" s="3">
        <f>heart[[#This Row],[oldpeak]]</f>
        <v>2.2999999999999998</v>
      </c>
      <c r="AB152" s="3">
        <f>heart[[#This Row],[slp]]</f>
        <v>2</v>
      </c>
      <c r="AC152" s="3">
        <f>heart[[#This Row],[caa]]</f>
        <v>0</v>
      </c>
      <c r="AD152" s="3">
        <f>heart[[#This Row],[thall]]</f>
        <v>1</v>
      </c>
      <c r="AE152">
        <v>1</v>
      </c>
      <c r="AF152" s="3">
        <f>heart[[#This Row],[output]]</f>
        <v>1</v>
      </c>
    </row>
    <row r="153" spans="1:32" x14ac:dyDescent="0.3">
      <c r="A153">
        <v>71</v>
      </c>
      <c r="B153">
        <v>0</v>
      </c>
      <c r="C153">
        <v>0</v>
      </c>
      <c r="D153">
        <v>112</v>
      </c>
      <c r="E153">
        <v>149</v>
      </c>
      <c r="F153">
        <v>0</v>
      </c>
      <c r="G153">
        <v>1</v>
      </c>
      <c r="H153">
        <v>125</v>
      </c>
      <c r="I153">
        <v>0</v>
      </c>
      <c r="J153">
        <v>1.6</v>
      </c>
      <c r="K153">
        <v>1</v>
      </c>
      <c r="L153">
        <v>0</v>
      </c>
      <c r="M153">
        <v>2</v>
      </c>
      <c r="N153">
        <v>1</v>
      </c>
      <c r="R153">
        <f t="shared" si="8"/>
        <v>0.75</v>
      </c>
      <c r="S153">
        <f>heart[[#This Row],[sex]]</f>
        <v>0</v>
      </c>
      <c r="T153" s="3">
        <f>heart[[#This Row],[cp]]</f>
        <v>0</v>
      </c>
      <c r="U153" s="3">
        <f t="shared" si="9"/>
        <v>-0.66037735849056611</v>
      </c>
      <c r="V153" s="3">
        <f t="shared" si="10"/>
        <v>-0.89497716894977164</v>
      </c>
      <c r="W153" s="3">
        <f>heart[[#This Row],[fbs]]</f>
        <v>0</v>
      </c>
      <c r="X153" s="3">
        <f>heart[[#This Row],[restecg]]</f>
        <v>1</v>
      </c>
      <c r="Y153" s="3">
        <f t="shared" si="11"/>
        <v>-0.17557251908396942</v>
      </c>
      <c r="Z153" s="3">
        <f>heart[[#This Row],[exng]]</f>
        <v>0</v>
      </c>
      <c r="AA153" s="3">
        <f>heart[[#This Row],[oldpeak]]</f>
        <v>1.6</v>
      </c>
      <c r="AB153" s="3">
        <f>heart[[#This Row],[slp]]</f>
        <v>1</v>
      </c>
      <c r="AC153" s="3">
        <f>heart[[#This Row],[caa]]</f>
        <v>0</v>
      </c>
      <c r="AD153" s="3">
        <f>heart[[#This Row],[thall]]</f>
        <v>2</v>
      </c>
      <c r="AE153">
        <v>1</v>
      </c>
      <c r="AF153" s="3">
        <f>heart[[#This Row],[output]]</f>
        <v>1</v>
      </c>
    </row>
    <row r="154" spans="1:32" x14ac:dyDescent="0.3">
      <c r="A154">
        <v>64</v>
      </c>
      <c r="B154">
        <v>1</v>
      </c>
      <c r="C154">
        <v>3</v>
      </c>
      <c r="D154">
        <v>170</v>
      </c>
      <c r="E154">
        <v>227</v>
      </c>
      <c r="F154">
        <v>0</v>
      </c>
      <c r="G154">
        <v>0</v>
      </c>
      <c r="H154">
        <v>155</v>
      </c>
      <c r="I154">
        <v>0</v>
      </c>
      <c r="J154">
        <v>0.6</v>
      </c>
      <c r="K154">
        <v>1</v>
      </c>
      <c r="L154">
        <v>0</v>
      </c>
      <c r="M154">
        <v>3</v>
      </c>
      <c r="N154">
        <v>1</v>
      </c>
      <c r="R154">
        <f t="shared" si="8"/>
        <v>0.45833333333333326</v>
      </c>
      <c r="S154">
        <f>heart[[#This Row],[sex]]</f>
        <v>1</v>
      </c>
      <c r="T154" s="3">
        <f>heart[[#This Row],[cp]]</f>
        <v>3</v>
      </c>
      <c r="U154" s="3">
        <f t="shared" si="9"/>
        <v>0.4339622641509433</v>
      </c>
      <c r="V154" s="3">
        <f t="shared" si="10"/>
        <v>-0.53881278538812793</v>
      </c>
      <c r="W154" s="3">
        <f>heart[[#This Row],[fbs]]</f>
        <v>0</v>
      </c>
      <c r="X154" s="3">
        <f>heart[[#This Row],[restecg]]</f>
        <v>0</v>
      </c>
      <c r="Y154" s="3">
        <f t="shared" si="11"/>
        <v>0.28244274809160297</v>
      </c>
      <c r="Z154" s="3">
        <f>heart[[#This Row],[exng]]</f>
        <v>0</v>
      </c>
      <c r="AA154" s="3">
        <f>heart[[#This Row],[oldpeak]]</f>
        <v>0.6</v>
      </c>
      <c r="AB154" s="3">
        <f>heart[[#This Row],[slp]]</f>
        <v>1</v>
      </c>
      <c r="AC154" s="3">
        <f>heart[[#This Row],[caa]]</f>
        <v>0</v>
      </c>
      <c r="AD154" s="3">
        <f>heart[[#This Row],[thall]]</f>
        <v>3</v>
      </c>
      <c r="AE154">
        <v>1</v>
      </c>
      <c r="AF154" s="3">
        <f>heart[[#This Row],[output]]</f>
        <v>1</v>
      </c>
    </row>
    <row r="155" spans="1:32" x14ac:dyDescent="0.3">
      <c r="A155">
        <v>66</v>
      </c>
      <c r="B155">
        <v>0</v>
      </c>
      <c r="C155">
        <v>2</v>
      </c>
      <c r="D155">
        <v>146</v>
      </c>
      <c r="E155">
        <v>278</v>
      </c>
      <c r="F155">
        <v>0</v>
      </c>
      <c r="G155">
        <v>0</v>
      </c>
      <c r="H155">
        <v>152</v>
      </c>
      <c r="I155">
        <v>0</v>
      </c>
      <c r="J155">
        <v>0</v>
      </c>
      <c r="K155">
        <v>1</v>
      </c>
      <c r="L155">
        <v>1</v>
      </c>
      <c r="M155">
        <v>2</v>
      </c>
      <c r="N155">
        <v>1</v>
      </c>
      <c r="R155">
        <f t="shared" si="8"/>
        <v>0.54166666666666674</v>
      </c>
      <c r="S155">
        <f>heart[[#This Row],[sex]]</f>
        <v>0</v>
      </c>
      <c r="T155" s="3">
        <f>heart[[#This Row],[cp]]</f>
        <v>2</v>
      </c>
      <c r="U155" s="3">
        <f t="shared" si="9"/>
        <v>-1.8867924528301883E-2</v>
      </c>
      <c r="V155" s="3">
        <f t="shared" si="10"/>
        <v>-0.30593607305936077</v>
      </c>
      <c r="W155" s="3">
        <f>heart[[#This Row],[fbs]]</f>
        <v>0</v>
      </c>
      <c r="X155" s="3">
        <f>heart[[#This Row],[restecg]]</f>
        <v>0</v>
      </c>
      <c r="Y155" s="3">
        <f t="shared" si="11"/>
        <v>0.23664122137404586</v>
      </c>
      <c r="Z155" s="3">
        <f>heart[[#This Row],[exng]]</f>
        <v>0</v>
      </c>
      <c r="AA155" s="3">
        <f>heart[[#This Row],[oldpeak]]</f>
        <v>0</v>
      </c>
      <c r="AB155" s="3">
        <f>heart[[#This Row],[slp]]</f>
        <v>1</v>
      </c>
      <c r="AC155" s="3">
        <f>heart[[#This Row],[caa]]</f>
        <v>1</v>
      </c>
      <c r="AD155" s="3">
        <f>heart[[#This Row],[thall]]</f>
        <v>2</v>
      </c>
      <c r="AE155">
        <v>1</v>
      </c>
      <c r="AF155" s="3">
        <f>heart[[#This Row],[output]]</f>
        <v>1</v>
      </c>
    </row>
    <row r="156" spans="1:32" x14ac:dyDescent="0.3">
      <c r="A156">
        <v>39</v>
      </c>
      <c r="B156">
        <v>0</v>
      </c>
      <c r="C156">
        <v>2</v>
      </c>
      <c r="D156">
        <v>138</v>
      </c>
      <c r="E156">
        <v>220</v>
      </c>
      <c r="F156">
        <v>0</v>
      </c>
      <c r="G156">
        <v>1</v>
      </c>
      <c r="H156">
        <v>152</v>
      </c>
      <c r="I156">
        <v>0</v>
      </c>
      <c r="J156">
        <v>0</v>
      </c>
      <c r="K156">
        <v>1</v>
      </c>
      <c r="L156">
        <v>0</v>
      </c>
      <c r="M156">
        <v>2</v>
      </c>
      <c r="N156">
        <v>1</v>
      </c>
      <c r="R156">
        <f t="shared" si="8"/>
        <v>-0.58333333333333326</v>
      </c>
      <c r="S156">
        <f>heart[[#This Row],[sex]]</f>
        <v>0</v>
      </c>
      <c r="T156" s="3">
        <f>heart[[#This Row],[cp]]</f>
        <v>2</v>
      </c>
      <c r="U156" s="3">
        <f t="shared" si="9"/>
        <v>-0.16981132075471694</v>
      </c>
      <c r="V156" s="3">
        <f t="shared" si="10"/>
        <v>-0.57077625570776258</v>
      </c>
      <c r="W156" s="3">
        <f>heart[[#This Row],[fbs]]</f>
        <v>0</v>
      </c>
      <c r="X156" s="3">
        <f>heart[[#This Row],[restecg]]</f>
        <v>1</v>
      </c>
      <c r="Y156" s="3">
        <f t="shared" si="11"/>
        <v>0.23664122137404586</v>
      </c>
      <c r="Z156" s="3">
        <f>heart[[#This Row],[exng]]</f>
        <v>0</v>
      </c>
      <c r="AA156" s="3">
        <f>heart[[#This Row],[oldpeak]]</f>
        <v>0</v>
      </c>
      <c r="AB156" s="3">
        <f>heart[[#This Row],[slp]]</f>
        <v>1</v>
      </c>
      <c r="AC156" s="3">
        <f>heart[[#This Row],[caa]]</f>
        <v>0</v>
      </c>
      <c r="AD156" s="3">
        <f>heart[[#This Row],[thall]]</f>
        <v>2</v>
      </c>
      <c r="AE156">
        <v>1</v>
      </c>
      <c r="AF156" s="3">
        <f>heart[[#This Row],[output]]</f>
        <v>1</v>
      </c>
    </row>
    <row r="157" spans="1:32" x14ac:dyDescent="0.3">
      <c r="A157">
        <v>58</v>
      </c>
      <c r="B157">
        <v>0</v>
      </c>
      <c r="C157">
        <v>0</v>
      </c>
      <c r="D157">
        <v>130</v>
      </c>
      <c r="E157">
        <v>197</v>
      </c>
      <c r="F157">
        <v>0</v>
      </c>
      <c r="G157">
        <v>1</v>
      </c>
      <c r="H157">
        <v>131</v>
      </c>
      <c r="I157">
        <v>0</v>
      </c>
      <c r="J157">
        <v>0.6</v>
      </c>
      <c r="K157">
        <v>1</v>
      </c>
      <c r="L157">
        <v>0</v>
      </c>
      <c r="M157">
        <v>2</v>
      </c>
      <c r="N157">
        <v>1</v>
      </c>
      <c r="R157">
        <f t="shared" si="8"/>
        <v>0.20833333333333326</v>
      </c>
      <c r="S157">
        <f>heart[[#This Row],[sex]]</f>
        <v>0</v>
      </c>
      <c r="T157" s="3">
        <f>heart[[#This Row],[cp]]</f>
        <v>0</v>
      </c>
      <c r="U157" s="3">
        <f t="shared" si="9"/>
        <v>-0.32075471698113212</v>
      </c>
      <c r="V157" s="3">
        <f t="shared" si="10"/>
        <v>-0.67579908675799083</v>
      </c>
      <c r="W157" s="3">
        <f>heart[[#This Row],[fbs]]</f>
        <v>0</v>
      </c>
      <c r="X157" s="3">
        <f>heart[[#This Row],[restecg]]</f>
        <v>1</v>
      </c>
      <c r="Y157" s="3">
        <f t="shared" si="11"/>
        <v>-8.3969465648854991E-2</v>
      </c>
      <c r="Z157" s="3">
        <f>heart[[#This Row],[exng]]</f>
        <v>0</v>
      </c>
      <c r="AA157" s="3">
        <f>heart[[#This Row],[oldpeak]]</f>
        <v>0.6</v>
      </c>
      <c r="AB157" s="3">
        <f>heart[[#This Row],[slp]]</f>
        <v>1</v>
      </c>
      <c r="AC157" s="3">
        <f>heart[[#This Row],[caa]]</f>
        <v>0</v>
      </c>
      <c r="AD157" s="3">
        <f>heart[[#This Row],[thall]]</f>
        <v>2</v>
      </c>
      <c r="AE157">
        <v>1</v>
      </c>
      <c r="AF157" s="3">
        <f>heart[[#This Row],[output]]</f>
        <v>1</v>
      </c>
    </row>
    <row r="158" spans="1:32" x14ac:dyDescent="0.3">
      <c r="A158">
        <v>47</v>
      </c>
      <c r="B158">
        <v>1</v>
      </c>
      <c r="C158">
        <v>2</v>
      </c>
      <c r="D158">
        <v>130</v>
      </c>
      <c r="E158">
        <v>253</v>
      </c>
      <c r="F158">
        <v>0</v>
      </c>
      <c r="G158">
        <v>1</v>
      </c>
      <c r="H158">
        <v>179</v>
      </c>
      <c r="I158">
        <v>0</v>
      </c>
      <c r="J158">
        <v>0</v>
      </c>
      <c r="K158">
        <v>2</v>
      </c>
      <c r="L158">
        <v>0</v>
      </c>
      <c r="M158">
        <v>2</v>
      </c>
      <c r="N158">
        <v>1</v>
      </c>
      <c r="R158">
        <f t="shared" si="8"/>
        <v>-0.25</v>
      </c>
      <c r="S158">
        <f>heart[[#This Row],[sex]]</f>
        <v>1</v>
      </c>
      <c r="T158" s="3">
        <f>heart[[#This Row],[cp]]</f>
        <v>2</v>
      </c>
      <c r="U158" s="3">
        <f t="shared" si="9"/>
        <v>-0.32075471698113212</v>
      </c>
      <c r="V158" s="3">
        <f t="shared" si="10"/>
        <v>-0.42009132420091322</v>
      </c>
      <c r="W158" s="3">
        <f>heart[[#This Row],[fbs]]</f>
        <v>0</v>
      </c>
      <c r="X158" s="3">
        <f>heart[[#This Row],[restecg]]</f>
        <v>1</v>
      </c>
      <c r="Y158" s="3">
        <f t="shared" si="11"/>
        <v>0.64885496183206115</v>
      </c>
      <c r="Z158" s="3">
        <f>heart[[#This Row],[exng]]</f>
        <v>0</v>
      </c>
      <c r="AA158" s="3">
        <f>heart[[#This Row],[oldpeak]]</f>
        <v>0</v>
      </c>
      <c r="AB158" s="3">
        <f>heart[[#This Row],[slp]]</f>
        <v>2</v>
      </c>
      <c r="AC158" s="3">
        <f>heart[[#This Row],[caa]]</f>
        <v>0</v>
      </c>
      <c r="AD158" s="3">
        <f>heart[[#This Row],[thall]]</f>
        <v>2</v>
      </c>
      <c r="AE158">
        <v>1</v>
      </c>
      <c r="AF158" s="3">
        <f>heart[[#This Row],[output]]</f>
        <v>1</v>
      </c>
    </row>
    <row r="159" spans="1:32" x14ac:dyDescent="0.3">
      <c r="A159">
        <v>35</v>
      </c>
      <c r="B159">
        <v>1</v>
      </c>
      <c r="C159">
        <v>1</v>
      </c>
      <c r="D159">
        <v>122</v>
      </c>
      <c r="E159">
        <v>192</v>
      </c>
      <c r="F159">
        <v>0</v>
      </c>
      <c r="G159">
        <v>1</v>
      </c>
      <c r="H159">
        <v>174</v>
      </c>
      <c r="I159">
        <v>0</v>
      </c>
      <c r="J159">
        <v>0</v>
      </c>
      <c r="K159">
        <v>2</v>
      </c>
      <c r="L159">
        <v>0</v>
      </c>
      <c r="M159">
        <v>2</v>
      </c>
      <c r="N159">
        <v>1</v>
      </c>
      <c r="R159">
        <f t="shared" si="8"/>
        <v>-0.75</v>
      </c>
      <c r="S159">
        <f>heart[[#This Row],[sex]]</f>
        <v>1</v>
      </c>
      <c r="T159" s="3">
        <f>heart[[#This Row],[cp]]</f>
        <v>1</v>
      </c>
      <c r="U159" s="3">
        <f t="shared" si="9"/>
        <v>-0.47169811320754718</v>
      </c>
      <c r="V159" s="3">
        <f t="shared" si="10"/>
        <v>-0.69863013698630139</v>
      </c>
      <c r="W159" s="3">
        <f>heart[[#This Row],[fbs]]</f>
        <v>0</v>
      </c>
      <c r="X159" s="3">
        <f>heart[[#This Row],[restecg]]</f>
        <v>1</v>
      </c>
      <c r="Y159" s="3">
        <f t="shared" si="11"/>
        <v>0.5725190839694656</v>
      </c>
      <c r="Z159" s="3">
        <f>heart[[#This Row],[exng]]</f>
        <v>0</v>
      </c>
      <c r="AA159" s="3">
        <f>heart[[#This Row],[oldpeak]]</f>
        <v>0</v>
      </c>
      <c r="AB159" s="3">
        <f>heart[[#This Row],[slp]]</f>
        <v>2</v>
      </c>
      <c r="AC159" s="3">
        <f>heart[[#This Row],[caa]]</f>
        <v>0</v>
      </c>
      <c r="AD159" s="3">
        <f>heart[[#This Row],[thall]]</f>
        <v>2</v>
      </c>
      <c r="AE159">
        <v>1</v>
      </c>
      <c r="AF159" s="3">
        <f>heart[[#This Row],[output]]</f>
        <v>1</v>
      </c>
    </row>
    <row r="160" spans="1:32" x14ac:dyDescent="0.3">
      <c r="A160">
        <v>58</v>
      </c>
      <c r="B160">
        <v>1</v>
      </c>
      <c r="C160">
        <v>1</v>
      </c>
      <c r="D160">
        <v>125</v>
      </c>
      <c r="E160">
        <v>220</v>
      </c>
      <c r="F160">
        <v>0</v>
      </c>
      <c r="G160">
        <v>1</v>
      </c>
      <c r="H160">
        <v>144</v>
      </c>
      <c r="I160">
        <v>0</v>
      </c>
      <c r="J160">
        <v>0.4</v>
      </c>
      <c r="K160">
        <v>1</v>
      </c>
      <c r="L160">
        <v>4</v>
      </c>
      <c r="M160">
        <v>3</v>
      </c>
      <c r="N160">
        <v>1</v>
      </c>
      <c r="R160">
        <f t="shared" si="8"/>
        <v>0.20833333333333326</v>
      </c>
      <c r="S160">
        <f>heart[[#This Row],[sex]]</f>
        <v>1</v>
      </c>
      <c r="T160" s="3">
        <f>heart[[#This Row],[cp]]</f>
        <v>1</v>
      </c>
      <c r="U160" s="3">
        <f t="shared" si="9"/>
        <v>-0.41509433962264153</v>
      </c>
      <c r="V160" s="3">
        <f t="shared" si="10"/>
        <v>-0.57077625570776258</v>
      </c>
      <c r="W160" s="3">
        <f>heart[[#This Row],[fbs]]</f>
        <v>0</v>
      </c>
      <c r="X160" s="3">
        <f>heart[[#This Row],[restecg]]</f>
        <v>1</v>
      </c>
      <c r="Y160" s="3">
        <f t="shared" si="11"/>
        <v>0.11450381679389321</v>
      </c>
      <c r="Z160" s="3">
        <f>heart[[#This Row],[exng]]</f>
        <v>0</v>
      </c>
      <c r="AA160" s="3">
        <f>heart[[#This Row],[oldpeak]]</f>
        <v>0.4</v>
      </c>
      <c r="AB160" s="3">
        <f>heart[[#This Row],[slp]]</f>
        <v>1</v>
      </c>
      <c r="AC160" s="3">
        <f>heart[[#This Row],[caa]]</f>
        <v>4</v>
      </c>
      <c r="AD160" s="3">
        <f>heart[[#This Row],[thall]]</f>
        <v>3</v>
      </c>
      <c r="AE160">
        <v>1</v>
      </c>
      <c r="AF160" s="3">
        <f>heart[[#This Row],[output]]</f>
        <v>1</v>
      </c>
    </row>
    <row r="161" spans="1:32" x14ac:dyDescent="0.3">
      <c r="A161">
        <v>56</v>
      </c>
      <c r="B161">
        <v>1</v>
      </c>
      <c r="C161">
        <v>1</v>
      </c>
      <c r="D161">
        <v>130</v>
      </c>
      <c r="E161">
        <v>221</v>
      </c>
      <c r="F161">
        <v>0</v>
      </c>
      <c r="G161">
        <v>0</v>
      </c>
      <c r="H161">
        <v>163</v>
      </c>
      <c r="I161">
        <v>0</v>
      </c>
      <c r="J161">
        <v>0</v>
      </c>
      <c r="K161">
        <v>2</v>
      </c>
      <c r="L161">
        <v>0</v>
      </c>
      <c r="M161">
        <v>3</v>
      </c>
      <c r="N161">
        <v>1</v>
      </c>
      <c r="R161">
        <f t="shared" si="8"/>
        <v>0.125</v>
      </c>
      <c r="S161">
        <f>heart[[#This Row],[sex]]</f>
        <v>1</v>
      </c>
      <c r="T161" s="3">
        <f>heart[[#This Row],[cp]]</f>
        <v>1</v>
      </c>
      <c r="U161" s="3">
        <f t="shared" si="9"/>
        <v>-0.32075471698113212</v>
      </c>
      <c r="V161" s="3">
        <f t="shared" si="10"/>
        <v>-0.56621004566210043</v>
      </c>
      <c r="W161" s="3">
        <f>heart[[#This Row],[fbs]]</f>
        <v>0</v>
      </c>
      <c r="X161" s="3">
        <f>heart[[#This Row],[restecg]]</f>
        <v>0</v>
      </c>
      <c r="Y161" s="3">
        <f t="shared" si="11"/>
        <v>0.40458015267175562</v>
      </c>
      <c r="Z161" s="3">
        <f>heart[[#This Row],[exng]]</f>
        <v>0</v>
      </c>
      <c r="AA161" s="3">
        <f>heart[[#This Row],[oldpeak]]</f>
        <v>0</v>
      </c>
      <c r="AB161" s="3">
        <f>heart[[#This Row],[slp]]</f>
        <v>2</v>
      </c>
      <c r="AC161" s="3">
        <f>heart[[#This Row],[caa]]</f>
        <v>0</v>
      </c>
      <c r="AD161" s="3">
        <f>heart[[#This Row],[thall]]</f>
        <v>3</v>
      </c>
      <c r="AE161">
        <v>1</v>
      </c>
      <c r="AF161" s="3">
        <f>heart[[#This Row],[output]]</f>
        <v>1</v>
      </c>
    </row>
    <row r="162" spans="1:32" x14ac:dyDescent="0.3">
      <c r="A162">
        <v>56</v>
      </c>
      <c r="B162">
        <v>1</v>
      </c>
      <c r="C162">
        <v>1</v>
      </c>
      <c r="D162">
        <v>120</v>
      </c>
      <c r="E162">
        <v>240</v>
      </c>
      <c r="F162">
        <v>0</v>
      </c>
      <c r="G162">
        <v>1</v>
      </c>
      <c r="H162">
        <v>169</v>
      </c>
      <c r="I162">
        <v>0</v>
      </c>
      <c r="J162">
        <v>0</v>
      </c>
      <c r="K162">
        <v>0</v>
      </c>
      <c r="L162">
        <v>0</v>
      </c>
      <c r="M162">
        <v>2</v>
      </c>
      <c r="N162">
        <v>1</v>
      </c>
      <c r="R162">
        <f t="shared" si="8"/>
        <v>0.125</v>
      </c>
      <c r="S162">
        <f>heart[[#This Row],[sex]]</f>
        <v>1</v>
      </c>
      <c r="T162" s="3">
        <f>heart[[#This Row],[cp]]</f>
        <v>1</v>
      </c>
      <c r="U162" s="3">
        <f t="shared" si="9"/>
        <v>-0.50943396226415094</v>
      </c>
      <c r="V162" s="3">
        <f t="shared" si="10"/>
        <v>-0.47945205479452058</v>
      </c>
      <c r="W162" s="3">
        <f>heart[[#This Row],[fbs]]</f>
        <v>0</v>
      </c>
      <c r="X162" s="3">
        <f>heart[[#This Row],[restecg]]</f>
        <v>1</v>
      </c>
      <c r="Y162" s="3">
        <f t="shared" si="11"/>
        <v>0.49618320610687028</v>
      </c>
      <c r="Z162" s="3">
        <f>heart[[#This Row],[exng]]</f>
        <v>0</v>
      </c>
      <c r="AA162" s="3">
        <f>heart[[#This Row],[oldpeak]]</f>
        <v>0</v>
      </c>
      <c r="AB162" s="3">
        <f>heart[[#This Row],[slp]]</f>
        <v>0</v>
      </c>
      <c r="AC162" s="3">
        <f>heart[[#This Row],[caa]]</f>
        <v>0</v>
      </c>
      <c r="AD162" s="3">
        <f>heart[[#This Row],[thall]]</f>
        <v>2</v>
      </c>
      <c r="AE162">
        <v>1</v>
      </c>
      <c r="AF162" s="3">
        <f>heart[[#This Row],[output]]</f>
        <v>1</v>
      </c>
    </row>
    <row r="163" spans="1:32" x14ac:dyDescent="0.3">
      <c r="A163">
        <v>55</v>
      </c>
      <c r="B163">
        <v>0</v>
      </c>
      <c r="C163">
        <v>1</v>
      </c>
      <c r="D163">
        <v>132</v>
      </c>
      <c r="E163">
        <v>342</v>
      </c>
      <c r="F163">
        <v>0</v>
      </c>
      <c r="G163">
        <v>1</v>
      </c>
      <c r="H163">
        <v>166</v>
      </c>
      <c r="I163">
        <v>0</v>
      </c>
      <c r="J163">
        <v>1.2</v>
      </c>
      <c r="K163">
        <v>2</v>
      </c>
      <c r="L163">
        <v>0</v>
      </c>
      <c r="M163">
        <v>2</v>
      </c>
      <c r="N163">
        <v>1</v>
      </c>
      <c r="R163">
        <f t="shared" si="8"/>
        <v>8.3333333333333259E-2</v>
      </c>
      <c r="S163">
        <f>heart[[#This Row],[sex]]</f>
        <v>0</v>
      </c>
      <c r="T163" s="3">
        <f>heart[[#This Row],[cp]]</f>
        <v>1</v>
      </c>
      <c r="U163" s="3">
        <f t="shared" si="9"/>
        <v>-0.28301886792452835</v>
      </c>
      <c r="V163" s="3">
        <f t="shared" si="10"/>
        <v>-1.3698630136986356E-2</v>
      </c>
      <c r="W163" s="3">
        <f>heart[[#This Row],[fbs]]</f>
        <v>0</v>
      </c>
      <c r="X163" s="3">
        <f>heart[[#This Row],[restecg]]</f>
        <v>1</v>
      </c>
      <c r="Y163" s="3">
        <f t="shared" si="11"/>
        <v>0.45038167938931295</v>
      </c>
      <c r="Z163" s="3">
        <f>heart[[#This Row],[exng]]</f>
        <v>0</v>
      </c>
      <c r="AA163" s="3">
        <f>heart[[#This Row],[oldpeak]]</f>
        <v>1.2</v>
      </c>
      <c r="AB163" s="3">
        <f>heart[[#This Row],[slp]]</f>
        <v>2</v>
      </c>
      <c r="AC163" s="3">
        <f>heart[[#This Row],[caa]]</f>
        <v>0</v>
      </c>
      <c r="AD163" s="3">
        <f>heart[[#This Row],[thall]]</f>
        <v>2</v>
      </c>
      <c r="AE163">
        <v>1</v>
      </c>
      <c r="AF163" s="3">
        <f>heart[[#This Row],[output]]</f>
        <v>1</v>
      </c>
    </row>
    <row r="164" spans="1:32" x14ac:dyDescent="0.3">
      <c r="A164">
        <v>41</v>
      </c>
      <c r="B164">
        <v>1</v>
      </c>
      <c r="C164">
        <v>1</v>
      </c>
      <c r="D164">
        <v>120</v>
      </c>
      <c r="E164">
        <v>157</v>
      </c>
      <c r="F164">
        <v>0</v>
      </c>
      <c r="G164">
        <v>1</v>
      </c>
      <c r="H164">
        <v>182</v>
      </c>
      <c r="I164">
        <v>0</v>
      </c>
      <c r="J164">
        <v>0</v>
      </c>
      <c r="K164">
        <v>2</v>
      </c>
      <c r="L164">
        <v>0</v>
      </c>
      <c r="M164">
        <v>2</v>
      </c>
      <c r="N164">
        <v>1</v>
      </c>
      <c r="R164">
        <f t="shared" si="8"/>
        <v>-0.5</v>
      </c>
      <c r="S164">
        <f>heart[[#This Row],[sex]]</f>
        <v>1</v>
      </c>
      <c r="T164" s="3">
        <f>heart[[#This Row],[cp]]</f>
        <v>1</v>
      </c>
      <c r="U164" s="3">
        <f t="shared" si="9"/>
        <v>-0.50943396226415094</v>
      </c>
      <c r="V164" s="3">
        <f t="shared" si="10"/>
        <v>-0.85844748858447484</v>
      </c>
      <c r="W164" s="3">
        <f>heart[[#This Row],[fbs]]</f>
        <v>0</v>
      </c>
      <c r="X164" s="3">
        <f>heart[[#This Row],[restecg]]</f>
        <v>1</v>
      </c>
      <c r="Y164" s="3">
        <f t="shared" si="11"/>
        <v>0.69465648854961826</v>
      </c>
      <c r="Z164" s="3">
        <f>heart[[#This Row],[exng]]</f>
        <v>0</v>
      </c>
      <c r="AA164" s="3">
        <f>heart[[#This Row],[oldpeak]]</f>
        <v>0</v>
      </c>
      <c r="AB164" s="3">
        <f>heart[[#This Row],[slp]]</f>
        <v>2</v>
      </c>
      <c r="AC164" s="3">
        <f>heart[[#This Row],[caa]]</f>
        <v>0</v>
      </c>
      <c r="AD164" s="3">
        <f>heart[[#This Row],[thall]]</f>
        <v>2</v>
      </c>
      <c r="AE164">
        <v>1</v>
      </c>
      <c r="AF164" s="3">
        <f>heart[[#This Row],[output]]</f>
        <v>1</v>
      </c>
    </row>
    <row r="165" spans="1:32" x14ac:dyDescent="0.3">
      <c r="A165">
        <v>38</v>
      </c>
      <c r="B165">
        <v>1</v>
      </c>
      <c r="C165">
        <v>2</v>
      </c>
      <c r="D165">
        <v>138</v>
      </c>
      <c r="E165">
        <v>175</v>
      </c>
      <c r="F165">
        <v>0</v>
      </c>
      <c r="G165">
        <v>1</v>
      </c>
      <c r="H165">
        <v>173</v>
      </c>
      <c r="I165">
        <v>0</v>
      </c>
      <c r="J165">
        <v>0</v>
      </c>
      <c r="K165">
        <v>2</v>
      </c>
      <c r="L165">
        <v>4</v>
      </c>
      <c r="M165">
        <v>2</v>
      </c>
      <c r="N165">
        <v>1</v>
      </c>
      <c r="R165">
        <f t="shared" si="8"/>
        <v>-0.625</v>
      </c>
      <c r="S165">
        <f>heart[[#This Row],[sex]]</f>
        <v>1</v>
      </c>
      <c r="T165" s="3">
        <f>heart[[#This Row],[cp]]</f>
        <v>2</v>
      </c>
      <c r="U165" s="3">
        <f t="shared" si="9"/>
        <v>-0.16981132075471694</v>
      </c>
      <c r="V165" s="3">
        <f t="shared" si="10"/>
        <v>-0.77625570776255715</v>
      </c>
      <c r="W165" s="3">
        <f>heart[[#This Row],[fbs]]</f>
        <v>0</v>
      </c>
      <c r="X165" s="3">
        <f>heart[[#This Row],[restecg]]</f>
        <v>1</v>
      </c>
      <c r="Y165" s="3">
        <f t="shared" si="11"/>
        <v>0.55725190839694649</v>
      </c>
      <c r="Z165" s="3">
        <f>heart[[#This Row],[exng]]</f>
        <v>0</v>
      </c>
      <c r="AA165" s="3">
        <f>heart[[#This Row],[oldpeak]]</f>
        <v>0</v>
      </c>
      <c r="AB165" s="3">
        <f>heart[[#This Row],[slp]]</f>
        <v>2</v>
      </c>
      <c r="AC165" s="3">
        <f>heart[[#This Row],[caa]]</f>
        <v>4</v>
      </c>
      <c r="AD165" s="3">
        <f>heart[[#This Row],[thall]]</f>
        <v>2</v>
      </c>
      <c r="AE165">
        <v>1</v>
      </c>
      <c r="AF165" s="3">
        <f>heart[[#This Row],[output]]</f>
        <v>1</v>
      </c>
    </row>
    <row r="166" spans="1:32" x14ac:dyDescent="0.3">
      <c r="A166">
        <v>38</v>
      </c>
      <c r="B166">
        <v>1</v>
      </c>
      <c r="C166">
        <v>2</v>
      </c>
      <c r="D166">
        <v>138</v>
      </c>
      <c r="E166">
        <v>175</v>
      </c>
      <c r="F166">
        <v>0</v>
      </c>
      <c r="G166">
        <v>1</v>
      </c>
      <c r="H166">
        <v>173</v>
      </c>
      <c r="I166">
        <v>0</v>
      </c>
      <c r="J166">
        <v>0</v>
      </c>
      <c r="K166">
        <v>2</v>
      </c>
      <c r="L166">
        <v>4</v>
      </c>
      <c r="M166">
        <v>2</v>
      </c>
      <c r="N166">
        <v>1</v>
      </c>
      <c r="R166">
        <f t="shared" si="8"/>
        <v>-0.625</v>
      </c>
      <c r="S166">
        <f>heart[[#This Row],[sex]]</f>
        <v>1</v>
      </c>
      <c r="T166" s="3">
        <f>heart[[#This Row],[cp]]</f>
        <v>2</v>
      </c>
      <c r="U166" s="3">
        <f t="shared" si="9"/>
        <v>-0.16981132075471694</v>
      </c>
      <c r="V166" s="3">
        <f t="shared" si="10"/>
        <v>-0.77625570776255715</v>
      </c>
      <c r="W166" s="3">
        <f>heart[[#This Row],[fbs]]</f>
        <v>0</v>
      </c>
      <c r="X166" s="3">
        <f>heart[[#This Row],[restecg]]</f>
        <v>1</v>
      </c>
      <c r="Y166" s="3">
        <f t="shared" si="11"/>
        <v>0.55725190839694649</v>
      </c>
      <c r="Z166" s="3">
        <f>heart[[#This Row],[exng]]</f>
        <v>0</v>
      </c>
      <c r="AA166" s="3">
        <f>heart[[#This Row],[oldpeak]]</f>
        <v>0</v>
      </c>
      <c r="AB166" s="3">
        <f>heart[[#This Row],[slp]]</f>
        <v>2</v>
      </c>
      <c r="AC166" s="3">
        <f>heart[[#This Row],[caa]]</f>
        <v>4</v>
      </c>
      <c r="AD166" s="3">
        <f>heart[[#This Row],[thall]]</f>
        <v>2</v>
      </c>
      <c r="AE166">
        <v>1</v>
      </c>
      <c r="AF166" s="3">
        <f>heart[[#This Row],[output]]</f>
        <v>1</v>
      </c>
    </row>
    <row r="167" spans="1:32" x14ac:dyDescent="0.3">
      <c r="A167">
        <v>67</v>
      </c>
      <c r="B167">
        <v>1</v>
      </c>
      <c r="C167">
        <v>0</v>
      </c>
      <c r="D167">
        <v>160</v>
      </c>
      <c r="E167">
        <v>286</v>
      </c>
      <c r="F167">
        <v>0</v>
      </c>
      <c r="G167">
        <v>0</v>
      </c>
      <c r="H167">
        <v>108</v>
      </c>
      <c r="I167">
        <v>1</v>
      </c>
      <c r="J167">
        <v>1.5</v>
      </c>
      <c r="K167">
        <v>1</v>
      </c>
      <c r="L167">
        <v>3</v>
      </c>
      <c r="M167">
        <v>2</v>
      </c>
      <c r="N167">
        <v>0</v>
      </c>
      <c r="R167">
        <f t="shared" si="8"/>
        <v>0.58333333333333326</v>
      </c>
      <c r="S167">
        <f>heart[[#This Row],[sex]]</f>
        <v>1</v>
      </c>
      <c r="T167" s="3">
        <f>heart[[#This Row],[cp]]</f>
        <v>0</v>
      </c>
      <c r="U167" s="3">
        <f t="shared" si="9"/>
        <v>0.24528301886792447</v>
      </c>
      <c r="V167" s="3">
        <f t="shared" si="10"/>
        <v>-0.26940639269406397</v>
      </c>
      <c r="W167" s="3">
        <f>heart[[#This Row],[fbs]]</f>
        <v>0</v>
      </c>
      <c r="X167" s="3">
        <f>heart[[#This Row],[restecg]]</f>
        <v>0</v>
      </c>
      <c r="Y167" s="3">
        <f t="shared" si="11"/>
        <v>-0.43511450381679384</v>
      </c>
      <c r="Z167" s="3">
        <f>heart[[#This Row],[exng]]</f>
        <v>1</v>
      </c>
      <c r="AA167" s="3">
        <f>heart[[#This Row],[oldpeak]]</f>
        <v>1.5</v>
      </c>
      <c r="AB167" s="3">
        <f>heart[[#This Row],[slp]]</f>
        <v>1</v>
      </c>
      <c r="AC167" s="3">
        <f>heart[[#This Row],[caa]]</f>
        <v>3</v>
      </c>
      <c r="AD167" s="3">
        <f>heart[[#This Row],[thall]]</f>
        <v>2</v>
      </c>
      <c r="AE167">
        <v>1</v>
      </c>
      <c r="AF167" s="3">
        <f>heart[[#This Row],[output]]</f>
        <v>0</v>
      </c>
    </row>
    <row r="168" spans="1:32" x14ac:dyDescent="0.3">
      <c r="A168">
        <v>67</v>
      </c>
      <c r="B168">
        <v>1</v>
      </c>
      <c r="C168">
        <v>0</v>
      </c>
      <c r="D168">
        <v>120</v>
      </c>
      <c r="E168">
        <v>229</v>
      </c>
      <c r="F168">
        <v>0</v>
      </c>
      <c r="G168">
        <v>0</v>
      </c>
      <c r="H168">
        <v>129</v>
      </c>
      <c r="I168">
        <v>1</v>
      </c>
      <c r="J168">
        <v>2.6</v>
      </c>
      <c r="K168">
        <v>1</v>
      </c>
      <c r="L168">
        <v>2</v>
      </c>
      <c r="M168">
        <v>3</v>
      </c>
      <c r="N168">
        <v>0</v>
      </c>
      <c r="R168">
        <f t="shared" si="8"/>
        <v>0.58333333333333326</v>
      </c>
      <c r="S168">
        <f>heart[[#This Row],[sex]]</f>
        <v>1</v>
      </c>
      <c r="T168" s="3">
        <f>heart[[#This Row],[cp]]</f>
        <v>0</v>
      </c>
      <c r="U168" s="3">
        <f t="shared" si="9"/>
        <v>-0.50943396226415094</v>
      </c>
      <c r="V168" s="3">
        <f t="shared" si="10"/>
        <v>-0.52968036529680362</v>
      </c>
      <c r="W168" s="3">
        <f>heart[[#This Row],[fbs]]</f>
        <v>0</v>
      </c>
      <c r="X168" s="3">
        <f>heart[[#This Row],[restecg]]</f>
        <v>0</v>
      </c>
      <c r="Y168" s="3">
        <f t="shared" si="11"/>
        <v>-0.1145038167938931</v>
      </c>
      <c r="Z168" s="3">
        <f>heart[[#This Row],[exng]]</f>
        <v>1</v>
      </c>
      <c r="AA168" s="3">
        <f>heart[[#This Row],[oldpeak]]</f>
        <v>2.6</v>
      </c>
      <c r="AB168" s="3">
        <f>heart[[#This Row],[slp]]</f>
        <v>1</v>
      </c>
      <c r="AC168" s="3">
        <f>heart[[#This Row],[caa]]</f>
        <v>2</v>
      </c>
      <c r="AD168" s="3">
        <f>heart[[#This Row],[thall]]</f>
        <v>3</v>
      </c>
      <c r="AE168">
        <v>1</v>
      </c>
      <c r="AF168" s="3">
        <f>heart[[#This Row],[output]]</f>
        <v>0</v>
      </c>
    </row>
    <row r="169" spans="1:32" x14ac:dyDescent="0.3">
      <c r="A169">
        <v>62</v>
      </c>
      <c r="B169">
        <v>0</v>
      </c>
      <c r="C169">
        <v>0</v>
      </c>
      <c r="D169">
        <v>140</v>
      </c>
      <c r="E169">
        <v>268</v>
      </c>
      <c r="F169">
        <v>0</v>
      </c>
      <c r="G169">
        <v>0</v>
      </c>
      <c r="H169">
        <v>160</v>
      </c>
      <c r="I169">
        <v>0</v>
      </c>
      <c r="J169">
        <v>3.6</v>
      </c>
      <c r="K169">
        <v>0</v>
      </c>
      <c r="L169">
        <v>2</v>
      </c>
      <c r="M169">
        <v>2</v>
      </c>
      <c r="N169">
        <v>0</v>
      </c>
      <c r="R169">
        <f t="shared" si="8"/>
        <v>0.375</v>
      </c>
      <c r="S169">
        <f>heart[[#This Row],[sex]]</f>
        <v>0</v>
      </c>
      <c r="T169" s="3">
        <f>heart[[#This Row],[cp]]</f>
        <v>0</v>
      </c>
      <c r="U169" s="3">
        <f t="shared" si="9"/>
        <v>-0.13207547169811318</v>
      </c>
      <c r="V169" s="3">
        <f t="shared" si="10"/>
        <v>-0.35159817351598177</v>
      </c>
      <c r="W169" s="3">
        <f>heart[[#This Row],[fbs]]</f>
        <v>0</v>
      </c>
      <c r="X169" s="3">
        <f>heart[[#This Row],[restecg]]</f>
        <v>0</v>
      </c>
      <c r="Y169" s="3">
        <f t="shared" si="11"/>
        <v>0.35877862595419852</v>
      </c>
      <c r="Z169" s="3">
        <f>heart[[#This Row],[exng]]</f>
        <v>0</v>
      </c>
      <c r="AA169" s="3">
        <f>heart[[#This Row],[oldpeak]]</f>
        <v>3.6</v>
      </c>
      <c r="AB169" s="3">
        <f>heart[[#This Row],[slp]]</f>
        <v>0</v>
      </c>
      <c r="AC169" s="3">
        <f>heart[[#This Row],[caa]]</f>
        <v>2</v>
      </c>
      <c r="AD169" s="3">
        <f>heart[[#This Row],[thall]]</f>
        <v>2</v>
      </c>
      <c r="AE169">
        <v>1</v>
      </c>
      <c r="AF169" s="3">
        <f>heart[[#This Row],[output]]</f>
        <v>0</v>
      </c>
    </row>
    <row r="170" spans="1:32" x14ac:dyDescent="0.3">
      <c r="A170">
        <v>63</v>
      </c>
      <c r="B170">
        <v>1</v>
      </c>
      <c r="C170">
        <v>0</v>
      </c>
      <c r="D170">
        <v>130</v>
      </c>
      <c r="E170">
        <v>254</v>
      </c>
      <c r="F170">
        <v>0</v>
      </c>
      <c r="G170">
        <v>0</v>
      </c>
      <c r="H170">
        <v>147</v>
      </c>
      <c r="I170">
        <v>0</v>
      </c>
      <c r="J170">
        <v>1.4</v>
      </c>
      <c r="K170">
        <v>1</v>
      </c>
      <c r="L170">
        <v>1</v>
      </c>
      <c r="M170">
        <v>3</v>
      </c>
      <c r="N170">
        <v>0</v>
      </c>
      <c r="R170">
        <f t="shared" si="8"/>
        <v>0.41666666666666674</v>
      </c>
      <c r="S170">
        <f>heart[[#This Row],[sex]]</f>
        <v>1</v>
      </c>
      <c r="T170" s="3">
        <f>heart[[#This Row],[cp]]</f>
        <v>0</v>
      </c>
      <c r="U170" s="3">
        <f t="shared" si="9"/>
        <v>-0.32075471698113212</v>
      </c>
      <c r="V170" s="3">
        <f t="shared" si="10"/>
        <v>-0.41552511415525117</v>
      </c>
      <c r="W170" s="3">
        <f>heart[[#This Row],[fbs]]</f>
        <v>0</v>
      </c>
      <c r="X170" s="3">
        <f>heart[[#This Row],[restecg]]</f>
        <v>0</v>
      </c>
      <c r="Y170" s="3">
        <f t="shared" si="11"/>
        <v>0.16030534351145032</v>
      </c>
      <c r="Z170" s="3">
        <f>heart[[#This Row],[exng]]</f>
        <v>0</v>
      </c>
      <c r="AA170" s="3">
        <f>heart[[#This Row],[oldpeak]]</f>
        <v>1.4</v>
      </c>
      <c r="AB170" s="3">
        <f>heart[[#This Row],[slp]]</f>
        <v>1</v>
      </c>
      <c r="AC170" s="3">
        <f>heart[[#This Row],[caa]]</f>
        <v>1</v>
      </c>
      <c r="AD170" s="3">
        <f>heart[[#This Row],[thall]]</f>
        <v>3</v>
      </c>
      <c r="AE170">
        <v>1</v>
      </c>
      <c r="AF170" s="3">
        <f>heart[[#This Row],[output]]</f>
        <v>0</v>
      </c>
    </row>
    <row r="171" spans="1:32" x14ac:dyDescent="0.3">
      <c r="A171">
        <v>53</v>
      </c>
      <c r="B171">
        <v>1</v>
      </c>
      <c r="C171">
        <v>0</v>
      </c>
      <c r="D171">
        <v>140</v>
      </c>
      <c r="E171">
        <v>203</v>
      </c>
      <c r="F171">
        <v>1</v>
      </c>
      <c r="G171">
        <v>0</v>
      </c>
      <c r="H171">
        <v>155</v>
      </c>
      <c r="I171">
        <v>1</v>
      </c>
      <c r="J171">
        <v>3.1</v>
      </c>
      <c r="K171">
        <v>0</v>
      </c>
      <c r="L171">
        <v>0</v>
      </c>
      <c r="M171">
        <v>3</v>
      </c>
      <c r="N171">
        <v>0</v>
      </c>
      <c r="R171">
        <f t="shared" si="8"/>
        <v>0</v>
      </c>
      <c r="S171">
        <f>heart[[#This Row],[sex]]</f>
        <v>1</v>
      </c>
      <c r="T171" s="3">
        <f>heart[[#This Row],[cp]]</f>
        <v>0</v>
      </c>
      <c r="U171" s="3">
        <f t="shared" si="9"/>
        <v>-0.13207547169811318</v>
      </c>
      <c r="V171" s="3">
        <f t="shared" si="10"/>
        <v>-0.64840182648401834</v>
      </c>
      <c r="W171" s="3">
        <f>heart[[#This Row],[fbs]]</f>
        <v>1</v>
      </c>
      <c r="X171" s="3">
        <f>heart[[#This Row],[restecg]]</f>
        <v>0</v>
      </c>
      <c r="Y171" s="3">
        <f t="shared" si="11"/>
        <v>0.28244274809160297</v>
      </c>
      <c r="Z171" s="3">
        <f>heart[[#This Row],[exng]]</f>
        <v>1</v>
      </c>
      <c r="AA171" s="3">
        <f>heart[[#This Row],[oldpeak]]</f>
        <v>3.1</v>
      </c>
      <c r="AB171" s="3">
        <f>heart[[#This Row],[slp]]</f>
        <v>0</v>
      </c>
      <c r="AC171" s="3">
        <f>heart[[#This Row],[caa]]</f>
        <v>0</v>
      </c>
      <c r="AD171" s="3">
        <f>heart[[#This Row],[thall]]</f>
        <v>3</v>
      </c>
      <c r="AE171">
        <v>1</v>
      </c>
      <c r="AF171" s="3">
        <f>heart[[#This Row],[output]]</f>
        <v>0</v>
      </c>
    </row>
    <row r="172" spans="1:32" x14ac:dyDescent="0.3">
      <c r="A172">
        <v>56</v>
      </c>
      <c r="B172">
        <v>1</v>
      </c>
      <c r="C172">
        <v>2</v>
      </c>
      <c r="D172">
        <v>130</v>
      </c>
      <c r="E172">
        <v>256</v>
      </c>
      <c r="F172">
        <v>1</v>
      </c>
      <c r="G172">
        <v>0</v>
      </c>
      <c r="H172">
        <v>142</v>
      </c>
      <c r="I172">
        <v>1</v>
      </c>
      <c r="J172">
        <v>0.6</v>
      </c>
      <c r="K172">
        <v>1</v>
      </c>
      <c r="L172">
        <v>1</v>
      </c>
      <c r="M172">
        <v>1</v>
      </c>
      <c r="N172">
        <v>0</v>
      </c>
      <c r="R172">
        <f t="shared" si="8"/>
        <v>0.125</v>
      </c>
      <c r="S172">
        <f>heart[[#This Row],[sex]]</f>
        <v>1</v>
      </c>
      <c r="T172" s="3">
        <f>heart[[#This Row],[cp]]</f>
        <v>2</v>
      </c>
      <c r="U172" s="3">
        <f t="shared" si="9"/>
        <v>-0.32075471698113212</v>
      </c>
      <c r="V172" s="3">
        <f t="shared" si="10"/>
        <v>-0.40639269406392697</v>
      </c>
      <c r="W172" s="3">
        <f>heart[[#This Row],[fbs]]</f>
        <v>1</v>
      </c>
      <c r="X172" s="3">
        <f>heart[[#This Row],[restecg]]</f>
        <v>0</v>
      </c>
      <c r="Y172" s="3">
        <f t="shared" si="11"/>
        <v>8.3969465648854991E-2</v>
      </c>
      <c r="Z172" s="3">
        <f>heart[[#This Row],[exng]]</f>
        <v>1</v>
      </c>
      <c r="AA172" s="3">
        <f>heart[[#This Row],[oldpeak]]</f>
        <v>0.6</v>
      </c>
      <c r="AB172" s="3">
        <f>heart[[#This Row],[slp]]</f>
        <v>1</v>
      </c>
      <c r="AC172" s="3">
        <f>heart[[#This Row],[caa]]</f>
        <v>1</v>
      </c>
      <c r="AD172" s="3">
        <f>heart[[#This Row],[thall]]</f>
        <v>1</v>
      </c>
      <c r="AE172">
        <v>1</v>
      </c>
      <c r="AF172" s="3">
        <f>heart[[#This Row],[output]]</f>
        <v>0</v>
      </c>
    </row>
    <row r="173" spans="1:32" x14ac:dyDescent="0.3">
      <c r="A173">
        <v>48</v>
      </c>
      <c r="B173">
        <v>1</v>
      </c>
      <c r="C173">
        <v>1</v>
      </c>
      <c r="D173">
        <v>110</v>
      </c>
      <c r="E173">
        <v>229</v>
      </c>
      <c r="F173">
        <v>0</v>
      </c>
      <c r="G173">
        <v>1</v>
      </c>
      <c r="H173">
        <v>168</v>
      </c>
      <c r="I173">
        <v>0</v>
      </c>
      <c r="J173">
        <v>1</v>
      </c>
      <c r="K173">
        <v>0</v>
      </c>
      <c r="L173">
        <v>0</v>
      </c>
      <c r="M173">
        <v>3</v>
      </c>
      <c r="N173">
        <v>0</v>
      </c>
      <c r="R173">
        <f t="shared" si="8"/>
        <v>-0.20833333333333337</v>
      </c>
      <c r="S173">
        <f>heart[[#This Row],[sex]]</f>
        <v>1</v>
      </c>
      <c r="T173" s="3">
        <f>heart[[#This Row],[cp]]</f>
        <v>1</v>
      </c>
      <c r="U173" s="3">
        <f t="shared" si="9"/>
        <v>-0.69811320754716988</v>
      </c>
      <c r="V173" s="3">
        <f t="shared" si="10"/>
        <v>-0.52968036529680362</v>
      </c>
      <c r="W173" s="3">
        <f>heart[[#This Row],[fbs]]</f>
        <v>0</v>
      </c>
      <c r="X173" s="3">
        <f>heart[[#This Row],[restecg]]</f>
        <v>1</v>
      </c>
      <c r="Y173" s="3">
        <f t="shared" si="11"/>
        <v>0.48091603053435117</v>
      </c>
      <c r="Z173" s="3">
        <f>heart[[#This Row],[exng]]</f>
        <v>0</v>
      </c>
      <c r="AA173" s="3">
        <f>heart[[#This Row],[oldpeak]]</f>
        <v>1</v>
      </c>
      <c r="AB173" s="3">
        <f>heart[[#This Row],[slp]]</f>
        <v>0</v>
      </c>
      <c r="AC173" s="3">
        <f>heart[[#This Row],[caa]]</f>
        <v>0</v>
      </c>
      <c r="AD173" s="3">
        <f>heart[[#This Row],[thall]]</f>
        <v>3</v>
      </c>
      <c r="AE173">
        <v>1</v>
      </c>
      <c r="AF173" s="3">
        <f>heart[[#This Row],[output]]</f>
        <v>0</v>
      </c>
    </row>
    <row r="174" spans="1:32" x14ac:dyDescent="0.3">
      <c r="A174">
        <v>58</v>
      </c>
      <c r="B174">
        <v>1</v>
      </c>
      <c r="C174">
        <v>1</v>
      </c>
      <c r="D174">
        <v>120</v>
      </c>
      <c r="E174">
        <v>284</v>
      </c>
      <c r="F174">
        <v>0</v>
      </c>
      <c r="G174">
        <v>0</v>
      </c>
      <c r="H174">
        <v>160</v>
      </c>
      <c r="I174">
        <v>0</v>
      </c>
      <c r="J174">
        <v>1.8</v>
      </c>
      <c r="K174">
        <v>1</v>
      </c>
      <c r="L174">
        <v>0</v>
      </c>
      <c r="M174">
        <v>2</v>
      </c>
      <c r="N174">
        <v>0</v>
      </c>
      <c r="R174">
        <f t="shared" si="8"/>
        <v>0.20833333333333326</v>
      </c>
      <c r="S174">
        <f>heart[[#This Row],[sex]]</f>
        <v>1</v>
      </c>
      <c r="T174" s="3">
        <f>heart[[#This Row],[cp]]</f>
        <v>1</v>
      </c>
      <c r="U174" s="3">
        <f t="shared" si="9"/>
        <v>-0.50943396226415094</v>
      </c>
      <c r="V174" s="3">
        <f t="shared" si="10"/>
        <v>-0.27853881278538817</v>
      </c>
      <c r="W174" s="3">
        <f>heart[[#This Row],[fbs]]</f>
        <v>0</v>
      </c>
      <c r="X174" s="3">
        <f>heart[[#This Row],[restecg]]</f>
        <v>0</v>
      </c>
      <c r="Y174" s="3">
        <f t="shared" si="11"/>
        <v>0.35877862595419852</v>
      </c>
      <c r="Z174" s="3">
        <f>heart[[#This Row],[exng]]</f>
        <v>0</v>
      </c>
      <c r="AA174" s="3">
        <f>heart[[#This Row],[oldpeak]]</f>
        <v>1.8</v>
      </c>
      <c r="AB174" s="3">
        <f>heart[[#This Row],[slp]]</f>
        <v>1</v>
      </c>
      <c r="AC174" s="3">
        <f>heart[[#This Row],[caa]]</f>
        <v>0</v>
      </c>
      <c r="AD174" s="3">
        <f>heart[[#This Row],[thall]]</f>
        <v>2</v>
      </c>
      <c r="AE174">
        <v>1</v>
      </c>
      <c r="AF174" s="3">
        <f>heart[[#This Row],[output]]</f>
        <v>0</v>
      </c>
    </row>
    <row r="175" spans="1:32" x14ac:dyDescent="0.3">
      <c r="A175">
        <v>58</v>
      </c>
      <c r="B175">
        <v>1</v>
      </c>
      <c r="C175">
        <v>2</v>
      </c>
      <c r="D175">
        <v>132</v>
      </c>
      <c r="E175">
        <v>224</v>
      </c>
      <c r="F175">
        <v>0</v>
      </c>
      <c r="G175">
        <v>0</v>
      </c>
      <c r="H175">
        <v>173</v>
      </c>
      <c r="I175">
        <v>0</v>
      </c>
      <c r="J175">
        <v>3.2</v>
      </c>
      <c r="K175">
        <v>2</v>
      </c>
      <c r="L175">
        <v>2</v>
      </c>
      <c r="M175">
        <v>3</v>
      </c>
      <c r="N175">
        <v>0</v>
      </c>
      <c r="R175">
        <f t="shared" si="8"/>
        <v>0.20833333333333326</v>
      </c>
      <c r="S175">
        <f>heart[[#This Row],[sex]]</f>
        <v>1</v>
      </c>
      <c r="T175" s="3">
        <f>heart[[#This Row],[cp]]</f>
        <v>2</v>
      </c>
      <c r="U175" s="3">
        <f t="shared" si="9"/>
        <v>-0.28301886792452835</v>
      </c>
      <c r="V175" s="3">
        <f t="shared" si="10"/>
        <v>-0.55251141552511418</v>
      </c>
      <c r="W175" s="3">
        <f>heart[[#This Row],[fbs]]</f>
        <v>0</v>
      </c>
      <c r="X175" s="3">
        <f>heart[[#This Row],[restecg]]</f>
        <v>0</v>
      </c>
      <c r="Y175" s="3">
        <f t="shared" si="11"/>
        <v>0.55725190839694649</v>
      </c>
      <c r="Z175" s="3">
        <f>heart[[#This Row],[exng]]</f>
        <v>0</v>
      </c>
      <c r="AA175" s="3">
        <f>heart[[#This Row],[oldpeak]]</f>
        <v>3.2</v>
      </c>
      <c r="AB175" s="3">
        <f>heart[[#This Row],[slp]]</f>
        <v>2</v>
      </c>
      <c r="AC175" s="3">
        <f>heart[[#This Row],[caa]]</f>
        <v>2</v>
      </c>
      <c r="AD175" s="3">
        <f>heart[[#This Row],[thall]]</f>
        <v>3</v>
      </c>
      <c r="AE175">
        <v>1</v>
      </c>
      <c r="AF175" s="3">
        <f>heart[[#This Row],[output]]</f>
        <v>0</v>
      </c>
    </row>
    <row r="176" spans="1:32" x14ac:dyDescent="0.3">
      <c r="A176">
        <v>60</v>
      </c>
      <c r="B176">
        <v>1</v>
      </c>
      <c r="C176">
        <v>0</v>
      </c>
      <c r="D176">
        <v>130</v>
      </c>
      <c r="E176">
        <v>206</v>
      </c>
      <c r="F176">
        <v>0</v>
      </c>
      <c r="G176">
        <v>0</v>
      </c>
      <c r="H176">
        <v>132</v>
      </c>
      <c r="I176">
        <v>1</v>
      </c>
      <c r="J176">
        <v>2.4</v>
      </c>
      <c r="K176">
        <v>1</v>
      </c>
      <c r="L176">
        <v>2</v>
      </c>
      <c r="M176">
        <v>3</v>
      </c>
      <c r="N176">
        <v>0</v>
      </c>
      <c r="R176">
        <f t="shared" si="8"/>
        <v>0.29166666666666674</v>
      </c>
      <c r="S176">
        <f>heart[[#This Row],[sex]]</f>
        <v>1</v>
      </c>
      <c r="T176" s="3">
        <f>heart[[#This Row],[cp]]</f>
        <v>0</v>
      </c>
      <c r="U176" s="3">
        <f t="shared" si="9"/>
        <v>-0.32075471698113212</v>
      </c>
      <c r="V176" s="3">
        <f t="shared" si="10"/>
        <v>-0.63470319634703198</v>
      </c>
      <c r="W176" s="3">
        <f>heart[[#This Row],[fbs]]</f>
        <v>0</v>
      </c>
      <c r="X176" s="3">
        <f>heart[[#This Row],[restecg]]</f>
        <v>0</v>
      </c>
      <c r="Y176" s="3">
        <f t="shared" si="11"/>
        <v>-6.8702290076335881E-2</v>
      </c>
      <c r="Z176" s="3">
        <f>heart[[#This Row],[exng]]</f>
        <v>1</v>
      </c>
      <c r="AA176" s="3">
        <f>heart[[#This Row],[oldpeak]]</f>
        <v>2.4</v>
      </c>
      <c r="AB176" s="3">
        <f>heart[[#This Row],[slp]]</f>
        <v>1</v>
      </c>
      <c r="AC176" s="3">
        <f>heart[[#This Row],[caa]]</f>
        <v>2</v>
      </c>
      <c r="AD176" s="3">
        <f>heart[[#This Row],[thall]]</f>
        <v>3</v>
      </c>
      <c r="AE176">
        <v>1</v>
      </c>
      <c r="AF176" s="3">
        <f>heart[[#This Row],[output]]</f>
        <v>0</v>
      </c>
    </row>
    <row r="177" spans="1:32" x14ac:dyDescent="0.3">
      <c r="A177">
        <v>40</v>
      </c>
      <c r="B177">
        <v>1</v>
      </c>
      <c r="C177">
        <v>0</v>
      </c>
      <c r="D177">
        <v>110</v>
      </c>
      <c r="E177">
        <v>167</v>
      </c>
      <c r="F177">
        <v>0</v>
      </c>
      <c r="G177">
        <v>0</v>
      </c>
      <c r="H177">
        <v>114</v>
      </c>
      <c r="I177">
        <v>1</v>
      </c>
      <c r="J177">
        <v>2</v>
      </c>
      <c r="K177">
        <v>1</v>
      </c>
      <c r="L177">
        <v>0</v>
      </c>
      <c r="M177">
        <v>3</v>
      </c>
      <c r="N177">
        <v>0</v>
      </c>
      <c r="R177">
        <f t="shared" si="8"/>
        <v>-0.54166666666666674</v>
      </c>
      <c r="S177">
        <f>heart[[#This Row],[sex]]</f>
        <v>1</v>
      </c>
      <c r="T177" s="3">
        <f>heart[[#This Row],[cp]]</f>
        <v>0</v>
      </c>
      <c r="U177" s="3">
        <f t="shared" si="9"/>
        <v>-0.69811320754716988</v>
      </c>
      <c r="V177" s="3">
        <f t="shared" si="10"/>
        <v>-0.81278538812785395</v>
      </c>
      <c r="W177" s="3">
        <f>heart[[#This Row],[fbs]]</f>
        <v>0</v>
      </c>
      <c r="X177" s="3">
        <f>heart[[#This Row],[restecg]]</f>
        <v>0</v>
      </c>
      <c r="Y177" s="3">
        <f t="shared" si="11"/>
        <v>-0.34351145038167941</v>
      </c>
      <c r="Z177" s="3">
        <f>heart[[#This Row],[exng]]</f>
        <v>1</v>
      </c>
      <c r="AA177" s="3">
        <f>heart[[#This Row],[oldpeak]]</f>
        <v>2</v>
      </c>
      <c r="AB177" s="3">
        <f>heart[[#This Row],[slp]]</f>
        <v>1</v>
      </c>
      <c r="AC177" s="3">
        <f>heart[[#This Row],[caa]]</f>
        <v>0</v>
      </c>
      <c r="AD177" s="3">
        <f>heart[[#This Row],[thall]]</f>
        <v>3</v>
      </c>
      <c r="AE177">
        <v>1</v>
      </c>
      <c r="AF177" s="3">
        <f>heart[[#This Row],[output]]</f>
        <v>0</v>
      </c>
    </row>
    <row r="178" spans="1:32" x14ac:dyDescent="0.3">
      <c r="A178">
        <v>60</v>
      </c>
      <c r="B178">
        <v>1</v>
      </c>
      <c r="C178">
        <v>0</v>
      </c>
      <c r="D178">
        <v>117</v>
      </c>
      <c r="E178">
        <v>230</v>
      </c>
      <c r="F178">
        <v>1</v>
      </c>
      <c r="G178">
        <v>1</v>
      </c>
      <c r="H178">
        <v>160</v>
      </c>
      <c r="I178">
        <v>1</v>
      </c>
      <c r="J178">
        <v>1.4</v>
      </c>
      <c r="K178">
        <v>2</v>
      </c>
      <c r="L178">
        <v>2</v>
      </c>
      <c r="M178">
        <v>3</v>
      </c>
      <c r="N178">
        <v>0</v>
      </c>
      <c r="R178">
        <f t="shared" si="8"/>
        <v>0.29166666666666674</v>
      </c>
      <c r="S178">
        <f>heart[[#This Row],[sex]]</f>
        <v>1</v>
      </c>
      <c r="T178" s="3">
        <f>heart[[#This Row],[cp]]</f>
        <v>0</v>
      </c>
      <c r="U178" s="3">
        <f t="shared" si="9"/>
        <v>-0.56603773584905659</v>
      </c>
      <c r="V178" s="3">
        <f t="shared" si="10"/>
        <v>-0.52511415525114158</v>
      </c>
      <c r="W178" s="3">
        <f>heart[[#This Row],[fbs]]</f>
        <v>1</v>
      </c>
      <c r="X178" s="3">
        <f>heart[[#This Row],[restecg]]</f>
        <v>1</v>
      </c>
      <c r="Y178" s="3">
        <f t="shared" si="11"/>
        <v>0.35877862595419852</v>
      </c>
      <c r="Z178" s="3">
        <f>heart[[#This Row],[exng]]</f>
        <v>1</v>
      </c>
      <c r="AA178" s="3">
        <f>heart[[#This Row],[oldpeak]]</f>
        <v>1.4</v>
      </c>
      <c r="AB178" s="3">
        <f>heart[[#This Row],[slp]]</f>
        <v>2</v>
      </c>
      <c r="AC178" s="3">
        <f>heart[[#This Row],[caa]]</f>
        <v>2</v>
      </c>
      <c r="AD178" s="3">
        <f>heart[[#This Row],[thall]]</f>
        <v>3</v>
      </c>
      <c r="AE178">
        <v>1</v>
      </c>
      <c r="AF178" s="3">
        <f>heart[[#This Row],[output]]</f>
        <v>0</v>
      </c>
    </row>
    <row r="179" spans="1:32" x14ac:dyDescent="0.3">
      <c r="A179">
        <v>64</v>
      </c>
      <c r="B179">
        <v>1</v>
      </c>
      <c r="C179">
        <v>2</v>
      </c>
      <c r="D179">
        <v>140</v>
      </c>
      <c r="E179">
        <v>335</v>
      </c>
      <c r="F179">
        <v>0</v>
      </c>
      <c r="G179">
        <v>1</v>
      </c>
      <c r="H179">
        <v>158</v>
      </c>
      <c r="I179">
        <v>0</v>
      </c>
      <c r="J179">
        <v>0</v>
      </c>
      <c r="K179">
        <v>2</v>
      </c>
      <c r="L179">
        <v>0</v>
      </c>
      <c r="M179">
        <v>2</v>
      </c>
      <c r="N179">
        <v>0</v>
      </c>
      <c r="R179">
        <f t="shared" si="8"/>
        <v>0.45833333333333326</v>
      </c>
      <c r="S179">
        <f>heart[[#This Row],[sex]]</f>
        <v>1</v>
      </c>
      <c r="T179" s="3">
        <f>heart[[#This Row],[cp]]</f>
        <v>2</v>
      </c>
      <c r="U179" s="3">
        <f t="shared" si="9"/>
        <v>-0.13207547169811318</v>
      </c>
      <c r="V179" s="3">
        <f t="shared" si="10"/>
        <v>-4.5662100456621002E-2</v>
      </c>
      <c r="W179" s="3">
        <f>heart[[#This Row],[fbs]]</f>
        <v>0</v>
      </c>
      <c r="X179" s="3">
        <f>heart[[#This Row],[restecg]]</f>
        <v>1</v>
      </c>
      <c r="Y179" s="3">
        <f t="shared" si="11"/>
        <v>0.3282442748091603</v>
      </c>
      <c r="Z179" s="3">
        <f>heart[[#This Row],[exng]]</f>
        <v>0</v>
      </c>
      <c r="AA179" s="3">
        <f>heart[[#This Row],[oldpeak]]</f>
        <v>0</v>
      </c>
      <c r="AB179" s="3">
        <f>heart[[#This Row],[slp]]</f>
        <v>2</v>
      </c>
      <c r="AC179" s="3">
        <f>heart[[#This Row],[caa]]</f>
        <v>0</v>
      </c>
      <c r="AD179" s="3">
        <f>heart[[#This Row],[thall]]</f>
        <v>2</v>
      </c>
      <c r="AE179">
        <v>1</v>
      </c>
      <c r="AF179" s="3">
        <f>heart[[#This Row],[output]]</f>
        <v>0</v>
      </c>
    </row>
    <row r="180" spans="1:32" x14ac:dyDescent="0.3">
      <c r="A180">
        <v>43</v>
      </c>
      <c r="B180">
        <v>1</v>
      </c>
      <c r="C180">
        <v>0</v>
      </c>
      <c r="D180">
        <v>120</v>
      </c>
      <c r="E180">
        <v>177</v>
      </c>
      <c r="F180">
        <v>0</v>
      </c>
      <c r="G180">
        <v>0</v>
      </c>
      <c r="H180">
        <v>120</v>
      </c>
      <c r="I180">
        <v>1</v>
      </c>
      <c r="J180">
        <v>2.5</v>
      </c>
      <c r="K180">
        <v>1</v>
      </c>
      <c r="L180">
        <v>0</v>
      </c>
      <c r="M180">
        <v>3</v>
      </c>
      <c r="N180">
        <v>0</v>
      </c>
      <c r="R180">
        <f t="shared" si="8"/>
        <v>-0.41666666666666663</v>
      </c>
      <c r="S180">
        <f>heart[[#This Row],[sex]]</f>
        <v>1</v>
      </c>
      <c r="T180" s="3">
        <f>heart[[#This Row],[cp]]</f>
        <v>0</v>
      </c>
      <c r="U180" s="3">
        <f t="shared" si="9"/>
        <v>-0.50943396226415094</v>
      </c>
      <c r="V180" s="3">
        <f t="shared" si="10"/>
        <v>-0.76712328767123283</v>
      </c>
      <c r="W180" s="3">
        <f>heart[[#This Row],[fbs]]</f>
        <v>0</v>
      </c>
      <c r="X180" s="3">
        <f>heart[[#This Row],[restecg]]</f>
        <v>0</v>
      </c>
      <c r="Y180" s="3">
        <f t="shared" si="11"/>
        <v>-0.25190839694656486</v>
      </c>
      <c r="Z180" s="3">
        <f>heart[[#This Row],[exng]]</f>
        <v>1</v>
      </c>
      <c r="AA180" s="3">
        <f>heart[[#This Row],[oldpeak]]</f>
        <v>2.5</v>
      </c>
      <c r="AB180" s="3">
        <f>heart[[#This Row],[slp]]</f>
        <v>1</v>
      </c>
      <c r="AC180" s="3">
        <f>heart[[#This Row],[caa]]</f>
        <v>0</v>
      </c>
      <c r="AD180" s="3">
        <f>heart[[#This Row],[thall]]</f>
        <v>3</v>
      </c>
      <c r="AE180">
        <v>1</v>
      </c>
      <c r="AF180" s="3">
        <f>heart[[#This Row],[output]]</f>
        <v>0</v>
      </c>
    </row>
    <row r="181" spans="1:32" x14ac:dyDescent="0.3">
      <c r="A181">
        <v>57</v>
      </c>
      <c r="B181">
        <v>1</v>
      </c>
      <c r="C181">
        <v>0</v>
      </c>
      <c r="D181">
        <v>150</v>
      </c>
      <c r="E181">
        <v>276</v>
      </c>
      <c r="F181">
        <v>0</v>
      </c>
      <c r="G181">
        <v>0</v>
      </c>
      <c r="H181">
        <v>112</v>
      </c>
      <c r="I181">
        <v>1</v>
      </c>
      <c r="J181">
        <v>0.6</v>
      </c>
      <c r="K181">
        <v>1</v>
      </c>
      <c r="L181">
        <v>1</v>
      </c>
      <c r="M181">
        <v>1</v>
      </c>
      <c r="N181">
        <v>0</v>
      </c>
      <c r="R181">
        <f t="shared" si="8"/>
        <v>0.16666666666666674</v>
      </c>
      <c r="S181">
        <f>heart[[#This Row],[sex]]</f>
        <v>1</v>
      </c>
      <c r="T181" s="3">
        <f>heart[[#This Row],[cp]]</f>
        <v>0</v>
      </c>
      <c r="U181" s="3">
        <f t="shared" si="9"/>
        <v>5.6603773584905648E-2</v>
      </c>
      <c r="V181" s="3">
        <f t="shared" si="10"/>
        <v>-0.31506849315068497</v>
      </c>
      <c r="W181" s="3">
        <f>heart[[#This Row],[fbs]]</f>
        <v>0</v>
      </c>
      <c r="X181" s="3">
        <f>heart[[#This Row],[restecg]]</f>
        <v>0</v>
      </c>
      <c r="Y181" s="3">
        <f t="shared" si="11"/>
        <v>-0.37404580152671751</v>
      </c>
      <c r="Z181" s="3">
        <f>heart[[#This Row],[exng]]</f>
        <v>1</v>
      </c>
      <c r="AA181" s="3">
        <f>heart[[#This Row],[oldpeak]]</f>
        <v>0.6</v>
      </c>
      <c r="AB181" s="3">
        <f>heart[[#This Row],[slp]]</f>
        <v>1</v>
      </c>
      <c r="AC181" s="3">
        <f>heart[[#This Row],[caa]]</f>
        <v>1</v>
      </c>
      <c r="AD181" s="3">
        <f>heart[[#This Row],[thall]]</f>
        <v>1</v>
      </c>
      <c r="AE181">
        <v>1</v>
      </c>
      <c r="AF181" s="3">
        <f>heart[[#This Row],[output]]</f>
        <v>0</v>
      </c>
    </row>
    <row r="182" spans="1:32" x14ac:dyDescent="0.3">
      <c r="A182">
        <v>55</v>
      </c>
      <c r="B182">
        <v>1</v>
      </c>
      <c r="C182">
        <v>0</v>
      </c>
      <c r="D182">
        <v>132</v>
      </c>
      <c r="E182">
        <v>353</v>
      </c>
      <c r="F182">
        <v>0</v>
      </c>
      <c r="G182">
        <v>1</v>
      </c>
      <c r="H182">
        <v>132</v>
      </c>
      <c r="I182">
        <v>1</v>
      </c>
      <c r="J182">
        <v>1.2</v>
      </c>
      <c r="K182">
        <v>1</v>
      </c>
      <c r="L182">
        <v>1</v>
      </c>
      <c r="M182">
        <v>3</v>
      </c>
      <c r="N182">
        <v>0</v>
      </c>
      <c r="R182">
        <f t="shared" si="8"/>
        <v>8.3333333333333259E-2</v>
      </c>
      <c r="S182">
        <f>heart[[#This Row],[sex]]</f>
        <v>1</v>
      </c>
      <c r="T182" s="3">
        <f>heart[[#This Row],[cp]]</f>
        <v>0</v>
      </c>
      <c r="U182" s="3">
        <f t="shared" si="9"/>
        <v>-0.28301886792452835</v>
      </c>
      <c r="V182" s="3">
        <f t="shared" si="10"/>
        <v>3.6529680365296802E-2</v>
      </c>
      <c r="W182" s="3">
        <f>heart[[#This Row],[fbs]]</f>
        <v>0</v>
      </c>
      <c r="X182" s="3">
        <f>heart[[#This Row],[restecg]]</f>
        <v>1</v>
      </c>
      <c r="Y182" s="3">
        <f t="shared" si="11"/>
        <v>-6.8702290076335881E-2</v>
      </c>
      <c r="Z182" s="3">
        <f>heart[[#This Row],[exng]]</f>
        <v>1</v>
      </c>
      <c r="AA182" s="3">
        <f>heart[[#This Row],[oldpeak]]</f>
        <v>1.2</v>
      </c>
      <c r="AB182" s="3">
        <f>heart[[#This Row],[slp]]</f>
        <v>1</v>
      </c>
      <c r="AC182" s="3">
        <f>heart[[#This Row],[caa]]</f>
        <v>1</v>
      </c>
      <c r="AD182" s="3">
        <f>heart[[#This Row],[thall]]</f>
        <v>3</v>
      </c>
      <c r="AE182">
        <v>1</v>
      </c>
      <c r="AF182" s="3">
        <f>heart[[#This Row],[output]]</f>
        <v>0</v>
      </c>
    </row>
    <row r="183" spans="1:32" x14ac:dyDescent="0.3">
      <c r="A183">
        <v>65</v>
      </c>
      <c r="B183">
        <v>0</v>
      </c>
      <c r="C183">
        <v>0</v>
      </c>
      <c r="D183">
        <v>150</v>
      </c>
      <c r="E183">
        <v>225</v>
      </c>
      <c r="F183">
        <v>0</v>
      </c>
      <c r="G183">
        <v>0</v>
      </c>
      <c r="H183">
        <v>114</v>
      </c>
      <c r="I183">
        <v>0</v>
      </c>
      <c r="J183">
        <v>1</v>
      </c>
      <c r="K183">
        <v>1</v>
      </c>
      <c r="L183">
        <v>3</v>
      </c>
      <c r="M183">
        <v>3</v>
      </c>
      <c r="N183">
        <v>0</v>
      </c>
      <c r="R183">
        <f t="shared" si="8"/>
        <v>0.5</v>
      </c>
      <c r="S183">
        <f>heart[[#This Row],[sex]]</f>
        <v>0</v>
      </c>
      <c r="T183" s="3">
        <f>heart[[#This Row],[cp]]</f>
        <v>0</v>
      </c>
      <c r="U183" s="3">
        <f t="shared" si="9"/>
        <v>5.6603773584905648E-2</v>
      </c>
      <c r="V183" s="3">
        <f t="shared" si="10"/>
        <v>-0.54794520547945202</v>
      </c>
      <c r="W183" s="3">
        <f>heart[[#This Row],[fbs]]</f>
        <v>0</v>
      </c>
      <c r="X183" s="3">
        <f>heart[[#This Row],[restecg]]</f>
        <v>0</v>
      </c>
      <c r="Y183" s="3">
        <f t="shared" si="11"/>
        <v>-0.34351145038167941</v>
      </c>
      <c r="Z183" s="3">
        <f>heart[[#This Row],[exng]]</f>
        <v>0</v>
      </c>
      <c r="AA183" s="3">
        <f>heart[[#This Row],[oldpeak]]</f>
        <v>1</v>
      </c>
      <c r="AB183" s="3">
        <f>heart[[#This Row],[slp]]</f>
        <v>1</v>
      </c>
      <c r="AC183" s="3">
        <f>heart[[#This Row],[caa]]</f>
        <v>3</v>
      </c>
      <c r="AD183" s="3">
        <f>heart[[#This Row],[thall]]</f>
        <v>3</v>
      </c>
      <c r="AE183">
        <v>1</v>
      </c>
      <c r="AF183" s="3">
        <f>heart[[#This Row],[output]]</f>
        <v>0</v>
      </c>
    </row>
    <row r="184" spans="1:32" x14ac:dyDescent="0.3">
      <c r="A184">
        <v>61</v>
      </c>
      <c r="B184">
        <v>0</v>
      </c>
      <c r="C184">
        <v>0</v>
      </c>
      <c r="D184">
        <v>130</v>
      </c>
      <c r="E184">
        <v>330</v>
      </c>
      <c r="F184">
        <v>0</v>
      </c>
      <c r="G184">
        <v>0</v>
      </c>
      <c r="H184">
        <v>169</v>
      </c>
      <c r="I184">
        <v>0</v>
      </c>
      <c r="J184">
        <v>0</v>
      </c>
      <c r="K184">
        <v>2</v>
      </c>
      <c r="L184">
        <v>0</v>
      </c>
      <c r="M184">
        <v>2</v>
      </c>
      <c r="N184">
        <v>0</v>
      </c>
      <c r="R184">
        <f t="shared" si="8"/>
        <v>0.33333333333333326</v>
      </c>
      <c r="S184">
        <f>heart[[#This Row],[sex]]</f>
        <v>0</v>
      </c>
      <c r="T184" s="3">
        <f>heart[[#This Row],[cp]]</f>
        <v>0</v>
      </c>
      <c r="U184" s="3">
        <f t="shared" si="9"/>
        <v>-0.32075471698113212</v>
      </c>
      <c r="V184" s="3">
        <f t="shared" si="10"/>
        <v>-6.8493150684931559E-2</v>
      </c>
      <c r="W184" s="3">
        <f>heart[[#This Row],[fbs]]</f>
        <v>0</v>
      </c>
      <c r="X184" s="3">
        <f>heart[[#This Row],[restecg]]</f>
        <v>0</v>
      </c>
      <c r="Y184" s="3">
        <f t="shared" si="11"/>
        <v>0.49618320610687028</v>
      </c>
      <c r="Z184" s="3">
        <f>heart[[#This Row],[exng]]</f>
        <v>0</v>
      </c>
      <c r="AA184" s="3">
        <f>heart[[#This Row],[oldpeak]]</f>
        <v>0</v>
      </c>
      <c r="AB184" s="3">
        <f>heart[[#This Row],[slp]]</f>
        <v>2</v>
      </c>
      <c r="AC184" s="3">
        <f>heart[[#This Row],[caa]]</f>
        <v>0</v>
      </c>
      <c r="AD184" s="3">
        <f>heart[[#This Row],[thall]]</f>
        <v>2</v>
      </c>
      <c r="AE184">
        <v>1</v>
      </c>
      <c r="AF184" s="3">
        <f>heart[[#This Row],[output]]</f>
        <v>0</v>
      </c>
    </row>
    <row r="185" spans="1:32" x14ac:dyDescent="0.3">
      <c r="A185">
        <v>58</v>
      </c>
      <c r="B185">
        <v>1</v>
      </c>
      <c r="C185">
        <v>2</v>
      </c>
      <c r="D185">
        <v>112</v>
      </c>
      <c r="E185">
        <v>230</v>
      </c>
      <c r="F185">
        <v>0</v>
      </c>
      <c r="G185">
        <v>0</v>
      </c>
      <c r="H185">
        <v>165</v>
      </c>
      <c r="I185">
        <v>0</v>
      </c>
      <c r="J185">
        <v>2.5</v>
      </c>
      <c r="K185">
        <v>1</v>
      </c>
      <c r="L185">
        <v>1</v>
      </c>
      <c r="M185">
        <v>3</v>
      </c>
      <c r="N185">
        <v>0</v>
      </c>
      <c r="R185">
        <f t="shared" si="8"/>
        <v>0.20833333333333326</v>
      </c>
      <c r="S185">
        <f>heart[[#This Row],[sex]]</f>
        <v>1</v>
      </c>
      <c r="T185" s="3">
        <f>heart[[#This Row],[cp]]</f>
        <v>2</v>
      </c>
      <c r="U185" s="3">
        <f t="shared" si="9"/>
        <v>-0.66037735849056611</v>
      </c>
      <c r="V185" s="3">
        <f t="shared" si="10"/>
        <v>-0.52511415525114158</v>
      </c>
      <c r="W185" s="3">
        <f>heart[[#This Row],[fbs]]</f>
        <v>0</v>
      </c>
      <c r="X185" s="3">
        <f>heart[[#This Row],[restecg]]</f>
        <v>0</v>
      </c>
      <c r="Y185" s="3">
        <f t="shared" si="11"/>
        <v>0.43511450381679384</v>
      </c>
      <c r="Z185" s="3">
        <f>heart[[#This Row],[exng]]</f>
        <v>0</v>
      </c>
      <c r="AA185" s="3">
        <f>heart[[#This Row],[oldpeak]]</f>
        <v>2.5</v>
      </c>
      <c r="AB185" s="3">
        <f>heart[[#This Row],[slp]]</f>
        <v>1</v>
      </c>
      <c r="AC185" s="3">
        <f>heart[[#This Row],[caa]]</f>
        <v>1</v>
      </c>
      <c r="AD185" s="3">
        <f>heart[[#This Row],[thall]]</f>
        <v>3</v>
      </c>
      <c r="AE185">
        <v>1</v>
      </c>
      <c r="AF185" s="3">
        <f>heart[[#This Row],[output]]</f>
        <v>0</v>
      </c>
    </row>
    <row r="186" spans="1:32" x14ac:dyDescent="0.3">
      <c r="A186">
        <v>50</v>
      </c>
      <c r="B186">
        <v>1</v>
      </c>
      <c r="C186">
        <v>0</v>
      </c>
      <c r="D186">
        <v>150</v>
      </c>
      <c r="E186">
        <v>243</v>
      </c>
      <c r="F186">
        <v>0</v>
      </c>
      <c r="G186">
        <v>0</v>
      </c>
      <c r="H186">
        <v>128</v>
      </c>
      <c r="I186">
        <v>0</v>
      </c>
      <c r="J186">
        <v>2.6</v>
      </c>
      <c r="K186">
        <v>1</v>
      </c>
      <c r="L186">
        <v>0</v>
      </c>
      <c r="M186">
        <v>3</v>
      </c>
      <c r="N186">
        <v>0</v>
      </c>
      <c r="R186">
        <f t="shared" si="8"/>
        <v>-0.125</v>
      </c>
      <c r="S186">
        <f>heart[[#This Row],[sex]]</f>
        <v>1</v>
      </c>
      <c r="T186" s="3">
        <f>heart[[#This Row],[cp]]</f>
        <v>0</v>
      </c>
      <c r="U186" s="3">
        <f t="shared" si="9"/>
        <v>5.6603773584905648E-2</v>
      </c>
      <c r="V186" s="3">
        <f t="shared" si="10"/>
        <v>-0.46575342465753422</v>
      </c>
      <c r="W186" s="3">
        <f>heart[[#This Row],[fbs]]</f>
        <v>0</v>
      </c>
      <c r="X186" s="3">
        <f>heart[[#This Row],[restecg]]</f>
        <v>0</v>
      </c>
      <c r="Y186" s="3">
        <f t="shared" si="11"/>
        <v>-0.12977099236641221</v>
      </c>
      <c r="Z186" s="3">
        <f>heart[[#This Row],[exng]]</f>
        <v>0</v>
      </c>
      <c r="AA186" s="3">
        <f>heart[[#This Row],[oldpeak]]</f>
        <v>2.6</v>
      </c>
      <c r="AB186" s="3">
        <f>heart[[#This Row],[slp]]</f>
        <v>1</v>
      </c>
      <c r="AC186" s="3">
        <f>heart[[#This Row],[caa]]</f>
        <v>0</v>
      </c>
      <c r="AD186" s="3">
        <f>heart[[#This Row],[thall]]</f>
        <v>3</v>
      </c>
      <c r="AE186">
        <v>1</v>
      </c>
      <c r="AF186" s="3">
        <f>heart[[#This Row],[output]]</f>
        <v>0</v>
      </c>
    </row>
    <row r="187" spans="1:32" x14ac:dyDescent="0.3">
      <c r="A187">
        <v>44</v>
      </c>
      <c r="B187">
        <v>1</v>
      </c>
      <c r="C187">
        <v>0</v>
      </c>
      <c r="D187">
        <v>112</v>
      </c>
      <c r="E187">
        <v>290</v>
      </c>
      <c r="F187">
        <v>0</v>
      </c>
      <c r="G187">
        <v>0</v>
      </c>
      <c r="H187">
        <v>153</v>
      </c>
      <c r="I187">
        <v>0</v>
      </c>
      <c r="J187">
        <v>0</v>
      </c>
      <c r="K187">
        <v>2</v>
      </c>
      <c r="L187">
        <v>1</v>
      </c>
      <c r="M187">
        <v>2</v>
      </c>
      <c r="N187">
        <v>0</v>
      </c>
      <c r="R187">
        <f t="shared" si="8"/>
        <v>-0.375</v>
      </c>
      <c r="S187">
        <f>heart[[#This Row],[sex]]</f>
        <v>1</v>
      </c>
      <c r="T187" s="3">
        <f>heart[[#This Row],[cp]]</f>
        <v>0</v>
      </c>
      <c r="U187" s="3">
        <f t="shared" si="9"/>
        <v>-0.66037735849056611</v>
      </c>
      <c r="V187" s="3">
        <f t="shared" si="10"/>
        <v>-0.25114155251141557</v>
      </c>
      <c r="W187" s="3">
        <f>heart[[#This Row],[fbs]]</f>
        <v>0</v>
      </c>
      <c r="X187" s="3">
        <f>heart[[#This Row],[restecg]]</f>
        <v>0</v>
      </c>
      <c r="Y187" s="3">
        <f t="shared" si="11"/>
        <v>0.25190839694656497</v>
      </c>
      <c r="Z187" s="3">
        <f>heart[[#This Row],[exng]]</f>
        <v>0</v>
      </c>
      <c r="AA187" s="3">
        <f>heart[[#This Row],[oldpeak]]</f>
        <v>0</v>
      </c>
      <c r="AB187" s="3">
        <f>heart[[#This Row],[slp]]</f>
        <v>2</v>
      </c>
      <c r="AC187" s="3">
        <f>heart[[#This Row],[caa]]</f>
        <v>1</v>
      </c>
      <c r="AD187" s="3">
        <f>heart[[#This Row],[thall]]</f>
        <v>2</v>
      </c>
      <c r="AE187">
        <v>1</v>
      </c>
      <c r="AF187" s="3">
        <f>heart[[#This Row],[output]]</f>
        <v>0</v>
      </c>
    </row>
    <row r="188" spans="1:32" x14ac:dyDescent="0.3">
      <c r="A188">
        <v>60</v>
      </c>
      <c r="B188">
        <v>1</v>
      </c>
      <c r="C188">
        <v>0</v>
      </c>
      <c r="D188">
        <v>130</v>
      </c>
      <c r="E188">
        <v>253</v>
      </c>
      <c r="F188">
        <v>0</v>
      </c>
      <c r="G188">
        <v>1</v>
      </c>
      <c r="H188">
        <v>144</v>
      </c>
      <c r="I188">
        <v>1</v>
      </c>
      <c r="J188">
        <v>1.4</v>
      </c>
      <c r="K188">
        <v>2</v>
      </c>
      <c r="L188">
        <v>1</v>
      </c>
      <c r="M188">
        <v>3</v>
      </c>
      <c r="N188">
        <v>0</v>
      </c>
      <c r="R188">
        <f t="shared" si="8"/>
        <v>0.29166666666666674</v>
      </c>
      <c r="S188">
        <f>heart[[#This Row],[sex]]</f>
        <v>1</v>
      </c>
      <c r="T188" s="3">
        <f>heart[[#This Row],[cp]]</f>
        <v>0</v>
      </c>
      <c r="U188" s="3">
        <f t="shared" si="9"/>
        <v>-0.32075471698113212</v>
      </c>
      <c r="V188" s="3">
        <f t="shared" si="10"/>
        <v>-0.42009132420091322</v>
      </c>
      <c r="W188" s="3">
        <f>heart[[#This Row],[fbs]]</f>
        <v>0</v>
      </c>
      <c r="X188" s="3">
        <f>heart[[#This Row],[restecg]]</f>
        <v>1</v>
      </c>
      <c r="Y188" s="3">
        <f t="shared" si="11"/>
        <v>0.11450381679389321</v>
      </c>
      <c r="Z188" s="3">
        <f>heart[[#This Row],[exng]]</f>
        <v>1</v>
      </c>
      <c r="AA188" s="3">
        <f>heart[[#This Row],[oldpeak]]</f>
        <v>1.4</v>
      </c>
      <c r="AB188" s="3">
        <f>heart[[#This Row],[slp]]</f>
        <v>2</v>
      </c>
      <c r="AC188" s="3">
        <f>heart[[#This Row],[caa]]</f>
        <v>1</v>
      </c>
      <c r="AD188" s="3">
        <f>heart[[#This Row],[thall]]</f>
        <v>3</v>
      </c>
      <c r="AE188">
        <v>1</v>
      </c>
      <c r="AF188" s="3">
        <f>heart[[#This Row],[output]]</f>
        <v>0</v>
      </c>
    </row>
    <row r="189" spans="1:32" x14ac:dyDescent="0.3">
      <c r="A189">
        <v>54</v>
      </c>
      <c r="B189">
        <v>1</v>
      </c>
      <c r="C189">
        <v>0</v>
      </c>
      <c r="D189">
        <v>124</v>
      </c>
      <c r="E189">
        <v>266</v>
      </c>
      <c r="F189">
        <v>0</v>
      </c>
      <c r="G189">
        <v>0</v>
      </c>
      <c r="H189">
        <v>109</v>
      </c>
      <c r="I189">
        <v>1</v>
      </c>
      <c r="J189">
        <v>2.2000000000000002</v>
      </c>
      <c r="K189">
        <v>1</v>
      </c>
      <c r="L189">
        <v>1</v>
      </c>
      <c r="M189">
        <v>3</v>
      </c>
      <c r="N189">
        <v>0</v>
      </c>
      <c r="R189">
        <f t="shared" si="8"/>
        <v>4.1666666666666741E-2</v>
      </c>
      <c r="S189">
        <f>heart[[#This Row],[sex]]</f>
        <v>1</v>
      </c>
      <c r="T189" s="3">
        <f>heart[[#This Row],[cp]]</f>
        <v>0</v>
      </c>
      <c r="U189" s="3">
        <f t="shared" si="9"/>
        <v>-0.43396226415094341</v>
      </c>
      <c r="V189" s="3">
        <f t="shared" si="10"/>
        <v>-0.36073059360730597</v>
      </c>
      <c r="W189" s="3">
        <f>heart[[#This Row],[fbs]]</f>
        <v>0</v>
      </c>
      <c r="X189" s="3">
        <f>heart[[#This Row],[restecg]]</f>
        <v>0</v>
      </c>
      <c r="Y189" s="3">
        <f t="shared" si="11"/>
        <v>-0.41984732824427484</v>
      </c>
      <c r="Z189" s="3">
        <f>heart[[#This Row],[exng]]</f>
        <v>1</v>
      </c>
      <c r="AA189" s="3">
        <f>heart[[#This Row],[oldpeak]]</f>
        <v>2.2000000000000002</v>
      </c>
      <c r="AB189" s="3">
        <f>heart[[#This Row],[slp]]</f>
        <v>1</v>
      </c>
      <c r="AC189" s="3">
        <f>heart[[#This Row],[caa]]</f>
        <v>1</v>
      </c>
      <c r="AD189" s="3">
        <f>heart[[#This Row],[thall]]</f>
        <v>3</v>
      </c>
      <c r="AE189">
        <v>1</v>
      </c>
      <c r="AF189" s="3">
        <f>heart[[#This Row],[output]]</f>
        <v>0</v>
      </c>
    </row>
    <row r="190" spans="1:32" x14ac:dyDescent="0.3">
      <c r="A190">
        <v>50</v>
      </c>
      <c r="B190">
        <v>1</v>
      </c>
      <c r="C190">
        <v>2</v>
      </c>
      <c r="D190">
        <v>140</v>
      </c>
      <c r="E190">
        <v>233</v>
      </c>
      <c r="F190">
        <v>0</v>
      </c>
      <c r="G190">
        <v>1</v>
      </c>
      <c r="H190">
        <v>163</v>
      </c>
      <c r="I190">
        <v>0</v>
      </c>
      <c r="J190">
        <v>0.6</v>
      </c>
      <c r="K190">
        <v>1</v>
      </c>
      <c r="L190">
        <v>1</v>
      </c>
      <c r="M190">
        <v>3</v>
      </c>
      <c r="N190">
        <v>0</v>
      </c>
      <c r="R190">
        <f t="shared" si="8"/>
        <v>-0.125</v>
      </c>
      <c r="S190">
        <f>heart[[#This Row],[sex]]</f>
        <v>1</v>
      </c>
      <c r="T190" s="3">
        <f>heart[[#This Row],[cp]]</f>
        <v>2</v>
      </c>
      <c r="U190" s="3">
        <f t="shared" si="9"/>
        <v>-0.13207547169811318</v>
      </c>
      <c r="V190" s="3">
        <f t="shared" si="10"/>
        <v>-0.51141552511415522</v>
      </c>
      <c r="W190" s="3">
        <f>heart[[#This Row],[fbs]]</f>
        <v>0</v>
      </c>
      <c r="X190" s="3">
        <f>heart[[#This Row],[restecg]]</f>
        <v>1</v>
      </c>
      <c r="Y190" s="3">
        <f t="shared" si="11"/>
        <v>0.40458015267175562</v>
      </c>
      <c r="Z190" s="3">
        <f>heart[[#This Row],[exng]]</f>
        <v>0</v>
      </c>
      <c r="AA190" s="3">
        <f>heart[[#This Row],[oldpeak]]</f>
        <v>0.6</v>
      </c>
      <c r="AB190" s="3">
        <f>heart[[#This Row],[slp]]</f>
        <v>1</v>
      </c>
      <c r="AC190" s="3">
        <f>heart[[#This Row],[caa]]</f>
        <v>1</v>
      </c>
      <c r="AD190" s="3">
        <f>heart[[#This Row],[thall]]</f>
        <v>3</v>
      </c>
      <c r="AE190">
        <v>1</v>
      </c>
      <c r="AF190" s="3">
        <f>heart[[#This Row],[output]]</f>
        <v>0</v>
      </c>
    </row>
    <row r="191" spans="1:32" x14ac:dyDescent="0.3">
      <c r="A191">
        <v>41</v>
      </c>
      <c r="B191">
        <v>1</v>
      </c>
      <c r="C191">
        <v>0</v>
      </c>
      <c r="D191">
        <v>110</v>
      </c>
      <c r="E191">
        <v>172</v>
      </c>
      <c r="F191">
        <v>0</v>
      </c>
      <c r="G191">
        <v>0</v>
      </c>
      <c r="H191">
        <v>158</v>
      </c>
      <c r="I191">
        <v>0</v>
      </c>
      <c r="J191">
        <v>0</v>
      </c>
      <c r="K191">
        <v>2</v>
      </c>
      <c r="L191">
        <v>0</v>
      </c>
      <c r="M191">
        <v>3</v>
      </c>
      <c r="N191">
        <v>0</v>
      </c>
      <c r="R191">
        <f t="shared" si="8"/>
        <v>-0.5</v>
      </c>
      <c r="S191">
        <f>heart[[#This Row],[sex]]</f>
        <v>1</v>
      </c>
      <c r="T191" s="3">
        <f>heart[[#This Row],[cp]]</f>
        <v>0</v>
      </c>
      <c r="U191" s="3">
        <f t="shared" si="9"/>
        <v>-0.69811320754716988</v>
      </c>
      <c r="V191" s="3">
        <f t="shared" si="10"/>
        <v>-0.78995433789954339</v>
      </c>
      <c r="W191" s="3">
        <f>heart[[#This Row],[fbs]]</f>
        <v>0</v>
      </c>
      <c r="X191" s="3">
        <f>heart[[#This Row],[restecg]]</f>
        <v>0</v>
      </c>
      <c r="Y191" s="3">
        <f t="shared" si="11"/>
        <v>0.3282442748091603</v>
      </c>
      <c r="Z191" s="3">
        <f>heart[[#This Row],[exng]]</f>
        <v>0</v>
      </c>
      <c r="AA191" s="3">
        <f>heart[[#This Row],[oldpeak]]</f>
        <v>0</v>
      </c>
      <c r="AB191" s="3">
        <f>heart[[#This Row],[slp]]</f>
        <v>2</v>
      </c>
      <c r="AC191" s="3">
        <f>heart[[#This Row],[caa]]</f>
        <v>0</v>
      </c>
      <c r="AD191" s="3">
        <f>heart[[#This Row],[thall]]</f>
        <v>3</v>
      </c>
      <c r="AE191">
        <v>1</v>
      </c>
      <c r="AF191" s="3">
        <f>heart[[#This Row],[output]]</f>
        <v>0</v>
      </c>
    </row>
    <row r="192" spans="1:32" x14ac:dyDescent="0.3">
      <c r="A192">
        <v>51</v>
      </c>
      <c r="B192">
        <v>0</v>
      </c>
      <c r="C192">
        <v>0</v>
      </c>
      <c r="D192">
        <v>130</v>
      </c>
      <c r="E192">
        <v>305</v>
      </c>
      <c r="F192">
        <v>0</v>
      </c>
      <c r="G192">
        <v>1</v>
      </c>
      <c r="H192">
        <v>142</v>
      </c>
      <c r="I192">
        <v>1</v>
      </c>
      <c r="J192">
        <v>1.2</v>
      </c>
      <c r="K192">
        <v>1</v>
      </c>
      <c r="L192">
        <v>0</v>
      </c>
      <c r="M192">
        <v>3</v>
      </c>
      <c r="N192">
        <v>0</v>
      </c>
      <c r="R192">
        <f t="shared" si="8"/>
        <v>-8.333333333333337E-2</v>
      </c>
      <c r="S192">
        <f>heart[[#This Row],[sex]]</f>
        <v>0</v>
      </c>
      <c r="T192" s="3">
        <f>heart[[#This Row],[cp]]</f>
        <v>0</v>
      </c>
      <c r="U192" s="3">
        <f t="shared" si="9"/>
        <v>-0.32075471698113212</v>
      </c>
      <c r="V192" s="3">
        <f t="shared" si="10"/>
        <v>-0.18264840182648401</v>
      </c>
      <c r="W192" s="3">
        <f>heart[[#This Row],[fbs]]</f>
        <v>0</v>
      </c>
      <c r="X192" s="3">
        <f>heart[[#This Row],[restecg]]</f>
        <v>1</v>
      </c>
      <c r="Y192" s="3">
        <f t="shared" si="11"/>
        <v>8.3969465648854991E-2</v>
      </c>
      <c r="Z192" s="3">
        <f>heart[[#This Row],[exng]]</f>
        <v>1</v>
      </c>
      <c r="AA192" s="3">
        <f>heart[[#This Row],[oldpeak]]</f>
        <v>1.2</v>
      </c>
      <c r="AB192" s="3">
        <f>heart[[#This Row],[slp]]</f>
        <v>1</v>
      </c>
      <c r="AC192" s="3">
        <f>heart[[#This Row],[caa]]</f>
        <v>0</v>
      </c>
      <c r="AD192" s="3">
        <f>heart[[#This Row],[thall]]</f>
        <v>3</v>
      </c>
      <c r="AE192">
        <v>1</v>
      </c>
      <c r="AF192" s="3">
        <f>heart[[#This Row],[output]]</f>
        <v>0</v>
      </c>
    </row>
    <row r="193" spans="1:32" x14ac:dyDescent="0.3">
      <c r="A193">
        <v>58</v>
      </c>
      <c r="B193">
        <v>1</v>
      </c>
      <c r="C193">
        <v>0</v>
      </c>
      <c r="D193">
        <v>128</v>
      </c>
      <c r="E193">
        <v>216</v>
      </c>
      <c r="F193">
        <v>0</v>
      </c>
      <c r="G193">
        <v>0</v>
      </c>
      <c r="H193">
        <v>131</v>
      </c>
      <c r="I193">
        <v>1</v>
      </c>
      <c r="J193">
        <v>2.2000000000000002</v>
      </c>
      <c r="K193">
        <v>1</v>
      </c>
      <c r="L193">
        <v>3</v>
      </c>
      <c r="M193">
        <v>3</v>
      </c>
      <c r="N193">
        <v>0</v>
      </c>
      <c r="R193">
        <f t="shared" si="8"/>
        <v>0.20833333333333326</v>
      </c>
      <c r="S193">
        <f>heart[[#This Row],[sex]]</f>
        <v>1</v>
      </c>
      <c r="T193" s="3">
        <f>heart[[#This Row],[cp]]</f>
        <v>0</v>
      </c>
      <c r="U193" s="3">
        <f t="shared" si="9"/>
        <v>-0.35849056603773588</v>
      </c>
      <c r="V193" s="3">
        <f t="shared" si="10"/>
        <v>-0.58904109589041098</v>
      </c>
      <c r="W193" s="3">
        <f>heart[[#This Row],[fbs]]</f>
        <v>0</v>
      </c>
      <c r="X193" s="3">
        <f>heart[[#This Row],[restecg]]</f>
        <v>0</v>
      </c>
      <c r="Y193" s="3">
        <f t="shared" si="11"/>
        <v>-8.3969465648854991E-2</v>
      </c>
      <c r="Z193" s="3">
        <f>heart[[#This Row],[exng]]</f>
        <v>1</v>
      </c>
      <c r="AA193" s="3">
        <f>heart[[#This Row],[oldpeak]]</f>
        <v>2.2000000000000002</v>
      </c>
      <c r="AB193" s="3">
        <f>heart[[#This Row],[slp]]</f>
        <v>1</v>
      </c>
      <c r="AC193" s="3">
        <f>heart[[#This Row],[caa]]</f>
        <v>3</v>
      </c>
      <c r="AD193" s="3">
        <f>heart[[#This Row],[thall]]</f>
        <v>3</v>
      </c>
      <c r="AE193">
        <v>1</v>
      </c>
      <c r="AF193" s="3">
        <f>heart[[#This Row],[output]]</f>
        <v>0</v>
      </c>
    </row>
    <row r="194" spans="1:32" x14ac:dyDescent="0.3">
      <c r="A194">
        <v>54</v>
      </c>
      <c r="B194">
        <v>1</v>
      </c>
      <c r="C194">
        <v>0</v>
      </c>
      <c r="D194">
        <v>120</v>
      </c>
      <c r="E194">
        <v>188</v>
      </c>
      <c r="F194">
        <v>0</v>
      </c>
      <c r="G194">
        <v>1</v>
      </c>
      <c r="H194">
        <v>113</v>
      </c>
      <c r="I194">
        <v>0</v>
      </c>
      <c r="J194">
        <v>1.4</v>
      </c>
      <c r="K194">
        <v>1</v>
      </c>
      <c r="L194">
        <v>1</v>
      </c>
      <c r="M194">
        <v>3</v>
      </c>
      <c r="N194">
        <v>0</v>
      </c>
      <c r="R194">
        <f t="shared" ref="R194:R257" si="12">(A194 - MIN(A:A)) / (MAX(A:A) - MIN(A:A)) * 2 - 1</f>
        <v>4.1666666666666741E-2</v>
      </c>
      <c r="S194">
        <f>heart[[#This Row],[sex]]</f>
        <v>1</v>
      </c>
      <c r="T194" s="3">
        <f>heart[[#This Row],[cp]]</f>
        <v>0</v>
      </c>
      <c r="U194" s="3">
        <f t="shared" ref="U194:U257" si="13">(D194 - MIN(D:D)) / (MAX(D:D) - MIN(D:D)) * 2 - 1</f>
        <v>-0.50943396226415094</v>
      </c>
      <c r="V194" s="3">
        <f t="shared" ref="V194:V257" si="14">(E194 - MIN(E:E)) / (MAX(E:E) - MIN(E:E)) * 2 - 1</f>
        <v>-0.71689497716894979</v>
      </c>
      <c r="W194" s="3">
        <f>heart[[#This Row],[fbs]]</f>
        <v>0</v>
      </c>
      <c r="X194" s="3">
        <f>heart[[#This Row],[restecg]]</f>
        <v>1</v>
      </c>
      <c r="Y194" s="3">
        <f t="shared" ref="Y194:Y257" si="15">(H194 - MIN(H:H)) / (MAX(H:H) - MIN(H:H)) * 2 - 1</f>
        <v>-0.35877862595419852</v>
      </c>
      <c r="Z194" s="3">
        <f>heart[[#This Row],[exng]]</f>
        <v>0</v>
      </c>
      <c r="AA194" s="3">
        <f>heart[[#This Row],[oldpeak]]</f>
        <v>1.4</v>
      </c>
      <c r="AB194" s="3">
        <f>heart[[#This Row],[slp]]</f>
        <v>1</v>
      </c>
      <c r="AC194" s="3">
        <f>heart[[#This Row],[caa]]</f>
        <v>1</v>
      </c>
      <c r="AD194" s="3">
        <f>heart[[#This Row],[thall]]</f>
        <v>3</v>
      </c>
      <c r="AE194">
        <v>1</v>
      </c>
      <c r="AF194" s="3">
        <f>heart[[#This Row],[output]]</f>
        <v>0</v>
      </c>
    </row>
    <row r="195" spans="1:32" x14ac:dyDescent="0.3">
      <c r="A195">
        <v>60</v>
      </c>
      <c r="B195">
        <v>1</v>
      </c>
      <c r="C195">
        <v>0</v>
      </c>
      <c r="D195">
        <v>145</v>
      </c>
      <c r="E195">
        <v>282</v>
      </c>
      <c r="F195">
        <v>0</v>
      </c>
      <c r="G195">
        <v>0</v>
      </c>
      <c r="H195">
        <v>142</v>
      </c>
      <c r="I195">
        <v>1</v>
      </c>
      <c r="J195">
        <v>2.8</v>
      </c>
      <c r="K195">
        <v>1</v>
      </c>
      <c r="L195">
        <v>2</v>
      </c>
      <c r="M195">
        <v>3</v>
      </c>
      <c r="N195">
        <v>0</v>
      </c>
      <c r="R195">
        <f t="shared" si="12"/>
        <v>0.29166666666666674</v>
      </c>
      <c r="S195">
        <f>heart[[#This Row],[sex]]</f>
        <v>1</v>
      </c>
      <c r="T195" s="3">
        <f>heart[[#This Row],[cp]]</f>
        <v>0</v>
      </c>
      <c r="U195" s="3">
        <f t="shared" si="13"/>
        <v>-3.7735849056603765E-2</v>
      </c>
      <c r="V195" s="3">
        <f t="shared" si="14"/>
        <v>-0.28767123287671237</v>
      </c>
      <c r="W195" s="3">
        <f>heart[[#This Row],[fbs]]</f>
        <v>0</v>
      </c>
      <c r="X195" s="3">
        <f>heart[[#This Row],[restecg]]</f>
        <v>0</v>
      </c>
      <c r="Y195" s="3">
        <f t="shared" si="15"/>
        <v>8.3969465648854991E-2</v>
      </c>
      <c r="Z195" s="3">
        <f>heart[[#This Row],[exng]]</f>
        <v>1</v>
      </c>
      <c r="AA195" s="3">
        <f>heart[[#This Row],[oldpeak]]</f>
        <v>2.8</v>
      </c>
      <c r="AB195" s="3">
        <f>heart[[#This Row],[slp]]</f>
        <v>1</v>
      </c>
      <c r="AC195" s="3">
        <f>heart[[#This Row],[caa]]</f>
        <v>2</v>
      </c>
      <c r="AD195" s="3">
        <f>heart[[#This Row],[thall]]</f>
        <v>3</v>
      </c>
      <c r="AE195">
        <v>1</v>
      </c>
      <c r="AF195" s="3">
        <f>heart[[#This Row],[output]]</f>
        <v>0</v>
      </c>
    </row>
    <row r="196" spans="1:32" x14ac:dyDescent="0.3">
      <c r="A196">
        <v>60</v>
      </c>
      <c r="B196">
        <v>1</v>
      </c>
      <c r="C196">
        <v>2</v>
      </c>
      <c r="D196">
        <v>140</v>
      </c>
      <c r="E196">
        <v>185</v>
      </c>
      <c r="F196">
        <v>0</v>
      </c>
      <c r="G196">
        <v>0</v>
      </c>
      <c r="H196">
        <v>155</v>
      </c>
      <c r="I196">
        <v>0</v>
      </c>
      <c r="J196">
        <v>3</v>
      </c>
      <c r="K196">
        <v>1</v>
      </c>
      <c r="L196">
        <v>0</v>
      </c>
      <c r="M196">
        <v>2</v>
      </c>
      <c r="N196">
        <v>0</v>
      </c>
      <c r="R196">
        <f t="shared" si="12"/>
        <v>0.29166666666666674</v>
      </c>
      <c r="S196">
        <f>heart[[#This Row],[sex]]</f>
        <v>1</v>
      </c>
      <c r="T196" s="3">
        <f>heart[[#This Row],[cp]]</f>
        <v>2</v>
      </c>
      <c r="U196" s="3">
        <f t="shared" si="13"/>
        <v>-0.13207547169811318</v>
      </c>
      <c r="V196" s="3">
        <f t="shared" si="14"/>
        <v>-0.73059360730593603</v>
      </c>
      <c r="W196" s="3">
        <f>heart[[#This Row],[fbs]]</f>
        <v>0</v>
      </c>
      <c r="X196" s="3">
        <f>heart[[#This Row],[restecg]]</f>
        <v>0</v>
      </c>
      <c r="Y196" s="3">
        <f t="shared" si="15"/>
        <v>0.28244274809160297</v>
      </c>
      <c r="Z196" s="3">
        <f>heart[[#This Row],[exng]]</f>
        <v>0</v>
      </c>
      <c r="AA196" s="3">
        <f>heart[[#This Row],[oldpeak]]</f>
        <v>3</v>
      </c>
      <c r="AB196" s="3">
        <f>heart[[#This Row],[slp]]</f>
        <v>1</v>
      </c>
      <c r="AC196" s="3">
        <f>heart[[#This Row],[caa]]</f>
        <v>0</v>
      </c>
      <c r="AD196" s="3">
        <f>heart[[#This Row],[thall]]</f>
        <v>2</v>
      </c>
      <c r="AE196">
        <v>1</v>
      </c>
      <c r="AF196" s="3">
        <f>heart[[#This Row],[output]]</f>
        <v>0</v>
      </c>
    </row>
    <row r="197" spans="1:32" x14ac:dyDescent="0.3">
      <c r="A197">
        <v>59</v>
      </c>
      <c r="B197">
        <v>1</v>
      </c>
      <c r="C197">
        <v>0</v>
      </c>
      <c r="D197">
        <v>170</v>
      </c>
      <c r="E197">
        <v>326</v>
      </c>
      <c r="F197">
        <v>0</v>
      </c>
      <c r="G197">
        <v>0</v>
      </c>
      <c r="H197">
        <v>140</v>
      </c>
      <c r="I197">
        <v>1</v>
      </c>
      <c r="J197">
        <v>3.4</v>
      </c>
      <c r="K197">
        <v>0</v>
      </c>
      <c r="L197">
        <v>0</v>
      </c>
      <c r="M197">
        <v>3</v>
      </c>
      <c r="N197">
        <v>0</v>
      </c>
      <c r="R197">
        <f t="shared" si="12"/>
        <v>0.25</v>
      </c>
      <c r="S197">
        <f>heart[[#This Row],[sex]]</f>
        <v>1</v>
      </c>
      <c r="T197" s="3">
        <f>heart[[#This Row],[cp]]</f>
        <v>0</v>
      </c>
      <c r="U197" s="3">
        <f t="shared" si="13"/>
        <v>0.4339622641509433</v>
      </c>
      <c r="V197" s="3">
        <f t="shared" si="14"/>
        <v>-8.6757990867579959E-2</v>
      </c>
      <c r="W197" s="3">
        <f>heart[[#This Row],[fbs]]</f>
        <v>0</v>
      </c>
      <c r="X197" s="3">
        <f>heart[[#This Row],[restecg]]</f>
        <v>0</v>
      </c>
      <c r="Y197" s="3">
        <f t="shared" si="15"/>
        <v>5.3435114503816772E-2</v>
      </c>
      <c r="Z197" s="3">
        <f>heart[[#This Row],[exng]]</f>
        <v>1</v>
      </c>
      <c r="AA197" s="3">
        <f>heart[[#This Row],[oldpeak]]</f>
        <v>3.4</v>
      </c>
      <c r="AB197" s="3">
        <f>heart[[#This Row],[slp]]</f>
        <v>0</v>
      </c>
      <c r="AC197" s="3">
        <f>heart[[#This Row],[caa]]</f>
        <v>0</v>
      </c>
      <c r="AD197" s="3">
        <f>heart[[#This Row],[thall]]</f>
        <v>3</v>
      </c>
      <c r="AE197">
        <v>1</v>
      </c>
      <c r="AF197" s="3">
        <f>heart[[#This Row],[output]]</f>
        <v>0</v>
      </c>
    </row>
    <row r="198" spans="1:32" x14ac:dyDescent="0.3">
      <c r="A198">
        <v>46</v>
      </c>
      <c r="B198">
        <v>1</v>
      </c>
      <c r="C198">
        <v>2</v>
      </c>
      <c r="D198">
        <v>150</v>
      </c>
      <c r="E198">
        <v>231</v>
      </c>
      <c r="F198">
        <v>0</v>
      </c>
      <c r="G198">
        <v>1</v>
      </c>
      <c r="H198">
        <v>147</v>
      </c>
      <c r="I198">
        <v>0</v>
      </c>
      <c r="J198">
        <v>3.6</v>
      </c>
      <c r="K198">
        <v>1</v>
      </c>
      <c r="L198">
        <v>0</v>
      </c>
      <c r="M198">
        <v>2</v>
      </c>
      <c r="N198">
        <v>0</v>
      </c>
      <c r="R198">
        <f t="shared" si="12"/>
        <v>-0.29166666666666663</v>
      </c>
      <c r="S198">
        <f>heart[[#This Row],[sex]]</f>
        <v>1</v>
      </c>
      <c r="T198" s="3">
        <f>heart[[#This Row],[cp]]</f>
        <v>2</v>
      </c>
      <c r="U198" s="3">
        <f t="shared" si="13"/>
        <v>5.6603773584905648E-2</v>
      </c>
      <c r="V198" s="3">
        <f t="shared" si="14"/>
        <v>-0.52054794520547953</v>
      </c>
      <c r="W198" s="3">
        <f>heart[[#This Row],[fbs]]</f>
        <v>0</v>
      </c>
      <c r="X198" s="3">
        <f>heart[[#This Row],[restecg]]</f>
        <v>1</v>
      </c>
      <c r="Y198" s="3">
        <f t="shared" si="15"/>
        <v>0.16030534351145032</v>
      </c>
      <c r="Z198" s="3">
        <f>heart[[#This Row],[exng]]</f>
        <v>0</v>
      </c>
      <c r="AA198" s="3">
        <f>heart[[#This Row],[oldpeak]]</f>
        <v>3.6</v>
      </c>
      <c r="AB198" s="3">
        <f>heart[[#This Row],[slp]]</f>
        <v>1</v>
      </c>
      <c r="AC198" s="3">
        <f>heart[[#This Row],[caa]]</f>
        <v>0</v>
      </c>
      <c r="AD198" s="3">
        <f>heart[[#This Row],[thall]]</f>
        <v>2</v>
      </c>
      <c r="AE198">
        <v>1</v>
      </c>
      <c r="AF198" s="3">
        <f>heart[[#This Row],[output]]</f>
        <v>0</v>
      </c>
    </row>
    <row r="199" spans="1:32" x14ac:dyDescent="0.3">
      <c r="A199">
        <v>67</v>
      </c>
      <c r="B199">
        <v>1</v>
      </c>
      <c r="C199">
        <v>0</v>
      </c>
      <c r="D199">
        <v>125</v>
      </c>
      <c r="E199">
        <v>254</v>
      </c>
      <c r="F199">
        <v>1</v>
      </c>
      <c r="G199">
        <v>1</v>
      </c>
      <c r="H199">
        <v>163</v>
      </c>
      <c r="I199">
        <v>0</v>
      </c>
      <c r="J199">
        <v>0.2</v>
      </c>
      <c r="K199">
        <v>1</v>
      </c>
      <c r="L199">
        <v>2</v>
      </c>
      <c r="M199">
        <v>3</v>
      </c>
      <c r="N199">
        <v>0</v>
      </c>
      <c r="R199">
        <f t="shared" si="12"/>
        <v>0.58333333333333326</v>
      </c>
      <c r="S199">
        <f>heart[[#This Row],[sex]]</f>
        <v>1</v>
      </c>
      <c r="T199" s="3">
        <f>heart[[#This Row],[cp]]</f>
        <v>0</v>
      </c>
      <c r="U199" s="3">
        <f t="shared" si="13"/>
        <v>-0.41509433962264153</v>
      </c>
      <c r="V199" s="3">
        <f t="shared" si="14"/>
        <v>-0.41552511415525117</v>
      </c>
      <c r="W199" s="3">
        <f>heart[[#This Row],[fbs]]</f>
        <v>1</v>
      </c>
      <c r="X199" s="3">
        <f>heart[[#This Row],[restecg]]</f>
        <v>1</v>
      </c>
      <c r="Y199" s="3">
        <f t="shared" si="15"/>
        <v>0.40458015267175562</v>
      </c>
      <c r="Z199" s="3">
        <f>heart[[#This Row],[exng]]</f>
        <v>0</v>
      </c>
      <c r="AA199" s="3">
        <f>heart[[#This Row],[oldpeak]]</f>
        <v>0.2</v>
      </c>
      <c r="AB199" s="3">
        <f>heart[[#This Row],[slp]]</f>
        <v>1</v>
      </c>
      <c r="AC199" s="3">
        <f>heart[[#This Row],[caa]]</f>
        <v>2</v>
      </c>
      <c r="AD199" s="3">
        <f>heart[[#This Row],[thall]]</f>
        <v>3</v>
      </c>
      <c r="AE199">
        <v>1</v>
      </c>
      <c r="AF199" s="3">
        <f>heart[[#This Row],[output]]</f>
        <v>0</v>
      </c>
    </row>
    <row r="200" spans="1:32" x14ac:dyDescent="0.3">
      <c r="A200">
        <v>62</v>
      </c>
      <c r="B200">
        <v>1</v>
      </c>
      <c r="C200">
        <v>0</v>
      </c>
      <c r="D200">
        <v>120</v>
      </c>
      <c r="E200">
        <v>267</v>
      </c>
      <c r="F200">
        <v>0</v>
      </c>
      <c r="G200">
        <v>1</v>
      </c>
      <c r="H200">
        <v>99</v>
      </c>
      <c r="I200">
        <v>1</v>
      </c>
      <c r="J200">
        <v>1.8</v>
      </c>
      <c r="K200">
        <v>1</v>
      </c>
      <c r="L200">
        <v>2</v>
      </c>
      <c r="M200">
        <v>3</v>
      </c>
      <c r="N200">
        <v>0</v>
      </c>
      <c r="R200">
        <f t="shared" si="12"/>
        <v>0.375</v>
      </c>
      <c r="S200">
        <f>heart[[#This Row],[sex]]</f>
        <v>1</v>
      </c>
      <c r="T200" s="3">
        <f>heart[[#This Row],[cp]]</f>
        <v>0</v>
      </c>
      <c r="U200" s="3">
        <f t="shared" si="13"/>
        <v>-0.50943396226415094</v>
      </c>
      <c r="V200" s="3">
        <f t="shared" si="14"/>
        <v>-0.35616438356164382</v>
      </c>
      <c r="W200" s="3">
        <f>heart[[#This Row],[fbs]]</f>
        <v>0</v>
      </c>
      <c r="X200" s="3">
        <f>heart[[#This Row],[restecg]]</f>
        <v>1</v>
      </c>
      <c r="Y200" s="3">
        <f t="shared" si="15"/>
        <v>-0.5725190839694656</v>
      </c>
      <c r="Z200" s="3">
        <f>heart[[#This Row],[exng]]</f>
        <v>1</v>
      </c>
      <c r="AA200" s="3">
        <f>heart[[#This Row],[oldpeak]]</f>
        <v>1.8</v>
      </c>
      <c r="AB200" s="3">
        <f>heart[[#This Row],[slp]]</f>
        <v>1</v>
      </c>
      <c r="AC200" s="3">
        <f>heart[[#This Row],[caa]]</f>
        <v>2</v>
      </c>
      <c r="AD200" s="3">
        <f>heart[[#This Row],[thall]]</f>
        <v>3</v>
      </c>
      <c r="AE200">
        <v>1</v>
      </c>
      <c r="AF200" s="3">
        <f>heart[[#This Row],[output]]</f>
        <v>0</v>
      </c>
    </row>
    <row r="201" spans="1:32" x14ac:dyDescent="0.3">
      <c r="A201">
        <v>65</v>
      </c>
      <c r="B201">
        <v>1</v>
      </c>
      <c r="C201">
        <v>0</v>
      </c>
      <c r="D201">
        <v>110</v>
      </c>
      <c r="E201">
        <v>248</v>
      </c>
      <c r="F201">
        <v>0</v>
      </c>
      <c r="G201">
        <v>0</v>
      </c>
      <c r="H201">
        <v>158</v>
      </c>
      <c r="I201">
        <v>0</v>
      </c>
      <c r="J201">
        <v>0.6</v>
      </c>
      <c r="K201">
        <v>2</v>
      </c>
      <c r="L201">
        <v>2</v>
      </c>
      <c r="M201">
        <v>1</v>
      </c>
      <c r="N201">
        <v>0</v>
      </c>
      <c r="R201">
        <f t="shared" si="12"/>
        <v>0.5</v>
      </c>
      <c r="S201">
        <f>heart[[#This Row],[sex]]</f>
        <v>1</v>
      </c>
      <c r="T201" s="3">
        <f>heart[[#This Row],[cp]]</f>
        <v>0</v>
      </c>
      <c r="U201" s="3">
        <f t="shared" si="13"/>
        <v>-0.69811320754716988</v>
      </c>
      <c r="V201" s="3">
        <f t="shared" si="14"/>
        <v>-0.44292237442922378</v>
      </c>
      <c r="W201" s="3">
        <f>heart[[#This Row],[fbs]]</f>
        <v>0</v>
      </c>
      <c r="X201" s="3">
        <f>heart[[#This Row],[restecg]]</f>
        <v>0</v>
      </c>
      <c r="Y201" s="3">
        <f t="shared" si="15"/>
        <v>0.3282442748091603</v>
      </c>
      <c r="Z201" s="3">
        <f>heart[[#This Row],[exng]]</f>
        <v>0</v>
      </c>
      <c r="AA201" s="3">
        <f>heart[[#This Row],[oldpeak]]</f>
        <v>0.6</v>
      </c>
      <c r="AB201" s="3">
        <f>heart[[#This Row],[slp]]</f>
        <v>2</v>
      </c>
      <c r="AC201" s="3">
        <f>heart[[#This Row],[caa]]</f>
        <v>2</v>
      </c>
      <c r="AD201" s="3">
        <f>heart[[#This Row],[thall]]</f>
        <v>1</v>
      </c>
      <c r="AE201">
        <v>1</v>
      </c>
      <c r="AF201" s="3">
        <f>heart[[#This Row],[output]]</f>
        <v>0</v>
      </c>
    </row>
    <row r="202" spans="1:32" x14ac:dyDescent="0.3">
      <c r="A202">
        <v>44</v>
      </c>
      <c r="B202">
        <v>1</v>
      </c>
      <c r="C202">
        <v>0</v>
      </c>
      <c r="D202">
        <v>110</v>
      </c>
      <c r="E202">
        <v>197</v>
      </c>
      <c r="F202">
        <v>0</v>
      </c>
      <c r="G202">
        <v>0</v>
      </c>
      <c r="H202">
        <v>177</v>
      </c>
      <c r="I202">
        <v>0</v>
      </c>
      <c r="J202">
        <v>0</v>
      </c>
      <c r="K202">
        <v>2</v>
      </c>
      <c r="L202">
        <v>1</v>
      </c>
      <c r="M202">
        <v>2</v>
      </c>
      <c r="N202">
        <v>0</v>
      </c>
      <c r="R202">
        <f t="shared" si="12"/>
        <v>-0.375</v>
      </c>
      <c r="S202">
        <f>heart[[#This Row],[sex]]</f>
        <v>1</v>
      </c>
      <c r="T202" s="3">
        <f>heart[[#This Row],[cp]]</f>
        <v>0</v>
      </c>
      <c r="U202" s="3">
        <f t="shared" si="13"/>
        <v>-0.69811320754716988</v>
      </c>
      <c r="V202" s="3">
        <f t="shared" si="14"/>
        <v>-0.67579908675799083</v>
      </c>
      <c r="W202" s="3">
        <f>heart[[#This Row],[fbs]]</f>
        <v>0</v>
      </c>
      <c r="X202" s="3">
        <f>heart[[#This Row],[restecg]]</f>
        <v>0</v>
      </c>
      <c r="Y202" s="3">
        <f t="shared" si="15"/>
        <v>0.61832061068702293</v>
      </c>
      <c r="Z202" s="3">
        <f>heart[[#This Row],[exng]]</f>
        <v>0</v>
      </c>
      <c r="AA202" s="3">
        <f>heart[[#This Row],[oldpeak]]</f>
        <v>0</v>
      </c>
      <c r="AB202" s="3">
        <f>heart[[#This Row],[slp]]</f>
        <v>2</v>
      </c>
      <c r="AC202" s="3">
        <f>heart[[#This Row],[caa]]</f>
        <v>1</v>
      </c>
      <c r="AD202" s="3">
        <f>heart[[#This Row],[thall]]</f>
        <v>2</v>
      </c>
      <c r="AE202">
        <v>1</v>
      </c>
      <c r="AF202" s="3">
        <f>heart[[#This Row],[output]]</f>
        <v>0</v>
      </c>
    </row>
    <row r="203" spans="1:32" x14ac:dyDescent="0.3">
      <c r="A203">
        <v>60</v>
      </c>
      <c r="B203">
        <v>1</v>
      </c>
      <c r="C203">
        <v>0</v>
      </c>
      <c r="D203">
        <v>125</v>
      </c>
      <c r="E203">
        <v>258</v>
      </c>
      <c r="F203">
        <v>0</v>
      </c>
      <c r="G203">
        <v>0</v>
      </c>
      <c r="H203">
        <v>141</v>
      </c>
      <c r="I203">
        <v>1</v>
      </c>
      <c r="J203">
        <v>2.8</v>
      </c>
      <c r="K203">
        <v>1</v>
      </c>
      <c r="L203">
        <v>1</v>
      </c>
      <c r="M203">
        <v>3</v>
      </c>
      <c r="N203">
        <v>0</v>
      </c>
      <c r="R203">
        <f t="shared" si="12"/>
        <v>0.29166666666666674</v>
      </c>
      <c r="S203">
        <f>heart[[#This Row],[sex]]</f>
        <v>1</v>
      </c>
      <c r="T203" s="3">
        <f>heart[[#This Row],[cp]]</f>
        <v>0</v>
      </c>
      <c r="U203" s="3">
        <f t="shared" si="13"/>
        <v>-0.41509433962264153</v>
      </c>
      <c r="V203" s="3">
        <f t="shared" si="14"/>
        <v>-0.39726027397260277</v>
      </c>
      <c r="W203" s="3">
        <f>heart[[#This Row],[fbs]]</f>
        <v>0</v>
      </c>
      <c r="X203" s="3">
        <f>heart[[#This Row],[restecg]]</f>
        <v>0</v>
      </c>
      <c r="Y203" s="3">
        <f t="shared" si="15"/>
        <v>6.8702290076335881E-2</v>
      </c>
      <c r="Z203" s="3">
        <f>heart[[#This Row],[exng]]</f>
        <v>1</v>
      </c>
      <c r="AA203" s="3">
        <f>heart[[#This Row],[oldpeak]]</f>
        <v>2.8</v>
      </c>
      <c r="AB203" s="3">
        <f>heart[[#This Row],[slp]]</f>
        <v>1</v>
      </c>
      <c r="AC203" s="3">
        <f>heart[[#This Row],[caa]]</f>
        <v>1</v>
      </c>
      <c r="AD203" s="3">
        <f>heart[[#This Row],[thall]]</f>
        <v>3</v>
      </c>
      <c r="AE203">
        <v>1</v>
      </c>
      <c r="AF203" s="3">
        <f>heart[[#This Row],[output]]</f>
        <v>0</v>
      </c>
    </row>
    <row r="204" spans="1:32" x14ac:dyDescent="0.3">
      <c r="A204">
        <v>58</v>
      </c>
      <c r="B204">
        <v>1</v>
      </c>
      <c r="C204">
        <v>0</v>
      </c>
      <c r="D204">
        <v>150</v>
      </c>
      <c r="E204">
        <v>270</v>
      </c>
      <c r="F204">
        <v>0</v>
      </c>
      <c r="G204">
        <v>0</v>
      </c>
      <c r="H204">
        <v>111</v>
      </c>
      <c r="I204">
        <v>1</v>
      </c>
      <c r="J204">
        <v>0.8</v>
      </c>
      <c r="K204">
        <v>2</v>
      </c>
      <c r="L204">
        <v>0</v>
      </c>
      <c r="M204">
        <v>3</v>
      </c>
      <c r="N204">
        <v>0</v>
      </c>
      <c r="R204">
        <f t="shared" si="12"/>
        <v>0.20833333333333326</v>
      </c>
      <c r="S204">
        <f>heart[[#This Row],[sex]]</f>
        <v>1</v>
      </c>
      <c r="T204" s="3">
        <f>heart[[#This Row],[cp]]</f>
        <v>0</v>
      </c>
      <c r="U204" s="3">
        <f t="shared" si="13"/>
        <v>5.6603773584905648E-2</v>
      </c>
      <c r="V204" s="3">
        <f t="shared" si="14"/>
        <v>-0.34246575342465757</v>
      </c>
      <c r="W204" s="3">
        <f>heart[[#This Row],[fbs]]</f>
        <v>0</v>
      </c>
      <c r="X204" s="3">
        <f>heart[[#This Row],[restecg]]</f>
        <v>0</v>
      </c>
      <c r="Y204" s="3">
        <f t="shared" si="15"/>
        <v>-0.38931297709923662</v>
      </c>
      <c r="Z204" s="3">
        <f>heart[[#This Row],[exng]]</f>
        <v>1</v>
      </c>
      <c r="AA204" s="3">
        <f>heart[[#This Row],[oldpeak]]</f>
        <v>0.8</v>
      </c>
      <c r="AB204" s="3">
        <f>heart[[#This Row],[slp]]</f>
        <v>2</v>
      </c>
      <c r="AC204" s="3">
        <f>heart[[#This Row],[caa]]</f>
        <v>0</v>
      </c>
      <c r="AD204" s="3">
        <f>heart[[#This Row],[thall]]</f>
        <v>3</v>
      </c>
      <c r="AE204">
        <v>1</v>
      </c>
      <c r="AF204" s="3">
        <f>heart[[#This Row],[output]]</f>
        <v>0</v>
      </c>
    </row>
    <row r="205" spans="1:32" x14ac:dyDescent="0.3">
      <c r="A205">
        <v>68</v>
      </c>
      <c r="B205">
        <v>1</v>
      </c>
      <c r="C205">
        <v>2</v>
      </c>
      <c r="D205">
        <v>180</v>
      </c>
      <c r="E205">
        <v>274</v>
      </c>
      <c r="F205">
        <v>1</v>
      </c>
      <c r="G205">
        <v>0</v>
      </c>
      <c r="H205">
        <v>150</v>
      </c>
      <c r="I205">
        <v>1</v>
      </c>
      <c r="J205">
        <v>1.6</v>
      </c>
      <c r="K205">
        <v>1</v>
      </c>
      <c r="L205">
        <v>0</v>
      </c>
      <c r="M205">
        <v>3</v>
      </c>
      <c r="N205">
        <v>0</v>
      </c>
      <c r="R205">
        <f t="shared" si="12"/>
        <v>0.625</v>
      </c>
      <c r="S205">
        <f>heart[[#This Row],[sex]]</f>
        <v>1</v>
      </c>
      <c r="T205" s="3">
        <f>heart[[#This Row],[cp]]</f>
        <v>2</v>
      </c>
      <c r="U205" s="3">
        <f t="shared" si="13"/>
        <v>0.62264150943396235</v>
      </c>
      <c r="V205" s="3">
        <f t="shared" si="14"/>
        <v>-0.32420091324200917</v>
      </c>
      <c r="W205" s="3">
        <f>heart[[#This Row],[fbs]]</f>
        <v>1</v>
      </c>
      <c r="X205" s="3">
        <f>heart[[#This Row],[restecg]]</f>
        <v>0</v>
      </c>
      <c r="Y205" s="3">
        <f t="shared" si="15"/>
        <v>0.20610687022900764</v>
      </c>
      <c r="Z205" s="3">
        <f>heart[[#This Row],[exng]]</f>
        <v>1</v>
      </c>
      <c r="AA205" s="3">
        <f>heart[[#This Row],[oldpeak]]</f>
        <v>1.6</v>
      </c>
      <c r="AB205" s="3">
        <f>heart[[#This Row],[slp]]</f>
        <v>1</v>
      </c>
      <c r="AC205" s="3">
        <f>heart[[#This Row],[caa]]</f>
        <v>0</v>
      </c>
      <c r="AD205" s="3">
        <f>heart[[#This Row],[thall]]</f>
        <v>3</v>
      </c>
      <c r="AE205">
        <v>1</v>
      </c>
      <c r="AF205" s="3">
        <f>heart[[#This Row],[output]]</f>
        <v>0</v>
      </c>
    </row>
    <row r="206" spans="1:32" x14ac:dyDescent="0.3">
      <c r="A206">
        <v>62</v>
      </c>
      <c r="B206">
        <v>0</v>
      </c>
      <c r="C206">
        <v>0</v>
      </c>
      <c r="D206">
        <v>160</v>
      </c>
      <c r="E206">
        <v>164</v>
      </c>
      <c r="F206">
        <v>0</v>
      </c>
      <c r="G206">
        <v>0</v>
      </c>
      <c r="H206">
        <v>145</v>
      </c>
      <c r="I206">
        <v>0</v>
      </c>
      <c r="J206">
        <v>6.2</v>
      </c>
      <c r="K206">
        <v>0</v>
      </c>
      <c r="L206">
        <v>3</v>
      </c>
      <c r="M206">
        <v>3</v>
      </c>
      <c r="N206">
        <v>0</v>
      </c>
      <c r="R206">
        <f t="shared" si="12"/>
        <v>0.375</v>
      </c>
      <c r="S206">
        <f>heart[[#This Row],[sex]]</f>
        <v>0</v>
      </c>
      <c r="T206" s="3">
        <f>heart[[#This Row],[cp]]</f>
        <v>0</v>
      </c>
      <c r="U206" s="3">
        <f t="shared" si="13"/>
        <v>0.24528301886792447</v>
      </c>
      <c r="V206" s="3">
        <f t="shared" si="14"/>
        <v>-0.82648401826484019</v>
      </c>
      <c r="W206" s="3">
        <f>heart[[#This Row],[fbs]]</f>
        <v>0</v>
      </c>
      <c r="X206" s="3">
        <f>heart[[#This Row],[restecg]]</f>
        <v>0</v>
      </c>
      <c r="Y206" s="3">
        <f t="shared" si="15"/>
        <v>0.12977099236641232</v>
      </c>
      <c r="Z206" s="3">
        <f>heart[[#This Row],[exng]]</f>
        <v>0</v>
      </c>
      <c r="AA206" s="3">
        <f>heart[[#This Row],[oldpeak]]</f>
        <v>6.2</v>
      </c>
      <c r="AB206" s="3">
        <f>heart[[#This Row],[slp]]</f>
        <v>0</v>
      </c>
      <c r="AC206" s="3">
        <f>heart[[#This Row],[caa]]</f>
        <v>3</v>
      </c>
      <c r="AD206" s="3">
        <f>heart[[#This Row],[thall]]</f>
        <v>3</v>
      </c>
      <c r="AE206">
        <v>1</v>
      </c>
      <c r="AF206" s="3">
        <f>heart[[#This Row],[output]]</f>
        <v>0</v>
      </c>
    </row>
    <row r="207" spans="1:32" x14ac:dyDescent="0.3">
      <c r="A207">
        <v>52</v>
      </c>
      <c r="B207">
        <v>1</v>
      </c>
      <c r="C207">
        <v>0</v>
      </c>
      <c r="D207">
        <v>128</v>
      </c>
      <c r="E207">
        <v>255</v>
      </c>
      <c r="F207">
        <v>0</v>
      </c>
      <c r="G207">
        <v>1</v>
      </c>
      <c r="H207">
        <v>161</v>
      </c>
      <c r="I207">
        <v>1</v>
      </c>
      <c r="J207">
        <v>0</v>
      </c>
      <c r="K207">
        <v>2</v>
      </c>
      <c r="L207">
        <v>1</v>
      </c>
      <c r="M207">
        <v>3</v>
      </c>
      <c r="N207">
        <v>0</v>
      </c>
      <c r="R207">
        <f t="shared" si="12"/>
        <v>-4.166666666666663E-2</v>
      </c>
      <c r="S207">
        <f>heart[[#This Row],[sex]]</f>
        <v>1</v>
      </c>
      <c r="T207" s="3">
        <f>heart[[#This Row],[cp]]</f>
        <v>0</v>
      </c>
      <c r="U207" s="3">
        <f t="shared" si="13"/>
        <v>-0.35849056603773588</v>
      </c>
      <c r="V207" s="3">
        <f t="shared" si="14"/>
        <v>-0.41095890410958902</v>
      </c>
      <c r="W207" s="3">
        <f>heart[[#This Row],[fbs]]</f>
        <v>0</v>
      </c>
      <c r="X207" s="3">
        <f>heart[[#This Row],[restecg]]</f>
        <v>1</v>
      </c>
      <c r="Y207" s="3">
        <f t="shared" si="15"/>
        <v>0.37404580152671763</v>
      </c>
      <c r="Z207" s="3">
        <f>heart[[#This Row],[exng]]</f>
        <v>1</v>
      </c>
      <c r="AA207" s="3">
        <f>heart[[#This Row],[oldpeak]]</f>
        <v>0</v>
      </c>
      <c r="AB207" s="3">
        <f>heart[[#This Row],[slp]]</f>
        <v>2</v>
      </c>
      <c r="AC207" s="3">
        <f>heart[[#This Row],[caa]]</f>
        <v>1</v>
      </c>
      <c r="AD207" s="3">
        <f>heart[[#This Row],[thall]]</f>
        <v>3</v>
      </c>
      <c r="AE207">
        <v>1</v>
      </c>
      <c r="AF207" s="3">
        <f>heart[[#This Row],[output]]</f>
        <v>0</v>
      </c>
    </row>
    <row r="208" spans="1:32" x14ac:dyDescent="0.3">
      <c r="A208">
        <v>59</v>
      </c>
      <c r="B208">
        <v>1</v>
      </c>
      <c r="C208">
        <v>0</v>
      </c>
      <c r="D208">
        <v>110</v>
      </c>
      <c r="E208">
        <v>239</v>
      </c>
      <c r="F208">
        <v>0</v>
      </c>
      <c r="G208">
        <v>0</v>
      </c>
      <c r="H208">
        <v>142</v>
      </c>
      <c r="I208">
        <v>1</v>
      </c>
      <c r="J208">
        <v>1.2</v>
      </c>
      <c r="K208">
        <v>1</v>
      </c>
      <c r="L208">
        <v>1</v>
      </c>
      <c r="M208">
        <v>3</v>
      </c>
      <c r="N208">
        <v>0</v>
      </c>
      <c r="R208">
        <f t="shared" si="12"/>
        <v>0.25</v>
      </c>
      <c r="S208">
        <f>heart[[#This Row],[sex]]</f>
        <v>1</v>
      </c>
      <c r="T208" s="3">
        <f>heart[[#This Row],[cp]]</f>
        <v>0</v>
      </c>
      <c r="U208" s="3">
        <f t="shared" si="13"/>
        <v>-0.69811320754716988</v>
      </c>
      <c r="V208" s="3">
        <f t="shared" si="14"/>
        <v>-0.48401826484018262</v>
      </c>
      <c r="W208" s="3">
        <f>heart[[#This Row],[fbs]]</f>
        <v>0</v>
      </c>
      <c r="X208" s="3">
        <f>heart[[#This Row],[restecg]]</f>
        <v>0</v>
      </c>
      <c r="Y208" s="3">
        <f t="shared" si="15"/>
        <v>8.3969465648854991E-2</v>
      </c>
      <c r="Z208" s="3">
        <f>heart[[#This Row],[exng]]</f>
        <v>1</v>
      </c>
      <c r="AA208" s="3">
        <f>heart[[#This Row],[oldpeak]]</f>
        <v>1.2</v>
      </c>
      <c r="AB208" s="3">
        <f>heart[[#This Row],[slp]]</f>
        <v>1</v>
      </c>
      <c r="AC208" s="3">
        <f>heart[[#This Row],[caa]]</f>
        <v>1</v>
      </c>
      <c r="AD208" s="3">
        <f>heart[[#This Row],[thall]]</f>
        <v>3</v>
      </c>
      <c r="AE208">
        <v>1</v>
      </c>
      <c r="AF208" s="3">
        <f>heart[[#This Row],[output]]</f>
        <v>0</v>
      </c>
    </row>
    <row r="209" spans="1:32" x14ac:dyDescent="0.3">
      <c r="A209">
        <v>60</v>
      </c>
      <c r="B209">
        <v>0</v>
      </c>
      <c r="C209">
        <v>0</v>
      </c>
      <c r="D209">
        <v>150</v>
      </c>
      <c r="E209">
        <v>258</v>
      </c>
      <c r="F209">
        <v>0</v>
      </c>
      <c r="G209">
        <v>0</v>
      </c>
      <c r="H209">
        <v>157</v>
      </c>
      <c r="I209">
        <v>0</v>
      </c>
      <c r="J209">
        <v>2.6</v>
      </c>
      <c r="K209">
        <v>1</v>
      </c>
      <c r="L209">
        <v>2</v>
      </c>
      <c r="M209">
        <v>3</v>
      </c>
      <c r="N209">
        <v>0</v>
      </c>
      <c r="R209">
        <f t="shared" si="12"/>
        <v>0.29166666666666674</v>
      </c>
      <c r="S209">
        <f>heart[[#This Row],[sex]]</f>
        <v>0</v>
      </c>
      <c r="T209" s="3">
        <f>heart[[#This Row],[cp]]</f>
        <v>0</v>
      </c>
      <c r="U209" s="3">
        <f t="shared" si="13"/>
        <v>5.6603773584905648E-2</v>
      </c>
      <c r="V209" s="3">
        <f t="shared" si="14"/>
        <v>-0.39726027397260277</v>
      </c>
      <c r="W209" s="3">
        <f>heart[[#This Row],[fbs]]</f>
        <v>0</v>
      </c>
      <c r="X209" s="3">
        <f>heart[[#This Row],[restecg]]</f>
        <v>0</v>
      </c>
      <c r="Y209" s="3">
        <f t="shared" si="15"/>
        <v>0.31297709923664119</v>
      </c>
      <c r="Z209" s="3">
        <f>heart[[#This Row],[exng]]</f>
        <v>0</v>
      </c>
      <c r="AA209" s="3">
        <f>heart[[#This Row],[oldpeak]]</f>
        <v>2.6</v>
      </c>
      <c r="AB209" s="3">
        <f>heart[[#This Row],[slp]]</f>
        <v>1</v>
      </c>
      <c r="AC209" s="3">
        <f>heart[[#This Row],[caa]]</f>
        <v>2</v>
      </c>
      <c r="AD209" s="3">
        <f>heart[[#This Row],[thall]]</f>
        <v>3</v>
      </c>
      <c r="AE209">
        <v>1</v>
      </c>
      <c r="AF209" s="3">
        <f>heart[[#This Row],[output]]</f>
        <v>0</v>
      </c>
    </row>
    <row r="210" spans="1:32" x14ac:dyDescent="0.3">
      <c r="A210">
        <v>49</v>
      </c>
      <c r="B210">
        <v>1</v>
      </c>
      <c r="C210">
        <v>2</v>
      </c>
      <c r="D210">
        <v>120</v>
      </c>
      <c r="E210">
        <v>188</v>
      </c>
      <c r="F210">
        <v>0</v>
      </c>
      <c r="G210">
        <v>1</v>
      </c>
      <c r="H210">
        <v>139</v>
      </c>
      <c r="I210">
        <v>0</v>
      </c>
      <c r="J210">
        <v>2</v>
      </c>
      <c r="K210">
        <v>1</v>
      </c>
      <c r="L210">
        <v>3</v>
      </c>
      <c r="M210">
        <v>3</v>
      </c>
      <c r="N210">
        <v>0</v>
      </c>
      <c r="R210">
        <f t="shared" si="12"/>
        <v>-0.16666666666666663</v>
      </c>
      <c r="S210">
        <f>heart[[#This Row],[sex]]</f>
        <v>1</v>
      </c>
      <c r="T210" s="3">
        <f>heart[[#This Row],[cp]]</f>
        <v>2</v>
      </c>
      <c r="U210" s="3">
        <f t="shared" si="13"/>
        <v>-0.50943396226415094</v>
      </c>
      <c r="V210" s="3">
        <f t="shared" si="14"/>
        <v>-0.71689497716894979</v>
      </c>
      <c r="W210" s="3">
        <f>heart[[#This Row],[fbs]]</f>
        <v>0</v>
      </c>
      <c r="X210" s="3">
        <f>heart[[#This Row],[restecg]]</f>
        <v>1</v>
      </c>
      <c r="Y210" s="3">
        <f t="shared" si="15"/>
        <v>3.8167938931297662E-2</v>
      </c>
      <c r="Z210" s="3">
        <f>heart[[#This Row],[exng]]</f>
        <v>0</v>
      </c>
      <c r="AA210" s="3">
        <f>heart[[#This Row],[oldpeak]]</f>
        <v>2</v>
      </c>
      <c r="AB210" s="3">
        <f>heart[[#This Row],[slp]]</f>
        <v>1</v>
      </c>
      <c r="AC210" s="3">
        <f>heart[[#This Row],[caa]]</f>
        <v>3</v>
      </c>
      <c r="AD210" s="3">
        <f>heart[[#This Row],[thall]]</f>
        <v>3</v>
      </c>
      <c r="AE210">
        <v>1</v>
      </c>
      <c r="AF210" s="3">
        <f>heart[[#This Row],[output]]</f>
        <v>0</v>
      </c>
    </row>
    <row r="211" spans="1:32" x14ac:dyDescent="0.3">
      <c r="A211">
        <v>59</v>
      </c>
      <c r="B211">
        <v>1</v>
      </c>
      <c r="C211">
        <v>0</v>
      </c>
      <c r="D211">
        <v>140</v>
      </c>
      <c r="E211">
        <v>177</v>
      </c>
      <c r="F211">
        <v>0</v>
      </c>
      <c r="G211">
        <v>1</v>
      </c>
      <c r="H211">
        <v>162</v>
      </c>
      <c r="I211">
        <v>1</v>
      </c>
      <c r="J211">
        <v>0</v>
      </c>
      <c r="K211">
        <v>2</v>
      </c>
      <c r="L211">
        <v>1</v>
      </c>
      <c r="M211">
        <v>3</v>
      </c>
      <c r="N211">
        <v>0</v>
      </c>
      <c r="R211">
        <f t="shared" si="12"/>
        <v>0.25</v>
      </c>
      <c r="S211">
        <f>heart[[#This Row],[sex]]</f>
        <v>1</v>
      </c>
      <c r="T211" s="3">
        <f>heart[[#This Row],[cp]]</f>
        <v>0</v>
      </c>
      <c r="U211" s="3">
        <f t="shared" si="13"/>
        <v>-0.13207547169811318</v>
      </c>
      <c r="V211" s="3">
        <f t="shared" si="14"/>
        <v>-0.76712328767123283</v>
      </c>
      <c r="W211" s="3">
        <f>heart[[#This Row],[fbs]]</f>
        <v>0</v>
      </c>
      <c r="X211" s="3">
        <f>heart[[#This Row],[restecg]]</f>
        <v>1</v>
      </c>
      <c r="Y211" s="3">
        <f t="shared" si="15"/>
        <v>0.38931297709923673</v>
      </c>
      <c r="Z211" s="3">
        <f>heart[[#This Row],[exng]]</f>
        <v>1</v>
      </c>
      <c r="AA211" s="3">
        <f>heart[[#This Row],[oldpeak]]</f>
        <v>0</v>
      </c>
      <c r="AB211" s="3">
        <f>heart[[#This Row],[slp]]</f>
        <v>2</v>
      </c>
      <c r="AC211" s="3">
        <f>heart[[#This Row],[caa]]</f>
        <v>1</v>
      </c>
      <c r="AD211" s="3">
        <f>heart[[#This Row],[thall]]</f>
        <v>3</v>
      </c>
      <c r="AE211">
        <v>1</v>
      </c>
      <c r="AF211" s="3">
        <f>heart[[#This Row],[output]]</f>
        <v>0</v>
      </c>
    </row>
    <row r="212" spans="1:32" x14ac:dyDescent="0.3">
      <c r="A212">
        <v>57</v>
      </c>
      <c r="B212">
        <v>1</v>
      </c>
      <c r="C212">
        <v>2</v>
      </c>
      <c r="D212">
        <v>128</v>
      </c>
      <c r="E212">
        <v>229</v>
      </c>
      <c r="F212">
        <v>0</v>
      </c>
      <c r="G212">
        <v>0</v>
      </c>
      <c r="H212">
        <v>150</v>
      </c>
      <c r="I212">
        <v>0</v>
      </c>
      <c r="J212">
        <v>0.4</v>
      </c>
      <c r="K212">
        <v>1</v>
      </c>
      <c r="L212">
        <v>1</v>
      </c>
      <c r="M212">
        <v>3</v>
      </c>
      <c r="N212">
        <v>0</v>
      </c>
      <c r="R212">
        <f t="shared" si="12"/>
        <v>0.16666666666666674</v>
      </c>
      <c r="S212">
        <f>heart[[#This Row],[sex]]</f>
        <v>1</v>
      </c>
      <c r="T212" s="3">
        <f>heart[[#This Row],[cp]]</f>
        <v>2</v>
      </c>
      <c r="U212" s="3">
        <f t="shared" si="13"/>
        <v>-0.35849056603773588</v>
      </c>
      <c r="V212" s="3">
        <f t="shared" si="14"/>
        <v>-0.52968036529680362</v>
      </c>
      <c r="W212" s="3">
        <f>heart[[#This Row],[fbs]]</f>
        <v>0</v>
      </c>
      <c r="X212" s="3">
        <f>heart[[#This Row],[restecg]]</f>
        <v>0</v>
      </c>
      <c r="Y212" s="3">
        <f t="shared" si="15"/>
        <v>0.20610687022900764</v>
      </c>
      <c r="Z212" s="3">
        <f>heart[[#This Row],[exng]]</f>
        <v>0</v>
      </c>
      <c r="AA212" s="3">
        <f>heart[[#This Row],[oldpeak]]</f>
        <v>0.4</v>
      </c>
      <c r="AB212" s="3">
        <f>heart[[#This Row],[slp]]</f>
        <v>1</v>
      </c>
      <c r="AC212" s="3">
        <f>heart[[#This Row],[caa]]</f>
        <v>1</v>
      </c>
      <c r="AD212" s="3">
        <f>heart[[#This Row],[thall]]</f>
        <v>3</v>
      </c>
      <c r="AE212">
        <v>1</v>
      </c>
      <c r="AF212" s="3">
        <f>heart[[#This Row],[output]]</f>
        <v>0</v>
      </c>
    </row>
    <row r="213" spans="1:32" x14ac:dyDescent="0.3">
      <c r="A213">
        <v>61</v>
      </c>
      <c r="B213">
        <v>1</v>
      </c>
      <c r="C213">
        <v>0</v>
      </c>
      <c r="D213">
        <v>120</v>
      </c>
      <c r="E213">
        <v>260</v>
      </c>
      <c r="F213">
        <v>0</v>
      </c>
      <c r="G213">
        <v>1</v>
      </c>
      <c r="H213">
        <v>140</v>
      </c>
      <c r="I213">
        <v>1</v>
      </c>
      <c r="J213">
        <v>3.6</v>
      </c>
      <c r="K213">
        <v>1</v>
      </c>
      <c r="L213">
        <v>1</v>
      </c>
      <c r="M213">
        <v>3</v>
      </c>
      <c r="N213">
        <v>0</v>
      </c>
      <c r="R213">
        <f t="shared" si="12"/>
        <v>0.33333333333333326</v>
      </c>
      <c r="S213">
        <f>heart[[#This Row],[sex]]</f>
        <v>1</v>
      </c>
      <c r="T213" s="3">
        <f>heart[[#This Row],[cp]]</f>
        <v>0</v>
      </c>
      <c r="U213" s="3">
        <f t="shared" si="13"/>
        <v>-0.50943396226415094</v>
      </c>
      <c r="V213" s="3">
        <f t="shared" si="14"/>
        <v>-0.38812785388127857</v>
      </c>
      <c r="W213" s="3">
        <f>heart[[#This Row],[fbs]]</f>
        <v>0</v>
      </c>
      <c r="X213" s="3">
        <f>heart[[#This Row],[restecg]]</f>
        <v>1</v>
      </c>
      <c r="Y213" s="3">
        <f t="shared" si="15"/>
        <v>5.3435114503816772E-2</v>
      </c>
      <c r="Z213" s="3">
        <f>heart[[#This Row],[exng]]</f>
        <v>1</v>
      </c>
      <c r="AA213" s="3">
        <f>heart[[#This Row],[oldpeak]]</f>
        <v>3.6</v>
      </c>
      <c r="AB213" s="3">
        <f>heart[[#This Row],[slp]]</f>
        <v>1</v>
      </c>
      <c r="AC213" s="3">
        <f>heart[[#This Row],[caa]]</f>
        <v>1</v>
      </c>
      <c r="AD213" s="3">
        <f>heart[[#This Row],[thall]]</f>
        <v>3</v>
      </c>
      <c r="AE213">
        <v>1</v>
      </c>
      <c r="AF213" s="3">
        <f>heart[[#This Row],[output]]</f>
        <v>0</v>
      </c>
    </row>
    <row r="214" spans="1:32" x14ac:dyDescent="0.3">
      <c r="A214">
        <v>39</v>
      </c>
      <c r="B214">
        <v>1</v>
      </c>
      <c r="C214">
        <v>0</v>
      </c>
      <c r="D214">
        <v>118</v>
      </c>
      <c r="E214">
        <v>219</v>
      </c>
      <c r="F214">
        <v>0</v>
      </c>
      <c r="G214">
        <v>1</v>
      </c>
      <c r="H214">
        <v>140</v>
      </c>
      <c r="I214">
        <v>0</v>
      </c>
      <c r="J214">
        <v>1.2</v>
      </c>
      <c r="K214">
        <v>1</v>
      </c>
      <c r="L214">
        <v>0</v>
      </c>
      <c r="M214">
        <v>3</v>
      </c>
      <c r="N214">
        <v>0</v>
      </c>
      <c r="R214">
        <f t="shared" si="12"/>
        <v>-0.58333333333333326</v>
      </c>
      <c r="S214">
        <f>heart[[#This Row],[sex]]</f>
        <v>1</v>
      </c>
      <c r="T214" s="3">
        <f>heart[[#This Row],[cp]]</f>
        <v>0</v>
      </c>
      <c r="U214" s="3">
        <f t="shared" si="13"/>
        <v>-0.54716981132075471</v>
      </c>
      <c r="V214" s="3">
        <f t="shared" si="14"/>
        <v>-0.57534246575342474</v>
      </c>
      <c r="W214" s="3">
        <f>heart[[#This Row],[fbs]]</f>
        <v>0</v>
      </c>
      <c r="X214" s="3">
        <f>heart[[#This Row],[restecg]]</f>
        <v>1</v>
      </c>
      <c r="Y214" s="3">
        <f t="shared" si="15"/>
        <v>5.3435114503816772E-2</v>
      </c>
      <c r="Z214" s="3">
        <f>heart[[#This Row],[exng]]</f>
        <v>0</v>
      </c>
      <c r="AA214" s="3">
        <f>heart[[#This Row],[oldpeak]]</f>
        <v>1.2</v>
      </c>
      <c r="AB214" s="3">
        <f>heart[[#This Row],[slp]]</f>
        <v>1</v>
      </c>
      <c r="AC214" s="3">
        <f>heart[[#This Row],[caa]]</f>
        <v>0</v>
      </c>
      <c r="AD214" s="3">
        <f>heart[[#This Row],[thall]]</f>
        <v>3</v>
      </c>
      <c r="AE214">
        <v>1</v>
      </c>
      <c r="AF214" s="3">
        <f>heart[[#This Row],[output]]</f>
        <v>0</v>
      </c>
    </row>
    <row r="215" spans="1:32" x14ac:dyDescent="0.3">
      <c r="A215">
        <v>61</v>
      </c>
      <c r="B215">
        <v>0</v>
      </c>
      <c r="C215">
        <v>0</v>
      </c>
      <c r="D215">
        <v>145</v>
      </c>
      <c r="E215">
        <v>307</v>
      </c>
      <c r="F215">
        <v>0</v>
      </c>
      <c r="G215">
        <v>0</v>
      </c>
      <c r="H215">
        <v>146</v>
      </c>
      <c r="I215">
        <v>1</v>
      </c>
      <c r="J215">
        <v>1</v>
      </c>
      <c r="K215">
        <v>1</v>
      </c>
      <c r="L215">
        <v>0</v>
      </c>
      <c r="M215">
        <v>3</v>
      </c>
      <c r="N215">
        <v>0</v>
      </c>
      <c r="R215">
        <f t="shared" si="12"/>
        <v>0.33333333333333326</v>
      </c>
      <c r="S215">
        <f>heart[[#This Row],[sex]]</f>
        <v>0</v>
      </c>
      <c r="T215" s="3">
        <f>heart[[#This Row],[cp]]</f>
        <v>0</v>
      </c>
      <c r="U215" s="3">
        <f t="shared" si="13"/>
        <v>-3.7735849056603765E-2</v>
      </c>
      <c r="V215" s="3">
        <f t="shared" si="14"/>
        <v>-0.17351598173515981</v>
      </c>
      <c r="W215" s="3">
        <f>heart[[#This Row],[fbs]]</f>
        <v>0</v>
      </c>
      <c r="X215" s="3">
        <f>heart[[#This Row],[restecg]]</f>
        <v>0</v>
      </c>
      <c r="Y215" s="3">
        <f t="shared" si="15"/>
        <v>0.14503816793893121</v>
      </c>
      <c r="Z215" s="3">
        <f>heart[[#This Row],[exng]]</f>
        <v>1</v>
      </c>
      <c r="AA215" s="3">
        <f>heart[[#This Row],[oldpeak]]</f>
        <v>1</v>
      </c>
      <c r="AB215" s="3">
        <f>heart[[#This Row],[slp]]</f>
        <v>1</v>
      </c>
      <c r="AC215" s="3">
        <f>heart[[#This Row],[caa]]</f>
        <v>0</v>
      </c>
      <c r="AD215" s="3">
        <f>heart[[#This Row],[thall]]</f>
        <v>3</v>
      </c>
      <c r="AE215">
        <v>1</v>
      </c>
      <c r="AF215" s="3">
        <f>heart[[#This Row],[output]]</f>
        <v>0</v>
      </c>
    </row>
    <row r="216" spans="1:32" x14ac:dyDescent="0.3">
      <c r="A216">
        <v>56</v>
      </c>
      <c r="B216">
        <v>1</v>
      </c>
      <c r="C216">
        <v>0</v>
      </c>
      <c r="D216">
        <v>125</v>
      </c>
      <c r="E216">
        <v>249</v>
      </c>
      <c r="F216">
        <v>1</v>
      </c>
      <c r="G216">
        <v>0</v>
      </c>
      <c r="H216">
        <v>144</v>
      </c>
      <c r="I216">
        <v>1</v>
      </c>
      <c r="J216">
        <v>1.2</v>
      </c>
      <c r="K216">
        <v>1</v>
      </c>
      <c r="L216">
        <v>1</v>
      </c>
      <c r="M216">
        <v>2</v>
      </c>
      <c r="N216">
        <v>0</v>
      </c>
      <c r="R216">
        <f t="shared" si="12"/>
        <v>0.125</v>
      </c>
      <c r="S216">
        <f>heart[[#This Row],[sex]]</f>
        <v>1</v>
      </c>
      <c r="T216" s="3">
        <f>heart[[#This Row],[cp]]</f>
        <v>0</v>
      </c>
      <c r="U216" s="3">
        <f t="shared" si="13"/>
        <v>-0.41509433962264153</v>
      </c>
      <c r="V216" s="3">
        <f t="shared" si="14"/>
        <v>-0.43835616438356162</v>
      </c>
      <c r="W216" s="3">
        <f>heart[[#This Row],[fbs]]</f>
        <v>1</v>
      </c>
      <c r="X216" s="3">
        <f>heart[[#This Row],[restecg]]</f>
        <v>0</v>
      </c>
      <c r="Y216" s="3">
        <f t="shared" si="15"/>
        <v>0.11450381679389321</v>
      </c>
      <c r="Z216" s="3">
        <f>heart[[#This Row],[exng]]</f>
        <v>1</v>
      </c>
      <c r="AA216" s="3">
        <f>heart[[#This Row],[oldpeak]]</f>
        <v>1.2</v>
      </c>
      <c r="AB216" s="3">
        <f>heart[[#This Row],[slp]]</f>
        <v>1</v>
      </c>
      <c r="AC216" s="3">
        <f>heart[[#This Row],[caa]]</f>
        <v>1</v>
      </c>
      <c r="AD216" s="3">
        <f>heart[[#This Row],[thall]]</f>
        <v>2</v>
      </c>
      <c r="AE216">
        <v>1</v>
      </c>
      <c r="AF216" s="3">
        <f>heart[[#This Row],[output]]</f>
        <v>0</v>
      </c>
    </row>
    <row r="217" spans="1:32" x14ac:dyDescent="0.3">
      <c r="A217">
        <v>43</v>
      </c>
      <c r="B217">
        <v>0</v>
      </c>
      <c r="C217">
        <v>0</v>
      </c>
      <c r="D217">
        <v>132</v>
      </c>
      <c r="E217">
        <v>341</v>
      </c>
      <c r="F217">
        <v>1</v>
      </c>
      <c r="G217">
        <v>0</v>
      </c>
      <c r="H217">
        <v>136</v>
      </c>
      <c r="I217">
        <v>1</v>
      </c>
      <c r="J217">
        <v>3</v>
      </c>
      <c r="K217">
        <v>1</v>
      </c>
      <c r="L217">
        <v>0</v>
      </c>
      <c r="M217">
        <v>3</v>
      </c>
      <c r="N217">
        <v>0</v>
      </c>
      <c r="R217">
        <f t="shared" si="12"/>
        <v>-0.41666666666666663</v>
      </c>
      <c r="S217">
        <f>heart[[#This Row],[sex]]</f>
        <v>0</v>
      </c>
      <c r="T217" s="3">
        <f>heart[[#This Row],[cp]]</f>
        <v>0</v>
      </c>
      <c r="U217" s="3">
        <f t="shared" si="13"/>
        <v>-0.28301886792452835</v>
      </c>
      <c r="V217" s="3">
        <f t="shared" si="14"/>
        <v>-1.8264840182648401E-2</v>
      </c>
      <c r="W217" s="3">
        <f>heart[[#This Row],[fbs]]</f>
        <v>1</v>
      </c>
      <c r="X217" s="3">
        <f>heart[[#This Row],[restecg]]</f>
        <v>0</v>
      </c>
      <c r="Y217" s="3">
        <f t="shared" si="15"/>
        <v>-7.6335877862595547E-3</v>
      </c>
      <c r="Z217" s="3">
        <f>heart[[#This Row],[exng]]</f>
        <v>1</v>
      </c>
      <c r="AA217" s="3">
        <f>heart[[#This Row],[oldpeak]]</f>
        <v>3</v>
      </c>
      <c r="AB217" s="3">
        <f>heart[[#This Row],[slp]]</f>
        <v>1</v>
      </c>
      <c r="AC217" s="3">
        <f>heart[[#This Row],[caa]]</f>
        <v>0</v>
      </c>
      <c r="AD217" s="3">
        <f>heart[[#This Row],[thall]]</f>
        <v>3</v>
      </c>
      <c r="AE217">
        <v>1</v>
      </c>
      <c r="AF217" s="3">
        <f>heart[[#This Row],[output]]</f>
        <v>0</v>
      </c>
    </row>
    <row r="218" spans="1:32" x14ac:dyDescent="0.3">
      <c r="A218">
        <v>62</v>
      </c>
      <c r="B218">
        <v>0</v>
      </c>
      <c r="C218">
        <v>2</v>
      </c>
      <c r="D218">
        <v>130</v>
      </c>
      <c r="E218">
        <v>263</v>
      </c>
      <c r="F218">
        <v>0</v>
      </c>
      <c r="G218">
        <v>1</v>
      </c>
      <c r="H218">
        <v>97</v>
      </c>
      <c r="I218">
        <v>0</v>
      </c>
      <c r="J218">
        <v>1.2</v>
      </c>
      <c r="K218">
        <v>1</v>
      </c>
      <c r="L218">
        <v>1</v>
      </c>
      <c r="M218">
        <v>3</v>
      </c>
      <c r="N218">
        <v>0</v>
      </c>
      <c r="R218">
        <f t="shared" si="12"/>
        <v>0.375</v>
      </c>
      <c r="S218">
        <f>heart[[#This Row],[sex]]</f>
        <v>0</v>
      </c>
      <c r="T218" s="3">
        <f>heart[[#This Row],[cp]]</f>
        <v>2</v>
      </c>
      <c r="U218" s="3">
        <f t="shared" si="13"/>
        <v>-0.32075471698113212</v>
      </c>
      <c r="V218" s="3">
        <f t="shared" si="14"/>
        <v>-0.37442922374429222</v>
      </c>
      <c r="W218" s="3">
        <f>heart[[#This Row],[fbs]]</f>
        <v>0</v>
      </c>
      <c r="X218" s="3">
        <f>heart[[#This Row],[restecg]]</f>
        <v>1</v>
      </c>
      <c r="Y218" s="3">
        <f t="shared" si="15"/>
        <v>-0.60305343511450382</v>
      </c>
      <c r="Z218" s="3">
        <f>heart[[#This Row],[exng]]</f>
        <v>0</v>
      </c>
      <c r="AA218" s="3">
        <f>heart[[#This Row],[oldpeak]]</f>
        <v>1.2</v>
      </c>
      <c r="AB218" s="3">
        <f>heart[[#This Row],[slp]]</f>
        <v>1</v>
      </c>
      <c r="AC218" s="3">
        <f>heart[[#This Row],[caa]]</f>
        <v>1</v>
      </c>
      <c r="AD218" s="3">
        <f>heart[[#This Row],[thall]]</f>
        <v>3</v>
      </c>
      <c r="AE218">
        <v>1</v>
      </c>
      <c r="AF218" s="3">
        <f>heart[[#This Row],[output]]</f>
        <v>0</v>
      </c>
    </row>
    <row r="219" spans="1:32" x14ac:dyDescent="0.3">
      <c r="A219">
        <v>63</v>
      </c>
      <c r="B219">
        <v>1</v>
      </c>
      <c r="C219">
        <v>0</v>
      </c>
      <c r="D219">
        <v>130</v>
      </c>
      <c r="E219">
        <v>330</v>
      </c>
      <c r="F219">
        <v>1</v>
      </c>
      <c r="G219">
        <v>0</v>
      </c>
      <c r="H219">
        <v>132</v>
      </c>
      <c r="I219">
        <v>1</v>
      </c>
      <c r="J219">
        <v>1.8</v>
      </c>
      <c r="K219">
        <v>2</v>
      </c>
      <c r="L219">
        <v>3</v>
      </c>
      <c r="M219">
        <v>3</v>
      </c>
      <c r="N219">
        <v>0</v>
      </c>
      <c r="R219">
        <f t="shared" si="12"/>
        <v>0.41666666666666674</v>
      </c>
      <c r="S219">
        <f>heart[[#This Row],[sex]]</f>
        <v>1</v>
      </c>
      <c r="T219" s="3">
        <f>heart[[#This Row],[cp]]</f>
        <v>0</v>
      </c>
      <c r="U219" s="3">
        <f t="shared" si="13"/>
        <v>-0.32075471698113212</v>
      </c>
      <c r="V219" s="3">
        <f t="shared" si="14"/>
        <v>-6.8493150684931559E-2</v>
      </c>
      <c r="W219" s="3">
        <f>heart[[#This Row],[fbs]]</f>
        <v>1</v>
      </c>
      <c r="X219" s="3">
        <f>heart[[#This Row],[restecg]]</f>
        <v>0</v>
      </c>
      <c r="Y219" s="3">
        <f t="shared" si="15"/>
        <v>-6.8702290076335881E-2</v>
      </c>
      <c r="Z219" s="3">
        <f>heart[[#This Row],[exng]]</f>
        <v>1</v>
      </c>
      <c r="AA219" s="3">
        <f>heart[[#This Row],[oldpeak]]</f>
        <v>1.8</v>
      </c>
      <c r="AB219" s="3">
        <f>heart[[#This Row],[slp]]</f>
        <v>2</v>
      </c>
      <c r="AC219" s="3">
        <f>heart[[#This Row],[caa]]</f>
        <v>3</v>
      </c>
      <c r="AD219" s="3">
        <f>heart[[#This Row],[thall]]</f>
        <v>3</v>
      </c>
      <c r="AE219">
        <v>1</v>
      </c>
      <c r="AF219" s="3">
        <f>heart[[#This Row],[output]]</f>
        <v>0</v>
      </c>
    </row>
    <row r="220" spans="1:32" x14ac:dyDescent="0.3">
      <c r="A220">
        <v>65</v>
      </c>
      <c r="B220">
        <v>1</v>
      </c>
      <c r="C220">
        <v>0</v>
      </c>
      <c r="D220">
        <v>135</v>
      </c>
      <c r="E220">
        <v>254</v>
      </c>
      <c r="F220">
        <v>0</v>
      </c>
      <c r="G220">
        <v>0</v>
      </c>
      <c r="H220">
        <v>127</v>
      </c>
      <c r="I220">
        <v>0</v>
      </c>
      <c r="J220">
        <v>2.8</v>
      </c>
      <c r="K220">
        <v>1</v>
      </c>
      <c r="L220">
        <v>1</v>
      </c>
      <c r="M220">
        <v>3</v>
      </c>
      <c r="N220">
        <v>0</v>
      </c>
      <c r="R220">
        <f t="shared" si="12"/>
        <v>0.5</v>
      </c>
      <c r="S220">
        <f>heart[[#This Row],[sex]]</f>
        <v>1</v>
      </c>
      <c r="T220" s="3">
        <f>heart[[#This Row],[cp]]</f>
        <v>0</v>
      </c>
      <c r="U220" s="3">
        <f t="shared" si="13"/>
        <v>-0.22641509433962259</v>
      </c>
      <c r="V220" s="3">
        <f t="shared" si="14"/>
        <v>-0.41552511415525117</v>
      </c>
      <c r="W220" s="3">
        <f>heart[[#This Row],[fbs]]</f>
        <v>0</v>
      </c>
      <c r="X220" s="3">
        <f>heart[[#This Row],[restecg]]</f>
        <v>0</v>
      </c>
      <c r="Y220" s="3">
        <f t="shared" si="15"/>
        <v>-0.14503816793893132</v>
      </c>
      <c r="Z220" s="3">
        <f>heart[[#This Row],[exng]]</f>
        <v>0</v>
      </c>
      <c r="AA220" s="3">
        <f>heart[[#This Row],[oldpeak]]</f>
        <v>2.8</v>
      </c>
      <c r="AB220" s="3">
        <f>heart[[#This Row],[slp]]</f>
        <v>1</v>
      </c>
      <c r="AC220" s="3">
        <f>heart[[#This Row],[caa]]</f>
        <v>1</v>
      </c>
      <c r="AD220" s="3">
        <f>heart[[#This Row],[thall]]</f>
        <v>3</v>
      </c>
      <c r="AE220">
        <v>1</v>
      </c>
      <c r="AF220" s="3">
        <f>heart[[#This Row],[output]]</f>
        <v>0</v>
      </c>
    </row>
    <row r="221" spans="1:32" x14ac:dyDescent="0.3">
      <c r="A221">
        <v>48</v>
      </c>
      <c r="B221">
        <v>1</v>
      </c>
      <c r="C221">
        <v>0</v>
      </c>
      <c r="D221">
        <v>130</v>
      </c>
      <c r="E221">
        <v>256</v>
      </c>
      <c r="F221">
        <v>1</v>
      </c>
      <c r="G221">
        <v>0</v>
      </c>
      <c r="H221">
        <v>150</v>
      </c>
      <c r="I221">
        <v>1</v>
      </c>
      <c r="J221">
        <v>0</v>
      </c>
      <c r="K221">
        <v>2</v>
      </c>
      <c r="L221">
        <v>2</v>
      </c>
      <c r="M221">
        <v>3</v>
      </c>
      <c r="N221">
        <v>0</v>
      </c>
      <c r="R221">
        <f t="shared" si="12"/>
        <v>-0.20833333333333337</v>
      </c>
      <c r="S221">
        <f>heart[[#This Row],[sex]]</f>
        <v>1</v>
      </c>
      <c r="T221" s="3">
        <f>heart[[#This Row],[cp]]</f>
        <v>0</v>
      </c>
      <c r="U221" s="3">
        <f t="shared" si="13"/>
        <v>-0.32075471698113212</v>
      </c>
      <c r="V221" s="3">
        <f t="shared" si="14"/>
        <v>-0.40639269406392697</v>
      </c>
      <c r="W221" s="3">
        <f>heart[[#This Row],[fbs]]</f>
        <v>1</v>
      </c>
      <c r="X221" s="3">
        <f>heart[[#This Row],[restecg]]</f>
        <v>0</v>
      </c>
      <c r="Y221" s="3">
        <f t="shared" si="15"/>
        <v>0.20610687022900764</v>
      </c>
      <c r="Z221" s="3">
        <f>heart[[#This Row],[exng]]</f>
        <v>1</v>
      </c>
      <c r="AA221" s="3">
        <f>heart[[#This Row],[oldpeak]]</f>
        <v>0</v>
      </c>
      <c r="AB221" s="3">
        <f>heart[[#This Row],[slp]]</f>
        <v>2</v>
      </c>
      <c r="AC221" s="3">
        <f>heart[[#This Row],[caa]]</f>
        <v>2</v>
      </c>
      <c r="AD221" s="3">
        <f>heart[[#This Row],[thall]]</f>
        <v>3</v>
      </c>
      <c r="AE221">
        <v>1</v>
      </c>
      <c r="AF221" s="3">
        <f>heart[[#This Row],[output]]</f>
        <v>0</v>
      </c>
    </row>
    <row r="222" spans="1:32" x14ac:dyDescent="0.3">
      <c r="A222">
        <v>63</v>
      </c>
      <c r="B222">
        <v>0</v>
      </c>
      <c r="C222">
        <v>0</v>
      </c>
      <c r="D222">
        <v>150</v>
      </c>
      <c r="E222">
        <v>407</v>
      </c>
      <c r="F222">
        <v>0</v>
      </c>
      <c r="G222">
        <v>0</v>
      </c>
      <c r="H222">
        <v>154</v>
      </c>
      <c r="I222">
        <v>0</v>
      </c>
      <c r="J222">
        <v>4</v>
      </c>
      <c r="K222">
        <v>1</v>
      </c>
      <c r="L222">
        <v>3</v>
      </c>
      <c r="M222">
        <v>3</v>
      </c>
      <c r="N222">
        <v>0</v>
      </c>
      <c r="R222">
        <f t="shared" si="12"/>
        <v>0.41666666666666674</v>
      </c>
      <c r="S222">
        <f>heart[[#This Row],[sex]]</f>
        <v>0</v>
      </c>
      <c r="T222" s="3">
        <f>heart[[#This Row],[cp]]</f>
        <v>0</v>
      </c>
      <c r="U222" s="3">
        <f t="shared" si="13"/>
        <v>5.6603773584905648E-2</v>
      </c>
      <c r="V222" s="3">
        <f t="shared" si="14"/>
        <v>0.28310502283105032</v>
      </c>
      <c r="W222" s="3">
        <f>heart[[#This Row],[fbs]]</f>
        <v>0</v>
      </c>
      <c r="X222" s="3">
        <f>heart[[#This Row],[restecg]]</f>
        <v>0</v>
      </c>
      <c r="Y222" s="3">
        <f t="shared" si="15"/>
        <v>0.26717557251908386</v>
      </c>
      <c r="Z222" s="3">
        <f>heart[[#This Row],[exng]]</f>
        <v>0</v>
      </c>
      <c r="AA222" s="3">
        <f>heart[[#This Row],[oldpeak]]</f>
        <v>4</v>
      </c>
      <c r="AB222" s="3">
        <f>heart[[#This Row],[slp]]</f>
        <v>1</v>
      </c>
      <c r="AC222" s="3">
        <f>heart[[#This Row],[caa]]</f>
        <v>3</v>
      </c>
      <c r="AD222" s="3">
        <f>heart[[#This Row],[thall]]</f>
        <v>3</v>
      </c>
      <c r="AE222">
        <v>1</v>
      </c>
      <c r="AF222" s="3">
        <f>heart[[#This Row],[output]]</f>
        <v>0</v>
      </c>
    </row>
    <row r="223" spans="1:32" x14ac:dyDescent="0.3">
      <c r="A223">
        <v>55</v>
      </c>
      <c r="B223">
        <v>1</v>
      </c>
      <c r="C223">
        <v>0</v>
      </c>
      <c r="D223">
        <v>140</v>
      </c>
      <c r="E223">
        <v>217</v>
      </c>
      <c r="F223">
        <v>0</v>
      </c>
      <c r="G223">
        <v>1</v>
      </c>
      <c r="H223">
        <v>111</v>
      </c>
      <c r="I223">
        <v>1</v>
      </c>
      <c r="J223">
        <v>5.6</v>
      </c>
      <c r="K223">
        <v>0</v>
      </c>
      <c r="L223">
        <v>0</v>
      </c>
      <c r="M223">
        <v>3</v>
      </c>
      <c r="N223">
        <v>0</v>
      </c>
      <c r="R223">
        <f t="shared" si="12"/>
        <v>8.3333333333333259E-2</v>
      </c>
      <c r="S223">
        <f>heart[[#This Row],[sex]]</f>
        <v>1</v>
      </c>
      <c r="T223" s="3">
        <f>heart[[#This Row],[cp]]</f>
        <v>0</v>
      </c>
      <c r="U223" s="3">
        <f t="shared" si="13"/>
        <v>-0.13207547169811318</v>
      </c>
      <c r="V223" s="3">
        <f t="shared" si="14"/>
        <v>-0.58447488584474883</v>
      </c>
      <c r="W223" s="3">
        <f>heart[[#This Row],[fbs]]</f>
        <v>0</v>
      </c>
      <c r="X223" s="3">
        <f>heart[[#This Row],[restecg]]</f>
        <v>1</v>
      </c>
      <c r="Y223" s="3">
        <f t="shared" si="15"/>
        <v>-0.38931297709923662</v>
      </c>
      <c r="Z223" s="3">
        <f>heart[[#This Row],[exng]]</f>
        <v>1</v>
      </c>
      <c r="AA223" s="3">
        <f>heart[[#This Row],[oldpeak]]</f>
        <v>5.6</v>
      </c>
      <c r="AB223" s="3">
        <f>heart[[#This Row],[slp]]</f>
        <v>0</v>
      </c>
      <c r="AC223" s="3">
        <f>heart[[#This Row],[caa]]</f>
        <v>0</v>
      </c>
      <c r="AD223" s="3">
        <f>heart[[#This Row],[thall]]</f>
        <v>3</v>
      </c>
      <c r="AE223">
        <v>1</v>
      </c>
      <c r="AF223" s="3">
        <f>heart[[#This Row],[output]]</f>
        <v>0</v>
      </c>
    </row>
    <row r="224" spans="1:32" x14ac:dyDescent="0.3">
      <c r="A224">
        <v>65</v>
      </c>
      <c r="B224">
        <v>1</v>
      </c>
      <c r="C224">
        <v>3</v>
      </c>
      <c r="D224">
        <v>138</v>
      </c>
      <c r="E224">
        <v>282</v>
      </c>
      <c r="F224">
        <v>1</v>
      </c>
      <c r="G224">
        <v>0</v>
      </c>
      <c r="H224">
        <v>174</v>
      </c>
      <c r="I224">
        <v>0</v>
      </c>
      <c r="J224">
        <v>1.4</v>
      </c>
      <c r="K224">
        <v>1</v>
      </c>
      <c r="L224">
        <v>1</v>
      </c>
      <c r="M224">
        <v>2</v>
      </c>
      <c r="N224">
        <v>0</v>
      </c>
      <c r="R224">
        <f t="shared" si="12"/>
        <v>0.5</v>
      </c>
      <c r="S224">
        <f>heart[[#This Row],[sex]]</f>
        <v>1</v>
      </c>
      <c r="T224" s="3">
        <f>heart[[#This Row],[cp]]</f>
        <v>3</v>
      </c>
      <c r="U224" s="3">
        <f t="shared" si="13"/>
        <v>-0.16981132075471694</v>
      </c>
      <c r="V224" s="3">
        <f t="shared" si="14"/>
        <v>-0.28767123287671237</v>
      </c>
      <c r="W224" s="3">
        <f>heart[[#This Row],[fbs]]</f>
        <v>1</v>
      </c>
      <c r="X224" s="3">
        <f>heart[[#This Row],[restecg]]</f>
        <v>0</v>
      </c>
      <c r="Y224" s="3">
        <f t="shared" si="15"/>
        <v>0.5725190839694656</v>
      </c>
      <c r="Z224" s="3">
        <f>heart[[#This Row],[exng]]</f>
        <v>0</v>
      </c>
      <c r="AA224" s="3">
        <f>heart[[#This Row],[oldpeak]]</f>
        <v>1.4</v>
      </c>
      <c r="AB224" s="3">
        <f>heart[[#This Row],[slp]]</f>
        <v>1</v>
      </c>
      <c r="AC224" s="3">
        <f>heart[[#This Row],[caa]]</f>
        <v>1</v>
      </c>
      <c r="AD224" s="3">
        <f>heart[[#This Row],[thall]]</f>
        <v>2</v>
      </c>
      <c r="AE224">
        <v>1</v>
      </c>
      <c r="AF224" s="3">
        <f>heart[[#This Row],[output]]</f>
        <v>0</v>
      </c>
    </row>
    <row r="225" spans="1:32" x14ac:dyDescent="0.3">
      <c r="A225">
        <v>56</v>
      </c>
      <c r="B225">
        <v>0</v>
      </c>
      <c r="C225">
        <v>0</v>
      </c>
      <c r="D225">
        <v>200</v>
      </c>
      <c r="E225">
        <v>288</v>
      </c>
      <c r="F225">
        <v>1</v>
      </c>
      <c r="G225">
        <v>0</v>
      </c>
      <c r="H225">
        <v>133</v>
      </c>
      <c r="I225">
        <v>1</v>
      </c>
      <c r="J225">
        <v>4</v>
      </c>
      <c r="K225">
        <v>0</v>
      </c>
      <c r="L225">
        <v>2</v>
      </c>
      <c r="M225">
        <v>3</v>
      </c>
      <c r="N225">
        <v>0</v>
      </c>
      <c r="R225">
        <f t="shared" si="12"/>
        <v>0.125</v>
      </c>
      <c r="S225">
        <f>heart[[#This Row],[sex]]</f>
        <v>0</v>
      </c>
      <c r="T225" s="3">
        <f>heart[[#This Row],[cp]]</f>
        <v>0</v>
      </c>
      <c r="U225" s="3">
        <f t="shared" si="13"/>
        <v>1</v>
      </c>
      <c r="V225" s="3">
        <f t="shared" si="14"/>
        <v>-0.26027397260273977</v>
      </c>
      <c r="W225" s="3">
        <f>heart[[#This Row],[fbs]]</f>
        <v>1</v>
      </c>
      <c r="X225" s="3">
        <f>heart[[#This Row],[restecg]]</f>
        <v>0</v>
      </c>
      <c r="Y225" s="3">
        <f t="shared" si="15"/>
        <v>-5.3435114503816772E-2</v>
      </c>
      <c r="Z225" s="3">
        <f>heart[[#This Row],[exng]]</f>
        <v>1</v>
      </c>
      <c r="AA225" s="3">
        <f>heart[[#This Row],[oldpeak]]</f>
        <v>4</v>
      </c>
      <c r="AB225" s="3">
        <f>heart[[#This Row],[slp]]</f>
        <v>0</v>
      </c>
      <c r="AC225" s="3">
        <f>heart[[#This Row],[caa]]</f>
        <v>2</v>
      </c>
      <c r="AD225" s="3">
        <f>heart[[#This Row],[thall]]</f>
        <v>3</v>
      </c>
      <c r="AE225">
        <v>1</v>
      </c>
      <c r="AF225" s="3">
        <f>heart[[#This Row],[output]]</f>
        <v>0</v>
      </c>
    </row>
    <row r="226" spans="1:32" x14ac:dyDescent="0.3">
      <c r="A226">
        <v>54</v>
      </c>
      <c r="B226">
        <v>1</v>
      </c>
      <c r="C226">
        <v>0</v>
      </c>
      <c r="D226">
        <v>110</v>
      </c>
      <c r="E226">
        <v>239</v>
      </c>
      <c r="F226">
        <v>0</v>
      </c>
      <c r="G226">
        <v>1</v>
      </c>
      <c r="H226">
        <v>126</v>
      </c>
      <c r="I226">
        <v>1</v>
      </c>
      <c r="J226">
        <v>2.8</v>
      </c>
      <c r="K226">
        <v>1</v>
      </c>
      <c r="L226">
        <v>1</v>
      </c>
      <c r="M226">
        <v>3</v>
      </c>
      <c r="N226">
        <v>0</v>
      </c>
      <c r="R226">
        <f t="shared" si="12"/>
        <v>4.1666666666666741E-2</v>
      </c>
      <c r="S226">
        <f>heart[[#This Row],[sex]]</f>
        <v>1</v>
      </c>
      <c r="T226" s="3">
        <f>heart[[#This Row],[cp]]</f>
        <v>0</v>
      </c>
      <c r="U226" s="3">
        <f t="shared" si="13"/>
        <v>-0.69811320754716988</v>
      </c>
      <c r="V226" s="3">
        <f t="shared" si="14"/>
        <v>-0.48401826484018262</v>
      </c>
      <c r="W226" s="3">
        <f>heart[[#This Row],[fbs]]</f>
        <v>0</v>
      </c>
      <c r="X226" s="3">
        <f>heart[[#This Row],[restecg]]</f>
        <v>1</v>
      </c>
      <c r="Y226" s="3">
        <f t="shared" si="15"/>
        <v>-0.16030534351145043</v>
      </c>
      <c r="Z226" s="3">
        <f>heart[[#This Row],[exng]]</f>
        <v>1</v>
      </c>
      <c r="AA226" s="3">
        <f>heart[[#This Row],[oldpeak]]</f>
        <v>2.8</v>
      </c>
      <c r="AB226" s="3">
        <f>heart[[#This Row],[slp]]</f>
        <v>1</v>
      </c>
      <c r="AC226" s="3">
        <f>heart[[#This Row],[caa]]</f>
        <v>1</v>
      </c>
      <c r="AD226" s="3">
        <f>heart[[#This Row],[thall]]</f>
        <v>3</v>
      </c>
      <c r="AE226">
        <v>1</v>
      </c>
      <c r="AF226" s="3">
        <f>heart[[#This Row],[output]]</f>
        <v>0</v>
      </c>
    </row>
    <row r="227" spans="1:32" x14ac:dyDescent="0.3">
      <c r="A227">
        <v>70</v>
      </c>
      <c r="B227">
        <v>1</v>
      </c>
      <c r="C227">
        <v>0</v>
      </c>
      <c r="D227">
        <v>145</v>
      </c>
      <c r="E227">
        <v>174</v>
      </c>
      <c r="F227">
        <v>0</v>
      </c>
      <c r="G227">
        <v>1</v>
      </c>
      <c r="H227">
        <v>125</v>
      </c>
      <c r="I227">
        <v>1</v>
      </c>
      <c r="J227">
        <v>2.6</v>
      </c>
      <c r="K227">
        <v>0</v>
      </c>
      <c r="L227">
        <v>0</v>
      </c>
      <c r="M227">
        <v>3</v>
      </c>
      <c r="N227">
        <v>0</v>
      </c>
      <c r="R227">
        <f t="shared" si="12"/>
        <v>0.70833333333333326</v>
      </c>
      <c r="S227">
        <f>heart[[#This Row],[sex]]</f>
        <v>1</v>
      </c>
      <c r="T227" s="3">
        <f>heart[[#This Row],[cp]]</f>
        <v>0</v>
      </c>
      <c r="U227" s="3">
        <f t="shared" si="13"/>
        <v>-3.7735849056603765E-2</v>
      </c>
      <c r="V227" s="3">
        <f t="shared" si="14"/>
        <v>-0.78082191780821919</v>
      </c>
      <c r="W227" s="3">
        <f>heart[[#This Row],[fbs]]</f>
        <v>0</v>
      </c>
      <c r="X227" s="3">
        <f>heart[[#This Row],[restecg]]</f>
        <v>1</v>
      </c>
      <c r="Y227" s="3">
        <f t="shared" si="15"/>
        <v>-0.17557251908396942</v>
      </c>
      <c r="Z227" s="3">
        <f>heart[[#This Row],[exng]]</f>
        <v>1</v>
      </c>
      <c r="AA227" s="3">
        <f>heart[[#This Row],[oldpeak]]</f>
        <v>2.6</v>
      </c>
      <c r="AB227" s="3">
        <f>heart[[#This Row],[slp]]</f>
        <v>0</v>
      </c>
      <c r="AC227" s="3">
        <f>heart[[#This Row],[caa]]</f>
        <v>0</v>
      </c>
      <c r="AD227" s="3">
        <f>heart[[#This Row],[thall]]</f>
        <v>3</v>
      </c>
      <c r="AE227">
        <v>1</v>
      </c>
      <c r="AF227" s="3">
        <f>heart[[#This Row],[output]]</f>
        <v>0</v>
      </c>
    </row>
    <row r="228" spans="1:32" x14ac:dyDescent="0.3">
      <c r="A228">
        <v>62</v>
      </c>
      <c r="B228">
        <v>1</v>
      </c>
      <c r="C228">
        <v>1</v>
      </c>
      <c r="D228">
        <v>120</v>
      </c>
      <c r="E228">
        <v>281</v>
      </c>
      <c r="F228">
        <v>0</v>
      </c>
      <c r="G228">
        <v>0</v>
      </c>
      <c r="H228">
        <v>103</v>
      </c>
      <c r="I228">
        <v>0</v>
      </c>
      <c r="J228">
        <v>1.4</v>
      </c>
      <c r="K228">
        <v>1</v>
      </c>
      <c r="L228">
        <v>1</v>
      </c>
      <c r="M228">
        <v>3</v>
      </c>
      <c r="N228">
        <v>0</v>
      </c>
      <c r="R228">
        <f t="shared" si="12"/>
        <v>0.375</v>
      </c>
      <c r="S228">
        <f>heart[[#This Row],[sex]]</f>
        <v>1</v>
      </c>
      <c r="T228" s="3">
        <f>heart[[#This Row],[cp]]</f>
        <v>1</v>
      </c>
      <c r="U228" s="3">
        <f t="shared" si="13"/>
        <v>-0.50943396226415094</v>
      </c>
      <c r="V228" s="3">
        <f t="shared" si="14"/>
        <v>-0.29223744292237441</v>
      </c>
      <c r="W228" s="3">
        <f>heart[[#This Row],[fbs]]</f>
        <v>0</v>
      </c>
      <c r="X228" s="3">
        <f>heart[[#This Row],[restecg]]</f>
        <v>0</v>
      </c>
      <c r="Y228" s="3">
        <f t="shared" si="15"/>
        <v>-0.51145038167938939</v>
      </c>
      <c r="Z228" s="3">
        <f>heart[[#This Row],[exng]]</f>
        <v>0</v>
      </c>
      <c r="AA228" s="3">
        <f>heart[[#This Row],[oldpeak]]</f>
        <v>1.4</v>
      </c>
      <c r="AB228" s="3">
        <f>heart[[#This Row],[slp]]</f>
        <v>1</v>
      </c>
      <c r="AC228" s="3">
        <f>heart[[#This Row],[caa]]</f>
        <v>1</v>
      </c>
      <c r="AD228" s="3">
        <f>heart[[#This Row],[thall]]</f>
        <v>3</v>
      </c>
      <c r="AE228">
        <v>1</v>
      </c>
      <c r="AF228" s="3">
        <f>heart[[#This Row],[output]]</f>
        <v>0</v>
      </c>
    </row>
    <row r="229" spans="1:32" x14ac:dyDescent="0.3">
      <c r="A229">
        <v>35</v>
      </c>
      <c r="B229">
        <v>1</v>
      </c>
      <c r="C229">
        <v>0</v>
      </c>
      <c r="D229">
        <v>120</v>
      </c>
      <c r="E229">
        <v>198</v>
      </c>
      <c r="F229">
        <v>0</v>
      </c>
      <c r="G229">
        <v>1</v>
      </c>
      <c r="H229">
        <v>130</v>
      </c>
      <c r="I229">
        <v>1</v>
      </c>
      <c r="J229">
        <v>1.6</v>
      </c>
      <c r="K229">
        <v>1</v>
      </c>
      <c r="L229">
        <v>0</v>
      </c>
      <c r="M229">
        <v>3</v>
      </c>
      <c r="N229">
        <v>0</v>
      </c>
      <c r="R229">
        <f t="shared" si="12"/>
        <v>-0.75</v>
      </c>
      <c r="S229">
        <f>heart[[#This Row],[sex]]</f>
        <v>1</v>
      </c>
      <c r="T229" s="3">
        <f>heart[[#This Row],[cp]]</f>
        <v>0</v>
      </c>
      <c r="U229" s="3">
        <f t="shared" si="13"/>
        <v>-0.50943396226415094</v>
      </c>
      <c r="V229" s="3">
        <f t="shared" si="14"/>
        <v>-0.67123287671232879</v>
      </c>
      <c r="W229" s="3">
        <f>heart[[#This Row],[fbs]]</f>
        <v>0</v>
      </c>
      <c r="X229" s="3">
        <f>heart[[#This Row],[restecg]]</f>
        <v>1</v>
      </c>
      <c r="Y229" s="3">
        <f t="shared" si="15"/>
        <v>-9.92366412213741E-2</v>
      </c>
      <c r="Z229" s="3">
        <f>heart[[#This Row],[exng]]</f>
        <v>1</v>
      </c>
      <c r="AA229" s="3">
        <f>heart[[#This Row],[oldpeak]]</f>
        <v>1.6</v>
      </c>
      <c r="AB229" s="3">
        <f>heart[[#This Row],[slp]]</f>
        <v>1</v>
      </c>
      <c r="AC229" s="3">
        <f>heart[[#This Row],[caa]]</f>
        <v>0</v>
      </c>
      <c r="AD229" s="3">
        <f>heart[[#This Row],[thall]]</f>
        <v>3</v>
      </c>
      <c r="AE229">
        <v>1</v>
      </c>
      <c r="AF229" s="3">
        <f>heart[[#This Row],[output]]</f>
        <v>0</v>
      </c>
    </row>
    <row r="230" spans="1:32" x14ac:dyDescent="0.3">
      <c r="A230">
        <v>59</v>
      </c>
      <c r="B230">
        <v>1</v>
      </c>
      <c r="C230">
        <v>3</v>
      </c>
      <c r="D230">
        <v>170</v>
      </c>
      <c r="E230">
        <v>288</v>
      </c>
      <c r="F230">
        <v>0</v>
      </c>
      <c r="G230">
        <v>0</v>
      </c>
      <c r="H230">
        <v>159</v>
      </c>
      <c r="I230">
        <v>0</v>
      </c>
      <c r="J230">
        <v>0.2</v>
      </c>
      <c r="K230">
        <v>1</v>
      </c>
      <c r="L230">
        <v>0</v>
      </c>
      <c r="M230">
        <v>3</v>
      </c>
      <c r="N230">
        <v>0</v>
      </c>
      <c r="R230">
        <f t="shared" si="12"/>
        <v>0.25</v>
      </c>
      <c r="S230">
        <f>heart[[#This Row],[sex]]</f>
        <v>1</v>
      </c>
      <c r="T230" s="3">
        <f>heart[[#This Row],[cp]]</f>
        <v>3</v>
      </c>
      <c r="U230" s="3">
        <f t="shared" si="13"/>
        <v>0.4339622641509433</v>
      </c>
      <c r="V230" s="3">
        <f t="shared" si="14"/>
        <v>-0.26027397260273977</v>
      </c>
      <c r="W230" s="3">
        <f>heart[[#This Row],[fbs]]</f>
        <v>0</v>
      </c>
      <c r="X230" s="3">
        <f>heart[[#This Row],[restecg]]</f>
        <v>0</v>
      </c>
      <c r="Y230" s="3">
        <f t="shared" si="15"/>
        <v>0.34351145038167941</v>
      </c>
      <c r="Z230" s="3">
        <f>heart[[#This Row],[exng]]</f>
        <v>0</v>
      </c>
      <c r="AA230" s="3">
        <f>heart[[#This Row],[oldpeak]]</f>
        <v>0.2</v>
      </c>
      <c r="AB230" s="3">
        <f>heart[[#This Row],[slp]]</f>
        <v>1</v>
      </c>
      <c r="AC230" s="3">
        <f>heart[[#This Row],[caa]]</f>
        <v>0</v>
      </c>
      <c r="AD230" s="3">
        <f>heart[[#This Row],[thall]]</f>
        <v>3</v>
      </c>
      <c r="AE230">
        <v>1</v>
      </c>
      <c r="AF230" s="3">
        <f>heart[[#This Row],[output]]</f>
        <v>0</v>
      </c>
    </row>
    <row r="231" spans="1:32" x14ac:dyDescent="0.3">
      <c r="A231">
        <v>64</v>
      </c>
      <c r="B231">
        <v>1</v>
      </c>
      <c r="C231">
        <v>2</v>
      </c>
      <c r="D231">
        <v>125</v>
      </c>
      <c r="E231">
        <v>309</v>
      </c>
      <c r="F231">
        <v>0</v>
      </c>
      <c r="G231">
        <v>1</v>
      </c>
      <c r="H231">
        <v>131</v>
      </c>
      <c r="I231">
        <v>1</v>
      </c>
      <c r="J231">
        <v>1.8</v>
      </c>
      <c r="K231">
        <v>1</v>
      </c>
      <c r="L231">
        <v>0</v>
      </c>
      <c r="M231">
        <v>3</v>
      </c>
      <c r="N231">
        <v>0</v>
      </c>
      <c r="R231">
        <f t="shared" si="12"/>
        <v>0.45833333333333326</v>
      </c>
      <c r="S231">
        <f>heart[[#This Row],[sex]]</f>
        <v>1</v>
      </c>
      <c r="T231" s="3">
        <f>heart[[#This Row],[cp]]</f>
        <v>2</v>
      </c>
      <c r="U231" s="3">
        <f t="shared" si="13"/>
        <v>-0.41509433962264153</v>
      </c>
      <c r="V231" s="3">
        <f t="shared" si="14"/>
        <v>-0.16438356164383561</v>
      </c>
      <c r="W231" s="3">
        <f>heart[[#This Row],[fbs]]</f>
        <v>0</v>
      </c>
      <c r="X231" s="3">
        <f>heart[[#This Row],[restecg]]</f>
        <v>1</v>
      </c>
      <c r="Y231" s="3">
        <f t="shared" si="15"/>
        <v>-8.3969465648854991E-2</v>
      </c>
      <c r="Z231" s="3">
        <f>heart[[#This Row],[exng]]</f>
        <v>1</v>
      </c>
      <c r="AA231" s="3">
        <f>heart[[#This Row],[oldpeak]]</f>
        <v>1.8</v>
      </c>
      <c r="AB231" s="3">
        <f>heart[[#This Row],[slp]]</f>
        <v>1</v>
      </c>
      <c r="AC231" s="3">
        <f>heart[[#This Row],[caa]]</f>
        <v>0</v>
      </c>
      <c r="AD231" s="3">
        <f>heart[[#This Row],[thall]]</f>
        <v>3</v>
      </c>
      <c r="AE231">
        <v>1</v>
      </c>
      <c r="AF231" s="3">
        <f>heart[[#This Row],[output]]</f>
        <v>0</v>
      </c>
    </row>
    <row r="232" spans="1:32" x14ac:dyDescent="0.3">
      <c r="A232">
        <v>47</v>
      </c>
      <c r="B232">
        <v>1</v>
      </c>
      <c r="C232">
        <v>2</v>
      </c>
      <c r="D232">
        <v>108</v>
      </c>
      <c r="E232">
        <v>243</v>
      </c>
      <c r="F232">
        <v>0</v>
      </c>
      <c r="G232">
        <v>1</v>
      </c>
      <c r="H232">
        <v>152</v>
      </c>
      <c r="I232">
        <v>0</v>
      </c>
      <c r="J232">
        <v>0</v>
      </c>
      <c r="K232">
        <v>2</v>
      </c>
      <c r="L232">
        <v>0</v>
      </c>
      <c r="M232">
        <v>2</v>
      </c>
      <c r="N232">
        <v>0</v>
      </c>
      <c r="R232">
        <f t="shared" si="12"/>
        <v>-0.25</v>
      </c>
      <c r="S232">
        <f>heart[[#This Row],[sex]]</f>
        <v>1</v>
      </c>
      <c r="T232" s="3">
        <f>heart[[#This Row],[cp]]</f>
        <v>2</v>
      </c>
      <c r="U232" s="3">
        <f t="shared" si="13"/>
        <v>-0.73584905660377364</v>
      </c>
      <c r="V232" s="3">
        <f t="shared" si="14"/>
        <v>-0.46575342465753422</v>
      </c>
      <c r="W232" s="3">
        <f>heart[[#This Row],[fbs]]</f>
        <v>0</v>
      </c>
      <c r="X232" s="3">
        <f>heart[[#This Row],[restecg]]</f>
        <v>1</v>
      </c>
      <c r="Y232" s="3">
        <f t="shared" si="15"/>
        <v>0.23664122137404586</v>
      </c>
      <c r="Z232" s="3">
        <f>heart[[#This Row],[exng]]</f>
        <v>0</v>
      </c>
      <c r="AA232" s="3">
        <f>heart[[#This Row],[oldpeak]]</f>
        <v>0</v>
      </c>
      <c r="AB232" s="3">
        <f>heart[[#This Row],[slp]]</f>
        <v>2</v>
      </c>
      <c r="AC232" s="3">
        <f>heart[[#This Row],[caa]]</f>
        <v>0</v>
      </c>
      <c r="AD232" s="3">
        <f>heart[[#This Row],[thall]]</f>
        <v>2</v>
      </c>
      <c r="AE232">
        <v>1</v>
      </c>
      <c r="AF232" s="3">
        <f>heart[[#This Row],[output]]</f>
        <v>0</v>
      </c>
    </row>
    <row r="233" spans="1:32" x14ac:dyDescent="0.3">
      <c r="A233">
        <v>57</v>
      </c>
      <c r="B233">
        <v>1</v>
      </c>
      <c r="C233">
        <v>0</v>
      </c>
      <c r="D233">
        <v>165</v>
      </c>
      <c r="E233">
        <v>289</v>
      </c>
      <c r="F233">
        <v>1</v>
      </c>
      <c r="G233">
        <v>0</v>
      </c>
      <c r="H233">
        <v>124</v>
      </c>
      <c r="I233">
        <v>0</v>
      </c>
      <c r="J233">
        <v>1</v>
      </c>
      <c r="K233">
        <v>1</v>
      </c>
      <c r="L233">
        <v>3</v>
      </c>
      <c r="M233">
        <v>3</v>
      </c>
      <c r="N233">
        <v>0</v>
      </c>
      <c r="R233">
        <f t="shared" si="12"/>
        <v>0.16666666666666674</v>
      </c>
      <c r="S233">
        <f>heart[[#This Row],[sex]]</f>
        <v>1</v>
      </c>
      <c r="T233" s="3">
        <f>heart[[#This Row],[cp]]</f>
        <v>0</v>
      </c>
      <c r="U233" s="3">
        <f t="shared" si="13"/>
        <v>0.33962264150943389</v>
      </c>
      <c r="V233" s="3">
        <f t="shared" si="14"/>
        <v>-0.25570776255707761</v>
      </c>
      <c r="W233" s="3">
        <f>heart[[#This Row],[fbs]]</f>
        <v>1</v>
      </c>
      <c r="X233" s="3">
        <f>heart[[#This Row],[restecg]]</f>
        <v>0</v>
      </c>
      <c r="Y233" s="3">
        <f t="shared" si="15"/>
        <v>-0.19083969465648853</v>
      </c>
      <c r="Z233" s="3">
        <f>heart[[#This Row],[exng]]</f>
        <v>0</v>
      </c>
      <c r="AA233" s="3">
        <f>heart[[#This Row],[oldpeak]]</f>
        <v>1</v>
      </c>
      <c r="AB233" s="3">
        <f>heart[[#This Row],[slp]]</f>
        <v>1</v>
      </c>
      <c r="AC233" s="3">
        <f>heart[[#This Row],[caa]]</f>
        <v>3</v>
      </c>
      <c r="AD233" s="3">
        <f>heart[[#This Row],[thall]]</f>
        <v>3</v>
      </c>
      <c r="AE233">
        <v>1</v>
      </c>
      <c r="AF233" s="3">
        <f>heart[[#This Row],[output]]</f>
        <v>0</v>
      </c>
    </row>
    <row r="234" spans="1:32" x14ac:dyDescent="0.3">
      <c r="A234">
        <v>55</v>
      </c>
      <c r="B234">
        <v>1</v>
      </c>
      <c r="C234">
        <v>0</v>
      </c>
      <c r="D234">
        <v>160</v>
      </c>
      <c r="E234">
        <v>289</v>
      </c>
      <c r="F234">
        <v>0</v>
      </c>
      <c r="G234">
        <v>0</v>
      </c>
      <c r="H234">
        <v>145</v>
      </c>
      <c r="I234">
        <v>1</v>
      </c>
      <c r="J234">
        <v>0.8</v>
      </c>
      <c r="K234">
        <v>1</v>
      </c>
      <c r="L234">
        <v>1</v>
      </c>
      <c r="M234">
        <v>3</v>
      </c>
      <c r="N234">
        <v>0</v>
      </c>
      <c r="R234">
        <f t="shared" si="12"/>
        <v>8.3333333333333259E-2</v>
      </c>
      <c r="S234">
        <f>heart[[#This Row],[sex]]</f>
        <v>1</v>
      </c>
      <c r="T234" s="3">
        <f>heart[[#This Row],[cp]]</f>
        <v>0</v>
      </c>
      <c r="U234" s="3">
        <f t="shared" si="13"/>
        <v>0.24528301886792447</v>
      </c>
      <c r="V234" s="3">
        <f t="shared" si="14"/>
        <v>-0.25570776255707761</v>
      </c>
      <c r="W234" s="3">
        <f>heart[[#This Row],[fbs]]</f>
        <v>0</v>
      </c>
      <c r="X234" s="3">
        <f>heart[[#This Row],[restecg]]</f>
        <v>0</v>
      </c>
      <c r="Y234" s="3">
        <f t="shared" si="15"/>
        <v>0.12977099236641232</v>
      </c>
      <c r="Z234" s="3">
        <f>heart[[#This Row],[exng]]</f>
        <v>1</v>
      </c>
      <c r="AA234" s="3">
        <f>heart[[#This Row],[oldpeak]]</f>
        <v>0.8</v>
      </c>
      <c r="AB234" s="3">
        <f>heart[[#This Row],[slp]]</f>
        <v>1</v>
      </c>
      <c r="AC234" s="3">
        <f>heart[[#This Row],[caa]]</f>
        <v>1</v>
      </c>
      <c r="AD234" s="3">
        <f>heart[[#This Row],[thall]]</f>
        <v>3</v>
      </c>
      <c r="AE234">
        <v>1</v>
      </c>
      <c r="AF234" s="3">
        <f>heart[[#This Row],[output]]</f>
        <v>0</v>
      </c>
    </row>
    <row r="235" spans="1:32" x14ac:dyDescent="0.3">
      <c r="A235">
        <v>64</v>
      </c>
      <c r="B235">
        <v>1</v>
      </c>
      <c r="C235">
        <v>0</v>
      </c>
      <c r="D235">
        <v>120</v>
      </c>
      <c r="E235">
        <v>246</v>
      </c>
      <c r="F235">
        <v>0</v>
      </c>
      <c r="G235">
        <v>0</v>
      </c>
      <c r="H235">
        <v>96</v>
      </c>
      <c r="I235">
        <v>1</v>
      </c>
      <c r="J235">
        <v>2.2000000000000002</v>
      </c>
      <c r="K235">
        <v>0</v>
      </c>
      <c r="L235">
        <v>1</v>
      </c>
      <c r="M235">
        <v>2</v>
      </c>
      <c r="N235">
        <v>0</v>
      </c>
      <c r="R235">
        <f t="shared" si="12"/>
        <v>0.45833333333333326</v>
      </c>
      <c r="S235">
        <f>heart[[#This Row],[sex]]</f>
        <v>1</v>
      </c>
      <c r="T235" s="3">
        <f>heart[[#This Row],[cp]]</f>
        <v>0</v>
      </c>
      <c r="U235" s="3">
        <f t="shared" si="13"/>
        <v>-0.50943396226415094</v>
      </c>
      <c r="V235" s="3">
        <f t="shared" si="14"/>
        <v>-0.45205479452054798</v>
      </c>
      <c r="W235" s="3">
        <f>heart[[#This Row],[fbs]]</f>
        <v>0</v>
      </c>
      <c r="X235" s="3">
        <f>heart[[#This Row],[restecg]]</f>
        <v>0</v>
      </c>
      <c r="Y235" s="3">
        <f t="shared" si="15"/>
        <v>-0.61832061068702293</v>
      </c>
      <c r="Z235" s="3">
        <f>heart[[#This Row],[exng]]</f>
        <v>1</v>
      </c>
      <c r="AA235" s="3">
        <f>heart[[#This Row],[oldpeak]]</f>
        <v>2.2000000000000002</v>
      </c>
      <c r="AB235" s="3">
        <f>heart[[#This Row],[slp]]</f>
        <v>0</v>
      </c>
      <c r="AC235" s="3">
        <f>heart[[#This Row],[caa]]</f>
        <v>1</v>
      </c>
      <c r="AD235" s="3">
        <f>heart[[#This Row],[thall]]</f>
        <v>2</v>
      </c>
      <c r="AE235">
        <v>1</v>
      </c>
      <c r="AF235" s="3">
        <f>heart[[#This Row],[output]]</f>
        <v>0</v>
      </c>
    </row>
    <row r="236" spans="1:32" x14ac:dyDescent="0.3">
      <c r="A236">
        <v>70</v>
      </c>
      <c r="B236">
        <v>1</v>
      </c>
      <c r="C236">
        <v>0</v>
      </c>
      <c r="D236">
        <v>130</v>
      </c>
      <c r="E236">
        <v>322</v>
      </c>
      <c r="F236">
        <v>0</v>
      </c>
      <c r="G236">
        <v>0</v>
      </c>
      <c r="H236">
        <v>109</v>
      </c>
      <c r="I236">
        <v>0</v>
      </c>
      <c r="J236">
        <v>2.4</v>
      </c>
      <c r="K236">
        <v>1</v>
      </c>
      <c r="L236">
        <v>3</v>
      </c>
      <c r="M236">
        <v>2</v>
      </c>
      <c r="N236">
        <v>0</v>
      </c>
      <c r="R236">
        <f t="shared" si="12"/>
        <v>0.70833333333333326</v>
      </c>
      <c r="S236">
        <f>heart[[#This Row],[sex]]</f>
        <v>1</v>
      </c>
      <c r="T236" s="3">
        <f>heart[[#This Row],[cp]]</f>
        <v>0</v>
      </c>
      <c r="U236" s="3">
        <f t="shared" si="13"/>
        <v>-0.32075471698113212</v>
      </c>
      <c r="V236" s="3">
        <f t="shared" si="14"/>
        <v>-0.10502283105022836</v>
      </c>
      <c r="W236" s="3">
        <f>heart[[#This Row],[fbs]]</f>
        <v>0</v>
      </c>
      <c r="X236" s="3">
        <f>heart[[#This Row],[restecg]]</f>
        <v>0</v>
      </c>
      <c r="Y236" s="3">
        <f t="shared" si="15"/>
        <v>-0.41984732824427484</v>
      </c>
      <c r="Z236" s="3">
        <f>heart[[#This Row],[exng]]</f>
        <v>0</v>
      </c>
      <c r="AA236" s="3">
        <f>heart[[#This Row],[oldpeak]]</f>
        <v>2.4</v>
      </c>
      <c r="AB236" s="3">
        <f>heart[[#This Row],[slp]]</f>
        <v>1</v>
      </c>
      <c r="AC236" s="3">
        <f>heart[[#This Row],[caa]]</f>
        <v>3</v>
      </c>
      <c r="AD236" s="3">
        <f>heart[[#This Row],[thall]]</f>
        <v>2</v>
      </c>
      <c r="AE236">
        <v>1</v>
      </c>
      <c r="AF236" s="3">
        <f>heart[[#This Row],[output]]</f>
        <v>0</v>
      </c>
    </row>
    <row r="237" spans="1:32" x14ac:dyDescent="0.3">
      <c r="A237">
        <v>51</v>
      </c>
      <c r="B237">
        <v>1</v>
      </c>
      <c r="C237">
        <v>0</v>
      </c>
      <c r="D237">
        <v>140</v>
      </c>
      <c r="E237">
        <v>299</v>
      </c>
      <c r="F237">
        <v>0</v>
      </c>
      <c r="G237">
        <v>1</v>
      </c>
      <c r="H237">
        <v>173</v>
      </c>
      <c r="I237">
        <v>1</v>
      </c>
      <c r="J237">
        <v>1.6</v>
      </c>
      <c r="K237">
        <v>2</v>
      </c>
      <c r="L237">
        <v>0</v>
      </c>
      <c r="M237">
        <v>3</v>
      </c>
      <c r="N237">
        <v>0</v>
      </c>
      <c r="R237">
        <f t="shared" si="12"/>
        <v>-8.333333333333337E-2</v>
      </c>
      <c r="S237">
        <f>heart[[#This Row],[sex]]</f>
        <v>1</v>
      </c>
      <c r="T237" s="3">
        <f>heart[[#This Row],[cp]]</f>
        <v>0</v>
      </c>
      <c r="U237" s="3">
        <f t="shared" si="13"/>
        <v>-0.13207547169811318</v>
      </c>
      <c r="V237" s="3">
        <f t="shared" si="14"/>
        <v>-0.21004566210045661</v>
      </c>
      <c r="W237" s="3">
        <f>heart[[#This Row],[fbs]]</f>
        <v>0</v>
      </c>
      <c r="X237" s="3">
        <f>heart[[#This Row],[restecg]]</f>
        <v>1</v>
      </c>
      <c r="Y237" s="3">
        <f t="shared" si="15"/>
        <v>0.55725190839694649</v>
      </c>
      <c r="Z237" s="3">
        <f>heart[[#This Row],[exng]]</f>
        <v>1</v>
      </c>
      <c r="AA237" s="3">
        <f>heart[[#This Row],[oldpeak]]</f>
        <v>1.6</v>
      </c>
      <c r="AB237" s="3">
        <f>heart[[#This Row],[slp]]</f>
        <v>2</v>
      </c>
      <c r="AC237" s="3">
        <f>heart[[#This Row],[caa]]</f>
        <v>0</v>
      </c>
      <c r="AD237" s="3">
        <f>heart[[#This Row],[thall]]</f>
        <v>3</v>
      </c>
      <c r="AE237">
        <v>1</v>
      </c>
      <c r="AF237" s="3">
        <f>heart[[#This Row],[output]]</f>
        <v>0</v>
      </c>
    </row>
    <row r="238" spans="1:32" x14ac:dyDescent="0.3">
      <c r="A238">
        <v>58</v>
      </c>
      <c r="B238">
        <v>1</v>
      </c>
      <c r="C238">
        <v>0</v>
      </c>
      <c r="D238">
        <v>125</v>
      </c>
      <c r="E238">
        <v>300</v>
      </c>
      <c r="F238">
        <v>0</v>
      </c>
      <c r="G238">
        <v>0</v>
      </c>
      <c r="H238">
        <v>171</v>
      </c>
      <c r="I238">
        <v>0</v>
      </c>
      <c r="J238">
        <v>0</v>
      </c>
      <c r="K238">
        <v>2</v>
      </c>
      <c r="L238">
        <v>2</v>
      </c>
      <c r="M238">
        <v>3</v>
      </c>
      <c r="N238">
        <v>0</v>
      </c>
      <c r="R238">
        <f t="shared" si="12"/>
        <v>0.20833333333333326</v>
      </c>
      <c r="S238">
        <f>heart[[#This Row],[sex]]</f>
        <v>1</v>
      </c>
      <c r="T238" s="3">
        <f>heart[[#This Row],[cp]]</f>
        <v>0</v>
      </c>
      <c r="U238" s="3">
        <f t="shared" si="13"/>
        <v>-0.41509433962264153</v>
      </c>
      <c r="V238" s="3">
        <f t="shared" si="14"/>
        <v>-0.20547945205479456</v>
      </c>
      <c r="W238" s="3">
        <f>heart[[#This Row],[fbs]]</f>
        <v>0</v>
      </c>
      <c r="X238" s="3">
        <f>heart[[#This Row],[restecg]]</f>
        <v>0</v>
      </c>
      <c r="Y238" s="3">
        <f t="shared" si="15"/>
        <v>0.5267175572519085</v>
      </c>
      <c r="Z238" s="3">
        <f>heart[[#This Row],[exng]]</f>
        <v>0</v>
      </c>
      <c r="AA238" s="3">
        <f>heart[[#This Row],[oldpeak]]</f>
        <v>0</v>
      </c>
      <c r="AB238" s="3">
        <f>heart[[#This Row],[slp]]</f>
        <v>2</v>
      </c>
      <c r="AC238" s="3">
        <f>heart[[#This Row],[caa]]</f>
        <v>2</v>
      </c>
      <c r="AD238" s="3">
        <f>heart[[#This Row],[thall]]</f>
        <v>3</v>
      </c>
      <c r="AE238">
        <v>1</v>
      </c>
      <c r="AF238" s="3">
        <f>heart[[#This Row],[output]]</f>
        <v>0</v>
      </c>
    </row>
    <row r="239" spans="1:32" x14ac:dyDescent="0.3">
      <c r="A239">
        <v>60</v>
      </c>
      <c r="B239">
        <v>1</v>
      </c>
      <c r="C239">
        <v>0</v>
      </c>
      <c r="D239">
        <v>140</v>
      </c>
      <c r="E239">
        <v>293</v>
      </c>
      <c r="F239">
        <v>0</v>
      </c>
      <c r="G239">
        <v>0</v>
      </c>
      <c r="H239">
        <v>170</v>
      </c>
      <c r="I239">
        <v>0</v>
      </c>
      <c r="J239">
        <v>1.2</v>
      </c>
      <c r="K239">
        <v>1</v>
      </c>
      <c r="L239">
        <v>2</v>
      </c>
      <c r="M239">
        <v>3</v>
      </c>
      <c r="N239">
        <v>0</v>
      </c>
      <c r="R239">
        <f t="shared" si="12"/>
        <v>0.29166666666666674</v>
      </c>
      <c r="S239">
        <f>heart[[#This Row],[sex]]</f>
        <v>1</v>
      </c>
      <c r="T239" s="3">
        <f>heart[[#This Row],[cp]]</f>
        <v>0</v>
      </c>
      <c r="U239" s="3">
        <f t="shared" si="13"/>
        <v>-0.13207547169811318</v>
      </c>
      <c r="V239" s="3">
        <f t="shared" si="14"/>
        <v>-0.23744292237442921</v>
      </c>
      <c r="W239" s="3">
        <f>heart[[#This Row],[fbs]]</f>
        <v>0</v>
      </c>
      <c r="X239" s="3">
        <f>heart[[#This Row],[restecg]]</f>
        <v>0</v>
      </c>
      <c r="Y239" s="3">
        <f t="shared" si="15"/>
        <v>0.51145038167938939</v>
      </c>
      <c r="Z239" s="3">
        <f>heart[[#This Row],[exng]]</f>
        <v>0</v>
      </c>
      <c r="AA239" s="3">
        <f>heart[[#This Row],[oldpeak]]</f>
        <v>1.2</v>
      </c>
      <c r="AB239" s="3">
        <f>heart[[#This Row],[slp]]</f>
        <v>1</v>
      </c>
      <c r="AC239" s="3">
        <f>heart[[#This Row],[caa]]</f>
        <v>2</v>
      </c>
      <c r="AD239" s="3">
        <f>heart[[#This Row],[thall]]</f>
        <v>3</v>
      </c>
      <c r="AE239">
        <v>1</v>
      </c>
      <c r="AF239" s="3">
        <f>heart[[#This Row],[output]]</f>
        <v>0</v>
      </c>
    </row>
    <row r="240" spans="1:32" x14ac:dyDescent="0.3">
      <c r="A240">
        <v>77</v>
      </c>
      <c r="B240">
        <v>1</v>
      </c>
      <c r="C240">
        <v>0</v>
      </c>
      <c r="D240">
        <v>125</v>
      </c>
      <c r="E240">
        <v>304</v>
      </c>
      <c r="F240">
        <v>0</v>
      </c>
      <c r="G240">
        <v>0</v>
      </c>
      <c r="H240">
        <v>162</v>
      </c>
      <c r="I240">
        <v>1</v>
      </c>
      <c r="J240">
        <v>0</v>
      </c>
      <c r="K240">
        <v>2</v>
      </c>
      <c r="L240">
        <v>3</v>
      </c>
      <c r="M240">
        <v>2</v>
      </c>
      <c r="N240">
        <v>0</v>
      </c>
      <c r="R240">
        <f t="shared" si="12"/>
        <v>1</v>
      </c>
      <c r="S240">
        <f>heart[[#This Row],[sex]]</f>
        <v>1</v>
      </c>
      <c r="T240" s="3">
        <f>heart[[#This Row],[cp]]</f>
        <v>0</v>
      </c>
      <c r="U240" s="3">
        <f t="shared" si="13"/>
        <v>-0.41509433962264153</v>
      </c>
      <c r="V240" s="3">
        <f t="shared" si="14"/>
        <v>-0.18721461187214616</v>
      </c>
      <c r="W240" s="3">
        <f>heart[[#This Row],[fbs]]</f>
        <v>0</v>
      </c>
      <c r="X240" s="3">
        <f>heart[[#This Row],[restecg]]</f>
        <v>0</v>
      </c>
      <c r="Y240" s="3">
        <f t="shared" si="15"/>
        <v>0.38931297709923673</v>
      </c>
      <c r="Z240" s="3">
        <f>heart[[#This Row],[exng]]</f>
        <v>1</v>
      </c>
      <c r="AA240" s="3">
        <f>heart[[#This Row],[oldpeak]]</f>
        <v>0</v>
      </c>
      <c r="AB240" s="3">
        <f>heart[[#This Row],[slp]]</f>
        <v>2</v>
      </c>
      <c r="AC240" s="3">
        <f>heart[[#This Row],[caa]]</f>
        <v>3</v>
      </c>
      <c r="AD240" s="3">
        <f>heart[[#This Row],[thall]]</f>
        <v>2</v>
      </c>
      <c r="AE240">
        <v>1</v>
      </c>
      <c r="AF240" s="3">
        <f>heart[[#This Row],[output]]</f>
        <v>0</v>
      </c>
    </row>
    <row r="241" spans="1:32" x14ac:dyDescent="0.3">
      <c r="A241">
        <v>35</v>
      </c>
      <c r="B241">
        <v>1</v>
      </c>
      <c r="C241">
        <v>0</v>
      </c>
      <c r="D241">
        <v>126</v>
      </c>
      <c r="E241">
        <v>282</v>
      </c>
      <c r="F241">
        <v>0</v>
      </c>
      <c r="G241">
        <v>0</v>
      </c>
      <c r="H241">
        <v>156</v>
      </c>
      <c r="I241">
        <v>1</v>
      </c>
      <c r="J241">
        <v>0</v>
      </c>
      <c r="K241">
        <v>2</v>
      </c>
      <c r="L241">
        <v>0</v>
      </c>
      <c r="M241">
        <v>3</v>
      </c>
      <c r="N241">
        <v>0</v>
      </c>
      <c r="R241">
        <f t="shared" si="12"/>
        <v>-0.75</v>
      </c>
      <c r="S241">
        <f>heart[[#This Row],[sex]]</f>
        <v>1</v>
      </c>
      <c r="T241" s="3">
        <f>heart[[#This Row],[cp]]</f>
        <v>0</v>
      </c>
      <c r="U241" s="3">
        <f t="shared" si="13"/>
        <v>-0.39622641509433965</v>
      </c>
      <c r="V241" s="3">
        <f t="shared" si="14"/>
        <v>-0.28767123287671237</v>
      </c>
      <c r="W241" s="3">
        <f>heart[[#This Row],[fbs]]</f>
        <v>0</v>
      </c>
      <c r="X241" s="3">
        <f>heart[[#This Row],[restecg]]</f>
        <v>0</v>
      </c>
      <c r="Y241" s="3">
        <f t="shared" si="15"/>
        <v>0.29770992366412208</v>
      </c>
      <c r="Z241" s="3">
        <f>heart[[#This Row],[exng]]</f>
        <v>1</v>
      </c>
      <c r="AA241" s="3">
        <f>heart[[#This Row],[oldpeak]]</f>
        <v>0</v>
      </c>
      <c r="AB241" s="3">
        <f>heart[[#This Row],[slp]]</f>
        <v>2</v>
      </c>
      <c r="AC241" s="3">
        <f>heart[[#This Row],[caa]]</f>
        <v>0</v>
      </c>
      <c r="AD241" s="3">
        <f>heart[[#This Row],[thall]]</f>
        <v>3</v>
      </c>
      <c r="AE241">
        <v>1</v>
      </c>
      <c r="AF241" s="3">
        <f>heart[[#This Row],[output]]</f>
        <v>0</v>
      </c>
    </row>
    <row r="242" spans="1:32" x14ac:dyDescent="0.3">
      <c r="A242">
        <v>70</v>
      </c>
      <c r="B242">
        <v>1</v>
      </c>
      <c r="C242">
        <v>2</v>
      </c>
      <c r="D242">
        <v>160</v>
      </c>
      <c r="E242">
        <v>269</v>
      </c>
      <c r="F242">
        <v>0</v>
      </c>
      <c r="G242">
        <v>1</v>
      </c>
      <c r="H242">
        <v>112</v>
      </c>
      <c r="I242">
        <v>1</v>
      </c>
      <c r="J242">
        <v>2.9</v>
      </c>
      <c r="K242">
        <v>1</v>
      </c>
      <c r="L242">
        <v>1</v>
      </c>
      <c r="M242">
        <v>3</v>
      </c>
      <c r="N242">
        <v>0</v>
      </c>
      <c r="R242">
        <f t="shared" si="12"/>
        <v>0.70833333333333326</v>
      </c>
      <c r="S242">
        <f>heart[[#This Row],[sex]]</f>
        <v>1</v>
      </c>
      <c r="T242" s="3">
        <f>heart[[#This Row],[cp]]</f>
        <v>2</v>
      </c>
      <c r="U242" s="3">
        <f t="shared" si="13"/>
        <v>0.24528301886792447</v>
      </c>
      <c r="V242" s="3">
        <f t="shared" si="14"/>
        <v>-0.34703196347031962</v>
      </c>
      <c r="W242" s="3">
        <f>heart[[#This Row],[fbs]]</f>
        <v>0</v>
      </c>
      <c r="X242" s="3">
        <f>heart[[#This Row],[restecg]]</f>
        <v>1</v>
      </c>
      <c r="Y242" s="3">
        <f t="shared" si="15"/>
        <v>-0.37404580152671751</v>
      </c>
      <c r="Z242" s="3">
        <f>heart[[#This Row],[exng]]</f>
        <v>1</v>
      </c>
      <c r="AA242" s="3">
        <f>heart[[#This Row],[oldpeak]]</f>
        <v>2.9</v>
      </c>
      <c r="AB242" s="3">
        <f>heart[[#This Row],[slp]]</f>
        <v>1</v>
      </c>
      <c r="AC242" s="3">
        <f>heart[[#This Row],[caa]]</f>
        <v>1</v>
      </c>
      <c r="AD242" s="3">
        <f>heart[[#This Row],[thall]]</f>
        <v>3</v>
      </c>
      <c r="AE242">
        <v>1</v>
      </c>
      <c r="AF242" s="3">
        <f>heart[[#This Row],[output]]</f>
        <v>0</v>
      </c>
    </row>
    <row r="243" spans="1:32" x14ac:dyDescent="0.3">
      <c r="A243">
        <v>59</v>
      </c>
      <c r="B243">
        <v>0</v>
      </c>
      <c r="C243">
        <v>0</v>
      </c>
      <c r="D243">
        <v>174</v>
      </c>
      <c r="E243">
        <v>249</v>
      </c>
      <c r="F243">
        <v>0</v>
      </c>
      <c r="G243">
        <v>1</v>
      </c>
      <c r="H243">
        <v>143</v>
      </c>
      <c r="I243">
        <v>1</v>
      </c>
      <c r="J243">
        <v>0</v>
      </c>
      <c r="K243">
        <v>1</v>
      </c>
      <c r="L243">
        <v>0</v>
      </c>
      <c r="M243">
        <v>2</v>
      </c>
      <c r="N243">
        <v>0</v>
      </c>
      <c r="R243">
        <f t="shared" si="12"/>
        <v>0.25</v>
      </c>
      <c r="S243">
        <f>heart[[#This Row],[sex]]</f>
        <v>0</v>
      </c>
      <c r="T243" s="3">
        <f>heart[[#This Row],[cp]]</f>
        <v>0</v>
      </c>
      <c r="U243" s="3">
        <f t="shared" si="13"/>
        <v>0.50943396226415105</v>
      </c>
      <c r="V243" s="3">
        <f t="shared" si="14"/>
        <v>-0.43835616438356162</v>
      </c>
      <c r="W243" s="3">
        <f>heart[[#This Row],[fbs]]</f>
        <v>0</v>
      </c>
      <c r="X243" s="3">
        <f>heart[[#This Row],[restecg]]</f>
        <v>1</v>
      </c>
      <c r="Y243" s="3">
        <f t="shared" si="15"/>
        <v>9.92366412213741E-2</v>
      </c>
      <c r="Z243" s="3">
        <f>heart[[#This Row],[exng]]</f>
        <v>1</v>
      </c>
      <c r="AA243" s="3">
        <f>heart[[#This Row],[oldpeak]]</f>
        <v>0</v>
      </c>
      <c r="AB243" s="3">
        <f>heart[[#This Row],[slp]]</f>
        <v>1</v>
      </c>
      <c r="AC243" s="3">
        <f>heart[[#This Row],[caa]]</f>
        <v>0</v>
      </c>
      <c r="AD243" s="3">
        <f>heart[[#This Row],[thall]]</f>
        <v>2</v>
      </c>
      <c r="AE243">
        <v>1</v>
      </c>
      <c r="AF243" s="3">
        <f>heart[[#This Row],[output]]</f>
        <v>0</v>
      </c>
    </row>
    <row r="244" spans="1:32" x14ac:dyDescent="0.3">
      <c r="A244">
        <v>64</v>
      </c>
      <c r="B244">
        <v>1</v>
      </c>
      <c r="C244">
        <v>0</v>
      </c>
      <c r="D244">
        <v>145</v>
      </c>
      <c r="E244">
        <v>212</v>
      </c>
      <c r="F244">
        <v>0</v>
      </c>
      <c r="G244">
        <v>0</v>
      </c>
      <c r="H244">
        <v>132</v>
      </c>
      <c r="I244">
        <v>0</v>
      </c>
      <c r="J244">
        <v>2</v>
      </c>
      <c r="K244">
        <v>1</v>
      </c>
      <c r="L244">
        <v>2</v>
      </c>
      <c r="M244">
        <v>1</v>
      </c>
      <c r="N244">
        <v>0</v>
      </c>
      <c r="R244">
        <f t="shared" si="12"/>
        <v>0.45833333333333326</v>
      </c>
      <c r="S244">
        <f>heart[[#This Row],[sex]]</f>
        <v>1</v>
      </c>
      <c r="T244" s="3">
        <f>heart[[#This Row],[cp]]</f>
        <v>0</v>
      </c>
      <c r="U244" s="3">
        <f t="shared" si="13"/>
        <v>-3.7735849056603765E-2</v>
      </c>
      <c r="V244" s="3">
        <f t="shared" si="14"/>
        <v>-0.60730593607305938</v>
      </c>
      <c r="W244" s="3">
        <f>heart[[#This Row],[fbs]]</f>
        <v>0</v>
      </c>
      <c r="X244" s="3">
        <f>heart[[#This Row],[restecg]]</f>
        <v>0</v>
      </c>
      <c r="Y244" s="3">
        <f t="shared" si="15"/>
        <v>-6.8702290076335881E-2</v>
      </c>
      <c r="Z244" s="3">
        <f>heart[[#This Row],[exng]]</f>
        <v>0</v>
      </c>
      <c r="AA244" s="3">
        <f>heart[[#This Row],[oldpeak]]</f>
        <v>2</v>
      </c>
      <c r="AB244" s="3">
        <f>heart[[#This Row],[slp]]</f>
        <v>1</v>
      </c>
      <c r="AC244" s="3">
        <f>heart[[#This Row],[caa]]</f>
        <v>2</v>
      </c>
      <c r="AD244" s="3">
        <f>heart[[#This Row],[thall]]</f>
        <v>1</v>
      </c>
      <c r="AE244">
        <v>1</v>
      </c>
      <c r="AF244" s="3">
        <f>heart[[#This Row],[output]]</f>
        <v>0</v>
      </c>
    </row>
    <row r="245" spans="1:32" x14ac:dyDescent="0.3">
      <c r="A245">
        <v>57</v>
      </c>
      <c r="B245">
        <v>1</v>
      </c>
      <c r="C245">
        <v>0</v>
      </c>
      <c r="D245">
        <v>152</v>
      </c>
      <c r="E245">
        <v>274</v>
      </c>
      <c r="F245">
        <v>0</v>
      </c>
      <c r="G245">
        <v>1</v>
      </c>
      <c r="H245">
        <v>88</v>
      </c>
      <c r="I245">
        <v>1</v>
      </c>
      <c r="J245">
        <v>1.2</v>
      </c>
      <c r="K245">
        <v>1</v>
      </c>
      <c r="L245">
        <v>1</v>
      </c>
      <c r="M245">
        <v>3</v>
      </c>
      <c r="N245">
        <v>0</v>
      </c>
      <c r="R245">
        <f t="shared" si="12"/>
        <v>0.16666666666666674</v>
      </c>
      <c r="S245">
        <f>heart[[#This Row],[sex]]</f>
        <v>1</v>
      </c>
      <c r="T245" s="3">
        <f>heart[[#This Row],[cp]]</f>
        <v>0</v>
      </c>
      <c r="U245" s="3">
        <f t="shared" si="13"/>
        <v>9.4339622641509413E-2</v>
      </c>
      <c r="V245" s="3">
        <f t="shared" si="14"/>
        <v>-0.32420091324200917</v>
      </c>
      <c r="W245" s="3">
        <f>heart[[#This Row],[fbs]]</f>
        <v>0</v>
      </c>
      <c r="X245" s="3">
        <f>heart[[#This Row],[restecg]]</f>
        <v>1</v>
      </c>
      <c r="Y245" s="3">
        <f t="shared" si="15"/>
        <v>-0.74045801526717558</v>
      </c>
      <c r="Z245" s="3">
        <f>heart[[#This Row],[exng]]</f>
        <v>1</v>
      </c>
      <c r="AA245" s="3">
        <f>heart[[#This Row],[oldpeak]]</f>
        <v>1.2</v>
      </c>
      <c r="AB245" s="3">
        <f>heart[[#This Row],[slp]]</f>
        <v>1</v>
      </c>
      <c r="AC245" s="3">
        <f>heart[[#This Row],[caa]]</f>
        <v>1</v>
      </c>
      <c r="AD245" s="3">
        <f>heart[[#This Row],[thall]]</f>
        <v>3</v>
      </c>
      <c r="AE245">
        <v>1</v>
      </c>
      <c r="AF245" s="3">
        <f>heart[[#This Row],[output]]</f>
        <v>0</v>
      </c>
    </row>
    <row r="246" spans="1:32" x14ac:dyDescent="0.3">
      <c r="A246">
        <v>56</v>
      </c>
      <c r="B246">
        <v>1</v>
      </c>
      <c r="C246">
        <v>0</v>
      </c>
      <c r="D246">
        <v>132</v>
      </c>
      <c r="E246">
        <v>184</v>
      </c>
      <c r="F246">
        <v>0</v>
      </c>
      <c r="G246">
        <v>0</v>
      </c>
      <c r="H246">
        <v>105</v>
      </c>
      <c r="I246">
        <v>1</v>
      </c>
      <c r="J246">
        <v>2.1</v>
      </c>
      <c r="K246">
        <v>1</v>
      </c>
      <c r="L246">
        <v>1</v>
      </c>
      <c r="M246">
        <v>1</v>
      </c>
      <c r="N246">
        <v>0</v>
      </c>
      <c r="R246">
        <f t="shared" si="12"/>
        <v>0.125</v>
      </c>
      <c r="S246">
        <f>heart[[#This Row],[sex]]</f>
        <v>1</v>
      </c>
      <c r="T246" s="3">
        <f>heart[[#This Row],[cp]]</f>
        <v>0</v>
      </c>
      <c r="U246" s="3">
        <f t="shared" si="13"/>
        <v>-0.28301886792452835</v>
      </c>
      <c r="V246" s="3">
        <f t="shared" si="14"/>
        <v>-0.73515981735159819</v>
      </c>
      <c r="W246" s="3">
        <f>heart[[#This Row],[fbs]]</f>
        <v>0</v>
      </c>
      <c r="X246" s="3">
        <f>heart[[#This Row],[restecg]]</f>
        <v>0</v>
      </c>
      <c r="Y246" s="3">
        <f t="shared" si="15"/>
        <v>-0.48091603053435117</v>
      </c>
      <c r="Z246" s="3">
        <f>heart[[#This Row],[exng]]</f>
        <v>1</v>
      </c>
      <c r="AA246" s="3">
        <f>heart[[#This Row],[oldpeak]]</f>
        <v>2.1</v>
      </c>
      <c r="AB246" s="3">
        <f>heart[[#This Row],[slp]]</f>
        <v>1</v>
      </c>
      <c r="AC246" s="3">
        <f>heart[[#This Row],[caa]]</f>
        <v>1</v>
      </c>
      <c r="AD246" s="3">
        <f>heart[[#This Row],[thall]]</f>
        <v>1</v>
      </c>
      <c r="AE246">
        <v>1</v>
      </c>
      <c r="AF246" s="3">
        <f>heart[[#This Row],[output]]</f>
        <v>0</v>
      </c>
    </row>
    <row r="247" spans="1:32" x14ac:dyDescent="0.3">
      <c r="A247">
        <v>48</v>
      </c>
      <c r="B247">
        <v>1</v>
      </c>
      <c r="C247">
        <v>0</v>
      </c>
      <c r="D247">
        <v>124</v>
      </c>
      <c r="E247">
        <v>274</v>
      </c>
      <c r="F247">
        <v>0</v>
      </c>
      <c r="G247">
        <v>0</v>
      </c>
      <c r="H247">
        <v>166</v>
      </c>
      <c r="I247">
        <v>0</v>
      </c>
      <c r="J247">
        <v>0.5</v>
      </c>
      <c r="K247">
        <v>1</v>
      </c>
      <c r="L247">
        <v>0</v>
      </c>
      <c r="M247">
        <v>3</v>
      </c>
      <c r="N247">
        <v>0</v>
      </c>
      <c r="R247">
        <f t="shared" si="12"/>
        <v>-0.20833333333333337</v>
      </c>
      <c r="S247">
        <f>heart[[#This Row],[sex]]</f>
        <v>1</v>
      </c>
      <c r="T247" s="3">
        <f>heart[[#This Row],[cp]]</f>
        <v>0</v>
      </c>
      <c r="U247" s="3">
        <f t="shared" si="13"/>
        <v>-0.43396226415094341</v>
      </c>
      <c r="V247" s="3">
        <f t="shared" si="14"/>
        <v>-0.32420091324200917</v>
      </c>
      <c r="W247" s="3">
        <f>heart[[#This Row],[fbs]]</f>
        <v>0</v>
      </c>
      <c r="X247" s="3">
        <f>heart[[#This Row],[restecg]]</f>
        <v>0</v>
      </c>
      <c r="Y247" s="3">
        <f t="shared" si="15"/>
        <v>0.45038167938931295</v>
      </c>
      <c r="Z247" s="3">
        <f>heart[[#This Row],[exng]]</f>
        <v>0</v>
      </c>
      <c r="AA247" s="3">
        <f>heart[[#This Row],[oldpeak]]</f>
        <v>0.5</v>
      </c>
      <c r="AB247" s="3">
        <f>heart[[#This Row],[slp]]</f>
        <v>1</v>
      </c>
      <c r="AC247" s="3">
        <f>heart[[#This Row],[caa]]</f>
        <v>0</v>
      </c>
      <c r="AD247" s="3">
        <f>heart[[#This Row],[thall]]</f>
        <v>3</v>
      </c>
      <c r="AE247">
        <v>1</v>
      </c>
      <c r="AF247" s="3">
        <f>heart[[#This Row],[output]]</f>
        <v>0</v>
      </c>
    </row>
    <row r="248" spans="1:32" x14ac:dyDescent="0.3">
      <c r="A248">
        <v>56</v>
      </c>
      <c r="B248">
        <v>0</v>
      </c>
      <c r="C248">
        <v>0</v>
      </c>
      <c r="D248">
        <v>134</v>
      </c>
      <c r="E248">
        <v>409</v>
      </c>
      <c r="F248">
        <v>0</v>
      </c>
      <c r="G248">
        <v>0</v>
      </c>
      <c r="H248">
        <v>150</v>
      </c>
      <c r="I248">
        <v>1</v>
      </c>
      <c r="J248">
        <v>1.9</v>
      </c>
      <c r="K248">
        <v>1</v>
      </c>
      <c r="L248">
        <v>2</v>
      </c>
      <c r="M248">
        <v>3</v>
      </c>
      <c r="N248">
        <v>0</v>
      </c>
      <c r="R248">
        <f t="shared" si="12"/>
        <v>0.125</v>
      </c>
      <c r="S248">
        <f>heart[[#This Row],[sex]]</f>
        <v>0</v>
      </c>
      <c r="T248" s="3">
        <f>heart[[#This Row],[cp]]</f>
        <v>0</v>
      </c>
      <c r="U248" s="3">
        <f t="shared" si="13"/>
        <v>-0.24528301886792447</v>
      </c>
      <c r="V248" s="3">
        <f t="shared" si="14"/>
        <v>0.29223744292237441</v>
      </c>
      <c r="W248" s="3">
        <f>heart[[#This Row],[fbs]]</f>
        <v>0</v>
      </c>
      <c r="X248" s="3">
        <f>heart[[#This Row],[restecg]]</f>
        <v>0</v>
      </c>
      <c r="Y248" s="3">
        <f t="shared" si="15"/>
        <v>0.20610687022900764</v>
      </c>
      <c r="Z248" s="3">
        <f>heart[[#This Row],[exng]]</f>
        <v>1</v>
      </c>
      <c r="AA248" s="3">
        <f>heart[[#This Row],[oldpeak]]</f>
        <v>1.9</v>
      </c>
      <c r="AB248" s="3">
        <f>heart[[#This Row],[slp]]</f>
        <v>1</v>
      </c>
      <c r="AC248" s="3">
        <f>heart[[#This Row],[caa]]</f>
        <v>2</v>
      </c>
      <c r="AD248" s="3">
        <f>heart[[#This Row],[thall]]</f>
        <v>3</v>
      </c>
      <c r="AE248">
        <v>1</v>
      </c>
      <c r="AF248" s="3">
        <f>heart[[#This Row],[output]]</f>
        <v>0</v>
      </c>
    </row>
    <row r="249" spans="1:32" x14ac:dyDescent="0.3">
      <c r="A249">
        <v>66</v>
      </c>
      <c r="B249">
        <v>1</v>
      </c>
      <c r="C249">
        <v>1</v>
      </c>
      <c r="D249">
        <v>160</v>
      </c>
      <c r="E249">
        <v>246</v>
      </c>
      <c r="F249">
        <v>0</v>
      </c>
      <c r="G249">
        <v>1</v>
      </c>
      <c r="H249">
        <v>120</v>
      </c>
      <c r="I249">
        <v>1</v>
      </c>
      <c r="J249">
        <v>0</v>
      </c>
      <c r="K249">
        <v>1</v>
      </c>
      <c r="L249">
        <v>3</v>
      </c>
      <c r="M249">
        <v>1</v>
      </c>
      <c r="N249">
        <v>0</v>
      </c>
      <c r="R249">
        <f t="shared" si="12"/>
        <v>0.54166666666666674</v>
      </c>
      <c r="S249">
        <f>heart[[#This Row],[sex]]</f>
        <v>1</v>
      </c>
      <c r="T249" s="3">
        <f>heart[[#This Row],[cp]]</f>
        <v>1</v>
      </c>
      <c r="U249" s="3">
        <f t="shared" si="13"/>
        <v>0.24528301886792447</v>
      </c>
      <c r="V249" s="3">
        <f t="shared" si="14"/>
        <v>-0.45205479452054798</v>
      </c>
      <c r="W249" s="3">
        <f>heart[[#This Row],[fbs]]</f>
        <v>0</v>
      </c>
      <c r="X249" s="3">
        <f>heart[[#This Row],[restecg]]</f>
        <v>1</v>
      </c>
      <c r="Y249" s="3">
        <f t="shared" si="15"/>
        <v>-0.25190839694656486</v>
      </c>
      <c r="Z249" s="3">
        <f>heart[[#This Row],[exng]]</f>
        <v>1</v>
      </c>
      <c r="AA249" s="3">
        <f>heart[[#This Row],[oldpeak]]</f>
        <v>0</v>
      </c>
      <c r="AB249" s="3">
        <f>heart[[#This Row],[slp]]</f>
        <v>1</v>
      </c>
      <c r="AC249" s="3">
        <f>heart[[#This Row],[caa]]</f>
        <v>3</v>
      </c>
      <c r="AD249" s="3">
        <f>heart[[#This Row],[thall]]</f>
        <v>1</v>
      </c>
      <c r="AE249">
        <v>1</v>
      </c>
      <c r="AF249" s="3">
        <f>heart[[#This Row],[output]]</f>
        <v>0</v>
      </c>
    </row>
    <row r="250" spans="1:32" x14ac:dyDescent="0.3">
      <c r="A250">
        <v>54</v>
      </c>
      <c r="B250">
        <v>1</v>
      </c>
      <c r="C250">
        <v>1</v>
      </c>
      <c r="D250">
        <v>192</v>
      </c>
      <c r="E250">
        <v>283</v>
      </c>
      <c r="F250">
        <v>0</v>
      </c>
      <c r="G250">
        <v>0</v>
      </c>
      <c r="H250">
        <v>195</v>
      </c>
      <c r="I250">
        <v>0</v>
      </c>
      <c r="J250">
        <v>0</v>
      </c>
      <c r="K250">
        <v>2</v>
      </c>
      <c r="L250">
        <v>1</v>
      </c>
      <c r="M250">
        <v>3</v>
      </c>
      <c r="N250">
        <v>0</v>
      </c>
      <c r="R250">
        <f t="shared" si="12"/>
        <v>4.1666666666666741E-2</v>
      </c>
      <c r="S250">
        <f>heart[[#This Row],[sex]]</f>
        <v>1</v>
      </c>
      <c r="T250" s="3">
        <f>heart[[#This Row],[cp]]</f>
        <v>1</v>
      </c>
      <c r="U250" s="3">
        <f t="shared" si="13"/>
        <v>0.84905660377358494</v>
      </c>
      <c r="V250" s="3">
        <f t="shared" si="14"/>
        <v>-0.28310502283105021</v>
      </c>
      <c r="W250" s="3">
        <f>heart[[#This Row],[fbs]]</f>
        <v>0</v>
      </c>
      <c r="X250" s="3">
        <f>heart[[#This Row],[restecg]]</f>
        <v>0</v>
      </c>
      <c r="Y250" s="3">
        <f t="shared" si="15"/>
        <v>0.89312977099236646</v>
      </c>
      <c r="Z250" s="3">
        <f>heart[[#This Row],[exng]]</f>
        <v>0</v>
      </c>
      <c r="AA250" s="3">
        <f>heart[[#This Row],[oldpeak]]</f>
        <v>0</v>
      </c>
      <c r="AB250" s="3">
        <f>heart[[#This Row],[slp]]</f>
        <v>2</v>
      </c>
      <c r="AC250" s="3">
        <f>heart[[#This Row],[caa]]</f>
        <v>1</v>
      </c>
      <c r="AD250" s="3">
        <f>heart[[#This Row],[thall]]</f>
        <v>3</v>
      </c>
      <c r="AE250">
        <v>1</v>
      </c>
      <c r="AF250" s="3">
        <f>heart[[#This Row],[output]]</f>
        <v>0</v>
      </c>
    </row>
    <row r="251" spans="1:32" x14ac:dyDescent="0.3">
      <c r="A251">
        <v>69</v>
      </c>
      <c r="B251">
        <v>1</v>
      </c>
      <c r="C251">
        <v>2</v>
      </c>
      <c r="D251">
        <v>140</v>
      </c>
      <c r="E251">
        <v>254</v>
      </c>
      <c r="F251">
        <v>0</v>
      </c>
      <c r="G251">
        <v>0</v>
      </c>
      <c r="H251">
        <v>146</v>
      </c>
      <c r="I251">
        <v>0</v>
      </c>
      <c r="J251">
        <v>2</v>
      </c>
      <c r="K251">
        <v>1</v>
      </c>
      <c r="L251">
        <v>3</v>
      </c>
      <c r="M251">
        <v>3</v>
      </c>
      <c r="N251">
        <v>0</v>
      </c>
      <c r="R251">
        <f t="shared" si="12"/>
        <v>0.66666666666666674</v>
      </c>
      <c r="S251">
        <f>heart[[#This Row],[sex]]</f>
        <v>1</v>
      </c>
      <c r="T251" s="3">
        <f>heart[[#This Row],[cp]]</f>
        <v>2</v>
      </c>
      <c r="U251" s="3">
        <f t="shared" si="13"/>
        <v>-0.13207547169811318</v>
      </c>
      <c r="V251" s="3">
        <f t="shared" si="14"/>
        <v>-0.41552511415525117</v>
      </c>
      <c r="W251" s="3">
        <f>heart[[#This Row],[fbs]]</f>
        <v>0</v>
      </c>
      <c r="X251" s="3">
        <f>heart[[#This Row],[restecg]]</f>
        <v>0</v>
      </c>
      <c r="Y251" s="3">
        <f t="shared" si="15"/>
        <v>0.14503816793893121</v>
      </c>
      <c r="Z251" s="3">
        <f>heart[[#This Row],[exng]]</f>
        <v>0</v>
      </c>
      <c r="AA251" s="3">
        <f>heart[[#This Row],[oldpeak]]</f>
        <v>2</v>
      </c>
      <c r="AB251" s="3">
        <f>heart[[#This Row],[slp]]</f>
        <v>1</v>
      </c>
      <c r="AC251" s="3">
        <f>heart[[#This Row],[caa]]</f>
        <v>3</v>
      </c>
      <c r="AD251" s="3">
        <f>heart[[#This Row],[thall]]</f>
        <v>3</v>
      </c>
      <c r="AE251">
        <v>1</v>
      </c>
      <c r="AF251" s="3">
        <f>heart[[#This Row],[output]]</f>
        <v>0</v>
      </c>
    </row>
    <row r="252" spans="1:32" x14ac:dyDescent="0.3">
      <c r="A252">
        <v>51</v>
      </c>
      <c r="B252">
        <v>1</v>
      </c>
      <c r="C252">
        <v>0</v>
      </c>
      <c r="D252">
        <v>140</v>
      </c>
      <c r="E252">
        <v>298</v>
      </c>
      <c r="F252">
        <v>0</v>
      </c>
      <c r="G252">
        <v>1</v>
      </c>
      <c r="H252">
        <v>122</v>
      </c>
      <c r="I252">
        <v>1</v>
      </c>
      <c r="J252">
        <v>4.2</v>
      </c>
      <c r="K252">
        <v>1</v>
      </c>
      <c r="L252">
        <v>3</v>
      </c>
      <c r="M252">
        <v>3</v>
      </c>
      <c r="N252">
        <v>0</v>
      </c>
      <c r="R252">
        <f t="shared" si="12"/>
        <v>-8.333333333333337E-2</v>
      </c>
      <c r="S252">
        <f>heart[[#This Row],[sex]]</f>
        <v>1</v>
      </c>
      <c r="T252" s="3">
        <f>heart[[#This Row],[cp]]</f>
        <v>0</v>
      </c>
      <c r="U252" s="3">
        <f t="shared" si="13"/>
        <v>-0.13207547169811318</v>
      </c>
      <c r="V252" s="3">
        <f t="shared" si="14"/>
        <v>-0.21461187214611877</v>
      </c>
      <c r="W252" s="3">
        <f>heart[[#This Row],[fbs]]</f>
        <v>0</v>
      </c>
      <c r="X252" s="3">
        <f>heart[[#This Row],[restecg]]</f>
        <v>1</v>
      </c>
      <c r="Y252" s="3">
        <f t="shared" si="15"/>
        <v>-0.22137404580152675</v>
      </c>
      <c r="Z252" s="3">
        <f>heart[[#This Row],[exng]]</f>
        <v>1</v>
      </c>
      <c r="AA252" s="3">
        <f>heart[[#This Row],[oldpeak]]</f>
        <v>4.2</v>
      </c>
      <c r="AB252" s="3">
        <f>heart[[#This Row],[slp]]</f>
        <v>1</v>
      </c>
      <c r="AC252" s="3">
        <f>heart[[#This Row],[caa]]</f>
        <v>3</v>
      </c>
      <c r="AD252" s="3">
        <f>heart[[#This Row],[thall]]</f>
        <v>3</v>
      </c>
      <c r="AE252">
        <v>1</v>
      </c>
      <c r="AF252" s="3">
        <f>heart[[#This Row],[output]]</f>
        <v>0</v>
      </c>
    </row>
    <row r="253" spans="1:32" x14ac:dyDescent="0.3">
      <c r="A253">
        <v>43</v>
      </c>
      <c r="B253">
        <v>1</v>
      </c>
      <c r="C253">
        <v>0</v>
      </c>
      <c r="D253">
        <v>132</v>
      </c>
      <c r="E253">
        <v>247</v>
      </c>
      <c r="F253">
        <v>1</v>
      </c>
      <c r="G253">
        <v>0</v>
      </c>
      <c r="H253">
        <v>143</v>
      </c>
      <c r="I253">
        <v>1</v>
      </c>
      <c r="J253">
        <v>0.1</v>
      </c>
      <c r="K253">
        <v>1</v>
      </c>
      <c r="L253">
        <v>4</v>
      </c>
      <c r="M253">
        <v>3</v>
      </c>
      <c r="N253">
        <v>0</v>
      </c>
      <c r="R253">
        <f t="shared" si="12"/>
        <v>-0.41666666666666663</v>
      </c>
      <c r="S253">
        <f>heart[[#This Row],[sex]]</f>
        <v>1</v>
      </c>
      <c r="T253" s="3">
        <f>heart[[#This Row],[cp]]</f>
        <v>0</v>
      </c>
      <c r="U253" s="3">
        <f t="shared" si="13"/>
        <v>-0.28301886792452835</v>
      </c>
      <c r="V253" s="3">
        <f t="shared" si="14"/>
        <v>-0.44748858447488582</v>
      </c>
      <c r="W253" s="3">
        <f>heart[[#This Row],[fbs]]</f>
        <v>1</v>
      </c>
      <c r="X253" s="3">
        <f>heart[[#This Row],[restecg]]</f>
        <v>0</v>
      </c>
      <c r="Y253" s="3">
        <f t="shared" si="15"/>
        <v>9.92366412213741E-2</v>
      </c>
      <c r="Z253" s="3">
        <f>heart[[#This Row],[exng]]</f>
        <v>1</v>
      </c>
      <c r="AA253" s="3">
        <f>heart[[#This Row],[oldpeak]]</f>
        <v>0.1</v>
      </c>
      <c r="AB253" s="3">
        <f>heart[[#This Row],[slp]]</f>
        <v>1</v>
      </c>
      <c r="AC253" s="3">
        <f>heart[[#This Row],[caa]]</f>
        <v>4</v>
      </c>
      <c r="AD253" s="3">
        <f>heart[[#This Row],[thall]]</f>
        <v>3</v>
      </c>
      <c r="AE253">
        <v>1</v>
      </c>
      <c r="AF253" s="3">
        <f>heart[[#This Row],[output]]</f>
        <v>0</v>
      </c>
    </row>
    <row r="254" spans="1:32" x14ac:dyDescent="0.3">
      <c r="A254">
        <v>62</v>
      </c>
      <c r="B254">
        <v>0</v>
      </c>
      <c r="C254">
        <v>0</v>
      </c>
      <c r="D254">
        <v>138</v>
      </c>
      <c r="E254">
        <v>294</v>
      </c>
      <c r="F254">
        <v>1</v>
      </c>
      <c r="G254">
        <v>1</v>
      </c>
      <c r="H254">
        <v>106</v>
      </c>
      <c r="I254">
        <v>0</v>
      </c>
      <c r="J254">
        <v>1.9</v>
      </c>
      <c r="K254">
        <v>1</v>
      </c>
      <c r="L254">
        <v>3</v>
      </c>
      <c r="M254">
        <v>2</v>
      </c>
      <c r="N254">
        <v>0</v>
      </c>
      <c r="R254">
        <f t="shared" si="12"/>
        <v>0.375</v>
      </c>
      <c r="S254">
        <f>heart[[#This Row],[sex]]</f>
        <v>0</v>
      </c>
      <c r="T254" s="3">
        <f>heart[[#This Row],[cp]]</f>
        <v>0</v>
      </c>
      <c r="U254" s="3">
        <f t="shared" si="13"/>
        <v>-0.16981132075471694</v>
      </c>
      <c r="V254" s="3">
        <f t="shared" si="14"/>
        <v>-0.23287671232876717</v>
      </c>
      <c r="W254" s="3">
        <f>heart[[#This Row],[fbs]]</f>
        <v>1</v>
      </c>
      <c r="X254" s="3">
        <f>heart[[#This Row],[restecg]]</f>
        <v>1</v>
      </c>
      <c r="Y254" s="3">
        <f t="shared" si="15"/>
        <v>-0.46564885496183206</v>
      </c>
      <c r="Z254" s="3">
        <f>heart[[#This Row],[exng]]</f>
        <v>0</v>
      </c>
      <c r="AA254" s="3">
        <f>heart[[#This Row],[oldpeak]]</f>
        <v>1.9</v>
      </c>
      <c r="AB254" s="3">
        <f>heart[[#This Row],[slp]]</f>
        <v>1</v>
      </c>
      <c r="AC254" s="3">
        <f>heart[[#This Row],[caa]]</f>
        <v>3</v>
      </c>
      <c r="AD254" s="3">
        <f>heart[[#This Row],[thall]]</f>
        <v>2</v>
      </c>
      <c r="AE254">
        <v>1</v>
      </c>
      <c r="AF254" s="3">
        <f>heart[[#This Row],[output]]</f>
        <v>0</v>
      </c>
    </row>
    <row r="255" spans="1:32" x14ac:dyDescent="0.3">
      <c r="A255">
        <v>67</v>
      </c>
      <c r="B255">
        <v>1</v>
      </c>
      <c r="C255">
        <v>0</v>
      </c>
      <c r="D255">
        <v>100</v>
      </c>
      <c r="E255">
        <v>299</v>
      </c>
      <c r="F255">
        <v>0</v>
      </c>
      <c r="G255">
        <v>0</v>
      </c>
      <c r="H255">
        <v>125</v>
      </c>
      <c r="I255">
        <v>1</v>
      </c>
      <c r="J255">
        <v>0.9</v>
      </c>
      <c r="K255">
        <v>1</v>
      </c>
      <c r="L255">
        <v>2</v>
      </c>
      <c r="M255">
        <v>2</v>
      </c>
      <c r="N255">
        <v>0</v>
      </c>
      <c r="R255">
        <f t="shared" si="12"/>
        <v>0.58333333333333326</v>
      </c>
      <c r="S255">
        <f>heart[[#This Row],[sex]]</f>
        <v>1</v>
      </c>
      <c r="T255" s="3">
        <f>heart[[#This Row],[cp]]</f>
        <v>0</v>
      </c>
      <c r="U255" s="3">
        <f t="shared" si="13"/>
        <v>-0.8867924528301887</v>
      </c>
      <c r="V255" s="3">
        <f t="shared" si="14"/>
        <v>-0.21004566210045661</v>
      </c>
      <c r="W255" s="3">
        <f>heart[[#This Row],[fbs]]</f>
        <v>0</v>
      </c>
      <c r="X255" s="3">
        <f>heart[[#This Row],[restecg]]</f>
        <v>0</v>
      </c>
      <c r="Y255" s="3">
        <f t="shared" si="15"/>
        <v>-0.17557251908396942</v>
      </c>
      <c r="Z255" s="3">
        <f>heart[[#This Row],[exng]]</f>
        <v>1</v>
      </c>
      <c r="AA255" s="3">
        <f>heart[[#This Row],[oldpeak]]</f>
        <v>0.9</v>
      </c>
      <c r="AB255" s="3">
        <f>heart[[#This Row],[slp]]</f>
        <v>1</v>
      </c>
      <c r="AC255" s="3">
        <f>heart[[#This Row],[caa]]</f>
        <v>2</v>
      </c>
      <c r="AD255" s="3">
        <f>heart[[#This Row],[thall]]</f>
        <v>2</v>
      </c>
      <c r="AE255">
        <v>1</v>
      </c>
      <c r="AF255" s="3">
        <f>heart[[#This Row],[output]]</f>
        <v>0</v>
      </c>
    </row>
    <row r="256" spans="1:32" x14ac:dyDescent="0.3">
      <c r="A256">
        <v>59</v>
      </c>
      <c r="B256">
        <v>1</v>
      </c>
      <c r="C256">
        <v>3</v>
      </c>
      <c r="D256">
        <v>160</v>
      </c>
      <c r="E256">
        <v>273</v>
      </c>
      <c r="F256">
        <v>0</v>
      </c>
      <c r="G256">
        <v>0</v>
      </c>
      <c r="H256">
        <v>125</v>
      </c>
      <c r="I256">
        <v>0</v>
      </c>
      <c r="J256">
        <v>0</v>
      </c>
      <c r="K256">
        <v>2</v>
      </c>
      <c r="L256">
        <v>0</v>
      </c>
      <c r="M256">
        <v>2</v>
      </c>
      <c r="N256">
        <v>0</v>
      </c>
      <c r="R256">
        <f t="shared" si="12"/>
        <v>0.25</v>
      </c>
      <c r="S256">
        <f>heart[[#This Row],[sex]]</f>
        <v>1</v>
      </c>
      <c r="T256" s="3">
        <f>heart[[#This Row],[cp]]</f>
        <v>3</v>
      </c>
      <c r="U256" s="3">
        <f t="shared" si="13"/>
        <v>0.24528301886792447</v>
      </c>
      <c r="V256" s="3">
        <f t="shared" si="14"/>
        <v>-0.32876712328767121</v>
      </c>
      <c r="W256" s="3">
        <f>heart[[#This Row],[fbs]]</f>
        <v>0</v>
      </c>
      <c r="X256" s="3">
        <f>heart[[#This Row],[restecg]]</f>
        <v>0</v>
      </c>
      <c r="Y256" s="3">
        <f t="shared" si="15"/>
        <v>-0.17557251908396942</v>
      </c>
      <c r="Z256" s="3">
        <f>heart[[#This Row],[exng]]</f>
        <v>0</v>
      </c>
      <c r="AA256" s="3">
        <f>heart[[#This Row],[oldpeak]]</f>
        <v>0</v>
      </c>
      <c r="AB256" s="3">
        <f>heart[[#This Row],[slp]]</f>
        <v>2</v>
      </c>
      <c r="AC256" s="3">
        <f>heart[[#This Row],[caa]]</f>
        <v>0</v>
      </c>
      <c r="AD256" s="3">
        <f>heart[[#This Row],[thall]]</f>
        <v>2</v>
      </c>
      <c r="AE256">
        <v>1</v>
      </c>
      <c r="AF256" s="3">
        <f>heart[[#This Row],[output]]</f>
        <v>0</v>
      </c>
    </row>
    <row r="257" spans="1:32" x14ac:dyDescent="0.3">
      <c r="A257">
        <v>45</v>
      </c>
      <c r="B257">
        <v>1</v>
      </c>
      <c r="C257">
        <v>0</v>
      </c>
      <c r="D257">
        <v>142</v>
      </c>
      <c r="E257">
        <v>309</v>
      </c>
      <c r="F257">
        <v>0</v>
      </c>
      <c r="G257">
        <v>0</v>
      </c>
      <c r="H257">
        <v>147</v>
      </c>
      <c r="I257">
        <v>1</v>
      </c>
      <c r="J257">
        <v>0</v>
      </c>
      <c r="K257">
        <v>1</v>
      </c>
      <c r="L257">
        <v>3</v>
      </c>
      <c r="M257">
        <v>3</v>
      </c>
      <c r="N257">
        <v>0</v>
      </c>
      <c r="R257">
        <f t="shared" si="12"/>
        <v>-0.33333333333333337</v>
      </c>
      <c r="S257">
        <f>heart[[#This Row],[sex]]</f>
        <v>1</v>
      </c>
      <c r="T257" s="3">
        <f>heart[[#This Row],[cp]]</f>
        <v>0</v>
      </c>
      <c r="U257" s="3">
        <f t="shared" si="13"/>
        <v>-9.4339622641509413E-2</v>
      </c>
      <c r="V257" s="3">
        <f t="shared" si="14"/>
        <v>-0.16438356164383561</v>
      </c>
      <c r="W257" s="3">
        <f>heart[[#This Row],[fbs]]</f>
        <v>0</v>
      </c>
      <c r="X257" s="3">
        <f>heart[[#This Row],[restecg]]</f>
        <v>0</v>
      </c>
      <c r="Y257" s="3">
        <f t="shared" si="15"/>
        <v>0.16030534351145032</v>
      </c>
      <c r="Z257" s="3">
        <f>heart[[#This Row],[exng]]</f>
        <v>1</v>
      </c>
      <c r="AA257" s="3">
        <f>heart[[#This Row],[oldpeak]]</f>
        <v>0</v>
      </c>
      <c r="AB257" s="3">
        <f>heart[[#This Row],[slp]]</f>
        <v>1</v>
      </c>
      <c r="AC257" s="3">
        <f>heart[[#This Row],[caa]]</f>
        <v>3</v>
      </c>
      <c r="AD257" s="3">
        <f>heart[[#This Row],[thall]]</f>
        <v>3</v>
      </c>
      <c r="AE257">
        <v>1</v>
      </c>
      <c r="AF257" s="3">
        <f>heart[[#This Row],[output]]</f>
        <v>0</v>
      </c>
    </row>
    <row r="258" spans="1:32" x14ac:dyDescent="0.3">
      <c r="A258">
        <v>58</v>
      </c>
      <c r="B258">
        <v>1</v>
      </c>
      <c r="C258">
        <v>0</v>
      </c>
      <c r="D258">
        <v>128</v>
      </c>
      <c r="E258">
        <v>259</v>
      </c>
      <c r="F258">
        <v>0</v>
      </c>
      <c r="G258">
        <v>0</v>
      </c>
      <c r="H258">
        <v>130</v>
      </c>
      <c r="I258">
        <v>1</v>
      </c>
      <c r="J258">
        <v>3</v>
      </c>
      <c r="K258">
        <v>1</v>
      </c>
      <c r="L258">
        <v>2</v>
      </c>
      <c r="M258">
        <v>3</v>
      </c>
      <c r="N258">
        <v>0</v>
      </c>
      <c r="R258">
        <f t="shared" ref="R258:R304" si="16">(A258 - MIN(A:A)) / (MAX(A:A) - MIN(A:A)) * 2 - 1</f>
        <v>0.20833333333333326</v>
      </c>
      <c r="S258">
        <f>heart[[#This Row],[sex]]</f>
        <v>1</v>
      </c>
      <c r="T258" s="3">
        <f>heart[[#This Row],[cp]]</f>
        <v>0</v>
      </c>
      <c r="U258" s="3">
        <f t="shared" ref="U258:U304" si="17">(D258 - MIN(D:D)) / (MAX(D:D) - MIN(D:D)) * 2 - 1</f>
        <v>-0.35849056603773588</v>
      </c>
      <c r="V258" s="3">
        <f t="shared" ref="V258:V304" si="18">(E258 - MIN(E:E)) / (MAX(E:E) - MIN(E:E)) * 2 - 1</f>
        <v>-0.39269406392694062</v>
      </c>
      <c r="W258" s="3">
        <f>heart[[#This Row],[fbs]]</f>
        <v>0</v>
      </c>
      <c r="X258" s="3">
        <f>heart[[#This Row],[restecg]]</f>
        <v>0</v>
      </c>
      <c r="Y258" s="3">
        <f t="shared" ref="Y258:Y304" si="19">(H258 - MIN(H:H)) / (MAX(H:H) - MIN(H:H)) * 2 - 1</f>
        <v>-9.92366412213741E-2</v>
      </c>
      <c r="Z258" s="3">
        <f>heart[[#This Row],[exng]]</f>
        <v>1</v>
      </c>
      <c r="AA258" s="3">
        <f>heart[[#This Row],[oldpeak]]</f>
        <v>3</v>
      </c>
      <c r="AB258" s="3">
        <f>heart[[#This Row],[slp]]</f>
        <v>1</v>
      </c>
      <c r="AC258" s="3">
        <f>heart[[#This Row],[caa]]</f>
        <v>2</v>
      </c>
      <c r="AD258" s="3">
        <f>heart[[#This Row],[thall]]</f>
        <v>3</v>
      </c>
      <c r="AE258">
        <v>1</v>
      </c>
      <c r="AF258" s="3">
        <f>heart[[#This Row],[output]]</f>
        <v>0</v>
      </c>
    </row>
    <row r="259" spans="1:32" x14ac:dyDescent="0.3">
      <c r="A259">
        <v>50</v>
      </c>
      <c r="B259">
        <v>1</v>
      </c>
      <c r="C259">
        <v>0</v>
      </c>
      <c r="D259">
        <v>144</v>
      </c>
      <c r="E259">
        <v>200</v>
      </c>
      <c r="F259">
        <v>0</v>
      </c>
      <c r="G259">
        <v>0</v>
      </c>
      <c r="H259">
        <v>126</v>
      </c>
      <c r="I259">
        <v>1</v>
      </c>
      <c r="J259">
        <v>0.9</v>
      </c>
      <c r="K259">
        <v>1</v>
      </c>
      <c r="L259">
        <v>0</v>
      </c>
      <c r="M259">
        <v>3</v>
      </c>
      <c r="N259">
        <v>0</v>
      </c>
      <c r="R259">
        <f t="shared" si="16"/>
        <v>-0.125</v>
      </c>
      <c r="S259">
        <f>heart[[#This Row],[sex]]</f>
        <v>1</v>
      </c>
      <c r="T259" s="3">
        <f>heart[[#This Row],[cp]]</f>
        <v>0</v>
      </c>
      <c r="U259" s="3">
        <f t="shared" si="17"/>
        <v>-5.6603773584905648E-2</v>
      </c>
      <c r="V259" s="3">
        <f t="shared" si="18"/>
        <v>-0.66210045662100458</v>
      </c>
      <c r="W259" s="3">
        <f>heart[[#This Row],[fbs]]</f>
        <v>0</v>
      </c>
      <c r="X259" s="3">
        <f>heart[[#This Row],[restecg]]</f>
        <v>0</v>
      </c>
      <c r="Y259" s="3">
        <f t="shared" si="19"/>
        <v>-0.16030534351145043</v>
      </c>
      <c r="Z259" s="3">
        <f>heart[[#This Row],[exng]]</f>
        <v>1</v>
      </c>
      <c r="AA259" s="3">
        <f>heart[[#This Row],[oldpeak]]</f>
        <v>0.9</v>
      </c>
      <c r="AB259" s="3">
        <f>heart[[#This Row],[slp]]</f>
        <v>1</v>
      </c>
      <c r="AC259" s="3">
        <f>heart[[#This Row],[caa]]</f>
        <v>0</v>
      </c>
      <c r="AD259" s="3">
        <f>heart[[#This Row],[thall]]</f>
        <v>3</v>
      </c>
      <c r="AE259">
        <v>1</v>
      </c>
      <c r="AF259" s="3">
        <f>heart[[#This Row],[output]]</f>
        <v>0</v>
      </c>
    </row>
    <row r="260" spans="1:32" x14ac:dyDescent="0.3">
      <c r="A260">
        <v>62</v>
      </c>
      <c r="B260">
        <v>0</v>
      </c>
      <c r="C260">
        <v>0</v>
      </c>
      <c r="D260">
        <v>150</v>
      </c>
      <c r="E260">
        <v>244</v>
      </c>
      <c r="F260">
        <v>0</v>
      </c>
      <c r="G260">
        <v>1</v>
      </c>
      <c r="H260">
        <v>154</v>
      </c>
      <c r="I260">
        <v>1</v>
      </c>
      <c r="J260">
        <v>1.4</v>
      </c>
      <c r="K260">
        <v>1</v>
      </c>
      <c r="L260">
        <v>0</v>
      </c>
      <c r="M260">
        <v>2</v>
      </c>
      <c r="N260">
        <v>0</v>
      </c>
      <c r="R260">
        <f t="shared" si="16"/>
        <v>0.375</v>
      </c>
      <c r="S260">
        <f>heart[[#This Row],[sex]]</f>
        <v>0</v>
      </c>
      <c r="T260" s="3">
        <f>heart[[#This Row],[cp]]</f>
        <v>0</v>
      </c>
      <c r="U260" s="3">
        <f t="shared" si="17"/>
        <v>5.6603773584905648E-2</v>
      </c>
      <c r="V260" s="3">
        <f t="shared" si="18"/>
        <v>-0.46118721461187218</v>
      </c>
      <c r="W260" s="3">
        <f>heart[[#This Row],[fbs]]</f>
        <v>0</v>
      </c>
      <c r="X260" s="3">
        <f>heart[[#This Row],[restecg]]</f>
        <v>1</v>
      </c>
      <c r="Y260" s="3">
        <f t="shared" si="19"/>
        <v>0.26717557251908386</v>
      </c>
      <c r="Z260" s="3">
        <f>heart[[#This Row],[exng]]</f>
        <v>1</v>
      </c>
      <c r="AA260" s="3">
        <f>heart[[#This Row],[oldpeak]]</f>
        <v>1.4</v>
      </c>
      <c r="AB260" s="3">
        <f>heart[[#This Row],[slp]]</f>
        <v>1</v>
      </c>
      <c r="AC260" s="3">
        <f>heart[[#This Row],[caa]]</f>
        <v>0</v>
      </c>
      <c r="AD260" s="3">
        <f>heart[[#This Row],[thall]]</f>
        <v>2</v>
      </c>
      <c r="AE260">
        <v>1</v>
      </c>
      <c r="AF260" s="3">
        <f>heart[[#This Row],[output]]</f>
        <v>0</v>
      </c>
    </row>
    <row r="261" spans="1:32" x14ac:dyDescent="0.3">
      <c r="A261">
        <v>38</v>
      </c>
      <c r="B261">
        <v>1</v>
      </c>
      <c r="C261">
        <v>3</v>
      </c>
      <c r="D261">
        <v>120</v>
      </c>
      <c r="E261">
        <v>231</v>
      </c>
      <c r="F261">
        <v>0</v>
      </c>
      <c r="G261">
        <v>1</v>
      </c>
      <c r="H261">
        <v>182</v>
      </c>
      <c r="I261">
        <v>1</v>
      </c>
      <c r="J261">
        <v>3.8</v>
      </c>
      <c r="K261">
        <v>1</v>
      </c>
      <c r="L261">
        <v>0</v>
      </c>
      <c r="M261">
        <v>3</v>
      </c>
      <c r="N261">
        <v>0</v>
      </c>
      <c r="R261">
        <f t="shared" si="16"/>
        <v>-0.625</v>
      </c>
      <c r="S261">
        <f>heart[[#This Row],[sex]]</f>
        <v>1</v>
      </c>
      <c r="T261" s="3">
        <f>heart[[#This Row],[cp]]</f>
        <v>3</v>
      </c>
      <c r="U261" s="3">
        <f t="shared" si="17"/>
        <v>-0.50943396226415094</v>
      </c>
      <c r="V261" s="3">
        <f t="shared" si="18"/>
        <v>-0.52054794520547953</v>
      </c>
      <c r="W261" s="3">
        <f>heart[[#This Row],[fbs]]</f>
        <v>0</v>
      </c>
      <c r="X261" s="3">
        <f>heart[[#This Row],[restecg]]</f>
        <v>1</v>
      </c>
      <c r="Y261" s="3">
        <f t="shared" si="19"/>
        <v>0.69465648854961826</v>
      </c>
      <c r="Z261" s="3">
        <f>heart[[#This Row],[exng]]</f>
        <v>1</v>
      </c>
      <c r="AA261" s="3">
        <f>heart[[#This Row],[oldpeak]]</f>
        <v>3.8</v>
      </c>
      <c r="AB261" s="3">
        <f>heart[[#This Row],[slp]]</f>
        <v>1</v>
      </c>
      <c r="AC261" s="3">
        <f>heart[[#This Row],[caa]]</f>
        <v>0</v>
      </c>
      <c r="AD261" s="3">
        <f>heart[[#This Row],[thall]]</f>
        <v>3</v>
      </c>
      <c r="AE261">
        <v>1</v>
      </c>
      <c r="AF261" s="3">
        <f>heart[[#This Row],[output]]</f>
        <v>0</v>
      </c>
    </row>
    <row r="262" spans="1:32" x14ac:dyDescent="0.3">
      <c r="A262">
        <v>66</v>
      </c>
      <c r="B262">
        <v>0</v>
      </c>
      <c r="C262">
        <v>0</v>
      </c>
      <c r="D262">
        <v>178</v>
      </c>
      <c r="E262">
        <v>228</v>
      </c>
      <c r="F262">
        <v>1</v>
      </c>
      <c r="G262">
        <v>1</v>
      </c>
      <c r="H262">
        <v>165</v>
      </c>
      <c r="I262">
        <v>1</v>
      </c>
      <c r="J262">
        <v>1</v>
      </c>
      <c r="K262">
        <v>1</v>
      </c>
      <c r="L262">
        <v>2</v>
      </c>
      <c r="M262">
        <v>3</v>
      </c>
      <c r="N262">
        <v>0</v>
      </c>
      <c r="R262">
        <f t="shared" si="16"/>
        <v>0.54166666666666674</v>
      </c>
      <c r="S262">
        <f>heart[[#This Row],[sex]]</f>
        <v>0</v>
      </c>
      <c r="T262" s="3">
        <f>heart[[#This Row],[cp]]</f>
        <v>0</v>
      </c>
      <c r="U262" s="3">
        <f t="shared" si="17"/>
        <v>0.58490566037735858</v>
      </c>
      <c r="V262" s="3">
        <f t="shared" si="18"/>
        <v>-0.53424657534246578</v>
      </c>
      <c r="W262" s="3">
        <f>heart[[#This Row],[fbs]]</f>
        <v>1</v>
      </c>
      <c r="X262" s="3">
        <f>heart[[#This Row],[restecg]]</f>
        <v>1</v>
      </c>
      <c r="Y262" s="3">
        <f t="shared" si="19"/>
        <v>0.43511450381679384</v>
      </c>
      <c r="Z262" s="3">
        <f>heart[[#This Row],[exng]]</f>
        <v>1</v>
      </c>
      <c r="AA262" s="3">
        <f>heart[[#This Row],[oldpeak]]</f>
        <v>1</v>
      </c>
      <c r="AB262" s="3">
        <f>heart[[#This Row],[slp]]</f>
        <v>1</v>
      </c>
      <c r="AC262" s="3">
        <f>heart[[#This Row],[caa]]</f>
        <v>2</v>
      </c>
      <c r="AD262" s="3">
        <f>heart[[#This Row],[thall]]</f>
        <v>3</v>
      </c>
      <c r="AE262">
        <v>1</v>
      </c>
      <c r="AF262" s="3">
        <f>heart[[#This Row],[output]]</f>
        <v>0</v>
      </c>
    </row>
    <row r="263" spans="1:32" x14ac:dyDescent="0.3">
      <c r="A263">
        <v>52</v>
      </c>
      <c r="B263">
        <v>1</v>
      </c>
      <c r="C263">
        <v>0</v>
      </c>
      <c r="D263">
        <v>112</v>
      </c>
      <c r="E263">
        <v>230</v>
      </c>
      <c r="F263">
        <v>0</v>
      </c>
      <c r="G263">
        <v>1</v>
      </c>
      <c r="H263">
        <v>160</v>
      </c>
      <c r="I263">
        <v>0</v>
      </c>
      <c r="J263">
        <v>0</v>
      </c>
      <c r="K263">
        <v>2</v>
      </c>
      <c r="L263">
        <v>1</v>
      </c>
      <c r="M263">
        <v>2</v>
      </c>
      <c r="N263">
        <v>0</v>
      </c>
      <c r="R263">
        <f t="shared" si="16"/>
        <v>-4.166666666666663E-2</v>
      </c>
      <c r="S263">
        <f>heart[[#This Row],[sex]]</f>
        <v>1</v>
      </c>
      <c r="T263" s="3">
        <f>heart[[#This Row],[cp]]</f>
        <v>0</v>
      </c>
      <c r="U263" s="3">
        <f t="shared" si="17"/>
        <v>-0.66037735849056611</v>
      </c>
      <c r="V263" s="3">
        <f t="shared" si="18"/>
        <v>-0.52511415525114158</v>
      </c>
      <c r="W263" s="3">
        <f>heart[[#This Row],[fbs]]</f>
        <v>0</v>
      </c>
      <c r="X263" s="3">
        <f>heart[[#This Row],[restecg]]</f>
        <v>1</v>
      </c>
      <c r="Y263" s="3">
        <f t="shared" si="19"/>
        <v>0.35877862595419852</v>
      </c>
      <c r="Z263" s="3">
        <f>heart[[#This Row],[exng]]</f>
        <v>0</v>
      </c>
      <c r="AA263" s="3">
        <f>heart[[#This Row],[oldpeak]]</f>
        <v>0</v>
      </c>
      <c r="AB263" s="3">
        <f>heart[[#This Row],[slp]]</f>
        <v>2</v>
      </c>
      <c r="AC263" s="3">
        <f>heart[[#This Row],[caa]]</f>
        <v>1</v>
      </c>
      <c r="AD263" s="3">
        <f>heart[[#This Row],[thall]]</f>
        <v>2</v>
      </c>
      <c r="AE263">
        <v>1</v>
      </c>
      <c r="AF263" s="3">
        <f>heart[[#This Row],[output]]</f>
        <v>0</v>
      </c>
    </row>
    <row r="264" spans="1:32" x14ac:dyDescent="0.3">
      <c r="A264">
        <v>53</v>
      </c>
      <c r="B264">
        <v>1</v>
      </c>
      <c r="C264">
        <v>0</v>
      </c>
      <c r="D264">
        <v>123</v>
      </c>
      <c r="E264">
        <v>282</v>
      </c>
      <c r="F264">
        <v>0</v>
      </c>
      <c r="G264">
        <v>1</v>
      </c>
      <c r="H264">
        <v>95</v>
      </c>
      <c r="I264">
        <v>1</v>
      </c>
      <c r="J264">
        <v>2</v>
      </c>
      <c r="K264">
        <v>1</v>
      </c>
      <c r="L264">
        <v>2</v>
      </c>
      <c r="M264">
        <v>3</v>
      </c>
      <c r="N264">
        <v>0</v>
      </c>
      <c r="R264">
        <f t="shared" si="16"/>
        <v>0</v>
      </c>
      <c r="S264">
        <f>heart[[#This Row],[sex]]</f>
        <v>1</v>
      </c>
      <c r="T264" s="3">
        <f>heart[[#This Row],[cp]]</f>
        <v>0</v>
      </c>
      <c r="U264" s="3">
        <f t="shared" si="17"/>
        <v>-0.45283018867924529</v>
      </c>
      <c r="V264" s="3">
        <f t="shared" si="18"/>
        <v>-0.28767123287671237</v>
      </c>
      <c r="W264" s="3">
        <f>heart[[#This Row],[fbs]]</f>
        <v>0</v>
      </c>
      <c r="X264" s="3">
        <f>heart[[#This Row],[restecg]]</f>
        <v>1</v>
      </c>
      <c r="Y264" s="3">
        <f t="shared" si="19"/>
        <v>-0.63358778625954204</v>
      </c>
      <c r="Z264" s="3">
        <f>heart[[#This Row],[exng]]</f>
        <v>1</v>
      </c>
      <c r="AA264" s="3">
        <f>heart[[#This Row],[oldpeak]]</f>
        <v>2</v>
      </c>
      <c r="AB264" s="3">
        <f>heart[[#This Row],[slp]]</f>
        <v>1</v>
      </c>
      <c r="AC264" s="3">
        <f>heart[[#This Row],[caa]]</f>
        <v>2</v>
      </c>
      <c r="AD264" s="3">
        <f>heart[[#This Row],[thall]]</f>
        <v>3</v>
      </c>
      <c r="AE264">
        <v>1</v>
      </c>
      <c r="AF264" s="3">
        <f>heart[[#This Row],[output]]</f>
        <v>0</v>
      </c>
    </row>
    <row r="265" spans="1:32" x14ac:dyDescent="0.3">
      <c r="A265">
        <v>63</v>
      </c>
      <c r="B265">
        <v>0</v>
      </c>
      <c r="C265">
        <v>0</v>
      </c>
      <c r="D265">
        <v>108</v>
      </c>
      <c r="E265">
        <v>269</v>
      </c>
      <c r="F265">
        <v>0</v>
      </c>
      <c r="G265">
        <v>1</v>
      </c>
      <c r="H265">
        <v>169</v>
      </c>
      <c r="I265">
        <v>1</v>
      </c>
      <c r="J265">
        <v>1.8</v>
      </c>
      <c r="K265">
        <v>1</v>
      </c>
      <c r="L265">
        <v>2</v>
      </c>
      <c r="M265">
        <v>2</v>
      </c>
      <c r="N265">
        <v>0</v>
      </c>
      <c r="R265">
        <f t="shared" si="16"/>
        <v>0.41666666666666674</v>
      </c>
      <c r="S265">
        <f>heart[[#This Row],[sex]]</f>
        <v>0</v>
      </c>
      <c r="T265" s="3">
        <f>heart[[#This Row],[cp]]</f>
        <v>0</v>
      </c>
      <c r="U265" s="3">
        <f t="shared" si="17"/>
        <v>-0.73584905660377364</v>
      </c>
      <c r="V265" s="3">
        <f t="shared" si="18"/>
        <v>-0.34703196347031962</v>
      </c>
      <c r="W265" s="3">
        <f>heart[[#This Row],[fbs]]</f>
        <v>0</v>
      </c>
      <c r="X265" s="3">
        <f>heart[[#This Row],[restecg]]</f>
        <v>1</v>
      </c>
      <c r="Y265" s="3">
        <f t="shared" si="19"/>
        <v>0.49618320610687028</v>
      </c>
      <c r="Z265" s="3">
        <f>heart[[#This Row],[exng]]</f>
        <v>1</v>
      </c>
      <c r="AA265" s="3">
        <f>heart[[#This Row],[oldpeak]]</f>
        <v>1.8</v>
      </c>
      <c r="AB265" s="3">
        <f>heart[[#This Row],[slp]]</f>
        <v>1</v>
      </c>
      <c r="AC265" s="3">
        <f>heart[[#This Row],[caa]]</f>
        <v>2</v>
      </c>
      <c r="AD265" s="3">
        <f>heart[[#This Row],[thall]]</f>
        <v>2</v>
      </c>
      <c r="AE265">
        <v>1</v>
      </c>
      <c r="AF265" s="3">
        <f>heart[[#This Row],[output]]</f>
        <v>0</v>
      </c>
    </row>
    <row r="266" spans="1:32" x14ac:dyDescent="0.3">
      <c r="A266">
        <v>54</v>
      </c>
      <c r="B266">
        <v>1</v>
      </c>
      <c r="C266">
        <v>0</v>
      </c>
      <c r="D266">
        <v>110</v>
      </c>
      <c r="E266">
        <v>206</v>
      </c>
      <c r="F266">
        <v>0</v>
      </c>
      <c r="G266">
        <v>0</v>
      </c>
      <c r="H266">
        <v>108</v>
      </c>
      <c r="I266">
        <v>1</v>
      </c>
      <c r="J266">
        <v>0</v>
      </c>
      <c r="K266">
        <v>1</v>
      </c>
      <c r="L266">
        <v>1</v>
      </c>
      <c r="M266">
        <v>2</v>
      </c>
      <c r="N266">
        <v>0</v>
      </c>
      <c r="R266">
        <f t="shared" si="16"/>
        <v>4.1666666666666741E-2</v>
      </c>
      <c r="S266">
        <f>heart[[#This Row],[sex]]</f>
        <v>1</v>
      </c>
      <c r="T266" s="3">
        <f>heart[[#This Row],[cp]]</f>
        <v>0</v>
      </c>
      <c r="U266" s="3">
        <f t="shared" si="17"/>
        <v>-0.69811320754716988</v>
      </c>
      <c r="V266" s="3">
        <f t="shared" si="18"/>
        <v>-0.63470319634703198</v>
      </c>
      <c r="W266" s="3">
        <f>heart[[#This Row],[fbs]]</f>
        <v>0</v>
      </c>
      <c r="X266" s="3">
        <f>heart[[#This Row],[restecg]]</f>
        <v>0</v>
      </c>
      <c r="Y266" s="3">
        <f t="shared" si="19"/>
        <v>-0.43511450381679384</v>
      </c>
      <c r="Z266" s="3">
        <f>heart[[#This Row],[exng]]</f>
        <v>1</v>
      </c>
      <c r="AA266" s="3">
        <f>heart[[#This Row],[oldpeak]]</f>
        <v>0</v>
      </c>
      <c r="AB266" s="3">
        <f>heart[[#This Row],[slp]]</f>
        <v>1</v>
      </c>
      <c r="AC266" s="3">
        <f>heart[[#This Row],[caa]]</f>
        <v>1</v>
      </c>
      <c r="AD266" s="3">
        <f>heart[[#This Row],[thall]]</f>
        <v>2</v>
      </c>
      <c r="AE266">
        <v>1</v>
      </c>
      <c r="AF266" s="3">
        <f>heart[[#This Row],[output]]</f>
        <v>0</v>
      </c>
    </row>
    <row r="267" spans="1:32" x14ac:dyDescent="0.3">
      <c r="A267">
        <v>66</v>
      </c>
      <c r="B267">
        <v>1</v>
      </c>
      <c r="C267">
        <v>0</v>
      </c>
      <c r="D267">
        <v>112</v>
      </c>
      <c r="E267">
        <v>212</v>
      </c>
      <c r="F267">
        <v>0</v>
      </c>
      <c r="G267">
        <v>0</v>
      </c>
      <c r="H267">
        <v>132</v>
      </c>
      <c r="I267">
        <v>1</v>
      </c>
      <c r="J267">
        <v>0.1</v>
      </c>
      <c r="K267">
        <v>2</v>
      </c>
      <c r="L267">
        <v>1</v>
      </c>
      <c r="M267">
        <v>2</v>
      </c>
      <c r="N267">
        <v>0</v>
      </c>
      <c r="R267">
        <f t="shared" si="16"/>
        <v>0.54166666666666674</v>
      </c>
      <c r="S267">
        <f>heart[[#This Row],[sex]]</f>
        <v>1</v>
      </c>
      <c r="T267" s="3">
        <f>heart[[#This Row],[cp]]</f>
        <v>0</v>
      </c>
      <c r="U267" s="3">
        <f t="shared" si="17"/>
        <v>-0.66037735849056611</v>
      </c>
      <c r="V267" s="3">
        <f t="shared" si="18"/>
        <v>-0.60730593607305938</v>
      </c>
      <c r="W267" s="3">
        <f>heart[[#This Row],[fbs]]</f>
        <v>0</v>
      </c>
      <c r="X267" s="3">
        <f>heart[[#This Row],[restecg]]</f>
        <v>0</v>
      </c>
      <c r="Y267" s="3">
        <f t="shared" si="19"/>
        <v>-6.8702290076335881E-2</v>
      </c>
      <c r="Z267" s="3">
        <f>heart[[#This Row],[exng]]</f>
        <v>1</v>
      </c>
      <c r="AA267" s="3">
        <f>heart[[#This Row],[oldpeak]]</f>
        <v>0.1</v>
      </c>
      <c r="AB267" s="3">
        <f>heart[[#This Row],[slp]]</f>
        <v>2</v>
      </c>
      <c r="AC267" s="3">
        <f>heart[[#This Row],[caa]]</f>
        <v>1</v>
      </c>
      <c r="AD267" s="3">
        <f>heart[[#This Row],[thall]]</f>
        <v>2</v>
      </c>
      <c r="AE267">
        <v>1</v>
      </c>
      <c r="AF267" s="3">
        <f>heart[[#This Row],[output]]</f>
        <v>0</v>
      </c>
    </row>
    <row r="268" spans="1:32" x14ac:dyDescent="0.3">
      <c r="A268">
        <v>55</v>
      </c>
      <c r="B268">
        <v>0</v>
      </c>
      <c r="C268">
        <v>0</v>
      </c>
      <c r="D268">
        <v>180</v>
      </c>
      <c r="E268">
        <v>327</v>
      </c>
      <c r="F268">
        <v>0</v>
      </c>
      <c r="G268">
        <v>2</v>
      </c>
      <c r="H268">
        <v>117</v>
      </c>
      <c r="I268">
        <v>1</v>
      </c>
      <c r="J268">
        <v>3.4</v>
      </c>
      <c r="K268">
        <v>1</v>
      </c>
      <c r="L268">
        <v>0</v>
      </c>
      <c r="M268">
        <v>2</v>
      </c>
      <c r="N268">
        <v>0</v>
      </c>
      <c r="R268">
        <f t="shared" si="16"/>
        <v>8.3333333333333259E-2</v>
      </c>
      <c r="S268">
        <f>heart[[#This Row],[sex]]</f>
        <v>0</v>
      </c>
      <c r="T268" s="3">
        <f>heart[[#This Row],[cp]]</f>
        <v>0</v>
      </c>
      <c r="U268" s="3">
        <f t="shared" si="17"/>
        <v>0.62264150943396235</v>
      </c>
      <c r="V268" s="3">
        <f t="shared" si="18"/>
        <v>-8.2191780821917804E-2</v>
      </c>
      <c r="W268" s="3">
        <f>heart[[#This Row],[fbs]]</f>
        <v>0</v>
      </c>
      <c r="X268" s="3">
        <f>heart[[#This Row],[restecg]]</f>
        <v>2</v>
      </c>
      <c r="Y268" s="3">
        <f t="shared" si="19"/>
        <v>-0.29770992366412219</v>
      </c>
      <c r="Z268" s="3">
        <f>heart[[#This Row],[exng]]</f>
        <v>1</v>
      </c>
      <c r="AA268" s="3">
        <f>heart[[#This Row],[oldpeak]]</f>
        <v>3.4</v>
      </c>
      <c r="AB268" s="3">
        <f>heart[[#This Row],[slp]]</f>
        <v>1</v>
      </c>
      <c r="AC268" s="3">
        <f>heart[[#This Row],[caa]]</f>
        <v>0</v>
      </c>
      <c r="AD268" s="3">
        <f>heart[[#This Row],[thall]]</f>
        <v>2</v>
      </c>
      <c r="AE268">
        <v>1</v>
      </c>
      <c r="AF268" s="3">
        <f>heart[[#This Row],[output]]</f>
        <v>0</v>
      </c>
    </row>
    <row r="269" spans="1:32" x14ac:dyDescent="0.3">
      <c r="A269">
        <v>49</v>
      </c>
      <c r="B269">
        <v>1</v>
      </c>
      <c r="C269">
        <v>2</v>
      </c>
      <c r="D269">
        <v>118</v>
      </c>
      <c r="E269">
        <v>149</v>
      </c>
      <c r="F269">
        <v>0</v>
      </c>
      <c r="G269">
        <v>0</v>
      </c>
      <c r="H269">
        <v>126</v>
      </c>
      <c r="I269">
        <v>0</v>
      </c>
      <c r="J269">
        <v>0.8</v>
      </c>
      <c r="K269">
        <v>2</v>
      </c>
      <c r="L269">
        <v>3</v>
      </c>
      <c r="M269">
        <v>2</v>
      </c>
      <c r="N269">
        <v>0</v>
      </c>
      <c r="R269">
        <f t="shared" si="16"/>
        <v>-0.16666666666666663</v>
      </c>
      <c r="S269">
        <f>heart[[#This Row],[sex]]</f>
        <v>1</v>
      </c>
      <c r="T269" s="3">
        <f>heart[[#This Row],[cp]]</f>
        <v>2</v>
      </c>
      <c r="U269" s="3">
        <f t="shared" si="17"/>
        <v>-0.54716981132075471</v>
      </c>
      <c r="V269" s="3">
        <f t="shared" si="18"/>
        <v>-0.89497716894977164</v>
      </c>
      <c r="W269" s="3">
        <f>heart[[#This Row],[fbs]]</f>
        <v>0</v>
      </c>
      <c r="X269" s="3">
        <f>heart[[#This Row],[restecg]]</f>
        <v>0</v>
      </c>
      <c r="Y269" s="3">
        <f t="shared" si="19"/>
        <v>-0.16030534351145043</v>
      </c>
      <c r="Z269" s="3">
        <f>heart[[#This Row],[exng]]</f>
        <v>0</v>
      </c>
      <c r="AA269" s="3">
        <f>heart[[#This Row],[oldpeak]]</f>
        <v>0.8</v>
      </c>
      <c r="AB269" s="3">
        <f>heart[[#This Row],[slp]]</f>
        <v>2</v>
      </c>
      <c r="AC269" s="3">
        <f>heart[[#This Row],[caa]]</f>
        <v>3</v>
      </c>
      <c r="AD269" s="3">
        <f>heart[[#This Row],[thall]]</f>
        <v>2</v>
      </c>
      <c r="AE269">
        <v>1</v>
      </c>
      <c r="AF269" s="3">
        <f>heart[[#This Row],[output]]</f>
        <v>0</v>
      </c>
    </row>
    <row r="270" spans="1:32" x14ac:dyDescent="0.3">
      <c r="A270">
        <v>54</v>
      </c>
      <c r="B270">
        <v>1</v>
      </c>
      <c r="C270">
        <v>0</v>
      </c>
      <c r="D270">
        <v>122</v>
      </c>
      <c r="E270">
        <v>286</v>
      </c>
      <c r="F270">
        <v>0</v>
      </c>
      <c r="G270">
        <v>0</v>
      </c>
      <c r="H270">
        <v>116</v>
      </c>
      <c r="I270">
        <v>1</v>
      </c>
      <c r="J270">
        <v>3.2</v>
      </c>
      <c r="K270">
        <v>1</v>
      </c>
      <c r="L270">
        <v>2</v>
      </c>
      <c r="M270">
        <v>2</v>
      </c>
      <c r="N270">
        <v>0</v>
      </c>
      <c r="R270">
        <f t="shared" si="16"/>
        <v>4.1666666666666741E-2</v>
      </c>
      <c r="S270">
        <f>heart[[#This Row],[sex]]</f>
        <v>1</v>
      </c>
      <c r="T270" s="3">
        <f>heart[[#This Row],[cp]]</f>
        <v>0</v>
      </c>
      <c r="U270" s="3">
        <f t="shared" si="17"/>
        <v>-0.47169811320754718</v>
      </c>
      <c r="V270" s="3">
        <f t="shared" si="18"/>
        <v>-0.26940639269406397</v>
      </c>
      <c r="W270" s="3">
        <f>heart[[#This Row],[fbs]]</f>
        <v>0</v>
      </c>
      <c r="X270" s="3">
        <f>heart[[#This Row],[restecg]]</f>
        <v>0</v>
      </c>
      <c r="Y270" s="3">
        <f t="shared" si="19"/>
        <v>-0.31297709923664119</v>
      </c>
      <c r="Z270" s="3">
        <f>heart[[#This Row],[exng]]</f>
        <v>1</v>
      </c>
      <c r="AA270" s="3">
        <f>heart[[#This Row],[oldpeak]]</f>
        <v>3.2</v>
      </c>
      <c r="AB270" s="3">
        <f>heart[[#This Row],[slp]]</f>
        <v>1</v>
      </c>
      <c r="AC270" s="3">
        <f>heart[[#This Row],[caa]]</f>
        <v>2</v>
      </c>
      <c r="AD270" s="3">
        <f>heart[[#This Row],[thall]]</f>
        <v>2</v>
      </c>
      <c r="AE270">
        <v>1</v>
      </c>
      <c r="AF270" s="3">
        <f>heart[[#This Row],[output]]</f>
        <v>0</v>
      </c>
    </row>
    <row r="271" spans="1:32" x14ac:dyDescent="0.3">
      <c r="A271">
        <v>56</v>
      </c>
      <c r="B271">
        <v>1</v>
      </c>
      <c r="C271">
        <v>0</v>
      </c>
      <c r="D271">
        <v>130</v>
      </c>
      <c r="E271">
        <v>283</v>
      </c>
      <c r="F271">
        <v>1</v>
      </c>
      <c r="G271">
        <v>0</v>
      </c>
      <c r="H271">
        <v>103</v>
      </c>
      <c r="I271">
        <v>1</v>
      </c>
      <c r="J271">
        <v>1.6</v>
      </c>
      <c r="K271">
        <v>0</v>
      </c>
      <c r="L271">
        <v>0</v>
      </c>
      <c r="M271">
        <v>3</v>
      </c>
      <c r="N271">
        <v>0</v>
      </c>
      <c r="R271">
        <f t="shared" si="16"/>
        <v>0.125</v>
      </c>
      <c r="S271">
        <f>heart[[#This Row],[sex]]</f>
        <v>1</v>
      </c>
      <c r="T271" s="3">
        <f>heart[[#This Row],[cp]]</f>
        <v>0</v>
      </c>
      <c r="U271" s="3">
        <f t="shared" si="17"/>
        <v>-0.32075471698113212</v>
      </c>
      <c r="V271" s="3">
        <f t="shared" si="18"/>
        <v>-0.28310502283105021</v>
      </c>
      <c r="W271" s="3">
        <f>heart[[#This Row],[fbs]]</f>
        <v>1</v>
      </c>
      <c r="X271" s="3">
        <f>heart[[#This Row],[restecg]]</f>
        <v>0</v>
      </c>
      <c r="Y271" s="3">
        <f t="shared" si="19"/>
        <v>-0.51145038167938939</v>
      </c>
      <c r="Z271" s="3">
        <f>heart[[#This Row],[exng]]</f>
        <v>1</v>
      </c>
      <c r="AA271" s="3">
        <f>heart[[#This Row],[oldpeak]]</f>
        <v>1.6</v>
      </c>
      <c r="AB271" s="3">
        <f>heart[[#This Row],[slp]]</f>
        <v>0</v>
      </c>
      <c r="AC271" s="3">
        <f>heart[[#This Row],[caa]]</f>
        <v>0</v>
      </c>
      <c r="AD271" s="3">
        <f>heart[[#This Row],[thall]]</f>
        <v>3</v>
      </c>
      <c r="AE271">
        <v>1</v>
      </c>
      <c r="AF271" s="3">
        <f>heart[[#This Row],[output]]</f>
        <v>0</v>
      </c>
    </row>
    <row r="272" spans="1:32" x14ac:dyDescent="0.3">
      <c r="A272">
        <v>46</v>
      </c>
      <c r="B272">
        <v>1</v>
      </c>
      <c r="C272">
        <v>0</v>
      </c>
      <c r="D272">
        <v>120</v>
      </c>
      <c r="E272">
        <v>249</v>
      </c>
      <c r="F272">
        <v>0</v>
      </c>
      <c r="G272">
        <v>0</v>
      </c>
      <c r="H272">
        <v>144</v>
      </c>
      <c r="I272">
        <v>0</v>
      </c>
      <c r="J272">
        <v>0.8</v>
      </c>
      <c r="K272">
        <v>2</v>
      </c>
      <c r="L272">
        <v>0</v>
      </c>
      <c r="M272">
        <v>3</v>
      </c>
      <c r="N272">
        <v>0</v>
      </c>
      <c r="R272">
        <f t="shared" si="16"/>
        <v>-0.29166666666666663</v>
      </c>
      <c r="S272">
        <f>heart[[#This Row],[sex]]</f>
        <v>1</v>
      </c>
      <c r="T272" s="3">
        <f>heart[[#This Row],[cp]]</f>
        <v>0</v>
      </c>
      <c r="U272" s="3">
        <f t="shared" si="17"/>
        <v>-0.50943396226415094</v>
      </c>
      <c r="V272" s="3">
        <f t="shared" si="18"/>
        <v>-0.43835616438356162</v>
      </c>
      <c r="W272" s="3">
        <f>heart[[#This Row],[fbs]]</f>
        <v>0</v>
      </c>
      <c r="X272" s="3">
        <f>heart[[#This Row],[restecg]]</f>
        <v>0</v>
      </c>
      <c r="Y272" s="3">
        <f t="shared" si="19"/>
        <v>0.11450381679389321</v>
      </c>
      <c r="Z272" s="3">
        <f>heart[[#This Row],[exng]]</f>
        <v>0</v>
      </c>
      <c r="AA272" s="3">
        <f>heart[[#This Row],[oldpeak]]</f>
        <v>0.8</v>
      </c>
      <c r="AB272" s="3">
        <f>heart[[#This Row],[slp]]</f>
        <v>2</v>
      </c>
      <c r="AC272" s="3">
        <f>heart[[#This Row],[caa]]</f>
        <v>0</v>
      </c>
      <c r="AD272" s="3">
        <f>heart[[#This Row],[thall]]</f>
        <v>3</v>
      </c>
      <c r="AE272">
        <v>1</v>
      </c>
      <c r="AF272" s="3">
        <f>heart[[#This Row],[output]]</f>
        <v>0</v>
      </c>
    </row>
    <row r="273" spans="1:32" x14ac:dyDescent="0.3">
      <c r="A273">
        <v>61</v>
      </c>
      <c r="B273">
        <v>1</v>
      </c>
      <c r="C273">
        <v>3</v>
      </c>
      <c r="D273">
        <v>134</v>
      </c>
      <c r="E273">
        <v>234</v>
      </c>
      <c r="F273">
        <v>0</v>
      </c>
      <c r="G273">
        <v>1</v>
      </c>
      <c r="H273">
        <v>145</v>
      </c>
      <c r="I273">
        <v>0</v>
      </c>
      <c r="J273">
        <v>2.6</v>
      </c>
      <c r="K273">
        <v>1</v>
      </c>
      <c r="L273">
        <v>2</v>
      </c>
      <c r="M273">
        <v>2</v>
      </c>
      <c r="N273">
        <v>0</v>
      </c>
      <c r="R273">
        <f t="shared" si="16"/>
        <v>0.33333333333333326</v>
      </c>
      <c r="S273">
        <f>heart[[#This Row],[sex]]</f>
        <v>1</v>
      </c>
      <c r="T273" s="3">
        <f>heart[[#This Row],[cp]]</f>
        <v>3</v>
      </c>
      <c r="U273" s="3">
        <f t="shared" si="17"/>
        <v>-0.24528301886792447</v>
      </c>
      <c r="V273" s="3">
        <f t="shared" si="18"/>
        <v>-0.50684931506849318</v>
      </c>
      <c r="W273" s="3">
        <f>heart[[#This Row],[fbs]]</f>
        <v>0</v>
      </c>
      <c r="X273" s="3">
        <f>heart[[#This Row],[restecg]]</f>
        <v>1</v>
      </c>
      <c r="Y273" s="3">
        <f t="shared" si="19"/>
        <v>0.12977099236641232</v>
      </c>
      <c r="Z273" s="3">
        <f>heart[[#This Row],[exng]]</f>
        <v>0</v>
      </c>
      <c r="AA273" s="3">
        <f>heart[[#This Row],[oldpeak]]</f>
        <v>2.6</v>
      </c>
      <c r="AB273" s="3">
        <f>heart[[#This Row],[slp]]</f>
        <v>1</v>
      </c>
      <c r="AC273" s="3">
        <f>heart[[#This Row],[caa]]</f>
        <v>2</v>
      </c>
      <c r="AD273" s="3">
        <f>heart[[#This Row],[thall]]</f>
        <v>2</v>
      </c>
      <c r="AE273">
        <v>1</v>
      </c>
      <c r="AF273" s="3">
        <f>heart[[#This Row],[output]]</f>
        <v>0</v>
      </c>
    </row>
    <row r="274" spans="1:32" x14ac:dyDescent="0.3">
      <c r="A274">
        <v>67</v>
      </c>
      <c r="B274">
        <v>1</v>
      </c>
      <c r="C274">
        <v>0</v>
      </c>
      <c r="D274">
        <v>120</v>
      </c>
      <c r="E274">
        <v>237</v>
      </c>
      <c r="F274">
        <v>0</v>
      </c>
      <c r="G274">
        <v>1</v>
      </c>
      <c r="H274">
        <v>71</v>
      </c>
      <c r="I274">
        <v>0</v>
      </c>
      <c r="J274">
        <v>1</v>
      </c>
      <c r="K274">
        <v>1</v>
      </c>
      <c r="L274">
        <v>0</v>
      </c>
      <c r="M274">
        <v>2</v>
      </c>
      <c r="N274">
        <v>0</v>
      </c>
      <c r="R274">
        <f t="shared" si="16"/>
        <v>0.58333333333333326</v>
      </c>
      <c r="S274">
        <f>heart[[#This Row],[sex]]</f>
        <v>1</v>
      </c>
      <c r="T274" s="3">
        <f>heart[[#This Row],[cp]]</f>
        <v>0</v>
      </c>
      <c r="U274" s="3">
        <f t="shared" si="17"/>
        <v>-0.50943396226415094</v>
      </c>
      <c r="V274" s="3">
        <f t="shared" si="18"/>
        <v>-0.49315068493150682</v>
      </c>
      <c r="W274" s="3">
        <f>heart[[#This Row],[fbs]]</f>
        <v>0</v>
      </c>
      <c r="X274" s="3">
        <f>heart[[#This Row],[restecg]]</f>
        <v>1</v>
      </c>
      <c r="Y274" s="3">
        <f t="shared" si="19"/>
        <v>-1</v>
      </c>
      <c r="Z274" s="3">
        <f>heart[[#This Row],[exng]]</f>
        <v>0</v>
      </c>
      <c r="AA274" s="3">
        <f>heart[[#This Row],[oldpeak]]</f>
        <v>1</v>
      </c>
      <c r="AB274" s="3">
        <f>heart[[#This Row],[slp]]</f>
        <v>1</v>
      </c>
      <c r="AC274" s="3">
        <f>heart[[#This Row],[caa]]</f>
        <v>0</v>
      </c>
      <c r="AD274" s="3">
        <f>heart[[#This Row],[thall]]</f>
        <v>2</v>
      </c>
      <c r="AE274">
        <v>1</v>
      </c>
      <c r="AF274" s="3">
        <f>heart[[#This Row],[output]]</f>
        <v>0</v>
      </c>
    </row>
    <row r="275" spans="1:32" x14ac:dyDescent="0.3">
      <c r="A275">
        <v>58</v>
      </c>
      <c r="B275">
        <v>1</v>
      </c>
      <c r="C275">
        <v>0</v>
      </c>
      <c r="D275">
        <v>100</v>
      </c>
      <c r="E275">
        <v>234</v>
      </c>
      <c r="F275">
        <v>0</v>
      </c>
      <c r="G275">
        <v>1</v>
      </c>
      <c r="H275">
        <v>156</v>
      </c>
      <c r="I275">
        <v>0</v>
      </c>
      <c r="J275">
        <v>0.1</v>
      </c>
      <c r="K275">
        <v>2</v>
      </c>
      <c r="L275">
        <v>1</v>
      </c>
      <c r="M275">
        <v>3</v>
      </c>
      <c r="N275">
        <v>0</v>
      </c>
      <c r="R275">
        <f t="shared" si="16"/>
        <v>0.20833333333333326</v>
      </c>
      <c r="S275">
        <f>heart[[#This Row],[sex]]</f>
        <v>1</v>
      </c>
      <c r="T275" s="3">
        <f>heart[[#This Row],[cp]]</f>
        <v>0</v>
      </c>
      <c r="U275" s="3">
        <f t="shared" si="17"/>
        <v>-0.8867924528301887</v>
      </c>
      <c r="V275" s="3">
        <f t="shared" si="18"/>
        <v>-0.50684931506849318</v>
      </c>
      <c r="W275" s="3">
        <f>heart[[#This Row],[fbs]]</f>
        <v>0</v>
      </c>
      <c r="X275" s="3">
        <f>heart[[#This Row],[restecg]]</f>
        <v>1</v>
      </c>
      <c r="Y275" s="3">
        <f t="shared" si="19"/>
        <v>0.29770992366412208</v>
      </c>
      <c r="Z275" s="3">
        <f>heart[[#This Row],[exng]]</f>
        <v>0</v>
      </c>
      <c r="AA275" s="3">
        <f>heart[[#This Row],[oldpeak]]</f>
        <v>0.1</v>
      </c>
      <c r="AB275" s="3">
        <f>heart[[#This Row],[slp]]</f>
        <v>2</v>
      </c>
      <c r="AC275" s="3">
        <f>heart[[#This Row],[caa]]</f>
        <v>1</v>
      </c>
      <c r="AD275" s="3">
        <f>heart[[#This Row],[thall]]</f>
        <v>3</v>
      </c>
      <c r="AE275">
        <v>1</v>
      </c>
      <c r="AF275" s="3">
        <f>heart[[#This Row],[output]]</f>
        <v>0</v>
      </c>
    </row>
    <row r="276" spans="1:32" x14ac:dyDescent="0.3">
      <c r="A276">
        <v>47</v>
      </c>
      <c r="B276">
        <v>1</v>
      </c>
      <c r="C276">
        <v>0</v>
      </c>
      <c r="D276">
        <v>110</v>
      </c>
      <c r="E276">
        <v>275</v>
      </c>
      <c r="F276">
        <v>0</v>
      </c>
      <c r="G276">
        <v>0</v>
      </c>
      <c r="H276">
        <v>118</v>
      </c>
      <c r="I276">
        <v>1</v>
      </c>
      <c r="J276">
        <v>1</v>
      </c>
      <c r="K276">
        <v>1</v>
      </c>
      <c r="L276">
        <v>1</v>
      </c>
      <c r="M276">
        <v>2</v>
      </c>
      <c r="N276">
        <v>0</v>
      </c>
      <c r="R276">
        <f t="shared" si="16"/>
        <v>-0.25</v>
      </c>
      <c r="S276">
        <f>heart[[#This Row],[sex]]</f>
        <v>1</v>
      </c>
      <c r="T276" s="3">
        <f>heart[[#This Row],[cp]]</f>
        <v>0</v>
      </c>
      <c r="U276" s="3">
        <f t="shared" si="17"/>
        <v>-0.69811320754716988</v>
      </c>
      <c r="V276" s="3">
        <f t="shared" si="18"/>
        <v>-0.31963470319634701</v>
      </c>
      <c r="W276" s="3">
        <f>heart[[#This Row],[fbs]]</f>
        <v>0</v>
      </c>
      <c r="X276" s="3">
        <f>heart[[#This Row],[restecg]]</f>
        <v>0</v>
      </c>
      <c r="Y276" s="3">
        <f t="shared" si="19"/>
        <v>-0.28244274809160308</v>
      </c>
      <c r="Z276" s="3">
        <f>heart[[#This Row],[exng]]</f>
        <v>1</v>
      </c>
      <c r="AA276" s="3">
        <f>heart[[#This Row],[oldpeak]]</f>
        <v>1</v>
      </c>
      <c r="AB276" s="3">
        <f>heart[[#This Row],[slp]]</f>
        <v>1</v>
      </c>
      <c r="AC276" s="3">
        <f>heart[[#This Row],[caa]]</f>
        <v>1</v>
      </c>
      <c r="AD276" s="3">
        <f>heart[[#This Row],[thall]]</f>
        <v>2</v>
      </c>
      <c r="AE276">
        <v>1</v>
      </c>
      <c r="AF276" s="3">
        <f>heart[[#This Row],[output]]</f>
        <v>0</v>
      </c>
    </row>
    <row r="277" spans="1:32" x14ac:dyDescent="0.3">
      <c r="A277">
        <v>52</v>
      </c>
      <c r="B277">
        <v>1</v>
      </c>
      <c r="C277">
        <v>0</v>
      </c>
      <c r="D277">
        <v>125</v>
      </c>
      <c r="E277">
        <v>212</v>
      </c>
      <c r="F277">
        <v>0</v>
      </c>
      <c r="G277">
        <v>1</v>
      </c>
      <c r="H277">
        <v>168</v>
      </c>
      <c r="I277">
        <v>0</v>
      </c>
      <c r="J277">
        <v>1</v>
      </c>
      <c r="K277">
        <v>2</v>
      </c>
      <c r="L277">
        <v>2</v>
      </c>
      <c r="M277">
        <v>3</v>
      </c>
      <c r="N277">
        <v>0</v>
      </c>
      <c r="R277">
        <f t="shared" si="16"/>
        <v>-4.166666666666663E-2</v>
      </c>
      <c r="S277">
        <f>heart[[#This Row],[sex]]</f>
        <v>1</v>
      </c>
      <c r="T277" s="3">
        <f>heart[[#This Row],[cp]]</f>
        <v>0</v>
      </c>
      <c r="U277" s="3">
        <f t="shared" si="17"/>
        <v>-0.41509433962264153</v>
      </c>
      <c r="V277" s="3">
        <f t="shared" si="18"/>
        <v>-0.60730593607305938</v>
      </c>
      <c r="W277" s="3">
        <f>heart[[#This Row],[fbs]]</f>
        <v>0</v>
      </c>
      <c r="X277" s="3">
        <f>heart[[#This Row],[restecg]]</f>
        <v>1</v>
      </c>
      <c r="Y277" s="3">
        <f t="shared" si="19"/>
        <v>0.48091603053435117</v>
      </c>
      <c r="Z277" s="3">
        <f>heart[[#This Row],[exng]]</f>
        <v>0</v>
      </c>
      <c r="AA277" s="3">
        <f>heart[[#This Row],[oldpeak]]</f>
        <v>1</v>
      </c>
      <c r="AB277" s="3">
        <f>heart[[#This Row],[slp]]</f>
        <v>2</v>
      </c>
      <c r="AC277" s="3">
        <f>heart[[#This Row],[caa]]</f>
        <v>2</v>
      </c>
      <c r="AD277" s="3">
        <f>heart[[#This Row],[thall]]</f>
        <v>3</v>
      </c>
      <c r="AE277">
        <v>1</v>
      </c>
      <c r="AF277" s="3">
        <f>heart[[#This Row],[output]]</f>
        <v>0</v>
      </c>
    </row>
    <row r="278" spans="1:32" x14ac:dyDescent="0.3">
      <c r="A278">
        <v>58</v>
      </c>
      <c r="B278">
        <v>1</v>
      </c>
      <c r="C278">
        <v>0</v>
      </c>
      <c r="D278">
        <v>146</v>
      </c>
      <c r="E278">
        <v>218</v>
      </c>
      <c r="F278">
        <v>0</v>
      </c>
      <c r="G278">
        <v>1</v>
      </c>
      <c r="H278">
        <v>105</v>
      </c>
      <c r="I278">
        <v>0</v>
      </c>
      <c r="J278">
        <v>2</v>
      </c>
      <c r="K278">
        <v>1</v>
      </c>
      <c r="L278">
        <v>1</v>
      </c>
      <c r="M278">
        <v>3</v>
      </c>
      <c r="N278">
        <v>0</v>
      </c>
      <c r="R278">
        <f t="shared" si="16"/>
        <v>0.20833333333333326</v>
      </c>
      <c r="S278">
        <f>heart[[#This Row],[sex]]</f>
        <v>1</v>
      </c>
      <c r="T278" s="3">
        <f>heart[[#This Row],[cp]]</f>
        <v>0</v>
      </c>
      <c r="U278" s="3">
        <f t="shared" si="17"/>
        <v>-1.8867924528301883E-2</v>
      </c>
      <c r="V278" s="3">
        <f t="shared" si="18"/>
        <v>-0.57990867579908678</v>
      </c>
      <c r="W278" s="3">
        <f>heart[[#This Row],[fbs]]</f>
        <v>0</v>
      </c>
      <c r="X278" s="3">
        <f>heart[[#This Row],[restecg]]</f>
        <v>1</v>
      </c>
      <c r="Y278" s="3">
        <f t="shared" si="19"/>
        <v>-0.48091603053435117</v>
      </c>
      <c r="Z278" s="3">
        <f>heart[[#This Row],[exng]]</f>
        <v>0</v>
      </c>
      <c r="AA278" s="3">
        <f>heart[[#This Row],[oldpeak]]</f>
        <v>2</v>
      </c>
      <c r="AB278" s="3">
        <f>heart[[#This Row],[slp]]</f>
        <v>1</v>
      </c>
      <c r="AC278" s="3">
        <f>heart[[#This Row],[caa]]</f>
        <v>1</v>
      </c>
      <c r="AD278" s="3">
        <f>heart[[#This Row],[thall]]</f>
        <v>3</v>
      </c>
      <c r="AE278">
        <v>1</v>
      </c>
      <c r="AF278" s="3">
        <f>heart[[#This Row],[output]]</f>
        <v>0</v>
      </c>
    </row>
    <row r="279" spans="1:32" x14ac:dyDescent="0.3">
      <c r="A279">
        <v>57</v>
      </c>
      <c r="B279">
        <v>1</v>
      </c>
      <c r="C279">
        <v>1</v>
      </c>
      <c r="D279">
        <v>124</v>
      </c>
      <c r="E279">
        <v>261</v>
      </c>
      <c r="F279">
        <v>0</v>
      </c>
      <c r="G279">
        <v>1</v>
      </c>
      <c r="H279">
        <v>141</v>
      </c>
      <c r="I279">
        <v>0</v>
      </c>
      <c r="J279">
        <v>0.3</v>
      </c>
      <c r="K279">
        <v>2</v>
      </c>
      <c r="L279">
        <v>0</v>
      </c>
      <c r="M279">
        <v>3</v>
      </c>
      <c r="N279">
        <v>0</v>
      </c>
      <c r="R279">
        <f t="shared" si="16"/>
        <v>0.16666666666666674</v>
      </c>
      <c r="S279">
        <f>heart[[#This Row],[sex]]</f>
        <v>1</v>
      </c>
      <c r="T279" s="3">
        <f>heart[[#This Row],[cp]]</f>
        <v>1</v>
      </c>
      <c r="U279" s="3">
        <f t="shared" si="17"/>
        <v>-0.43396226415094341</v>
      </c>
      <c r="V279" s="3">
        <f t="shared" si="18"/>
        <v>-0.38356164383561642</v>
      </c>
      <c r="W279" s="3">
        <f>heart[[#This Row],[fbs]]</f>
        <v>0</v>
      </c>
      <c r="X279" s="3">
        <f>heart[[#This Row],[restecg]]</f>
        <v>1</v>
      </c>
      <c r="Y279" s="3">
        <f t="shared" si="19"/>
        <v>6.8702290076335881E-2</v>
      </c>
      <c r="Z279" s="3">
        <f>heart[[#This Row],[exng]]</f>
        <v>0</v>
      </c>
      <c r="AA279" s="3">
        <f>heart[[#This Row],[oldpeak]]</f>
        <v>0.3</v>
      </c>
      <c r="AB279" s="3">
        <f>heart[[#This Row],[slp]]</f>
        <v>2</v>
      </c>
      <c r="AC279" s="3">
        <f>heart[[#This Row],[caa]]</f>
        <v>0</v>
      </c>
      <c r="AD279" s="3">
        <f>heart[[#This Row],[thall]]</f>
        <v>3</v>
      </c>
      <c r="AE279">
        <v>1</v>
      </c>
      <c r="AF279" s="3">
        <f>heart[[#This Row],[output]]</f>
        <v>0</v>
      </c>
    </row>
    <row r="280" spans="1:32" x14ac:dyDescent="0.3">
      <c r="A280">
        <v>58</v>
      </c>
      <c r="B280">
        <v>0</v>
      </c>
      <c r="C280">
        <v>1</v>
      </c>
      <c r="D280">
        <v>136</v>
      </c>
      <c r="E280">
        <v>319</v>
      </c>
      <c r="F280">
        <v>1</v>
      </c>
      <c r="G280">
        <v>0</v>
      </c>
      <c r="H280">
        <v>152</v>
      </c>
      <c r="I280">
        <v>0</v>
      </c>
      <c r="J280">
        <v>0</v>
      </c>
      <c r="K280">
        <v>2</v>
      </c>
      <c r="L280">
        <v>2</v>
      </c>
      <c r="M280">
        <v>2</v>
      </c>
      <c r="N280">
        <v>0</v>
      </c>
      <c r="R280">
        <f t="shared" si="16"/>
        <v>0.20833333333333326</v>
      </c>
      <c r="S280">
        <f>heart[[#This Row],[sex]]</f>
        <v>0</v>
      </c>
      <c r="T280" s="3">
        <f>heart[[#This Row],[cp]]</f>
        <v>1</v>
      </c>
      <c r="U280" s="3">
        <f t="shared" si="17"/>
        <v>-0.20754716981132071</v>
      </c>
      <c r="V280" s="3">
        <f t="shared" si="18"/>
        <v>-0.11872146118721461</v>
      </c>
      <c r="W280" s="3">
        <f>heart[[#This Row],[fbs]]</f>
        <v>1</v>
      </c>
      <c r="X280" s="3">
        <f>heart[[#This Row],[restecg]]</f>
        <v>0</v>
      </c>
      <c r="Y280" s="3">
        <f t="shared" si="19"/>
        <v>0.23664122137404586</v>
      </c>
      <c r="Z280" s="3">
        <f>heart[[#This Row],[exng]]</f>
        <v>0</v>
      </c>
      <c r="AA280" s="3">
        <f>heart[[#This Row],[oldpeak]]</f>
        <v>0</v>
      </c>
      <c r="AB280" s="3">
        <f>heart[[#This Row],[slp]]</f>
        <v>2</v>
      </c>
      <c r="AC280" s="3">
        <f>heart[[#This Row],[caa]]</f>
        <v>2</v>
      </c>
      <c r="AD280" s="3">
        <f>heart[[#This Row],[thall]]</f>
        <v>2</v>
      </c>
      <c r="AE280">
        <v>1</v>
      </c>
      <c r="AF280" s="3">
        <f>heart[[#This Row],[output]]</f>
        <v>0</v>
      </c>
    </row>
    <row r="281" spans="1:32" x14ac:dyDescent="0.3">
      <c r="A281">
        <v>61</v>
      </c>
      <c r="B281">
        <v>1</v>
      </c>
      <c r="C281">
        <v>0</v>
      </c>
      <c r="D281">
        <v>138</v>
      </c>
      <c r="E281">
        <v>166</v>
      </c>
      <c r="F281">
        <v>0</v>
      </c>
      <c r="G281">
        <v>0</v>
      </c>
      <c r="H281">
        <v>125</v>
      </c>
      <c r="I281">
        <v>1</v>
      </c>
      <c r="J281">
        <v>3.6</v>
      </c>
      <c r="K281">
        <v>1</v>
      </c>
      <c r="L281">
        <v>1</v>
      </c>
      <c r="M281">
        <v>2</v>
      </c>
      <c r="N281">
        <v>0</v>
      </c>
      <c r="R281">
        <f t="shared" si="16"/>
        <v>0.33333333333333326</v>
      </c>
      <c r="S281">
        <f>heart[[#This Row],[sex]]</f>
        <v>1</v>
      </c>
      <c r="T281" s="3">
        <f>heart[[#This Row],[cp]]</f>
        <v>0</v>
      </c>
      <c r="U281" s="3">
        <f t="shared" si="17"/>
        <v>-0.16981132075471694</v>
      </c>
      <c r="V281" s="3">
        <f t="shared" si="18"/>
        <v>-0.81735159817351599</v>
      </c>
      <c r="W281" s="3">
        <f>heart[[#This Row],[fbs]]</f>
        <v>0</v>
      </c>
      <c r="X281" s="3">
        <f>heart[[#This Row],[restecg]]</f>
        <v>0</v>
      </c>
      <c r="Y281" s="3">
        <f t="shared" si="19"/>
        <v>-0.17557251908396942</v>
      </c>
      <c r="Z281" s="3">
        <f>heart[[#This Row],[exng]]</f>
        <v>1</v>
      </c>
      <c r="AA281" s="3">
        <f>heart[[#This Row],[oldpeak]]</f>
        <v>3.6</v>
      </c>
      <c r="AB281" s="3">
        <f>heart[[#This Row],[slp]]</f>
        <v>1</v>
      </c>
      <c r="AC281" s="3">
        <f>heart[[#This Row],[caa]]</f>
        <v>1</v>
      </c>
      <c r="AD281" s="3">
        <f>heart[[#This Row],[thall]]</f>
        <v>2</v>
      </c>
      <c r="AE281">
        <v>1</v>
      </c>
      <c r="AF281" s="3">
        <f>heart[[#This Row],[output]]</f>
        <v>0</v>
      </c>
    </row>
    <row r="282" spans="1:32" x14ac:dyDescent="0.3">
      <c r="A282">
        <v>42</v>
      </c>
      <c r="B282">
        <v>1</v>
      </c>
      <c r="C282">
        <v>0</v>
      </c>
      <c r="D282">
        <v>136</v>
      </c>
      <c r="E282">
        <v>315</v>
      </c>
      <c r="F282">
        <v>0</v>
      </c>
      <c r="G282">
        <v>1</v>
      </c>
      <c r="H282">
        <v>125</v>
      </c>
      <c r="I282">
        <v>1</v>
      </c>
      <c r="J282">
        <v>1.8</v>
      </c>
      <c r="K282">
        <v>1</v>
      </c>
      <c r="L282">
        <v>0</v>
      </c>
      <c r="M282">
        <v>1</v>
      </c>
      <c r="N282">
        <v>0</v>
      </c>
      <c r="R282">
        <f t="shared" si="16"/>
        <v>-0.45833333333333337</v>
      </c>
      <c r="S282">
        <f>heart[[#This Row],[sex]]</f>
        <v>1</v>
      </c>
      <c r="T282" s="3">
        <f>heart[[#This Row],[cp]]</f>
        <v>0</v>
      </c>
      <c r="U282" s="3">
        <f t="shared" si="17"/>
        <v>-0.20754716981132071</v>
      </c>
      <c r="V282" s="3">
        <f t="shared" si="18"/>
        <v>-0.13698630136986301</v>
      </c>
      <c r="W282" s="3">
        <f>heart[[#This Row],[fbs]]</f>
        <v>0</v>
      </c>
      <c r="X282" s="3">
        <f>heart[[#This Row],[restecg]]</f>
        <v>1</v>
      </c>
      <c r="Y282" s="3">
        <f t="shared" si="19"/>
        <v>-0.17557251908396942</v>
      </c>
      <c r="Z282" s="3">
        <f>heart[[#This Row],[exng]]</f>
        <v>1</v>
      </c>
      <c r="AA282" s="3">
        <f>heart[[#This Row],[oldpeak]]</f>
        <v>1.8</v>
      </c>
      <c r="AB282" s="3">
        <f>heart[[#This Row],[slp]]</f>
        <v>1</v>
      </c>
      <c r="AC282" s="3">
        <f>heart[[#This Row],[caa]]</f>
        <v>0</v>
      </c>
      <c r="AD282" s="3">
        <f>heart[[#This Row],[thall]]</f>
        <v>1</v>
      </c>
      <c r="AE282">
        <v>1</v>
      </c>
      <c r="AF282" s="3">
        <f>heart[[#This Row],[output]]</f>
        <v>0</v>
      </c>
    </row>
    <row r="283" spans="1:32" x14ac:dyDescent="0.3">
      <c r="A283">
        <v>52</v>
      </c>
      <c r="B283">
        <v>1</v>
      </c>
      <c r="C283">
        <v>0</v>
      </c>
      <c r="D283">
        <v>128</v>
      </c>
      <c r="E283">
        <v>204</v>
      </c>
      <c r="F283">
        <v>1</v>
      </c>
      <c r="G283">
        <v>1</v>
      </c>
      <c r="H283">
        <v>156</v>
      </c>
      <c r="I283">
        <v>1</v>
      </c>
      <c r="J283">
        <v>1</v>
      </c>
      <c r="K283">
        <v>1</v>
      </c>
      <c r="L283">
        <v>0</v>
      </c>
      <c r="M283">
        <v>0</v>
      </c>
      <c r="N283">
        <v>0</v>
      </c>
      <c r="R283">
        <f t="shared" si="16"/>
        <v>-4.166666666666663E-2</v>
      </c>
      <c r="S283">
        <f>heart[[#This Row],[sex]]</f>
        <v>1</v>
      </c>
      <c r="T283" s="3">
        <f>heart[[#This Row],[cp]]</f>
        <v>0</v>
      </c>
      <c r="U283" s="3">
        <f t="shared" si="17"/>
        <v>-0.35849056603773588</v>
      </c>
      <c r="V283" s="3">
        <f t="shared" si="18"/>
        <v>-0.64383561643835618</v>
      </c>
      <c r="W283" s="3">
        <f>heart[[#This Row],[fbs]]</f>
        <v>1</v>
      </c>
      <c r="X283" s="3">
        <f>heart[[#This Row],[restecg]]</f>
        <v>1</v>
      </c>
      <c r="Y283" s="3">
        <f t="shared" si="19"/>
        <v>0.29770992366412208</v>
      </c>
      <c r="Z283" s="3">
        <f>heart[[#This Row],[exng]]</f>
        <v>1</v>
      </c>
      <c r="AA283" s="3">
        <f>heart[[#This Row],[oldpeak]]</f>
        <v>1</v>
      </c>
      <c r="AB283" s="3">
        <f>heart[[#This Row],[slp]]</f>
        <v>1</v>
      </c>
      <c r="AC283" s="3">
        <f>heart[[#This Row],[caa]]</f>
        <v>0</v>
      </c>
      <c r="AD283" s="3">
        <f>heart[[#This Row],[thall]]</f>
        <v>0</v>
      </c>
      <c r="AE283">
        <v>1</v>
      </c>
      <c r="AF283" s="3">
        <f>heart[[#This Row],[output]]</f>
        <v>0</v>
      </c>
    </row>
    <row r="284" spans="1:32" x14ac:dyDescent="0.3">
      <c r="A284">
        <v>59</v>
      </c>
      <c r="B284">
        <v>1</v>
      </c>
      <c r="C284">
        <v>2</v>
      </c>
      <c r="D284">
        <v>126</v>
      </c>
      <c r="E284">
        <v>218</v>
      </c>
      <c r="F284">
        <v>1</v>
      </c>
      <c r="G284">
        <v>1</v>
      </c>
      <c r="H284">
        <v>134</v>
      </c>
      <c r="I284">
        <v>0</v>
      </c>
      <c r="J284">
        <v>2.2000000000000002</v>
      </c>
      <c r="K284">
        <v>1</v>
      </c>
      <c r="L284">
        <v>1</v>
      </c>
      <c r="M284">
        <v>1</v>
      </c>
      <c r="N284">
        <v>0</v>
      </c>
      <c r="R284">
        <f t="shared" si="16"/>
        <v>0.25</v>
      </c>
      <c r="S284">
        <f>heart[[#This Row],[sex]]</f>
        <v>1</v>
      </c>
      <c r="T284" s="3">
        <f>heart[[#This Row],[cp]]</f>
        <v>2</v>
      </c>
      <c r="U284" s="3">
        <f t="shared" si="17"/>
        <v>-0.39622641509433965</v>
      </c>
      <c r="V284" s="3">
        <f t="shared" si="18"/>
        <v>-0.57990867579908678</v>
      </c>
      <c r="W284" s="3">
        <f>heart[[#This Row],[fbs]]</f>
        <v>1</v>
      </c>
      <c r="X284" s="3">
        <f>heart[[#This Row],[restecg]]</f>
        <v>1</v>
      </c>
      <c r="Y284" s="3">
        <f t="shared" si="19"/>
        <v>-3.8167938931297662E-2</v>
      </c>
      <c r="Z284" s="3">
        <f>heart[[#This Row],[exng]]</f>
        <v>0</v>
      </c>
      <c r="AA284" s="3">
        <f>heart[[#This Row],[oldpeak]]</f>
        <v>2.2000000000000002</v>
      </c>
      <c r="AB284" s="3">
        <f>heart[[#This Row],[slp]]</f>
        <v>1</v>
      </c>
      <c r="AC284" s="3">
        <f>heart[[#This Row],[caa]]</f>
        <v>1</v>
      </c>
      <c r="AD284" s="3">
        <f>heart[[#This Row],[thall]]</f>
        <v>1</v>
      </c>
      <c r="AE284">
        <v>1</v>
      </c>
      <c r="AF284" s="3">
        <f>heart[[#This Row],[output]]</f>
        <v>0</v>
      </c>
    </row>
    <row r="285" spans="1:32" x14ac:dyDescent="0.3">
      <c r="A285">
        <v>40</v>
      </c>
      <c r="B285">
        <v>1</v>
      </c>
      <c r="C285">
        <v>0</v>
      </c>
      <c r="D285">
        <v>152</v>
      </c>
      <c r="E285">
        <v>223</v>
      </c>
      <c r="F285">
        <v>0</v>
      </c>
      <c r="G285">
        <v>1</v>
      </c>
      <c r="H285">
        <v>181</v>
      </c>
      <c r="I285">
        <v>0</v>
      </c>
      <c r="J285">
        <v>0</v>
      </c>
      <c r="K285">
        <v>2</v>
      </c>
      <c r="L285">
        <v>0</v>
      </c>
      <c r="M285">
        <v>3</v>
      </c>
      <c r="N285">
        <v>0</v>
      </c>
      <c r="R285">
        <f t="shared" si="16"/>
        <v>-0.54166666666666674</v>
      </c>
      <c r="S285">
        <f>heart[[#This Row],[sex]]</f>
        <v>1</v>
      </c>
      <c r="T285" s="3">
        <f>heart[[#This Row],[cp]]</f>
        <v>0</v>
      </c>
      <c r="U285" s="3">
        <f t="shared" si="17"/>
        <v>9.4339622641509413E-2</v>
      </c>
      <c r="V285" s="3">
        <f t="shared" si="18"/>
        <v>-0.55707762557077634</v>
      </c>
      <c r="W285" s="3">
        <f>heart[[#This Row],[fbs]]</f>
        <v>0</v>
      </c>
      <c r="X285" s="3">
        <f>heart[[#This Row],[restecg]]</f>
        <v>1</v>
      </c>
      <c r="Y285" s="3">
        <f t="shared" si="19"/>
        <v>0.67938931297709915</v>
      </c>
      <c r="Z285" s="3">
        <f>heart[[#This Row],[exng]]</f>
        <v>0</v>
      </c>
      <c r="AA285" s="3">
        <f>heart[[#This Row],[oldpeak]]</f>
        <v>0</v>
      </c>
      <c r="AB285" s="3">
        <f>heart[[#This Row],[slp]]</f>
        <v>2</v>
      </c>
      <c r="AC285" s="3">
        <f>heart[[#This Row],[caa]]</f>
        <v>0</v>
      </c>
      <c r="AD285" s="3">
        <f>heart[[#This Row],[thall]]</f>
        <v>3</v>
      </c>
      <c r="AE285">
        <v>1</v>
      </c>
      <c r="AF285" s="3">
        <f>heart[[#This Row],[output]]</f>
        <v>0</v>
      </c>
    </row>
    <row r="286" spans="1:32" x14ac:dyDescent="0.3">
      <c r="A286">
        <v>61</v>
      </c>
      <c r="B286">
        <v>1</v>
      </c>
      <c r="C286">
        <v>0</v>
      </c>
      <c r="D286">
        <v>140</v>
      </c>
      <c r="E286">
        <v>207</v>
      </c>
      <c r="F286">
        <v>0</v>
      </c>
      <c r="G286">
        <v>0</v>
      </c>
      <c r="H286">
        <v>138</v>
      </c>
      <c r="I286">
        <v>1</v>
      </c>
      <c r="J286">
        <v>1.9</v>
      </c>
      <c r="K286">
        <v>2</v>
      </c>
      <c r="L286">
        <v>1</v>
      </c>
      <c r="M286">
        <v>3</v>
      </c>
      <c r="N286">
        <v>0</v>
      </c>
      <c r="R286">
        <f t="shared" si="16"/>
        <v>0.33333333333333326</v>
      </c>
      <c r="S286">
        <f>heart[[#This Row],[sex]]</f>
        <v>1</v>
      </c>
      <c r="T286" s="3">
        <f>heart[[#This Row],[cp]]</f>
        <v>0</v>
      </c>
      <c r="U286" s="3">
        <f t="shared" si="17"/>
        <v>-0.13207547169811318</v>
      </c>
      <c r="V286" s="3">
        <f t="shared" si="18"/>
        <v>-0.63013698630136994</v>
      </c>
      <c r="W286" s="3">
        <f>heart[[#This Row],[fbs]]</f>
        <v>0</v>
      </c>
      <c r="X286" s="3">
        <f>heart[[#This Row],[restecg]]</f>
        <v>0</v>
      </c>
      <c r="Y286" s="3">
        <f t="shared" si="19"/>
        <v>2.2900763358778553E-2</v>
      </c>
      <c r="Z286" s="3">
        <f>heart[[#This Row],[exng]]</f>
        <v>1</v>
      </c>
      <c r="AA286" s="3">
        <f>heart[[#This Row],[oldpeak]]</f>
        <v>1.9</v>
      </c>
      <c r="AB286" s="3">
        <f>heart[[#This Row],[slp]]</f>
        <v>2</v>
      </c>
      <c r="AC286" s="3">
        <f>heart[[#This Row],[caa]]</f>
        <v>1</v>
      </c>
      <c r="AD286" s="3">
        <f>heart[[#This Row],[thall]]</f>
        <v>3</v>
      </c>
      <c r="AE286">
        <v>1</v>
      </c>
      <c r="AF286" s="3">
        <f>heart[[#This Row],[output]]</f>
        <v>0</v>
      </c>
    </row>
    <row r="287" spans="1:32" x14ac:dyDescent="0.3">
      <c r="A287">
        <v>46</v>
      </c>
      <c r="B287">
        <v>1</v>
      </c>
      <c r="C287">
        <v>0</v>
      </c>
      <c r="D287">
        <v>140</v>
      </c>
      <c r="E287">
        <v>311</v>
      </c>
      <c r="F287">
        <v>0</v>
      </c>
      <c r="G287">
        <v>1</v>
      </c>
      <c r="H287">
        <v>120</v>
      </c>
      <c r="I287">
        <v>1</v>
      </c>
      <c r="J287">
        <v>1.8</v>
      </c>
      <c r="K287">
        <v>1</v>
      </c>
      <c r="L287">
        <v>2</v>
      </c>
      <c r="M287">
        <v>3</v>
      </c>
      <c r="N287">
        <v>0</v>
      </c>
      <c r="R287">
        <f t="shared" si="16"/>
        <v>-0.29166666666666663</v>
      </c>
      <c r="S287">
        <f>heart[[#This Row],[sex]]</f>
        <v>1</v>
      </c>
      <c r="T287" s="3">
        <f>heart[[#This Row],[cp]]</f>
        <v>0</v>
      </c>
      <c r="U287" s="3">
        <f t="shared" si="17"/>
        <v>-0.13207547169811318</v>
      </c>
      <c r="V287" s="3">
        <f t="shared" si="18"/>
        <v>-0.15525114155251141</v>
      </c>
      <c r="W287" s="3">
        <f>heart[[#This Row],[fbs]]</f>
        <v>0</v>
      </c>
      <c r="X287" s="3">
        <f>heart[[#This Row],[restecg]]</f>
        <v>1</v>
      </c>
      <c r="Y287" s="3">
        <f t="shared" si="19"/>
        <v>-0.25190839694656486</v>
      </c>
      <c r="Z287" s="3">
        <f>heart[[#This Row],[exng]]</f>
        <v>1</v>
      </c>
      <c r="AA287" s="3">
        <f>heart[[#This Row],[oldpeak]]</f>
        <v>1.8</v>
      </c>
      <c r="AB287" s="3">
        <f>heart[[#This Row],[slp]]</f>
        <v>1</v>
      </c>
      <c r="AC287" s="3">
        <f>heart[[#This Row],[caa]]</f>
        <v>2</v>
      </c>
      <c r="AD287" s="3">
        <f>heart[[#This Row],[thall]]</f>
        <v>3</v>
      </c>
      <c r="AE287">
        <v>1</v>
      </c>
      <c r="AF287" s="3">
        <f>heart[[#This Row],[output]]</f>
        <v>0</v>
      </c>
    </row>
    <row r="288" spans="1:32" x14ac:dyDescent="0.3">
      <c r="A288">
        <v>59</v>
      </c>
      <c r="B288">
        <v>1</v>
      </c>
      <c r="C288">
        <v>3</v>
      </c>
      <c r="D288">
        <v>134</v>
      </c>
      <c r="E288">
        <v>204</v>
      </c>
      <c r="F288">
        <v>0</v>
      </c>
      <c r="G288">
        <v>1</v>
      </c>
      <c r="H288">
        <v>162</v>
      </c>
      <c r="I288">
        <v>0</v>
      </c>
      <c r="J288">
        <v>0.8</v>
      </c>
      <c r="K288">
        <v>2</v>
      </c>
      <c r="L288">
        <v>2</v>
      </c>
      <c r="M288">
        <v>2</v>
      </c>
      <c r="N288">
        <v>0</v>
      </c>
      <c r="R288">
        <f t="shared" si="16"/>
        <v>0.25</v>
      </c>
      <c r="S288">
        <f>heart[[#This Row],[sex]]</f>
        <v>1</v>
      </c>
      <c r="T288" s="3">
        <f>heart[[#This Row],[cp]]</f>
        <v>3</v>
      </c>
      <c r="U288" s="3">
        <f t="shared" si="17"/>
        <v>-0.24528301886792447</v>
      </c>
      <c r="V288" s="3">
        <f t="shared" si="18"/>
        <v>-0.64383561643835618</v>
      </c>
      <c r="W288" s="3">
        <f>heart[[#This Row],[fbs]]</f>
        <v>0</v>
      </c>
      <c r="X288" s="3">
        <f>heart[[#This Row],[restecg]]</f>
        <v>1</v>
      </c>
      <c r="Y288" s="3">
        <f t="shared" si="19"/>
        <v>0.38931297709923673</v>
      </c>
      <c r="Z288" s="3">
        <f>heart[[#This Row],[exng]]</f>
        <v>0</v>
      </c>
      <c r="AA288" s="3">
        <f>heart[[#This Row],[oldpeak]]</f>
        <v>0.8</v>
      </c>
      <c r="AB288" s="3">
        <f>heart[[#This Row],[slp]]</f>
        <v>2</v>
      </c>
      <c r="AC288" s="3">
        <f>heart[[#This Row],[caa]]</f>
        <v>2</v>
      </c>
      <c r="AD288" s="3">
        <f>heart[[#This Row],[thall]]</f>
        <v>2</v>
      </c>
      <c r="AE288">
        <v>1</v>
      </c>
      <c r="AF288" s="3">
        <f>heart[[#This Row],[output]]</f>
        <v>0</v>
      </c>
    </row>
    <row r="289" spans="1:32" x14ac:dyDescent="0.3">
      <c r="A289">
        <v>57</v>
      </c>
      <c r="B289">
        <v>1</v>
      </c>
      <c r="C289">
        <v>1</v>
      </c>
      <c r="D289">
        <v>154</v>
      </c>
      <c r="E289">
        <v>232</v>
      </c>
      <c r="F289">
        <v>0</v>
      </c>
      <c r="G289">
        <v>0</v>
      </c>
      <c r="H289">
        <v>164</v>
      </c>
      <c r="I289">
        <v>0</v>
      </c>
      <c r="J289">
        <v>0</v>
      </c>
      <c r="K289">
        <v>2</v>
      </c>
      <c r="L289">
        <v>1</v>
      </c>
      <c r="M289">
        <v>2</v>
      </c>
      <c r="N289">
        <v>0</v>
      </c>
      <c r="R289">
        <f t="shared" si="16"/>
        <v>0.16666666666666674</v>
      </c>
      <c r="S289">
        <f>heart[[#This Row],[sex]]</f>
        <v>1</v>
      </c>
      <c r="T289" s="3">
        <f>heart[[#This Row],[cp]]</f>
        <v>1</v>
      </c>
      <c r="U289" s="3">
        <f t="shared" si="17"/>
        <v>0.13207547169811318</v>
      </c>
      <c r="V289" s="3">
        <f t="shared" si="18"/>
        <v>-0.51598173515981738</v>
      </c>
      <c r="W289" s="3">
        <f>heart[[#This Row],[fbs]]</f>
        <v>0</v>
      </c>
      <c r="X289" s="3">
        <f>heart[[#This Row],[restecg]]</f>
        <v>0</v>
      </c>
      <c r="Y289" s="3">
        <f t="shared" si="19"/>
        <v>0.41984732824427473</v>
      </c>
      <c r="Z289" s="3">
        <f>heart[[#This Row],[exng]]</f>
        <v>0</v>
      </c>
      <c r="AA289" s="3">
        <f>heart[[#This Row],[oldpeak]]</f>
        <v>0</v>
      </c>
      <c r="AB289" s="3">
        <f>heart[[#This Row],[slp]]</f>
        <v>2</v>
      </c>
      <c r="AC289" s="3">
        <f>heart[[#This Row],[caa]]</f>
        <v>1</v>
      </c>
      <c r="AD289" s="3">
        <f>heart[[#This Row],[thall]]</f>
        <v>2</v>
      </c>
      <c r="AE289">
        <v>1</v>
      </c>
      <c r="AF289" s="3">
        <f>heart[[#This Row],[output]]</f>
        <v>0</v>
      </c>
    </row>
    <row r="290" spans="1:32" x14ac:dyDescent="0.3">
      <c r="A290">
        <v>57</v>
      </c>
      <c r="B290">
        <v>1</v>
      </c>
      <c r="C290">
        <v>0</v>
      </c>
      <c r="D290">
        <v>110</v>
      </c>
      <c r="E290">
        <v>335</v>
      </c>
      <c r="F290">
        <v>0</v>
      </c>
      <c r="G290">
        <v>1</v>
      </c>
      <c r="H290">
        <v>143</v>
      </c>
      <c r="I290">
        <v>1</v>
      </c>
      <c r="J290">
        <v>3</v>
      </c>
      <c r="K290">
        <v>1</v>
      </c>
      <c r="L290">
        <v>1</v>
      </c>
      <c r="M290">
        <v>3</v>
      </c>
      <c r="N290">
        <v>0</v>
      </c>
      <c r="R290">
        <f t="shared" si="16"/>
        <v>0.16666666666666674</v>
      </c>
      <c r="S290">
        <f>heart[[#This Row],[sex]]</f>
        <v>1</v>
      </c>
      <c r="T290" s="3">
        <f>heart[[#This Row],[cp]]</f>
        <v>0</v>
      </c>
      <c r="U290" s="3">
        <f t="shared" si="17"/>
        <v>-0.69811320754716988</v>
      </c>
      <c r="V290" s="3">
        <f t="shared" si="18"/>
        <v>-4.5662100456621002E-2</v>
      </c>
      <c r="W290" s="3">
        <f>heart[[#This Row],[fbs]]</f>
        <v>0</v>
      </c>
      <c r="X290" s="3">
        <f>heart[[#This Row],[restecg]]</f>
        <v>1</v>
      </c>
      <c r="Y290" s="3">
        <f t="shared" si="19"/>
        <v>9.92366412213741E-2</v>
      </c>
      <c r="Z290" s="3">
        <f>heart[[#This Row],[exng]]</f>
        <v>1</v>
      </c>
      <c r="AA290" s="3">
        <f>heart[[#This Row],[oldpeak]]</f>
        <v>3</v>
      </c>
      <c r="AB290" s="3">
        <f>heart[[#This Row],[slp]]</f>
        <v>1</v>
      </c>
      <c r="AC290" s="3">
        <f>heart[[#This Row],[caa]]</f>
        <v>1</v>
      </c>
      <c r="AD290" s="3">
        <f>heart[[#This Row],[thall]]</f>
        <v>3</v>
      </c>
      <c r="AE290">
        <v>1</v>
      </c>
      <c r="AF290" s="3">
        <f>heart[[#This Row],[output]]</f>
        <v>0</v>
      </c>
    </row>
    <row r="291" spans="1:32" x14ac:dyDescent="0.3">
      <c r="A291">
        <v>55</v>
      </c>
      <c r="B291">
        <v>0</v>
      </c>
      <c r="C291">
        <v>0</v>
      </c>
      <c r="D291">
        <v>128</v>
      </c>
      <c r="E291">
        <v>205</v>
      </c>
      <c r="F291">
        <v>0</v>
      </c>
      <c r="G291">
        <v>2</v>
      </c>
      <c r="H291">
        <v>130</v>
      </c>
      <c r="I291">
        <v>1</v>
      </c>
      <c r="J291">
        <v>2</v>
      </c>
      <c r="K291">
        <v>1</v>
      </c>
      <c r="L291">
        <v>1</v>
      </c>
      <c r="M291">
        <v>3</v>
      </c>
      <c r="N291">
        <v>0</v>
      </c>
      <c r="R291">
        <f t="shared" si="16"/>
        <v>8.3333333333333259E-2</v>
      </c>
      <c r="S291">
        <f>heart[[#This Row],[sex]]</f>
        <v>0</v>
      </c>
      <c r="T291" s="3">
        <f>heart[[#This Row],[cp]]</f>
        <v>0</v>
      </c>
      <c r="U291" s="3">
        <f t="shared" si="17"/>
        <v>-0.35849056603773588</v>
      </c>
      <c r="V291" s="3">
        <f t="shared" si="18"/>
        <v>-0.63926940639269403</v>
      </c>
      <c r="W291" s="3">
        <f>heart[[#This Row],[fbs]]</f>
        <v>0</v>
      </c>
      <c r="X291" s="3">
        <f>heart[[#This Row],[restecg]]</f>
        <v>2</v>
      </c>
      <c r="Y291" s="3">
        <f t="shared" si="19"/>
        <v>-9.92366412213741E-2</v>
      </c>
      <c r="Z291" s="3">
        <f>heart[[#This Row],[exng]]</f>
        <v>1</v>
      </c>
      <c r="AA291" s="3">
        <f>heart[[#This Row],[oldpeak]]</f>
        <v>2</v>
      </c>
      <c r="AB291" s="3">
        <f>heart[[#This Row],[slp]]</f>
        <v>1</v>
      </c>
      <c r="AC291" s="3">
        <f>heart[[#This Row],[caa]]</f>
        <v>1</v>
      </c>
      <c r="AD291" s="3">
        <f>heart[[#This Row],[thall]]</f>
        <v>3</v>
      </c>
      <c r="AE291">
        <v>1</v>
      </c>
      <c r="AF291" s="3">
        <f>heart[[#This Row],[output]]</f>
        <v>0</v>
      </c>
    </row>
    <row r="292" spans="1:32" x14ac:dyDescent="0.3">
      <c r="A292">
        <v>61</v>
      </c>
      <c r="B292">
        <v>1</v>
      </c>
      <c r="C292">
        <v>0</v>
      </c>
      <c r="D292">
        <v>148</v>
      </c>
      <c r="E292">
        <v>203</v>
      </c>
      <c r="F292">
        <v>0</v>
      </c>
      <c r="G292">
        <v>1</v>
      </c>
      <c r="H292">
        <v>161</v>
      </c>
      <c r="I292">
        <v>0</v>
      </c>
      <c r="J292">
        <v>0</v>
      </c>
      <c r="K292">
        <v>2</v>
      </c>
      <c r="L292">
        <v>1</v>
      </c>
      <c r="M292">
        <v>3</v>
      </c>
      <c r="N292">
        <v>0</v>
      </c>
      <c r="R292">
        <f t="shared" si="16"/>
        <v>0.33333333333333326</v>
      </c>
      <c r="S292">
        <f>heart[[#This Row],[sex]]</f>
        <v>1</v>
      </c>
      <c r="T292" s="3">
        <f>heart[[#This Row],[cp]]</f>
        <v>0</v>
      </c>
      <c r="U292" s="3">
        <f t="shared" si="17"/>
        <v>1.8867924528301883E-2</v>
      </c>
      <c r="V292" s="3">
        <f t="shared" si="18"/>
        <v>-0.64840182648401834</v>
      </c>
      <c r="W292" s="3">
        <f>heart[[#This Row],[fbs]]</f>
        <v>0</v>
      </c>
      <c r="X292" s="3">
        <f>heart[[#This Row],[restecg]]</f>
        <v>1</v>
      </c>
      <c r="Y292" s="3">
        <f t="shared" si="19"/>
        <v>0.37404580152671763</v>
      </c>
      <c r="Z292" s="3">
        <f>heart[[#This Row],[exng]]</f>
        <v>0</v>
      </c>
      <c r="AA292" s="3">
        <f>heart[[#This Row],[oldpeak]]</f>
        <v>0</v>
      </c>
      <c r="AB292" s="3">
        <f>heart[[#This Row],[slp]]</f>
        <v>2</v>
      </c>
      <c r="AC292" s="3">
        <f>heart[[#This Row],[caa]]</f>
        <v>1</v>
      </c>
      <c r="AD292" s="3">
        <f>heart[[#This Row],[thall]]</f>
        <v>3</v>
      </c>
      <c r="AE292">
        <v>1</v>
      </c>
      <c r="AF292" s="3">
        <f>heart[[#This Row],[output]]</f>
        <v>0</v>
      </c>
    </row>
    <row r="293" spans="1:32" x14ac:dyDescent="0.3">
      <c r="A293">
        <v>58</v>
      </c>
      <c r="B293">
        <v>1</v>
      </c>
      <c r="C293">
        <v>0</v>
      </c>
      <c r="D293">
        <v>114</v>
      </c>
      <c r="E293">
        <v>318</v>
      </c>
      <c r="F293">
        <v>0</v>
      </c>
      <c r="G293">
        <v>2</v>
      </c>
      <c r="H293">
        <v>140</v>
      </c>
      <c r="I293">
        <v>0</v>
      </c>
      <c r="J293">
        <v>4.4000000000000004</v>
      </c>
      <c r="K293">
        <v>0</v>
      </c>
      <c r="L293">
        <v>3</v>
      </c>
      <c r="M293">
        <v>1</v>
      </c>
      <c r="N293">
        <v>0</v>
      </c>
      <c r="R293">
        <f t="shared" si="16"/>
        <v>0.20833333333333326</v>
      </c>
      <c r="S293">
        <f>heart[[#This Row],[sex]]</f>
        <v>1</v>
      </c>
      <c r="T293" s="3">
        <f>heart[[#This Row],[cp]]</f>
        <v>0</v>
      </c>
      <c r="U293" s="3">
        <f t="shared" si="17"/>
        <v>-0.62264150943396224</v>
      </c>
      <c r="V293" s="3">
        <f t="shared" si="18"/>
        <v>-0.12328767123287676</v>
      </c>
      <c r="W293" s="3">
        <f>heart[[#This Row],[fbs]]</f>
        <v>0</v>
      </c>
      <c r="X293" s="3">
        <f>heart[[#This Row],[restecg]]</f>
        <v>2</v>
      </c>
      <c r="Y293" s="3">
        <f t="shared" si="19"/>
        <v>5.3435114503816772E-2</v>
      </c>
      <c r="Z293" s="3">
        <f>heart[[#This Row],[exng]]</f>
        <v>0</v>
      </c>
      <c r="AA293" s="3">
        <f>heart[[#This Row],[oldpeak]]</f>
        <v>4.4000000000000004</v>
      </c>
      <c r="AB293" s="3">
        <f>heart[[#This Row],[slp]]</f>
        <v>0</v>
      </c>
      <c r="AC293" s="3">
        <f>heart[[#This Row],[caa]]</f>
        <v>3</v>
      </c>
      <c r="AD293" s="3">
        <f>heart[[#This Row],[thall]]</f>
        <v>1</v>
      </c>
      <c r="AE293">
        <v>1</v>
      </c>
      <c r="AF293" s="3">
        <f>heart[[#This Row],[output]]</f>
        <v>0</v>
      </c>
    </row>
    <row r="294" spans="1:32" x14ac:dyDescent="0.3">
      <c r="A294">
        <v>58</v>
      </c>
      <c r="B294">
        <v>0</v>
      </c>
      <c r="C294">
        <v>0</v>
      </c>
      <c r="D294">
        <v>170</v>
      </c>
      <c r="E294">
        <v>225</v>
      </c>
      <c r="F294">
        <v>1</v>
      </c>
      <c r="G294">
        <v>0</v>
      </c>
      <c r="H294">
        <v>146</v>
      </c>
      <c r="I294">
        <v>1</v>
      </c>
      <c r="J294">
        <v>2.8</v>
      </c>
      <c r="K294">
        <v>1</v>
      </c>
      <c r="L294">
        <v>2</v>
      </c>
      <c r="M294">
        <v>1</v>
      </c>
      <c r="N294">
        <v>0</v>
      </c>
      <c r="R294">
        <f t="shared" si="16"/>
        <v>0.20833333333333326</v>
      </c>
      <c r="S294">
        <f>heart[[#This Row],[sex]]</f>
        <v>0</v>
      </c>
      <c r="T294" s="3">
        <f>heart[[#This Row],[cp]]</f>
        <v>0</v>
      </c>
      <c r="U294" s="3">
        <f t="shared" si="17"/>
        <v>0.4339622641509433</v>
      </c>
      <c r="V294" s="3">
        <f t="shared" si="18"/>
        <v>-0.54794520547945202</v>
      </c>
      <c r="W294" s="3">
        <f>heart[[#This Row],[fbs]]</f>
        <v>1</v>
      </c>
      <c r="X294" s="3">
        <f>heart[[#This Row],[restecg]]</f>
        <v>0</v>
      </c>
      <c r="Y294" s="3">
        <f t="shared" si="19"/>
        <v>0.14503816793893121</v>
      </c>
      <c r="Z294" s="3">
        <f>heart[[#This Row],[exng]]</f>
        <v>1</v>
      </c>
      <c r="AA294" s="3">
        <f>heart[[#This Row],[oldpeak]]</f>
        <v>2.8</v>
      </c>
      <c r="AB294" s="3">
        <f>heart[[#This Row],[slp]]</f>
        <v>1</v>
      </c>
      <c r="AC294" s="3">
        <f>heart[[#This Row],[caa]]</f>
        <v>2</v>
      </c>
      <c r="AD294" s="3">
        <f>heart[[#This Row],[thall]]</f>
        <v>1</v>
      </c>
      <c r="AE294">
        <v>1</v>
      </c>
      <c r="AF294" s="3">
        <f>heart[[#This Row],[output]]</f>
        <v>0</v>
      </c>
    </row>
    <row r="295" spans="1:32" x14ac:dyDescent="0.3">
      <c r="A295">
        <v>67</v>
      </c>
      <c r="B295">
        <v>1</v>
      </c>
      <c r="C295">
        <v>2</v>
      </c>
      <c r="D295">
        <v>152</v>
      </c>
      <c r="E295">
        <v>212</v>
      </c>
      <c r="F295">
        <v>0</v>
      </c>
      <c r="G295">
        <v>0</v>
      </c>
      <c r="H295">
        <v>150</v>
      </c>
      <c r="I295">
        <v>0</v>
      </c>
      <c r="J295">
        <v>0.8</v>
      </c>
      <c r="K295">
        <v>1</v>
      </c>
      <c r="L295">
        <v>0</v>
      </c>
      <c r="M295">
        <v>3</v>
      </c>
      <c r="N295">
        <v>0</v>
      </c>
      <c r="R295">
        <f t="shared" si="16"/>
        <v>0.58333333333333326</v>
      </c>
      <c r="S295">
        <f>heart[[#This Row],[sex]]</f>
        <v>1</v>
      </c>
      <c r="T295" s="3">
        <f>heart[[#This Row],[cp]]</f>
        <v>2</v>
      </c>
      <c r="U295" s="3">
        <f t="shared" si="17"/>
        <v>9.4339622641509413E-2</v>
      </c>
      <c r="V295" s="3">
        <f t="shared" si="18"/>
        <v>-0.60730593607305938</v>
      </c>
      <c r="W295" s="3">
        <f>heart[[#This Row],[fbs]]</f>
        <v>0</v>
      </c>
      <c r="X295" s="3">
        <f>heart[[#This Row],[restecg]]</f>
        <v>0</v>
      </c>
      <c r="Y295" s="3">
        <f t="shared" si="19"/>
        <v>0.20610687022900764</v>
      </c>
      <c r="Z295" s="3">
        <f>heart[[#This Row],[exng]]</f>
        <v>0</v>
      </c>
      <c r="AA295" s="3">
        <f>heart[[#This Row],[oldpeak]]</f>
        <v>0.8</v>
      </c>
      <c r="AB295" s="3">
        <f>heart[[#This Row],[slp]]</f>
        <v>1</v>
      </c>
      <c r="AC295" s="3">
        <f>heart[[#This Row],[caa]]</f>
        <v>0</v>
      </c>
      <c r="AD295" s="3">
        <f>heart[[#This Row],[thall]]</f>
        <v>3</v>
      </c>
      <c r="AE295">
        <v>1</v>
      </c>
      <c r="AF295" s="3">
        <f>heart[[#This Row],[output]]</f>
        <v>0</v>
      </c>
    </row>
    <row r="296" spans="1:32" x14ac:dyDescent="0.3">
      <c r="A296">
        <v>44</v>
      </c>
      <c r="B296">
        <v>1</v>
      </c>
      <c r="C296">
        <v>0</v>
      </c>
      <c r="D296">
        <v>120</v>
      </c>
      <c r="E296">
        <v>169</v>
      </c>
      <c r="F296">
        <v>0</v>
      </c>
      <c r="G296">
        <v>1</v>
      </c>
      <c r="H296">
        <v>144</v>
      </c>
      <c r="I296">
        <v>1</v>
      </c>
      <c r="J296">
        <v>2.8</v>
      </c>
      <c r="K296">
        <v>0</v>
      </c>
      <c r="L296">
        <v>0</v>
      </c>
      <c r="M296">
        <v>1</v>
      </c>
      <c r="N296">
        <v>0</v>
      </c>
      <c r="R296">
        <f t="shared" si="16"/>
        <v>-0.375</v>
      </c>
      <c r="S296">
        <f>heart[[#This Row],[sex]]</f>
        <v>1</v>
      </c>
      <c r="T296" s="3">
        <f>heart[[#This Row],[cp]]</f>
        <v>0</v>
      </c>
      <c r="U296" s="3">
        <f t="shared" si="17"/>
        <v>-0.50943396226415094</v>
      </c>
      <c r="V296" s="3">
        <f t="shared" si="18"/>
        <v>-0.80365296803652964</v>
      </c>
      <c r="W296" s="3">
        <f>heart[[#This Row],[fbs]]</f>
        <v>0</v>
      </c>
      <c r="X296" s="3">
        <f>heart[[#This Row],[restecg]]</f>
        <v>1</v>
      </c>
      <c r="Y296" s="3">
        <f t="shared" si="19"/>
        <v>0.11450381679389321</v>
      </c>
      <c r="Z296" s="3">
        <f>heart[[#This Row],[exng]]</f>
        <v>1</v>
      </c>
      <c r="AA296" s="3">
        <f>heart[[#This Row],[oldpeak]]</f>
        <v>2.8</v>
      </c>
      <c r="AB296" s="3">
        <f>heart[[#This Row],[slp]]</f>
        <v>0</v>
      </c>
      <c r="AC296" s="3">
        <f>heart[[#This Row],[caa]]</f>
        <v>0</v>
      </c>
      <c r="AD296" s="3">
        <f>heart[[#This Row],[thall]]</f>
        <v>1</v>
      </c>
      <c r="AE296">
        <v>1</v>
      </c>
      <c r="AF296" s="3">
        <f>heart[[#This Row],[output]]</f>
        <v>0</v>
      </c>
    </row>
    <row r="297" spans="1:32" x14ac:dyDescent="0.3">
      <c r="A297">
        <v>63</v>
      </c>
      <c r="B297">
        <v>1</v>
      </c>
      <c r="C297">
        <v>0</v>
      </c>
      <c r="D297">
        <v>140</v>
      </c>
      <c r="E297">
        <v>187</v>
      </c>
      <c r="F297">
        <v>0</v>
      </c>
      <c r="G297">
        <v>0</v>
      </c>
      <c r="H297">
        <v>144</v>
      </c>
      <c r="I297">
        <v>1</v>
      </c>
      <c r="J297">
        <v>4</v>
      </c>
      <c r="K297">
        <v>2</v>
      </c>
      <c r="L297">
        <v>2</v>
      </c>
      <c r="M297">
        <v>3</v>
      </c>
      <c r="N297">
        <v>0</v>
      </c>
      <c r="R297">
        <f t="shared" si="16"/>
        <v>0.41666666666666674</v>
      </c>
      <c r="S297">
        <f>heart[[#This Row],[sex]]</f>
        <v>1</v>
      </c>
      <c r="T297" s="3">
        <f>heart[[#This Row],[cp]]</f>
        <v>0</v>
      </c>
      <c r="U297" s="3">
        <f t="shared" si="17"/>
        <v>-0.13207547169811318</v>
      </c>
      <c r="V297" s="3">
        <f t="shared" si="18"/>
        <v>-0.72146118721461194</v>
      </c>
      <c r="W297" s="3">
        <f>heart[[#This Row],[fbs]]</f>
        <v>0</v>
      </c>
      <c r="X297" s="3">
        <f>heart[[#This Row],[restecg]]</f>
        <v>0</v>
      </c>
      <c r="Y297" s="3">
        <f t="shared" si="19"/>
        <v>0.11450381679389321</v>
      </c>
      <c r="Z297" s="3">
        <f>heart[[#This Row],[exng]]</f>
        <v>1</v>
      </c>
      <c r="AA297" s="3">
        <f>heart[[#This Row],[oldpeak]]</f>
        <v>4</v>
      </c>
      <c r="AB297" s="3">
        <f>heart[[#This Row],[slp]]</f>
        <v>2</v>
      </c>
      <c r="AC297" s="3">
        <f>heart[[#This Row],[caa]]</f>
        <v>2</v>
      </c>
      <c r="AD297" s="3">
        <f>heart[[#This Row],[thall]]</f>
        <v>3</v>
      </c>
      <c r="AE297">
        <v>1</v>
      </c>
      <c r="AF297" s="3">
        <f>heart[[#This Row],[output]]</f>
        <v>0</v>
      </c>
    </row>
    <row r="298" spans="1:32" x14ac:dyDescent="0.3">
      <c r="A298">
        <v>63</v>
      </c>
      <c r="B298">
        <v>0</v>
      </c>
      <c r="C298">
        <v>0</v>
      </c>
      <c r="D298">
        <v>124</v>
      </c>
      <c r="E298">
        <v>197</v>
      </c>
      <c r="F298">
        <v>0</v>
      </c>
      <c r="G298">
        <v>1</v>
      </c>
      <c r="H298">
        <v>136</v>
      </c>
      <c r="I298">
        <v>1</v>
      </c>
      <c r="J298">
        <v>0</v>
      </c>
      <c r="K298">
        <v>1</v>
      </c>
      <c r="L298">
        <v>0</v>
      </c>
      <c r="M298">
        <v>2</v>
      </c>
      <c r="N298">
        <v>0</v>
      </c>
      <c r="R298">
        <f t="shared" si="16"/>
        <v>0.41666666666666674</v>
      </c>
      <c r="S298">
        <f>heart[[#This Row],[sex]]</f>
        <v>0</v>
      </c>
      <c r="T298" s="3">
        <f>heart[[#This Row],[cp]]</f>
        <v>0</v>
      </c>
      <c r="U298" s="3">
        <f t="shared" si="17"/>
        <v>-0.43396226415094341</v>
      </c>
      <c r="V298" s="3">
        <f t="shared" si="18"/>
        <v>-0.67579908675799083</v>
      </c>
      <c r="W298" s="3">
        <f>heart[[#This Row],[fbs]]</f>
        <v>0</v>
      </c>
      <c r="X298" s="3">
        <f>heart[[#This Row],[restecg]]</f>
        <v>1</v>
      </c>
      <c r="Y298" s="3">
        <f t="shared" si="19"/>
        <v>-7.6335877862595547E-3</v>
      </c>
      <c r="Z298" s="3">
        <f>heart[[#This Row],[exng]]</f>
        <v>1</v>
      </c>
      <c r="AA298" s="3">
        <f>heart[[#This Row],[oldpeak]]</f>
        <v>0</v>
      </c>
      <c r="AB298" s="3">
        <f>heart[[#This Row],[slp]]</f>
        <v>1</v>
      </c>
      <c r="AC298" s="3">
        <f>heart[[#This Row],[caa]]</f>
        <v>0</v>
      </c>
      <c r="AD298" s="3">
        <f>heart[[#This Row],[thall]]</f>
        <v>2</v>
      </c>
      <c r="AE298">
        <v>1</v>
      </c>
      <c r="AF298" s="3">
        <f>heart[[#This Row],[output]]</f>
        <v>0</v>
      </c>
    </row>
    <row r="299" spans="1:32" x14ac:dyDescent="0.3">
      <c r="A299">
        <v>59</v>
      </c>
      <c r="B299">
        <v>1</v>
      </c>
      <c r="C299">
        <v>0</v>
      </c>
      <c r="D299">
        <v>164</v>
      </c>
      <c r="E299">
        <v>176</v>
      </c>
      <c r="F299">
        <v>1</v>
      </c>
      <c r="G299">
        <v>0</v>
      </c>
      <c r="H299">
        <v>90</v>
      </c>
      <c r="I299">
        <v>0</v>
      </c>
      <c r="J299">
        <v>1</v>
      </c>
      <c r="K299">
        <v>1</v>
      </c>
      <c r="L299">
        <v>2</v>
      </c>
      <c r="M299">
        <v>1</v>
      </c>
      <c r="N299">
        <v>0</v>
      </c>
      <c r="R299">
        <f t="shared" si="16"/>
        <v>0.25</v>
      </c>
      <c r="S299">
        <f>heart[[#This Row],[sex]]</f>
        <v>1</v>
      </c>
      <c r="T299" s="3">
        <f>heart[[#This Row],[cp]]</f>
        <v>0</v>
      </c>
      <c r="U299" s="3">
        <f t="shared" si="17"/>
        <v>0.320754716981132</v>
      </c>
      <c r="V299" s="3">
        <f t="shared" si="18"/>
        <v>-0.77168949771689499</v>
      </c>
      <c r="W299" s="3">
        <f>heart[[#This Row],[fbs]]</f>
        <v>1</v>
      </c>
      <c r="X299" s="3">
        <f>heart[[#This Row],[restecg]]</f>
        <v>0</v>
      </c>
      <c r="Y299" s="3">
        <f t="shared" si="19"/>
        <v>-0.70992366412213737</v>
      </c>
      <c r="Z299" s="3">
        <f>heart[[#This Row],[exng]]</f>
        <v>0</v>
      </c>
      <c r="AA299" s="3">
        <f>heart[[#This Row],[oldpeak]]</f>
        <v>1</v>
      </c>
      <c r="AB299" s="3">
        <f>heart[[#This Row],[slp]]</f>
        <v>1</v>
      </c>
      <c r="AC299" s="3">
        <f>heart[[#This Row],[caa]]</f>
        <v>2</v>
      </c>
      <c r="AD299" s="3">
        <f>heart[[#This Row],[thall]]</f>
        <v>1</v>
      </c>
      <c r="AE299">
        <v>1</v>
      </c>
      <c r="AF299" s="3">
        <f>heart[[#This Row],[output]]</f>
        <v>0</v>
      </c>
    </row>
    <row r="300" spans="1:32" x14ac:dyDescent="0.3">
      <c r="A300">
        <v>57</v>
      </c>
      <c r="B300">
        <v>0</v>
      </c>
      <c r="C300">
        <v>0</v>
      </c>
      <c r="D300">
        <v>140</v>
      </c>
      <c r="E300">
        <v>241</v>
      </c>
      <c r="F300">
        <v>0</v>
      </c>
      <c r="G300">
        <v>1</v>
      </c>
      <c r="H300">
        <v>123</v>
      </c>
      <c r="I300">
        <v>1</v>
      </c>
      <c r="J300">
        <v>0.2</v>
      </c>
      <c r="K300">
        <v>1</v>
      </c>
      <c r="L300">
        <v>0</v>
      </c>
      <c r="M300">
        <v>3</v>
      </c>
      <c r="N300">
        <v>0</v>
      </c>
      <c r="R300">
        <f t="shared" si="16"/>
        <v>0.16666666666666674</v>
      </c>
      <c r="S300">
        <f>heart[[#This Row],[sex]]</f>
        <v>0</v>
      </c>
      <c r="T300" s="3">
        <f>heart[[#This Row],[cp]]</f>
        <v>0</v>
      </c>
      <c r="U300" s="3">
        <f t="shared" si="17"/>
        <v>-0.13207547169811318</v>
      </c>
      <c r="V300" s="3">
        <f t="shared" si="18"/>
        <v>-0.47488584474885842</v>
      </c>
      <c r="W300" s="3">
        <f>heart[[#This Row],[fbs]]</f>
        <v>0</v>
      </c>
      <c r="X300" s="3">
        <f>heart[[#This Row],[restecg]]</f>
        <v>1</v>
      </c>
      <c r="Y300" s="3">
        <f t="shared" si="19"/>
        <v>-0.20610687022900764</v>
      </c>
      <c r="Z300" s="3">
        <f>heart[[#This Row],[exng]]</f>
        <v>1</v>
      </c>
      <c r="AA300" s="3">
        <f>heart[[#This Row],[oldpeak]]</f>
        <v>0.2</v>
      </c>
      <c r="AB300" s="3">
        <f>heart[[#This Row],[slp]]</f>
        <v>1</v>
      </c>
      <c r="AC300" s="3">
        <f>heart[[#This Row],[caa]]</f>
        <v>0</v>
      </c>
      <c r="AD300" s="3">
        <f>heart[[#This Row],[thall]]</f>
        <v>3</v>
      </c>
      <c r="AE300">
        <v>1</v>
      </c>
      <c r="AF300" s="3">
        <f>heart[[#This Row],[output]]</f>
        <v>0</v>
      </c>
    </row>
    <row r="301" spans="1:32" x14ac:dyDescent="0.3">
      <c r="A301">
        <v>45</v>
      </c>
      <c r="B301">
        <v>1</v>
      </c>
      <c r="C301">
        <v>3</v>
      </c>
      <c r="D301">
        <v>110</v>
      </c>
      <c r="E301">
        <v>264</v>
      </c>
      <c r="F301">
        <v>0</v>
      </c>
      <c r="G301">
        <v>1</v>
      </c>
      <c r="H301">
        <v>132</v>
      </c>
      <c r="I301">
        <v>0</v>
      </c>
      <c r="J301">
        <v>1.2</v>
      </c>
      <c r="K301">
        <v>1</v>
      </c>
      <c r="L301">
        <v>0</v>
      </c>
      <c r="M301">
        <v>3</v>
      </c>
      <c r="N301">
        <v>0</v>
      </c>
      <c r="R301">
        <f t="shared" si="16"/>
        <v>-0.33333333333333337</v>
      </c>
      <c r="S301">
        <f>heart[[#This Row],[sex]]</f>
        <v>1</v>
      </c>
      <c r="T301" s="3">
        <f>heart[[#This Row],[cp]]</f>
        <v>3</v>
      </c>
      <c r="U301" s="3">
        <f t="shared" si="17"/>
        <v>-0.69811320754716988</v>
      </c>
      <c r="V301" s="3">
        <f t="shared" si="18"/>
        <v>-0.36986301369863017</v>
      </c>
      <c r="W301" s="3">
        <f>heart[[#This Row],[fbs]]</f>
        <v>0</v>
      </c>
      <c r="X301" s="3">
        <f>heart[[#This Row],[restecg]]</f>
        <v>1</v>
      </c>
      <c r="Y301" s="3">
        <f t="shared" si="19"/>
        <v>-6.8702290076335881E-2</v>
      </c>
      <c r="Z301" s="3">
        <f>heart[[#This Row],[exng]]</f>
        <v>0</v>
      </c>
      <c r="AA301" s="3">
        <f>heart[[#This Row],[oldpeak]]</f>
        <v>1.2</v>
      </c>
      <c r="AB301" s="3">
        <f>heart[[#This Row],[slp]]</f>
        <v>1</v>
      </c>
      <c r="AC301" s="3">
        <f>heart[[#This Row],[caa]]</f>
        <v>0</v>
      </c>
      <c r="AD301" s="3">
        <f>heart[[#This Row],[thall]]</f>
        <v>3</v>
      </c>
      <c r="AE301">
        <v>1</v>
      </c>
      <c r="AF301" s="3">
        <f>heart[[#This Row],[output]]</f>
        <v>0</v>
      </c>
    </row>
    <row r="302" spans="1:32" x14ac:dyDescent="0.3">
      <c r="A302">
        <v>68</v>
      </c>
      <c r="B302">
        <v>1</v>
      </c>
      <c r="C302">
        <v>0</v>
      </c>
      <c r="D302">
        <v>144</v>
      </c>
      <c r="E302">
        <v>193</v>
      </c>
      <c r="F302">
        <v>1</v>
      </c>
      <c r="G302">
        <v>1</v>
      </c>
      <c r="H302">
        <v>141</v>
      </c>
      <c r="I302">
        <v>0</v>
      </c>
      <c r="J302">
        <v>3.4</v>
      </c>
      <c r="K302">
        <v>1</v>
      </c>
      <c r="L302">
        <v>2</v>
      </c>
      <c r="M302">
        <v>3</v>
      </c>
      <c r="N302">
        <v>0</v>
      </c>
      <c r="R302">
        <f t="shared" si="16"/>
        <v>0.625</v>
      </c>
      <c r="S302">
        <f>heart[[#This Row],[sex]]</f>
        <v>1</v>
      </c>
      <c r="T302" s="3">
        <f>heart[[#This Row],[cp]]</f>
        <v>0</v>
      </c>
      <c r="U302" s="3">
        <f t="shared" si="17"/>
        <v>-5.6603773584905648E-2</v>
      </c>
      <c r="V302" s="3">
        <f t="shared" si="18"/>
        <v>-0.69406392694063923</v>
      </c>
      <c r="W302" s="3">
        <f>heart[[#This Row],[fbs]]</f>
        <v>1</v>
      </c>
      <c r="X302" s="3">
        <f>heart[[#This Row],[restecg]]</f>
        <v>1</v>
      </c>
      <c r="Y302" s="3">
        <f t="shared" si="19"/>
        <v>6.8702290076335881E-2</v>
      </c>
      <c r="Z302" s="3">
        <f>heart[[#This Row],[exng]]</f>
        <v>0</v>
      </c>
      <c r="AA302" s="3">
        <f>heart[[#This Row],[oldpeak]]</f>
        <v>3.4</v>
      </c>
      <c r="AB302" s="3">
        <f>heart[[#This Row],[slp]]</f>
        <v>1</v>
      </c>
      <c r="AC302" s="3">
        <f>heart[[#This Row],[caa]]</f>
        <v>2</v>
      </c>
      <c r="AD302" s="3">
        <f>heart[[#This Row],[thall]]</f>
        <v>3</v>
      </c>
      <c r="AE302">
        <v>1</v>
      </c>
      <c r="AF302" s="3">
        <f>heart[[#This Row],[output]]</f>
        <v>0</v>
      </c>
    </row>
    <row r="303" spans="1:32" x14ac:dyDescent="0.3">
      <c r="A303">
        <v>57</v>
      </c>
      <c r="B303">
        <v>1</v>
      </c>
      <c r="C303">
        <v>0</v>
      </c>
      <c r="D303">
        <v>130</v>
      </c>
      <c r="E303">
        <v>131</v>
      </c>
      <c r="F303">
        <v>0</v>
      </c>
      <c r="G303">
        <v>1</v>
      </c>
      <c r="H303">
        <v>115</v>
      </c>
      <c r="I303">
        <v>1</v>
      </c>
      <c r="J303">
        <v>1.2</v>
      </c>
      <c r="K303">
        <v>1</v>
      </c>
      <c r="L303">
        <v>1</v>
      </c>
      <c r="M303">
        <v>3</v>
      </c>
      <c r="N303">
        <v>0</v>
      </c>
      <c r="R303">
        <f t="shared" si="16"/>
        <v>0.16666666666666674</v>
      </c>
      <c r="S303">
        <f>heart[[#This Row],[sex]]</f>
        <v>1</v>
      </c>
      <c r="T303" s="3">
        <f>heart[[#This Row],[cp]]</f>
        <v>0</v>
      </c>
      <c r="U303" s="3">
        <f t="shared" si="17"/>
        <v>-0.32075471698113212</v>
      </c>
      <c r="V303" s="3">
        <f t="shared" si="18"/>
        <v>-0.97716894977168955</v>
      </c>
      <c r="W303" s="3">
        <f>heart[[#This Row],[fbs]]</f>
        <v>0</v>
      </c>
      <c r="X303" s="3">
        <f>heart[[#This Row],[restecg]]</f>
        <v>1</v>
      </c>
      <c r="Y303" s="3">
        <f t="shared" si="19"/>
        <v>-0.3282442748091603</v>
      </c>
      <c r="Z303" s="3">
        <f>heart[[#This Row],[exng]]</f>
        <v>1</v>
      </c>
      <c r="AA303" s="3">
        <f>heart[[#This Row],[oldpeak]]</f>
        <v>1.2</v>
      </c>
      <c r="AB303" s="3">
        <f>heart[[#This Row],[slp]]</f>
        <v>1</v>
      </c>
      <c r="AC303" s="3">
        <f>heart[[#This Row],[caa]]</f>
        <v>1</v>
      </c>
      <c r="AD303" s="3">
        <f>heart[[#This Row],[thall]]</f>
        <v>3</v>
      </c>
      <c r="AE303">
        <v>1</v>
      </c>
      <c r="AF303" s="3">
        <f>heart[[#This Row],[output]]</f>
        <v>0</v>
      </c>
    </row>
    <row r="304" spans="1:32" x14ac:dyDescent="0.3">
      <c r="A304">
        <v>57</v>
      </c>
      <c r="B304">
        <v>0</v>
      </c>
      <c r="C304">
        <v>1</v>
      </c>
      <c r="D304">
        <v>130</v>
      </c>
      <c r="E304">
        <v>236</v>
      </c>
      <c r="F304">
        <v>0</v>
      </c>
      <c r="G304">
        <v>0</v>
      </c>
      <c r="H304">
        <v>174</v>
      </c>
      <c r="I304">
        <v>0</v>
      </c>
      <c r="J304">
        <v>0</v>
      </c>
      <c r="K304">
        <v>1</v>
      </c>
      <c r="L304">
        <v>1</v>
      </c>
      <c r="M304">
        <v>2</v>
      </c>
      <c r="N304">
        <v>0</v>
      </c>
      <c r="R304">
        <f t="shared" si="16"/>
        <v>0.16666666666666674</v>
      </c>
      <c r="S304">
        <f>heart[[#This Row],[sex]]</f>
        <v>0</v>
      </c>
      <c r="T304" s="3">
        <f>heart[[#This Row],[cp]]</f>
        <v>1</v>
      </c>
      <c r="U304" s="3">
        <f t="shared" si="17"/>
        <v>-0.32075471698113212</v>
      </c>
      <c r="V304" s="3">
        <f t="shared" si="18"/>
        <v>-0.49771689497716898</v>
      </c>
      <c r="W304" s="3">
        <f>heart[[#This Row],[fbs]]</f>
        <v>0</v>
      </c>
      <c r="X304" s="3">
        <f>heart[[#This Row],[restecg]]</f>
        <v>0</v>
      </c>
      <c r="Y304" s="3">
        <f t="shared" si="19"/>
        <v>0.5725190839694656</v>
      </c>
      <c r="Z304" s="3">
        <f>heart[[#This Row],[exng]]</f>
        <v>0</v>
      </c>
      <c r="AA304" s="3">
        <f>heart[[#This Row],[oldpeak]]</f>
        <v>0</v>
      </c>
      <c r="AB304" s="3">
        <f>heart[[#This Row],[slp]]</f>
        <v>1</v>
      </c>
      <c r="AC304" s="3">
        <f>heart[[#This Row],[caa]]</f>
        <v>1</v>
      </c>
      <c r="AD304" s="3">
        <f>heart[[#This Row],[thall]]</f>
        <v>2</v>
      </c>
      <c r="AE304">
        <v>1</v>
      </c>
      <c r="AF304" s="3">
        <f>heart[[#This Row],[output]]</f>
        <v>0</v>
      </c>
    </row>
    <row r="305" spans="20:31" x14ac:dyDescent="0.3"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20:31" x14ac:dyDescent="0.3"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20:31" x14ac:dyDescent="0.3"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20:31" x14ac:dyDescent="0.3"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20:31" x14ac:dyDescent="0.3"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20:31" x14ac:dyDescent="0.3"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20:31" x14ac:dyDescent="0.3"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20:31" x14ac:dyDescent="0.3"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20:31" x14ac:dyDescent="0.3"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20:31" x14ac:dyDescent="0.3"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20:31" x14ac:dyDescent="0.3"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20:31" x14ac:dyDescent="0.3"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20:31" x14ac:dyDescent="0.3"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20:31" x14ac:dyDescent="0.3"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20:31" x14ac:dyDescent="0.3"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20:31" x14ac:dyDescent="0.3"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20:31" x14ac:dyDescent="0.3"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20:31" x14ac:dyDescent="0.3"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20:31" x14ac:dyDescent="0.3"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20:31" x14ac:dyDescent="0.3"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20:31" x14ac:dyDescent="0.3"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20:31" x14ac:dyDescent="0.3"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20:31" x14ac:dyDescent="0.3"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20:31" x14ac:dyDescent="0.3"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20:31" x14ac:dyDescent="0.3"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20:31" x14ac:dyDescent="0.3"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20:31" x14ac:dyDescent="0.3"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20:31" x14ac:dyDescent="0.3"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20:31" x14ac:dyDescent="0.3"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20:31" x14ac:dyDescent="0.3"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20:31" x14ac:dyDescent="0.3"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20:31" x14ac:dyDescent="0.3"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20:31" x14ac:dyDescent="0.3"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20:31" x14ac:dyDescent="0.3"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20:31" x14ac:dyDescent="0.3"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20:31" x14ac:dyDescent="0.3"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20:31" x14ac:dyDescent="0.3"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20:31" x14ac:dyDescent="0.3"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D0508-8BC9-437B-B95D-981CD71B0695}">
  <dimension ref="F1:AI304"/>
  <sheetViews>
    <sheetView tabSelected="1" topLeftCell="C1" workbookViewId="0">
      <selection activeCell="Q11" sqref="Q11"/>
    </sheetView>
  </sheetViews>
  <sheetFormatPr defaultRowHeight="14.4" x14ac:dyDescent="0.3"/>
  <cols>
    <col min="1" max="1" width="10.77734375" bestFit="1" customWidth="1"/>
    <col min="2" max="2" width="13.109375" bestFit="1" customWidth="1"/>
    <col min="3" max="3" width="9.33203125" bestFit="1" customWidth="1"/>
    <col min="4" max="4" width="6.44140625" bestFit="1" customWidth="1"/>
    <col min="7" max="7" width="9.21875" customWidth="1"/>
    <col min="8" max="8" width="10.44140625" customWidth="1"/>
    <col min="10" max="10" width="9.6640625" customWidth="1"/>
    <col min="11" max="11" width="12.88671875" customWidth="1"/>
    <col min="12" max="12" width="10.77734375" customWidth="1"/>
    <col min="14" max="14" width="9" customWidth="1"/>
    <col min="15" max="15" width="10.77734375" customWidth="1"/>
    <col min="17" max="17" width="12" customWidth="1"/>
    <col min="18" max="18" width="9.21875" customWidth="1"/>
    <col min="20" max="20" width="8.88671875" customWidth="1"/>
    <col min="21" max="21" width="7.88671875" customWidth="1"/>
  </cols>
  <sheetData>
    <row r="1" spans="6:35" ht="15.6" x14ac:dyDescent="0.3">
      <c r="F1" s="12" t="s">
        <v>18</v>
      </c>
      <c r="G1" s="10" t="s">
        <v>35</v>
      </c>
      <c r="H1" s="11">
        <f>AVERAGE(H3:H304)</f>
        <v>0.11985191114576274</v>
      </c>
      <c r="I1" s="10" t="s">
        <v>35</v>
      </c>
      <c r="J1" s="11">
        <f>AVERAGE(J3:J304)</f>
        <v>0.11985221220032329</v>
      </c>
      <c r="K1" s="8"/>
      <c r="L1" s="8"/>
      <c r="M1" s="8"/>
      <c r="N1" s="8"/>
      <c r="O1" s="8"/>
      <c r="U1" s="12" t="s">
        <v>32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6:35" x14ac:dyDescent="0.3">
      <c r="G2" t="s">
        <v>19</v>
      </c>
      <c r="H2" t="s">
        <v>20</v>
      </c>
      <c r="I2" t="s">
        <v>1</v>
      </c>
      <c r="J2" t="s">
        <v>2</v>
      </c>
      <c r="K2" t="s">
        <v>22</v>
      </c>
      <c r="L2" t="s">
        <v>23</v>
      </c>
      <c r="M2" t="s">
        <v>24</v>
      </c>
      <c r="N2" t="s">
        <v>21</v>
      </c>
      <c r="O2" t="s">
        <v>33</v>
      </c>
      <c r="Q2" s="9" t="s">
        <v>27</v>
      </c>
      <c r="R2" s="8" t="s">
        <v>29</v>
      </c>
      <c r="S2" s="8" t="s">
        <v>28</v>
      </c>
      <c r="U2" s="8"/>
      <c r="V2" s="1" t="s">
        <v>0</v>
      </c>
      <c r="W2" s="2" t="s">
        <v>5</v>
      </c>
      <c r="X2" s="2" t="s">
        <v>6</v>
      </c>
      <c r="Y2" s="2" t="s">
        <v>7</v>
      </c>
      <c r="Z2" s="2" t="s">
        <v>8</v>
      </c>
      <c r="AA2" s="2" t="s">
        <v>9</v>
      </c>
      <c r="AB2" s="2" t="s">
        <v>10</v>
      </c>
      <c r="AC2" s="2" t="s">
        <v>11</v>
      </c>
      <c r="AD2" s="2" t="s">
        <v>12</v>
      </c>
      <c r="AE2" s="2" t="s">
        <v>13</v>
      </c>
      <c r="AF2" s="2" t="s">
        <v>14</v>
      </c>
      <c r="AG2" s="2" t="s">
        <v>15</v>
      </c>
      <c r="AH2" s="2" t="s">
        <v>16</v>
      </c>
      <c r="AI2" s="4" t="s">
        <v>4</v>
      </c>
    </row>
    <row r="3" spans="6:35" x14ac:dyDescent="0.3">
      <c r="G3">
        <f>SUMPRODUCT(clean_data[[#This Row],[age]:[constant]],$V$4:$AI$4)</f>
        <v>0.64308753851043676</v>
      </c>
      <c r="H3">
        <f>(G3-heart[[#This Row],[output]])^2</f>
        <v>0.12738650516653896</v>
      </c>
      <c r="I3">
        <f>SUMPRODUCT(clean_data[[#This Row],[age]:[constant]],$V$3:$AI$3)</f>
        <v>0.64286418480601737</v>
      </c>
      <c r="J3">
        <f>(I3-heart[[#This Row],[output]])^2</f>
        <v>0.12754599049427051</v>
      </c>
      <c r="K3" s="3">
        <f>1 / (1 + EXP(-I3))</f>
        <v>0.65540062620170392</v>
      </c>
      <c r="L3" s="3">
        <f>1 / (1 + EXP(-G3))</f>
        <v>0.6554510690289489</v>
      </c>
      <c r="M3" s="3">
        <f t="shared" ref="M3:M66" si="0">(K3 + L3) / 2</f>
        <v>0.65542584761532641</v>
      </c>
      <c r="N3" s="3">
        <f t="shared" ref="N3:N66" si="1">IF(M4 &gt;= 0.64, 1, 0)</f>
        <v>1</v>
      </c>
      <c r="O3">
        <f>heart[[#This Row],[output]]</f>
        <v>1</v>
      </c>
      <c r="Q3" s="8" t="s">
        <v>25</v>
      </c>
      <c r="R3" s="6">
        <f>COUNTIFS(N3:N304, 1, O3:O304, 1)</f>
        <v>143</v>
      </c>
      <c r="S3" s="7">
        <f>COUNTIFS(N3:N304, 1, O3:O304, 0)</f>
        <v>22</v>
      </c>
      <c r="U3" s="5" t="s">
        <v>30</v>
      </c>
      <c r="V3">
        <v>-2.2206147026996127E-2</v>
      </c>
      <c r="W3">
        <v>-0.19843757836349593</v>
      </c>
      <c r="X3">
        <v>0.11150764357648316</v>
      </c>
      <c r="Y3">
        <v>-0.10564009066643723</v>
      </c>
      <c r="Z3">
        <v>-7.7621054285883215E-2</v>
      </c>
      <c r="AA3">
        <v>1.4350611617444518E-2</v>
      </c>
      <c r="AB3">
        <v>5.0948159861348589E-2</v>
      </c>
      <c r="AC3">
        <v>0.19612593498247893</v>
      </c>
      <c r="AD3">
        <v>-0.14320443052188039</v>
      </c>
      <c r="AE3">
        <v>-5.9117664704158815E-2</v>
      </c>
      <c r="AF3">
        <v>8.2467274880291708E-2</v>
      </c>
      <c r="AG3">
        <v>-9.9853450027251697E-2</v>
      </c>
      <c r="AH3">
        <v>-0.11584167012638218</v>
      </c>
      <c r="AI3">
        <v>0.77236199514966464</v>
      </c>
    </row>
    <row r="4" spans="6:35" x14ac:dyDescent="0.3">
      <c r="G4">
        <f>SUMPRODUCT(clean_data[[#This Row],[age]:[constant]],$V$4:$AI$4)</f>
        <v>0.93561246393237241</v>
      </c>
      <c r="H4">
        <f>(G4-heart[[#This Row],[output]])^2</f>
        <v>4.1457548008600438E-3</v>
      </c>
      <c r="I4">
        <f>SUMPRODUCT(clean_data[[#This Row],[age]:[constant]],$V$3:$AI$3)</f>
        <v>0.93561621035138343</v>
      </c>
      <c r="J4">
        <f>(I4-heart[[#This Row],[output]])^2</f>
        <v>4.1452723695173067E-3</v>
      </c>
      <c r="K4" s="3">
        <f>1 / (1 + EXP(-I4))</f>
        <v>0.71821330242248449</v>
      </c>
      <c r="L4" s="3">
        <f>1 / (1 + EXP(-G4))</f>
        <v>0.71821254421051595</v>
      </c>
      <c r="M4" s="3">
        <f t="shared" si="0"/>
        <v>0.71821292331650022</v>
      </c>
      <c r="N4" s="3">
        <f t="shared" si="1"/>
        <v>1</v>
      </c>
      <c r="O4">
        <f>heart[[#This Row],[output]]</f>
        <v>1</v>
      </c>
      <c r="Q4" s="8" t="s">
        <v>26</v>
      </c>
      <c r="R4" s="7">
        <f>COUNTIFS(N3:N304, 0, O3:O304, 1)</f>
        <v>21</v>
      </c>
      <c r="S4" s="6">
        <f>COUNTIFS(N3:N304, 0, O3:O304, 0)</f>
        <v>116</v>
      </c>
      <c r="U4" s="5" t="s">
        <v>31</v>
      </c>
      <c r="V4">
        <v>-2.2155957589417061E-2</v>
      </c>
      <c r="W4">
        <v>-0.19836710019045445</v>
      </c>
      <c r="X4">
        <v>0.11155888272861654</v>
      </c>
      <c r="Y4">
        <v>-0.10538381848365927</v>
      </c>
      <c r="Z4">
        <v>-7.7578219577352822E-2</v>
      </c>
      <c r="AA4">
        <v>1.2881446836322053E-2</v>
      </c>
      <c r="AB4">
        <v>5.0970706327519565E-2</v>
      </c>
      <c r="AC4">
        <v>0.1961725221367748</v>
      </c>
      <c r="AD4">
        <v>-0.14315186671307301</v>
      </c>
      <c r="AE4">
        <v>-5.916899844536741E-2</v>
      </c>
      <c r="AF4">
        <v>8.2377606862186342E-2</v>
      </c>
      <c r="AG4">
        <v>-9.97747086938892E-2</v>
      </c>
      <c r="AH4">
        <v>-0.11589159125066646</v>
      </c>
      <c r="AI4">
        <v>0.77276767931583579</v>
      </c>
    </row>
    <row r="5" spans="6:35" x14ac:dyDescent="0.3">
      <c r="G5">
        <f>SUMPRODUCT(clean_data[[#This Row],[age]:[constant]],$V$4:$AI$4)</f>
        <v>0.83638810674972996</v>
      </c>
      <c r="H5">
        <f>(G5-heart[[#This Row],[output]])^2</f>
        <v>2.6768851612937756E-2</v>
      </c>
      <c r="I5">
        <f>SUMPRODUCT(clean_data[[#This Row],[age]:[constant]],$V$3:$AI$3)</f>
        <v>0.83627448664992099</v>
      </c>
      <c r="J5">
        <f>(I5-heart[[#This Row],[output]])^2</f>
        <v>2.68060437217469E-2</v>
      </c>
      <c r="K5" s="3">
        <f>1 / (1 + EXP(-I5))</f>
        <v>0.69768000016292175</v>
      </c>
      <c r="L5" s="3">
        <f>1 / (1 + EXP(-G5))</f>
        <v>0.69770396467349927</v>
      </c>
      <c r="M5" s="3">
        <f t="shared" si="0"/>
        <v>0.69769198241821051</v>
      </c>
      <c r="N5" s="3">
        <f t="shared" si="1"/>
        <v>1</v>
      </c>
      <c r="O5">
        <f>heart[[#This Row],[output]]</f>
        <v>1</v>
      </c>
      <c r="Q5" s="8"/>
      <c r="R5" s="13" t="s">
        <v>34</v>
      </c>
      <c r="S5" s="14">
        <f xml:space="preserve"> (R3 + S4) / (R3 + S4 + S3 + R4)</f>
        <v>0.85761589403973515</v>
      </c>
    </row>
    <row r="6" spans="6:35" x14ac:dyDescent="0.3">
      <c r="G6">
        <f>SUMPRODUCT(clean_data[[#This Row],[age]:[constant]],$V$4:$AI$4)</f>
        <v>0.70422995064259364</v>
      </c>
      <c r="H6">
        <f>(G6-heart[[#This Row],[output]])^2</f>
        <v>8.7479922096882601E-2</v>
      </c>
      <c r="I6">
        <f>SUMPRODUCT(clean_data[[#This Row],[age]:[constant]],$V$3:$AI$3)</f>
        <v>0.70416071500969091</v>
      </c>
      <c r="J6">
        <f>(I6-heart[[#This Row],[output]])^2</f>
        <v>8.7520882543577316E-2</v>
      </c>
      <c r="K6" s="3">
        <f>1 / (1 + EXP(-I6))</f>
        <v>0.66910960983320811</v>
      </c>
      <c r="L6" s="3">
        <f>1 / (1 + EXP(-G6))</f>
        <v>0.66912493855715915</v>
      </c>
      <c r="M6" s="3">
        <f t="shared" si="0"/>
        <v>0.66911727419518363</v>
      </c>
      <c r="N6" s="3">
        <f t="shared" si="1"/>
        <v>1</v>
      </c>
      <c r="O6">
        <f>heart[[#This Row],[output]]</f>
        <v>1</v>
      </c>
    </row>
    <row r="7" spans="6:35" x14ac:dyDescent="0.3">
      <c r="G7">
        <f>SUMPRODUCT(clean_data[[#This Row],[age]:[constant]],$V$4:$AI$4)</f>
        <v>0.667056645680704</v>
      </c>
      <c r="H7">
        <f>(G7-heart[[#This Row],[output]])^2</f>
        <v>0.11085127718538428</v>
      </c>
      <c r="I7">
        <f>SUMPRODUCT(clean_data[[#This Row],[age]:[constant]],$V$3:$AI$3)</f>
        <v>0.6667652880716054</v>
      </c>
      <c r="J7">
        <f>(I7-heart[[#This Row],[output]])^2</f>
        <v>0.11104537323400013</v>
      </c>
      <c r="K7" s="3">
        <f>1 / (1 + EXP(-I7))</f>
        <v>0.66077847513204391</v>
      </c>
      <c r="L7" s="3">
        <f>1 / (1 + EXP(-G7))</f>
        <v>0.66084377996266352</v>
      </c>
      <c r="M7" s="3">
        <f t="shared" si="0"/>
        <v>0.66081112754735372</v>
      </c>
      <c r="N7" s="3">
        <f t="shared" si="1"/>
        <v>1</v>
      </c>
      <c r="O7">
        <f>heart[[#This Row],[output]]</f>
        <v>1</v>
      </c>
    </row>
    <row r="8" spans="6:35" x14ac:dyDescent="0.3">
      <c r="G8">
        <f>SUMPRODUCT(clean_data[[#This Row],[age]:[constant]],$V$4:$AI$4)</f>
        <v>0.73663407756316124</v>
      </c>
      <c r="H8">
        <f>(G8-heart[[#This Row],[output]])^2</f>
        <v>6.9361609101006971E-2</v>
      </c>
      <c r="I8">
        <f>SUMPRODUCT(clean_data[[#This Row],[age]:[constant]],$V$3:$AI$3)</f>
        <v>0.73645921147556703</v>
      </c>
      <c r="J8">
        <f>(I8-heart[[#This Row],[output]])^2</f>
        <v>6.94537472160799E-2</v>
      </c>
      <c r="K8" s="3">
        <f>1 / (1 + EXP(-I8))</f>
        <v>0.67622109854220247</v>
      </c>
      <c r="L8" s="3">
        <f>1 / (1 + EXP(-G8))</f>
        <v>0.67625938361451954</v>
      </c>
      <c r="M8" s="3">
        <f t="shared" si="0"/>
        <v>0.676240241078361</v>
      </c>
      <c r="N8" s="3">
        <f t="shared" si="1"/>
        <v>1</v>
      </c>
      <c r="O8">
        <f>heart[[#This Row],[output]]</f>
        <v>1</v>
      </c>
    </row>
    <row r="9" spans="6:35" x14ac:dyDescent="0.3">
      <c r="G9">
        <f>SUMPRODUCT(clean_data[[#This Row],[age]:[constant]],$V$4:$AI$4)</f>
        <v>0.75437025333015129</v>
      </c>
      <c r="H9">
        <f>(G9-heart[[#This Row],[output]])^2</f>
        <v>6.0333972449094053E-2</v>
      </c>
      <c r="I9">
        <f>SUMPRODUCT(clean_data[[#This Row],[age]:[constant]],$V$3:$AI$3)</f>
        <v>0.75428885736030682</v>
      </c>
      <c r="J9">
        <f>(I9-heart[[#This Row],[output]])^2</f>
        <v>6.0373965617303647E-2</v>
      </c>
      <c r="K9" s="3">
        <f>1 / (1 + EXP(-I9))</f>
        <v>0.68011250069156826</v>
      </c>
      <c r="L9" s="3">
        <f>1 / (1 + EXP(-G9))</f>
        <v>0.6801302088973995</v>
      </c>
      <c r="M9" s="3">
        <f t="shared" si="0"/>
        <v>0.68012135479448388</v>
      </c>
      <c r="N9" s="3">
        <f t="shared" si="1"/>
        <v>1</v>
      </c>
      <c r="O9">
        <f>heart[[#This Row],[output]]</f>
        <v>1</v>
      </c>
    </row>
    <row r="10" spans="6:35" x14ac:dyDescent="0.3">
      <c r="G10">
        <f>SUMPRODUCT(clean_data[[#This Row],[age]:[constant]],$V$4:$AI$4)</f>
        <v>0.72817157672405819</v>
      </c>
      <c r="H10">
        <f>(G10-heart[[#This Row],[output]])^2</f>
        <v>7.3890691700684588E-2</v>
      </c>
      <c r="I10">
        <f>SUMPRODUCT(clean_data[[#This Row],[age]:[constant]],$V$3:$AI$3)</f>
        <v>0.72928594828530025</v>
      </c>
      <c r="J10">
        <f>(I10-heart[[#This Row],[output]])^2</f>
        <v>7.3286097795789137E-2</v>
      </c>
      <c r="K10" s="3">
        <f>1 / (1 + EXP(-I10))</f>
        <v>0.67464855929427625</v>
      </c>
      <c r="L10" s="3">
        <f>1 / (1 + EXP(-G10))</f>
        <v>0.67440390950897833</v>
      </c>
      <c r="M10" s="3">
        <f t="shared" si="0"/>
        <v>0.67452623440162729</v>
      </c>
      <c r="N10" s="3">
        <f t="shared" si="1"/>
        <v>1</v>
      </c>
      <c r="O10">
        <f>heart[[#This Row],[output]]</f>
        <v>1</v>
      </c>
    </row>
    <row r="11" spans="6:35" x14ac:dyDescent="0.3">
      <c r="G11">
        <f>SUMPRODUCT(clean_data[[#This Row],[age]:[constant]],$V$4:$AI$4)</f>
        <v>0.8521456207590018</v>
      </c>
      <c r="H11">
        <f>(G11-heart[[#This Row],[output]])^2</f>
        <v>2.1860917460740922E-2</v>
      </c>
      <c r="I11">
        <f>SUMPRODUCT(clean_data[[#This Row],[age]:[constant]],$V$3:$AI$3)</f>
        <v>0.8518908228392108</v>
      </c>
      <c r="J11">
        <f>(I11-heart[[#This Row],[output]])^2</f>
        <v>2.1936328359246041E-2</v>
      </c>
      <c r="K11" s="3">
        <f>1 / (1 + EXP(-I11))</f>
        <v>0.7009636352328189</v>
      </c>
      <c r="L11" s="3">
        <f>1 / (1 + EXP(-G11))</f>
        <v>0.70101704161150169</v>
      </c>
      <c r="M11" s="3">
        <f t="shared" si="0"/>
        <v>0.7009903384221603</v>
      </c>
      <c r="N11" s="3">
        <f t="shared" si="1"/>
        <v>1</v>
      </c>
      <c r="O11">
        <f>heart[[#This Row],[output]]</f>
        <v>1</v>
      </c>
    </row>
    <row r="12" spans="6:35" x14ac:dyDescent="0.3">
      <c r="G12">
        <f>SUMPRODUCT(clean_data[[#This Row],[age]:[constant]],$V$4:$AI$4)</f>
        <v>0.60826775434894098</v>
      </c>
      <c r="H12">
        <f>(G12-heart[[#This Row],[output]])^2</f>
        <v>0.15345415228282164</v>
      </c>
      <c r="I12" s="3">
        <f>SUMPRODUCT(clean_data[[#This Row],[age]:[constant]],$V$3:$AI$3)</f>
        <v>0.60814559866673723</v>
      </c>
      <c r="J12">
        <f>(I12-heart[[#This Row],[output]])^2</f>
        <v>0.15354987184424976</v>
      </c>
      <c r="K12" s="3">
        <f>1 / (1 + EXP(-I12))</f>
        <v>0.64751767210582556</v>
      </c>
      <c r="L12" s="3">
        <f>1 / (1 + EXP(-G12))</f>
        <v>0.64754555223750865</v>
      </c>
      <c r="M12" s="3">
        <f t="shared" si="0"/>
        <v>0.6475316121716671</v>
      </c>
      <c r="N12" s="3">
        <f t="shared" si="1"/>
        <v>1</v>
      </c>
      <c r="O12">
        <f>heart[[#This Row],[output]]</f>
        <v>1</v>
      </c>
    </row>
    <row r="13" spans="6:35" x14ac:dyDescent="0.3">
      <c r="G13">
        <f>SUMPRODUCT(clean_data[[#This Row],[age]:[constant]],$V$4:$AI$4)</f>
        <v>1.0386967560384903</v>
      </c>
      <c r="H13">
        <f>(G13-heart[[#This Row],[output]])^2</f>
        <v>1.4974389279024372E-3</v>
      </c>
      <c r="I13" s="3">
        <f>SUMPRODUCT(clean_data[[#This Row],[age]:[constant]],$V$3:$AI$3)</f>
        <v>1.0385600621028761</v>
      </c>
      <c r="J13">
        <f>(I13-heart[[#This Row],[output]])^2</f>
        <v>1.4868783893776617E-3</v>
      </c>
      <c r="K13" s="3">
        <f>1 / (1 + EXP(-I13))</f>
        <v>0.73857207355454302</v>
      </c>
      <c r="L13" s="3">
        <f>1 / (1 + EXP(-G13))</f>
        <v>0.73859846601896972</v>
      </c>
      <c r="M13" s="3">
        <f t="shared" si="0"/>
        <v>0.73858526978675632</v>
      </c>
      <c r="N13" s="3">
        <f t="shared" si="1"/>
        <v>1</v>
      </c>
      <c r="O13">
        <f>heart[[#This Row],[output]]</f>
        <v>1</v>
      </c>
    </row>
    <row r="14" spans="6:35" x14ac:dyDescent="0.3">
      <c r="G14">
        <f>SUMPRODUCT(clean_data[[#This Row],[age]:[constant]],$V$4:$AI$4)</f>
        <v>0.80320816566665443</v>
      </c>
      <c r="H14">
        <f>(G14-heart[[#This Row],[output]])^2</f>
        <v>3.8727026060282929E-2</v>
      </c>
      <c r="I14" s="3">
        <f>SUMPRODUCT(clean_data[[#This Row],[age]:[constant]],$V$3:$AI$3)</f>
        <v>0.80304967517408732</v>
      </c>
      <c r="J14">
        <f>(I14-heart[[#This Row],[output]])^2</f>
        <v>3.8789430449032519E-2</v>
      </c>
      <c r="K14" s="3">
        <f>1 / (1 + EXP(-I14))</f>
        <v>0.69062645798366629</v>
      </c>
      <c r="L14" s="3">
        <f>1 / (1 + EXP(-G14))</f>
        <v>0.69066032028539071</v>
      </c>
      <c r="M14" s="3">
        <f t="shared" si="0"/>
        <v>0.6906433891345285</v>
      </c>
      <c r="N14" s="3">
        <f t="shared" si="1"/>
        <v>1</v>
      </c>
      <c r="O14">
        <f>heart[[#This Row],[output]]</f>
        <v>1</v>
      </c>
    </row>
    <row r="15" spans="6:35" x14ac:dyDescent="0.3">
      <c r="G15">
        <f>SUMPRODUCT(clean_data[[#This Row],[age]:[constant]],$V$4:$AI$4)</f>
        <v>0.64336106364700618</v>
      </c>
      <c r="H15">
        <f>(G15-heart[[#This Row],[output]])^2</f>
        <v>0.12719133092299478</v>
      </c>
      <c r="I15" s="3">
        <f>SUMPRODUCT(clean_data[[#This Row],[age]:[constant]],$V$3:$AI$3)</f>
        <v>0.64313730950479231</v>
      </c>
      <c r="J15">
        <f>(I15-heart[[#This Row],[output]])^2</f>
        <v>0.1273509798674784</v>
      </c>
      <c r="K15" s="3">
        <f>1 / (1 + EXP(-I15))</f>
        <v>0.65546230897275892</v>
      </c>
      <c r="L15" s="3">
        <f>1 / (1 + EXP(-G15))</f>
        <v>0.65551283794184501</v>
      </c>
      <c r="M15" s="3">
        <f t="shared" si="0"/>
        <v>0.65548757345730202</v>
      </c>
      <c r="N15" s="3">
        <f t="shared" si="1"/>
        <v>1</v>
      </c>
      <c r="O15">
        <f>heart[[#This Row],[output]]</f>
        <v>1</v>
      </c>
    </row>
    <row r="16" spans="6:35" x14ac:dyDescent="0.3">
      <c r="G16">
        <f>SUMPRODUCT(clean_data[[#This Row],[age]:[constant]],$V$4:$AI$4)</f>
        <v>1.0818831530596951</v>
      </c>
      <c r="H16">
        <f>(G16-heart[[#This Row],[output]])^2</f>
        <v>6.70485075499745E-3</v>
      </c>
      <c r="I16" s="3">
        <f>SUMPRODUCT(clean_data[[#This Row],[age]:[constant]],$V$3:$AI$3)</f>
        <v>1.0830924558761981</v>
      </c>
      <c r="J16">
        <f>(I16-heart[[#This Row],[output]])^2</f>
        <v>6.9043562235379229E-3</v>
      </c>
      <c r="K16" s="3">
        <f>1 / (1 + EXP(-I16))</f>
        <v>0.74707875568094761</v>
      </c>
      <c r="L16" s="3">
        <f>1 / (1 + EXP(-G16))</f>
        <v>0.74685018712131268</v>
      </c>
      <c r="M16" s="3">
        <f t="shared" si="0"/>
        <v>0.74696447140113009</v>
      </c>
      <c r="N16" s="3">
        <f t="shared" si="1"/>
        <v>1</v>
      </c>
      <c r="O16">
        <f>heart[[#This Row],[output]]</f>
        <v>1</v>
      </c>
    </row>
    <row r="17" spans="7:15" x14ac:dyDescent="0.3">
      <c r="G17">
        <f>SUMPRODUCT(clean_data[[#This Row],[age]:[constant]],$V$4:$AI$4)</f>
        <v>0.96826232026285208</v>
      </c>
      <c r="H17">
        <f>(G17-heart[[#This Row],[output]])^2</f>
        <v>1.0072803150977694E-3</v>
      </c>
      <c r="I17" s="3">
        <f>SUMPRODUCT(clean_data[[#This Row],[age]:[constant]],$V$3:$AI$3)</f>
        <v>0.96814943567218736</v>
      </c>
      <c r="J17">
        <f>(I17-heart[[#This Row],[output]])^2</f>
        <v>1.0144584480001309E-3</v>
      </c>
      <c r="K17" s="3">
        <f>1 / (1 + EXP(-I17))</f>
        <v>0.72475048744194193</v>
      </c>
      <c r="L17" s="3">
        <f>1 / (1 + EXP(-G17))</f>
        <v>0.72477300590359639</v>
      </c>
      <c r="M17" s="3">
        <f t="shared" si="0"/>
        <v>0.72476174667276916</v>
      </c>
      <c r="N17" s="3">
        <f t="shared" si="1"/>
        <v>1</v>
      </c>
      <c r="O17">
        <f>heart[[#This Row],[output]]</f>
        <v>1</v>
      </c>
    </row>
    <row r="18" spans="7:15" x14ac:dyDescent="0.3">
      <c r="G18">
        <f>SUMPRODUCT(clean_data[[#This Row],[age]:[constant]],$V$4:$AI$4)</f>
        <v>1.1369921582600768</v>
      </c>
      <c r="H18">
        <f>(G18-heart[[#This Row],[output]])^2</f>
        <v>1.8766851424753934E-2</v>
      </c>
      <c r="I18" s="3">
        <f>SUMPRODUCT(clean_data[[#This Row],[age]:[constant]],$V$3:$AI$3)</f>
        <v>1.1368364536639168</v>
      </c>
      <c r="J18">
        <f>(I18-heart[[#This Row],[output]])^2</f>
        <v>1.8724215051317258E-2</v>
      </c>
      <c r="K18" s="3">
        <f>1 / (1 + EXP(-I18))</f>
        <v>0.75709833470493149</v>
      </c>
      <c r="L18" s="3">
        <f>1 / (1 + EXP(-G18))</f>
        <v>0.75712696770337828</v>
      </c>
      <c r="M18" s="3">
        <f t="shared" si="0"/>
        <v>0.75711265120415483</v>
      </c>
      <c r="N18" s="3">
        <f t="shared" si="1"/>
        <v>1</v>
      </c>
      <c r="O18">
        <f>heart[[#This Row],[output]]</f>
        <v>1</v>
      </c>
    </row>
    <row r="19" spans="7:15" x14ac:dyDescent="0.3">
      <c r="G19">
        <f>SUMPRODUCT(clean_data[[#This Row],[age]:[constant]],$V$4:$AI$4)</f>
        <v>0.72959305729193569</v>
      </c>
      <c r="H19">
        <f>(G19-heart[[#This Row],[output]])^2</f>
        <v>7.3119914664722382E-2</v>
      </c>
      <c r="I19" s="3">
        <f>SUMPRODUCT(clean_data[[#This Row],[age]:[constant]],$V$3:$AI$3)</f>
        <v>0.72924200596277122</v>
      </c>
      <c r="J19">
        <f>(I19-heart[[#This Row],[output]])^2</f>
        <v>7.330989133506402E-2</v>
      </c>
      <c r="K19" s="3">
        <f>1 / (1 + EXP(-I19))</f>
        <v>0.67463891397358533</v>
      </c>
      <c r="L19" s="3">
        <f>1 / (1 + EXP(-G19))</f>
        <v>0.67471596545445134</v>
      </c>
      <c r="M19" s="3">
        <f t="shared" si="0"/>
        <v>0.67467743971401828</v>
      </c>
      <c r="N19" s="3">
        <f t="shared" si="1"/>
        <v>1</v>
      </c>
      <c r="O19">
        <f>heart[[#This Row],[output]]</f>
        <v>1</v>
      </c>
    </row>
    <row r="20" spans="7:15" x14ac:dyDescent="0.3">
      <c r="G20">
        <f>SUMPRODUCT(clean_data[[#This Row],[age]:[constant]],$V$4:$AI$4)</f>
        <v>0.61089922552709763</v>
      </c>
      <c r="H20">
        <f>(G20-heart[[#This Row],[output]])^2</f>
        <v>0.15139941269541243</v>
      </c>
      <c r="I20" s="3">
        <f>SUMPRODUCT(clean_data[[#This Row],[age]:[constant]],$V$3:$AI$3)</f>
        <v>0.61075773168233072</v>
      </c>
      <c r="J20">
        <f>(I20-heart[[#This Row],[output]])^2</f>
        <v>0.15150954344508444</v>
      </c>
      <c r="K20" s="3">
        <f>1 / (1 + EXP(-I20))</f>
        <v>0.64811363153887136</v>
      </c>
      <c r="L20" s="3">
        <f>1 / (1 + EXP(-G20))</f>
        <v>0.64814590028160868</v>
      </c>
      <c r="M20" s="3">
        <f t="shared" si="0"/>
        <v>0.64812976591024007</v>
      </c>
      <c r="N20" s="3">
        <f t="shared" si="1"/>
        <v>1</v>
      </c>
      <c r="O20">
        <f>heart[[#This Row],[output]]</f>
        <v>1</v>
      </c>
    </row>
    <row r="21" spans="7:15" x14ac:dyDescent="0.3">
      <c r="G21">
        <f>SUMPRODUCT(clean_data[[#This Row],[age]:[constant]],$V$4:$AI$4)</f>
        <v>0.8654582097351663</v>
      </c>
      <c r="H21">
        <f>(G21-heart[[#This Row],[output]])^2</f>
        <v>1.8101493327666501E-2</v>
      </c>
      <c r="I21" s="3">
        <f>SUMPRODUCT(clean_data[[#This Row],[age]:[constant]],$V$3:$AI$3)</f>
        <v>0.86510116523749347</v>
      </c>
      <c r="J21">
        <f>(I21-heart[[#This Row],[output]])^2</f>
        <v>1.8197695620282037E-2</v>
      </c>
      <c r="K21" s="3">
        <f>1 / (1 + EXP(-I21))</f>
        <v>0.70372533098077328</v>
      </c>
      <c r="L21" s="3">
        <f>1 / (1 + EXP(-G21))</f>
        <v>0.70379976791135779</v>
      </c>
      <c r="M21" s="3">
        <f t="shared" si="0"/>
        <v>0.70376254944606553</v>
      </c>
      <c r="N21" s="3">
        <f t="shared" si="1"/>
        <v>0</v>
      </c>
      <c r="O21">
        <f>heart[[#This Row],[output]]</f>
        <v>1</v>
      </c>
    </row>
    <row r="22" spans="7:15" x14ac:dyDescent="0.3">
      <c r="G22">
        <f>SUMPRODUCT(clean_data[[#This Row],[age]:[constant]],$V$4:$AI$4)</f>
        <v>0.46150909288407937</v>
      </c>
      <c r="H22">
        <f>(G22-heart[[#This Row],[output]])^2</f>
        <v>0.28997245704652708</v>
      </c>
      <c r="I22" s="3">
        <f>SUMPRODUCT(clean_data[[#This Row],[age]:[constant]],$V$3:$AI$3)</f>
        <v>0.46132524388451424</v>
      </c>
      <c r="J22">
        <f>(I22-heart[[#This Row],[output]])^2</f>
        <v>0.29017049287607805</v>
      </c>
      <c r="K22" s="3">
        <f>1 / (1 + EXP(-I22))</f>
        <v>0.61332851370044528</v>
      </c>
      <c r="L22" s="3">
        <f>1 / (1 + EXP(-G22))</f>
        <v>0.61337211380437162</v>
      </c>
      <c r="M22" s="3">
        <f t="shared" si="0"/>
        <v>0.61335031375240845</v>
      </c>
      <c r="N22" s="3">
        <f t="shared" si="1"/>
        <v>1</v>
      </c>
      <c r="O22">
        <f>heart[[#This Row],[output]]</f>
        <v>1</v>
      </c>
    </row>
    <row r="23" spans="7:15" x14ac:dyDescent="0.3">
      <c r="G23">
        <f>SUMPRODUCT(clean_data[[#This Row],[age]:[constant]],$V$4:$AI$4)</f>
        <v>0.82371467727623171</v>
      </c>
      <c r="H23">
        <f>(G23-heart[[#This Row],[output]])^2</f>
        <v>3.1076515007823137E-2</v>
      </c>
      <c r="I23" s="3">
        <f>SUMPRODUCT(clean_data[[#This Row],[age]:[constant]],$V$3:$AI$3)</f>
        <v>0.82345333771831952</v>
      </c>
      <c r="J23">
        <f>(I23-heart[[#This Row],[output]])^2</f>
        <v>3.116872396280174E-2</v>
      </c>
      <c r="K23" s="3">
        <f>1 / (1 + EXP(-I23))</f>
        <v>0.69496889575568288</v>
      </c>
      <c r="L23" s="3">
        <f>1 / (1 + EXP(-G23))</f>
        <v>0.69502429355543449</v>
      </c>
      <c r="M23" s="3">
        <f t="shared" si="0"/>
        <v>0.69499659465555874</v>
      </c>
      <c r="N23" s="3">
        <f t="shared" si="1"/>
        <v>1</v>
      </c>
      <c r="O23">
        <f>heart[[#This Row],[output]]</f>
        <v>1</v>
      </c>
    </row>
    <row r="24" spans="7:15" x14ac:dyDescent="0.3">
      <c r="G24">
        <f>SUMPRODUCT(clean_data[[#This Row],[age]:[constant]],$V$4:$AI$4)</f>
        <v>0.74886363715374193</v>
      </c>
      <c r="H24">
        <f>(G24-heart[[#This Row],[output]])^2</f>
        <v>6.3069472743647395E-2</v>
      </c>
      <c r="I24" s="3">
        <f>SUMPRODUCT(clean_data[[#This Row],[age]:[constant]],$V$3:$AI$3)</f>
        <v>0.74869471582371738</v>
      </c>
      <c r="J24">
        <f>(I24-heart[[#This Row],[output]])^2</f>
        <v>6.3154345854922161E-2</v>
      </c>
      <c r="K24" s="3">
        <f>1 / (1 + EXP(-I24))</f>
        <v>0.67889421779407999</v>
      </c>
      <c r="L24" s="3">
        <f>1 / (1 + EXP(-G24))</f>
        <v>0.67893104100056656</v>
      </c>
      <c r="M24" s="3">
        <f t="shared" si="0"/>
        <v>0.67891262939732333</v>
      </c>
      <c r="N24" s="3">
        <f t="shared" si="1"/>
        <v>0</v>
      </c>
      <c r="O24">
        <f>heart[[#This Row],[output]]</f>
        <v>1</v>
      </c>
    </row>
    <row r="25" spans="7:15" x14ac:dyDescent="0.3">
      <c r="G25">
        <f>SUMPRODUCT(clean_data[[#This Row],[age]:[constant]],$V$4:$AI$4)</f>
        <v>0.53392343756740401</v>
      </c>
      <c r="H25">
        <f>(G25-heart[[#This Row],[output]])^2</f>
        <v>0.21722736204898555</v>
      </c>
      <c r="I25" s="3">
        <f>SUMPRODUCT(clean_data[[#This Row],[age]:[constant]],$V$3:$AI$3)</f>
        <v>0.5349680544378751</v>
      </c>
      <c r="J25">
        <f>(I25-heart[[#This Row],[output]])^2</f>
        <v>0.21625471039329511</v>
      </c>
      <c r="K25" s="3">
        <f>1 / (1 + EXP(-I25))</f>
        <v>0.63064108450947731</v>
      </c>
      <c r="L25" s="3">
        <f>1 / (1 + EXP(-G25))</f>
        <v>0.63039772567607621</v>
      </c>
      <c r="M25" s="3">
        <f t="shared" si="0"/>
        <v>0.63051940509277671</v>
      </c>
      <c r="N25" s="3">
        <f t="shared" si="1"/>
        <v>1</v>
      </c>
      <c r="O25">
        <f>heart[[#This Row],[output]]</f>
        <v>1</v>
      </c>
    </row>
    <row r="26" spans="7:15" x14ac:dyDescent="0.3">
      <c r="G26">
        <f>SUMPRODUCT(clean_data[[#This Row],[age]:[constant]],$V$4:$AI$4)</f>
        <v>0.75307099738154037</v>
      </c>
      <c r="H26">
        <f>(G26-heart[[#This Row],[output]])^2</f>
        <v>6.0973932334147239E-2</v>
      </c>
      <c r="I26" s="3">
        <f>SUMPRODUCT(clean_data[[#This Row],[age]:[constant]],$V$3:$AI$3)</f>
        <v>0.7528270465928788</v>
      </c>
      <c r="J26">
        <f>(I26-heart[[#This Row],[output]])^2</f>
        <v>6.1094468895998906E-2</v>
      </c>
      <c r="K26" s="3">
        <f>1 / (1 + EXP(-I26))</f>
        <v>0.67979438619093335</v>
      </c>
      <c r="L26" s="3">
        <f>1 / (1 + EXP(-G26))</f>
        <v>0.67984748560045138</v>
      </c>
      <c r="M26" s="3">
        <f t="shared" si="0"/>
        <v>0.67982093589569237</v>
      </c>
      <c r="N26" s="3">
        <f t="shared" si="1"/>
        <v>1</v>
      </c>
      <c r="O26">
        <f>heart[[#This Row],[output]]</f>
        <v>1</v>
      </c>
    </row>
    <row r="27" spans="7:15" x14ac:dyDescent="0.3">
      <c r="G27">
        <f>SUMPRODUCT(clean_data[[#This Row],[age]:[constant]],$V$4:$AI$4)</f>
        <v>0.69419121527667949</v>
      </c>
      <c r="H27">
        <f>(G27-heart[[#This Row],[output]])^2</f>
        <v>9.3519012813954194E-2</v>
      </c>
      <c r="I27" s="3">
        <f>SUMPRODUCT(clean_data[[#This Row],[age]:[constant]],$V$3:$AI$3)</f>
        <v>0.69374374679806516</v>
      </c>
      <c r="J27">
        <f>(I27-heart[[#This Row],[output]])^2</f>
        <v>9.3792892625287616E-2</v>
      </c>
      <c r="K27" s="3">
        <f>1 / (1 + EXP(-I27))</f>
        <v>0.66679922375802547</v>
      </c>
      <c r="L27" s="3">
        <f>1 / (1 + EXP(-G27))</f>
        <v>0.6668986339967683</v>
      </c>
      <c r="M27" s="3">
        <f t="shared" si="0"/>
        <v>0.66684892887739688</v>
      </c>
      <c r="N27" s="3">
        <f t="shared" si="1"/>
        <v>1</v>
      </c>
      <c r="O27">
        <f>heart[[#This Row],[output]]</f>
        <v>1</v>
      </c>
    </row>
    <row r="28" spans="7:15" x14ac:dyDescent="0.3">
      <c r="G28">
        <f>SUMPRODUCT(clean_data[[#This Row],[age]:[constant]],$V$4:$AI$4)</f>
        <v>0.79667924044620098</v>
      </c>
      <c r="H28">
        <f>(G28-heart[[#This Row],[output]])^2</f>
        <v>4.1339331265533755E-2</v>
      </c>
      <c r="I28" s="3">
        <f>SUMPRODUCT(clean_data[[#This Row],[age]:[constant]],$V$3:$AI$3)</f>
        <v>0.79789291011672858</v>
      </c>
      <c r="J28">
        <f>(I28-heart[[#This Row],[output]])^2</f>
        <v>4.0847275781084755E-2</v>
      </c>
      <c r="K28" s="3">
        <f>1 / (1 + EXP(-I28))</f>
        <v>0.68952357384180141</v>
      </c>
      <c r="L28" s="3">
        <f>1 / (1 + EXP(-G28))</f>
        <v>0.68926369070348215</v>
      </c>
      <c r="M28" s="3">
        <f t="shared" si="0"/>
        <v>0.68939363227264172</v>
      </c>
      <c r="N28" s="3">
        <f t="shared" si="1"/>
        <v>1</v>
      </c>
      <c r="O28">
        <f>heart[[#This Row],[output]]</f>
        <v>1</v>
      </c>
    </row>
    <row r="29" spans="7:15" x14ac:dyDescent="0.3">
      <c r="G29">
        <f>SUMPRODUCT(clean_data[[#This Row],[age]:[constant]],$V$4:$AI$4)</f>
        <v>0.84116387959270322</v>
      </c>
      <c r="H29">
        <f>(G29-heart[[#This Row],[output]])^2</f>
        <v>2.5228913146041278E-2</v>
      </c>
      <c r="I29" s="3">
        <f>SUMPRODUCT(clean_data[[#This Row],[age]:[constant]],$V$3:$AI$3)</f>
        <v>0.84109861308076495</v>
      </c>
      <c r="J29">
        <f>(I29-heart[[#This Row],[output]])^2</f>
        <v>2.5249650764856444E-2</v>
      </c>
      <c r="K29" s="3">
        <f>1 / (1 + EXP(-I29))</f>
        <v>0.6986965461534792</v>
      </c>
      <c r="L29" s="3">
        <f>1 / (1 + EXP(-G29))</f>
        <v>0.69871028586066874</v>
      </c>
      <c r="M29" s="3">
        <f t="shared" si="0"/>
        <v>0.69870341600707397</v>
      </c>
      <c r="N29" s="3">
        <f t="shared" si="1"/>
        <v>1</v>
      </c>
      <c r="O29">
        <f>heart[[#This Row],[output]]</f>
        <v>1</v>
      </c>
    </row>
    <row r="30" spans="7:15" x14ac:dyDescent="0.3">
      <c r="G30">
        <f>SUMPRODUCT(clean_data[[#This Row],[age]:[constant]],$V$4:$AI$4)</f>
        <v>0.83336199297119462</v>
      </c>
      <c r="H30">
        <f>(G30-heart[[#This Row],[output]])^2</f>
        <v>2.7768225386532192E-2</v>
      </c>
      <c r="I30" s="3">
        <f>SUMPRODUCT(clean_data[[#This Row],[age]:[constant]],$V$3:$AI$3)</f>
        <v>0.83454458842058321</v>
      </c>
      <c r="J30">
        <f>(I30-heart[[#This Row],[output]])^2</f>
        <v>2.7375493220914208E-2</v>
      </c>
      <c r="K30" s="3">
        <f>1 / (1 + EXP(-I30))</f>
        <v>0.69731500077385877</v>
      </c>
      <c r="L30" s="3">
        <f>1 / (1 + EXP(-G30))</f>
        <v>0.697065335919278</v>
      </c>
      <c r="M30" s="3">
        <f t="shared" si="0"/>
        <v>0.69719016834656844</v>
      </c>
      <c r="N30" s="3">
        <f t="shared" si="1"/>
        <v>1</v>
      </c>
      <c r="O30">
        <f>heart[[#This Row],[output]]</f>
        <v>1</v>
      </c>
    </row>
    <row r="31" spans="7:15" x14ac:dyDescent="0.3">
      <c r="G31">
        <f>SUMPRODUCT(clean_data[[#This Row],[age]:[constant]],$V$4:$AI$4)</f>
        <v>0.64026596283643911</v>
      </c>
      <c r="H31">
        <f>(G31-heart[[#This Row],[output]])^2</f>
        <v>0.1294085774939942</v>
      </c>
      <c r="I31" s="3">
        <f>SUMPRODUCT(clean_data[[#This Row],[age]:[constant]],$V$3:$AI$3)</f>
        <v>0.64141805343937164</v>
      </c>
      <c r="J31">
        <f>(I31-heart[[#This Row],[output]])^2</f>
        <v>0.12858101239920933</v>
      </c>
      <c r="K31" s="3">
        <f>1 / (1 + EXP(-I31))</f>
        <v>0.65507394314078804</v>
      </c>
      <c r="L31" s="3">
        <f>1 / (1 + EXP(-G31))</f>
        <v>0.6548135793941523</v>
      </c>
      <c r="M31" s="3">
        <f t="shared" si="0"/>
        <v>0.65494376126747023</v>
      </c>
      <c r="N31" s="3">
        <f t="shared" si="1"/>
        <v>1</v>
      </c>
      <c r="O31">
        <f>heart[[#This Row],[output]]</f>
        <v>1</v>
      </c>
    </row>
    <row r="32" spans="7:15" x14ac:dyDescent="0.3">
      <c r="G32">
        <f>SUMPRODUCT(clean_data[[#This Row],[age]:[constant]],$V$4:$AI$4)</f>
        <v>1.0094998370523538</v>
      </c>
      <c r="H32">
        <f>(G32-heart[[#This Row],[output]])^2</f>
        <v>9.0246904021274116E-5</v>
      </c>
      <c r="I32" s="3">
        <f>SUMPRODUCT(clean_data[[#This Row],[age]:[constant]],$V$3:$AI$3)</f>
        <v>1.0094553301099378</v>
      </c>
      <c r="J32">
        <f>(I32-heart[[#This Row],[output]])^2</f>
        <v>8.9403267487896766E-5</v>
      </c>
      <c r="K32" s="3">
        <f>1 / (1 + EXP(-I32))</f>
        <v>0.73291354293669131</v>
      </c>
      <c r="L32" s="3">
        <f>1 / (1 + EXP(-G32))</f>
        <v>0.73292225513739118</v>
      </c>
      <c r="M32" s="3">
        <f t="shared" si="0"/>
        <v>0.7329178990370413</v>
      </c>
      <c r="N32" s="3">
        <f t="shared" si="1"/>
        <v>0</v>
      </c>
      <c r="O32">
        <f>heart[[#This Row],[output]]</f>
        <v>1</v>
      </c>
    </row>
    <row r="33" spans="7:15" x14ac:dyDescent="0.3">
      <c r="G33">
        <f>SUMPRODUCT(clean_data[[#This Row],[age]:[constant]],$V$4:$AI$4)</f>
        <v>0.53138680349781608</v>
      </c>
      <c r="H33">
        <f>(G33-heart[[#This Row],[output]])^2</f>
        <v>0.21959832793599443</v>
      </c>
      <c r="I33" s="3">
        <f>SUMPRODUCT(clean_data[[#This Row],[age]:[constant]],$V$3:$AI$3)</f>
        <v>0.53137355674519071</v>
      </c>
      <c r="J33">
        <f>(I33-heart[[#This Row],[output]])^2</f>
        <v>0.21961074331765298</v>
      </c>
      <c r="K33" s="3">
        <f>1 / (1 + EXP(-I33))</f>
        <v>0.62980341525416517</v>
      </c>
      <c r="L33" s="3">
        <f>1 / (1 + EXP(-G33))</f>
        <v>0.62980650374344804</v>
      </c>
      <c r="M33" s="3">
        <f t="shared" si="0"/>
        <v>0.62980495949880666</v>
      </c>
      <c r="N33" s="3">
        <f t="shared" si="1"/>
        <v>1</v>
      </c>
      <c r="O33">
        <f>heart[[#This Row],[output]]</f>
        <v>1</v>
      </c>
    </row>
    <row r="34" spans="7:15" x14ac:dyDescent="0.3">
      <c r="G34">
        <f>SUMPRODUCT(clean_data[[#This Row],[age]:[constant]],$V$4:$AI$4)</f>
        <v>0.85991889559083146</v>
      </c>
      <c r="H34">
        <f>(G34-heart[[#This Row],[output]])^2</f>
        <v>1.9622715812492378E-2</v>
      </c>
      <c r="I34" s="3">
        <f>SUMPRODUCT(clean_data[[#This Row],[age]:[constant]],$V$3:$AI$3)</f>
        <v>0.85975970896704057</v>
      </c>
      <c r="J34">
        <f>(I34-heart[[#This Row],[output]])^2</f>
        <v>1.9667339229009161E-2</v>
      </c>
      <c r="K34" s="3">
        <f>1 / (1 + EXP(-I34))</f>
        <v>0.70261044821672891</v>
      </c>
      <c r="L34" s="3">
        <f>1 / (1 + EXP(-G34))</f>
        <v>0.70264370903075501</v>
      </c>
      <c r="M34" s="3">
        <f t="shared" si="0"/>
        <v>0.70262707862374196</v>
      </c>
      <c r="N34" s="3">
        <f t="shared" si="1"/>
        <v>0</v>
      </c>
      <c r="O34">
        <f>heart[[#This Row],[output]]</f>
        <v>1</v>
      </c>
    </row>
    <row r="35" spans="7:15" x14ac:dyDescent="0.3">
      <c r="G35">
        <f>SUMPRODUCT(clean_data[[#This Row],[age]:[constant]],$V$4:$AI$4)</f>
        <v>0.5511246891242354</v>
      </c>
      <c r="H35">
        <f>(G35-heart[[#This Row],[output]])^2</f>
        <v>0.20148904471381432</v>
      </c>
      <c r="I35" s="3">
        <f>SUMPRODUCT(clean_data[[#This Row],[age]:[constant]],$V$3:$AI$3)</f>
        <v>0.55070016037528191</v>
      </c>
      <c r="J35">
        <f>(I35-heart[[#This Row],[output]])^2</f>
        <v>0.20187034588679739</v>
      </c>
      <c r="K35" s="3">
        <f>1 / (1 + EXP(-I35))</f>
        <v>0.63429801830812216</v>
      </c>
      <c r="L35" s="3">
        <f>1 / (1 + EXP(-G35))</f>
        <v>0.63439648809721938</v>
      </c>
      <c r="M35" s="3">
        <f t="shared" si="0"/>
        <v>0.63434725320267082</v>
      </c>
      <c r="N35" s="3">
        <f t="shared" si="1"/>
        <v>0</v>
      </c>
      <c r="O35">
        <f>heart[[#This Row],[output]]</f>
        <v>1</v>
      </c>
    </row>
    <row r="36" spans="7:15" x14ac:dyDescent="0.3">
      <c r="G36">
        <f>SUMPRODUCT(clean_data[[#This Row],[age]:[constant]],$V$4:$AI$4)</f>
        <v>0.57419361257043677</v>
      </c>
      <c r="H36">
        <f>(G36-heart[[#This Row],[output]])^2</f>
        <v>0.1813110795758153</v>
      </c>
      <c r="I36" s="3">
        <f>SUMPRODUCT(clean_data[[#This Row],[age]:[constant]],$V$3:$AI$3)</f>
        <v>0.57392803034525164</v>
      </c>
      <c r="J36">
        <f>(I36-heart[[#This Row],[output]])^2</f>
        <v>0.18153732332547681</v>
      </c>
      <c r="K36" s="3">
        <f>1 / (1 + EXP(-I36))</f>
        <v>0.63966905272369656</v>
      </c>
      <c r="L36" s="3">
        <f>1 / (1 + EXP(-G36))</f>
        <v>0.63973026517857978</v>
      </c>
      <c r="M36" s="3">
        <f t="shared" si="0"/>
        <v>0.63969965895113812</v>
      </c>
      <c r="N36" s="3">
        <f t="shared" si="1"/>
        <v>1</v>
      </c>
      <c r="O36">
        <f>heart[[#This Row],[output]]</f>
        <v>1</v>
      </c>
    </row>
    <row r="37" spans="7:15" x14ac:dyDescent="0.3">
      <c r="G37">
        <f>SUMPRODUCT(clean_data[[#This Row],[age]:[constant]],$V$4:$AI$4)</f>
        <v>0.68441238849639296</v>
      </c>
      <c r="H37">
        <f>(G37-heart[[#This Row],[output]])^2</f>
        <v>9.9595540534551608E-2</v>
      </c>
      <c r="I37" s="3">
        <f>SUMPRODUCT(clean_data[[#This Row],[age]:[constant]],$V$3:$AI$3)</f>
        <v>0.68407833193761458</v>
      </c>
      <c r="J37">
        <f>(I37-heart[[#This Row],[output]])^2</f>
        <v>9.9806500351320035E-2</v>
      </c>
      <c r="K37" s="3">
        <f>1 / (1 + EXP(-I37))</f>
        <v>0.66464833014106817</v>
      </c>
      <c r="L37" s="3">
        <f>1 / (1 + EXP(-G37))</f>
        <v>0.66472278422144737</v>
      </c>
      <c r="M37" s="3">
        <f t="shared" si="0"/>
        <v>0.66468555718125777</v>
      </c>
      <c r="N37" s="3">
        <f t="shared" si="1"/>
        <v>1</v>
      </c>
      <c r="O37">
        <f>heart[[#This Row],[output]]</f>
        <v>1</v>
      </c>
    </row>
    <row r="38" spans="7:15" x14ac:dyDescent="0.3">
      <c r="G38">
        <f>SUMPRODUCT(clean_data[[#This Row],[age]:[constant]],$V$4:$AI$4)</f>
        <v>1.1305032390540068</v>
      </c>
      <c r="H38">
        <f>(G38-heart[[#This Row],[output]])^2</f>
        <v>1.7031095403587257E-2</v>
      </c>
      <c r="I38" s="3">
        <f>SUMPRODUCT(clean_data[[#This Row],[age]:[constant]],$V$3:$AI$3)</f>
        <v>1.1317609981126604</v>
      </c>
      <c r="J38">
        <f>(I38-heart[[#This Row],[output]])^2</f>
        <v>1.7360960623644499E-2</v>
      </c>
      <c r="K38" s="3">
        <f>1 / (1 + EXP(-I38))</f>
        <v>0.75616373862403163</v>
      </c>
      <c r="L38" s="3">
        <f>1 / (1 + EXP(-G38))</f>
        <v>0.75593175812220992</v>
      </c>
      <c r="M38" s="3">
        <f t="shared" si="0"/>
        <v>0.75604774837312072</v>
      </c>
      <c r="N38" s="3">
        <f t="shared" si="1"/>
        <v>1</v>
      </c>
      <c r="O38">
        <f>heart[[#This Row],[output]]</f>
        <v>1</v>
      </c>
    </row>
    <row r="39" spans="7:15" x14ac:dyDescent="0.3">
      <c r="G39">
        <f>SUMPRODUCT(clean_data[[#This Row],[age]:[constant]],$V$4:$AI$4)</f>
        <v>0.63842655432204254</v>
      </c>
      <c r="H39">
        <f>(G39-heart[[#This Row],[output]])^2</f>
        <v>0.13073535661943086</v>
      </c>
      <c r="I39" s="3">
        <f>SUMPRODUCT(clean_data[[#This Row],[age]:[constant]],$V$3:$AI$3)</f>
        <v>0.63824438105509151</v>
      </c>
      <c r="J39">
        <f>(I39-heart[[#This Row],[output]])^2</f>
        <v>0.13086712783821383</v>
      </c>
      <c r="K39" s="3">
        <f>1 / (1 + EXP(-I39))</f>
        <v>0.65435649279541952</v>
      </c>
      <c r="L39" s="3">
        <f>1 / (1 + EXP(-G39))</f>
        <v>0.65439769450653096</v>
      </c>
      <c r="M39" s="3">
        <f t="shared" si="0"/>
        <v>0.65437709365097518</v>
      </c>
      <c r="N39" s="3">
        <f t="shared" si="1"/>
        <v>1</v>
      </c>
      <c r="O39">
        <f>heart[[#This Row],[output]]</f>
        <v>1</v>
      </c>
    </row>
    <row r="40" spans="7:15" x14ac:dyDescent="0.3">
      <c r="G40">
        <f>SUMPRODUCT(clean_data[[#This Row],[age]:[constant]],$V$4:$AI$4)</f>
        <v>0.96687263905246379</v>
      </c>
      <c r="H40">
        <f>(G40-heart[[#This Row],[output]])^2</f>
        <v>1.0974220433483473E-3</v>
      </c>
      <c r="I40" s="3">
        <f>SUMPRODUCT(clean_data[[#This Row],[age]:[constant]],$V$3:$AI$3)</f>
        <v>0.96660508367015396</v>
      </c>
      <c r="J40">
        <f>(I40-heart[[#This Row],[output]])^2</f>
        <v>1.1152204366774174E-3</v>
      </c>
      <c r="K40" s="3">
        <f>1 / (1 + EXP(-I40))</f>
        <v>0.72444230204882731</v>
      </c>
      <c r="L40" s="3">
        <f>1 / (1 + EXP(-G40))</f>
        <v>0.7244957097592567</v>
      </c>
      <c r="M40" s="3">
        <f t="shared" si="0"/>
        <v>0.72446900590404195</v>
      </c>
      <c r="N40" s="3">
        <f t="shared" si="1"/>
        <v>1</v>
      </c>
      <c r="O40">
        <f>heart[[#This Row],[output]]</f>
        <v>1</v>
      </c>
    </row>
    <row r="41" spans="7:15" x14ac:dyDescent="0.3">
      <c r="G41">
        <f>SUMPRODUCT(clean_data[[#This Row],[age]:[constant]],$V$4:$AI$4)</f>
        <v>0.88270936552473189</v>
      </c>
      <c r="H41">
        <f>(G41-heart[[#This Row],[output]])^2</f>
        <v>1.3757092935610952E-2</v>
      </c>
      <c r="I41" s="3">
        <f>SUMPRODUCT(clean_data[[#This Row],[age]:[constant]],$V$3:$AI$3)</f>
        <v>0.88242024732763225</v>
      </c>
      <c r="J41">
        <f>(I41-heart[[#This Row],[output]])^2</f>
        <v>1.3824998238495171E-2</v>
      </c>
      <c r="K41" s="3">
        <f>1 / (1 + EXP(-I41))</f>
        <v>0.70732350463492777</v>
      </c>
      <c r="L41" s="3">
        <f>1 / (1 + EXP(-G41))</f>
        <v>0.70738335341863889</v>
      </c>
      <c r="M41" s="3">
        <f t="shared" si="0"/>
        <v>0.70735342902678333</v>
      </c>
      <c r="N41" s="3">
        <f t="shared" si="1"/>
        <v>1</v>
      </c>
      <c r="O41">
        <f>heart[[#This Row],[output]]</f>
        <v>1</v>
      </c>
    </row>
    <row r="42" spans="7:15" x14ac:dyDescent="0.3">
      <c r="G42">
        <f>SUMPRODUCT(clean_data[[#This Row],[age]:[constant]],$V$4:$AI$4)</f>
        <v>0.78567354131334866</v>
      </c>
      <c r="H42">
        <f>(G42-heart[[#This Row],[output]])^2</f>
        <v>4.5935830893160869E-2</v>
      </c>
      <c r="I42" s="3">
        <f>SUMPRODUCT(clean_data[[#This Row],[age]:[constant]],$V$3:$AI$3)</f>
        <v>0.78548417114446989</v>
      </c>
      <c r="J42">
        <f>(I42-heart[[#This Row],[output]])^2</f>
        <v>4.6017040829575084E-2</v>
      </c>
      <c r="K42" s="3">
        <f>1 / (1 + EXP(-I42))</f>
        <v>0.68686087305337151</v>
      </c>
      <c r="L42" s="3">
        <f>1 / (1 + EXP(-G42))</f>
        <v>0.68690160191873051</v>
      </c>
      <c r="M42" s="3">
        <f t="shared" si="0"/>
        <v>0.68688123748605101</v>
      </c>
      <c r="N42" s="3">
        <f t="shared" si="1"/>
        <v>1</v>
      </c>
      <c r="O42">
        <f>heart[[#This Row],[output]]</f>
        <v>1</v>
      </c>
    </row>
    <row r="43" spans="7:15" x14ac:dyDescent="0.3">
      <c r="G43">
        <f>SUMPRODUCT(clean_data[[#This Row],[age]:[constant]],$V$4:$AI$4)</f>
        <v>0.72884462715308129</v>
      </c>
      <c r="H43">
        <f>(G43-heart[[#This Row],[output]])^2</f>
        <v>7.3525236223751497E-2</v>
      </c>
      <c r="I43" s="3">
        <f>SUMPRODUCT(clean_data[[#This Row],[age]:[constant]],$V$3:$AI$3)</f>
        <v>0.72859827898808982</v>
      </c>
      <c r="J43">
        <f>(I43-heart[[#This Row],[output]])^2</f>
        <v>7.3658894168226727E-2</v>
      </c>
      <c r="K43" s="3">
        <f>1 / (1 + EXP(-I43))</f>
        <v>0.67449759921646646</v>
      </c>
      <c r="L43" s="3">
        <f>1 / (1 + EXP(-G43))</f>
        <v>0.67455168277573807</v>
      </c>
      <c r="M43" s="3">
        <f t="shared" si="0"/>
        <v>0.67452464099610232</v>
      </c>
      <c r="N43" s="3">
        <f t="shared" si="1"/>
        <v>0</v>
      </c>
      <c r="O43">
        <f>heart[[#This Row],[output]]</f>
        <v>1</v>
      </c>
    </row>
    <row r="44" spans="7:15" x14ac:dyDescent="0.3">
      <c r="G44">
        <f>SUMPRODUCT(clean_data[[#This Row],[age]:[constant]],$V$4:$AI$4)</f>
        <v>0.28019471070880131</v>
      </c>
      <c r="H44">
        <f>(G44-heart[[#This Row],[output]])^2</f>
        <v>0.51811965449158626</v>
      </c>
      <c r="I44" s="3">
        <f>SUMPRODUCT(clean_data[[#This Row],[age]:[constant]],$V$3:$AI$3)</f>
        <v>0.28025276152218115</v>
      </c>
      <c r="J44">
        <f>(I44-heart[[#This Row],[output]])^2</f>
        <v>0.51803608729644623</v>
      </c>
      <c r="K44" s="3">
        <f>1 / (1 + EXP(-I44))</f>
        <v>0.56960819070424729</v>
      </c>
      <c r="L44" s="3">
        <f>1 / (1 + EXP(-G44))</f>
        <v>0.56959395921701794</v>
      </c>
      <c r="M44" s="3">
        <f t="shared" si="0"/>
        <v>0.56960107496063261</v>
      </c>
      <c r="N44" s="3">
        <f t="shared" si="1"/>
        <v>1</v>
      </c>
      <c r="O44">
        <f>heart[[#This Row],[output]]</f>
        <v>1</v>
      </c>
    </row>
    <row r="45" spans="7:15" x14ac:dyDescent="0.3">
      <c r="G45">
        <f>SUMPRODUCT(clean_data[[#This Row],[age]:[constant]],$V$4:$AI$4)</f>
        <v>0.68165767745769235</v>
      </c>
      <c r="H45">
        <f>(G45-heart[[#This Row],[output]])^2</f>
        <v>0.10134183432163064</v>
      </c>
      <c r="I45" s="3">
        <f>SUMPRODUCT(clean_data[[#This Row],[age]:[constant]],$V$3:$AI$3)</f>
        <v>0.68155545738780721</v>
      </c>
      <c r="J45">
        <f>(I45-heart[[#This Row],[output]])^2</f>
        <v>0.10140692671948867</v>
      </c>
      <c r="K45" s="3">
        <f>1 / (1 + EXP(-I45))</f>
        <v>0.66408577091154297</v>
      </c>
      <c r="L45" s="3">
        <f>1 / (1 + EXP(-G45))</f>
        <v>0.66410857335903772</v>
      </c>
      <c r="M45" s="3">
        <f t="shared" si="0"/>
        <v>0.6640971721352904</v>
      </c>
      <c r="N45" s="3">
        <f t="shared" si="1"/>
        <v>1</v>
      </c>
      <c r="O45">
        <f>heart[[#This Row],[output]]</f>
        <v>1</v>
      </c>
    </row>
    <row r="46" spans="7:15" x14ac:dyDescent="0.3">
      <c r="G46">
        <f>SUMPRODUCT(clean_data[[#This Row],[age]:[constant]],$V$4:$AI$4)</f>
        <v>0.90210754000592119</v>
      </c>
      <c r="H46">
        <f>(G46-heart[[#This Row],[output]])^2</f>
        <v>9.5829337236923197E-3</v>
      </c>
      <c r="I46" s="3">
        <f>SUMPRODUCT(clean_data[[#This Row],[age]:[constant]],$V$3:$AI$3)</f>
        <v>0.90184353423418451</v>
      </c>
      <c r="J46">
        <f>(I46-heart[[#This Row],[output]])^2</f>
        <v>9.6346917716357092E-3</v>
      </c>
      <c r="K46" s="3">
        <f>1 / (1 + EXP(-I46))</f>
        <v>0.71132820209603709</v>
      </c>
      <c r="L46" s="3">
        <f>1 / (1 + EXP(-G46))</f>
        <v>0.7113824101197499</v>
      </c>
      <c r="M46" s="3">
        <f t="shared" si="0"/>
        <v>0.71135530610789344</v>
      </c>
      <c r="N46" s="3">
        <f t="shared" si="1"/>
        <v>1</v>
      </c>
      <c r="O46">
        <f>heart[[#This Row],[output]]</f>
        <v>1</v>
      </c>
    </row>
    <row r="47" spans="7:15" x14ac:dyDescent="0.3">
      <c r="G47">
        <f>SUMPRODUCT(clean_data[[#This Row],[age]:[constant]],$V$4:$AI$4)</f>
        <v>0.82608494173266711</v>
      </c>
      <c r="H47">
        <f>(G47-heart[[#This Row],[output]])^2</f>
        <v>3.0246447492129794E-2</v>
      </c>
      <c r="I47" s="3">
        <f>SUMPRODUCT(clean_data[[#This Row],[age]:[constant]],$V$3:$AI$3)</f>
        <v>0.82593574610738141</v>
      </c>
      <c r="J47">
        <f>(I47-heart[[#This Row],[output]])^2</f>
        <v>3.0298364483193986E-2</v>
      </c>
      <c r="K47" s="3">
        <f>1 / (1 + EXP(-I47))</f>
        <v>0.69549487954251776</v>
      </c>
      <c r="L47" s="3">
        <f>1 / (1 + EXP(-G47))</f>
        <v>0.69552647553182412</v>
      </c>
      <c r="M47" s="3">
        <f t="shared" si="0"/>
        <v>0.69551067753717088</v>
      </c>
      <c r="N47" s="3">
        <f t="shared" si="1"/>
        <v>1</v>
      </c>
      <c r="O47">
        <f>heart[[#This Row],[output]]</f>
        <v>1</v>
      </c>
    </row>
    <row r="48" spans="7:15" x14ac:dyDescent="0.3">
      <c r="G48">
        <f>SUMPRODUCT(clean_data[[#This Row],[age]:[constant]],$V$4:$AI$4)</f>
        <v>0.92196622115024118</v>
      </c>
      <c r="H48">
        <f>(G48-heart[[#This Row],[output]])^2</f>
        <v>6.0892706415730663E-3</v>
      </c>
      <c r="I48" s="3">
        <f>SUMPRODUCT(clean_data[[#This Row],[age]:[constant]],$V$3:$AI$3)</f>
        <v>0.92171000268997361</v>
      </c>
      <c r="J48">
        <f>(I48-heart[[#This Row],[output]])^2</f>
        <v>6.12932367880394E-3</v>
      </c>
      <c r="K48" s="3">
        <f>1 / (1 + EXP(-I48))</f>
        <v>0.71539040237431439</v>
      </c>
      <c r="L48" s="3">
        <f>1 / (1 + EXP(-G48))</f>
        <v>0.71544256736072276</v>
      </c>
      <c r="M48" s="3">
        <f t="shared" si="0"/>
        <v>0.71541648486751863</v>
      </c>
      <c r="N48" s="3">
        <f t="shared" si="1"/>
        <v>1</v>
      </c>
      <c r="O48">
        <f>heart[[#This Row],[output]]</f>
        <v>1</v>
      </c>
    </row>
    <row r="49" spans="7:15" x14ac:dyDescent="0.3">
      <c r="G49">
        <f>SUMPRODUCT(clean_data[[#This Row],[age]:[constant]],$V$4:$AI$4)</f>
        <v>0.84350022040539607</v>
      </c>
      <c r="H49">
        <f>(G49-heart[[#This Row],[output]])^2</f>
        <v>2.4492181013159607E-2</v>
      </c>
      <c r="I49" s="3">
        <f>SUMPRODUCT(clean_data[[#This Row],[age]:[constant]],$V$3:$AI$3)</f>
        <v>0.84326016598609455</v>
      </c>
      <c r="J49">
        <f>(I49-heart[[#This Row],[output]])^2</f>
        <v>2.4567375566706632E-2</v>
      </c>
      <c r="K49" s="3">
        <f>1 / (1 + EXP(-I49))</f>
        <v>0.69915140005120646</v>
      </c>
      <c r="L49" s="3">
        <f>1 / (1 + EXP(-G49))</f>
        <v>0.69920189037641634</v>
      </c>
      <c r="M49" s="3">
        <f t="shared" si="0"/>
        <v>0.6991766452138114</v>
      </c>
      <c r="N49" s="3">
        <f t="shared" si="1"/>
        <v>1</v>
      </c>
      <c r="O49">
        <f>heart[[#This Row],[output]]</f>
        <v>1</v>
      </c>
    </row>
    <row r="50" spans="7:15" x14ac:dyDescent="0.3">
      <c r="G50">
        <f>SUMPRODUCT(clean_data[[#This Row],[age]:[constant]],$V$4:$AI$4)</f>
        <v>1.1797240154476678</v>
      </c>
      <c r="H50">
        <f>(G50-heart[[#This Row],[output]])^2</f>
        <v>3.2300721728633533E-2</v>
      </c>
      <c r="I50" s="3">
        <f>SUMPRODUCT(clean_data[[#This Row],[age]:[constant]],$V$3:$AI$3)</f>
        <v>1.1795275835436365</v>
      </c>
      <c r="J50">
        <f>(I50-heart[[#This Row],[output]])^2</f>
        <v>3.2230153253017389E-2</v>
      </c>
      <c r="K50" s="3">
        <f>1 / (1 + EXP(-I50))</f>
        <v>0.76486285139613486</v>
      </c>
      <c r="L50" s="3">
        <f>1 / (1 + EXP(-G50))</f>
        <v>0.7648981773783422</v>
      </c>
      <c r="M50" s="3">
        <f t="shared" si="0"/>
        <v>0.76488051438723859</v>
      </c>
      <c r="N50" s="3">
        <f t="shared" si="1"/>
        <v>1</v>
      </c>
      <c r="O50">
        <f>heart[[#This Row],[output]]</f>
        <v>1</v>
      </c>
    </row>
    <row r="51" spans="7:15" x14ac:dyDescent="0.3">
      <c r="G51">
        <f>SUMPRODUCT(clean_data[[#This Row],[age]:[constant]],$V$4:$AI$4)</f>
        <v>0.83333805134097716</v>
      </c>
      <c r="H51">
        <f>(G51-heart[[#This Row],[output]])^2</f>
        <v>2.7776205130822764E-2</v>
      </c>
      <c r="I51" s="3">
        <f>SUMPRODUCT(clean_data[[#This Row],[age]:[constant]],$V$3:$AI$3)</f>
        <v>0.83326005964488992</v>
      </c>
      <c r="J51">
        <f>(I51-heart[[#This Row],[output]])^2</f>
        <v>2.780220770962567E-2</v>
      </c>
      <c r="K51" s="3">
        <f>1 / (1 + EXP(-I51))</f>
        <v>0.69704381071023158</v>
      </c>
      <c r="L51" s="3">
        <f>1 / (1 + EXP(-G51))</f>
        <v>0.6970602802550141</v>
      </c>
      <c r="M51" s="3">
        <f t="shared" si="0"/>
        <v>0.69705204548262278</v>
      </c>
      <c r="N51" s="3">
        <f t="shared" si="1"/>
        <v>1</v>
      </c>
      <c r="O51">
        <f>heart[[#This Row],[output]]</f>
        <v>1</v>
      </c>
    </row>
    <row r="52" spans="7:15" x14ac:dyDescent="0.3">
      <c r="G52">
        <f>SUMPRODUCT(clean_data[[#This Row],[age]:[constant]],$V$4:$AI$4)</f>
        <v>1.0038863893239589</v>
      </c>
      <c r="H52">
        <f>(G52-heart[[#This Row],[output]])^2</f>
        <v>1.5104021977381757E-5</v>
      </c>
      <c r="I52" s="3">
        <f>SUMPRODUCT(clean_data[[#This Row],[age]:[constant]],$V$3:$AI$3)</f>
        <v>1.0037779720077915</v>
      </c>
      <c r="J52">
        <f>(I52-heart[[#This Row],[output]])^2</f>
        <v>1.4273072491656197E-5</v>
      </c>
      <c r="K52" s="3">
        <f>1 / (1 + EXP(-I52))</f>
        <v>0.73180072428414911</v>
      </c>
      <c r="L52" s="3">
        <f>1 / (1 + EXP(-G52))</f>
        <v>0.73182200264517971</v>
      </c>
      <c r="M52" s="3">
        <f t="shared" si="0"/>
        <v>0.73181136346466436</v>
      </c>
      <c r="N52" s="3">
        <f t="shared" si="1"/>
        <v>0</v>
      </c>
      <c r="O52">
        <f>heart[[#This Row],[output]]</f>
        <v>1</v>
      </c>
    </row>
    <row r="53" spans="7:15" x14ac:dyDescent="0.3">
      <c r="G53">
        <f>SUMPRODUCT(clean_data[[#This Row],[age]:[constant]],$V$4:$AI$4)</f>
        <v>0.50167211468200779</v>
      </c>
      <c r="H53">
        <f>(G53-heart[[#This Row],[output]])^2</f>
        <v>0.24833068128550201</v>
      </c>
      <c r="I53" s="3">
        <f>SUMPRODUCT(clean_data[[#This Row],[age]:[constant]],$V$3:$AI$3)</f>
        <v>0.501507461195144</v>
      </c>
      <c r="J53">
        <f>(I53-heart[[#This Row],[output]])^2</f>
        <v>0.24849481124411085</v>
      </c>
      <c r="K53" s="3">
        <f>1 / (1 + EXP(-I53))</f>
        <v>0.62281352472656226</v>
      </c>
      <c r="L53" s="3">
        <f>1 / (1 + EXP(-G53))</f>
        <v>0.62285220382084228</v>
      </c>
      <c r="M53" s="3">
        <f t="shared" si="0"/>
        <v>0.62283286427370221</v>
      </c>
      <c r="N53" s="3">
        <f t="shared" si="1"/>
        <v>0</v>
      </c>
      <c r="O53">
        <f>heart[[#This Row],[output]]</f>
        <v>1</v>
      </c>
    </row>
    <row r="54" spans="7:15" x14ac:dyDescent="0.3">
      <c r="G54">
        <f>SUMPRODUCT(clean_data[[#This Row],[age]:[constant]],$V$4:$AI$4)</f>
        <v>0.27169311951744546</v>
      </c>
      <c r="H54">
        <f>(G54-heart[[#This Row],[output]])^2</f>
        <v>0.53043091215823002</v>
      </c>
      <c r="I54" s="3">
        <f>SUMPRODUCT(clean_data[[#This Row],[age]:[constant]],$V$3:$AI$3)</f>
        <v>0.27126646060920667</v>
      </c>
      <c r="J54">
        <f>(I54-heart[[#This Row],[output]])^2</f>
        <v>0.53105257143303297</v>
      </c>
      <c r="K54" s="3">
        <f>1 / (1 + EXP(-I54))</f>
        <v>0.56740379274079622</v>
      </c>
      <c r="L54" s="3">
        <f>1 / (1 + EXP(-G54))</f>
        <v>0.56750851602742769</v>
      </c>
      <c r="M54" s="3">
        <f t="shared" si="0"/>
        <v>0.5674561543841119</v>
      </c>
      <c r="N54" s="3">
        <f t="shared" si="1"/>
        <v>1</v>
      </c>
      <c r="O54">
        <f>heart[[#This Row],[output]]</f>
        <v>1</v>
      </c>
    </row>
    <row r="55" spans="7:15" x14ac:dyDescent="0.3">
      <c r="G55">
        <f>SUMPRODUCT(clean_data[[#This Row],[age]:[constant]],$V$4:$AI$4)</f>
        <v>1.1353763998084214</v>
      </c>
      <c r="H55">
        <f>(G55-heart[[#This Row],[output]])^2</f>
        <v>1.8326769625089563E-2</v>
      </c>
      <c r="I55" s="3">
        <f>SUMPRODUCT(clean_data[[#This Row],[age]:[constant]],$V$3:$AI$3)</f>
        <v>1.1352859176014529</v>
      </c>
      <c r="J55">
        <f>(I55-heart[[#This Row],[output]])^2</f>
        <v>1.8302279501267109E-2</v>
      </c>
      <c r="K55" s="3">
        <f>1 / (1 + EXP(-I55))</f>
        <v>0.75681307677291276</v>
      </c>
      <c r="L55" s="3">
        <f>1 / (1 + EXP(-G55))</f>
        <v>0.75682972936863557</v>
      </c>
      <c r="M55" s="3">
        <f t="shared" si="0"/>
        <v>0.75682140307077417</v>
      </c>
      <c r="N55" s="3">
        <f t="shared" si="1"/>
        <v>1</v>
      </c>
      <c r="O55">
        <f>heart[[#This Row],[output]]</f>
        <v>1</v>
      </c>
    </row>
    <row r="56" spans="7:15" x14ac:dyDescent="0.3">
      <c r="G56">
        <f>SUMPRODUCT(clean_data[[#This Row],[age]:[constant]],$V$4:$AI$4)</f>
        <v>1.0827530016391176</v>
      </c>
      <c r="H56">
        <f>(G56-heart[[#This Row],[output]])^2</f>
        <v>6.848059280283798E-3</v>
      </c>
      <c r="I56" s="3">
        <f>SUMPRODUCT(clean_data[[#This Row],[age]:[constant]],$V$3:$AI$3)</f>
        <v>1.0825540696335718</v>
      </c>
      <c r="J56">
        <f>(I56-heart[[#This Row],[output]])^2</f>
        <v>6.8151744130646235E-3</v>
      </c>
      <c r="K56" s="3">
        <f>1 / (1 + EXP(-I56))</f>
        <v>0.74697701294424035</v>
      </c>
      <c r="L56" s="3">
        <f>1 / (1 + EXP(-G56))</f>
        <v>0.74701460971447409</v>
      </c>
      <c r="M56" s="3">
        <f t="shared" si="0"/>
        <v>0.74699581132935722</v>
      </c>
      <c r="N56" s="3">
        <f t="shared" si="1"/>
        <v>1</v>
      </c>
      <c r="O56">
        <f>heart[[#This Row],[output]]</f>
        <v>1</v>
      </c>
    </row>
    <row r="57" spans="7:15" x14ac:dyDescent="0.3">
      <c r="G57">
        <f>SUMPRODUCT(clean_data[[#This Row],[age]:[constant]],$V$4:$AI$4)</f>
        <v>0.66496716141815515</v>
      </c>
      <c r="H57">
        <f>(G57-heart[[#This Row],[output]])^2</f>
        <v>0.11224700292820851</v>
      </c>
      <c r="I57" s="3">
        <f>SUMPRODUCT(clean_data[[#This Row],[age]:[constant]],$V$3:$AI$3)</f>
        <v>0.66473654116735492</v>
      </c>
      <c r="J57">
        <f>(I57-heart[[#This Row],[output]])^2</f>
        <v>0.1124015868284287</v>
      </c>
      <c r="K57" s="3">
        <f>1 / (1 + EXP(-I57))</f>
        <v>0.66032358272122804</v>
      </c>
      <c r="L57" s="3">
        <f>1 / (1 + EXP(-G57))</f>
        <v>0.66037530808873135</v>
      </c>
      <c r="M57" s="3">
        <f t="shared" si="0"/>
        <v>0.66034944540497964</v>
      </c>
      <c r="N57" s="3">
        <f t="shared" si="1"/>
        <v>1</v>
      </c>
      <c r="O57">
        <f>heart[[#This Row],[output]]</f>
        <v>1</v>
      </c>
    </row>
    <row r="58" spans="7:15" x14ac:dyDescent="0.3">
      <c r="G58">
        <f>SUMPRODUCT(clean_data[[#This Row],[age]:[constant]],$V$4:$AI$4)</f>
        <v>0.75352162872060213</v>
      </c>
      <c r="H58">
        <f>(G58-heart[[#This Row],[output]])^2</f>
        <v>6.0751587508544702E-2</v>
      </c>
      <c r="I58" s="3">
        <f>SUMPRODUCT(clean_data[[#This Row],[age]:[constant]],$V$3:$AI$3)</f>
        <v>0.75344483466800727</v>
      </c>
      <c r="J58">
        <f>(I58-heart[[#This Row],[output]])^2</f>
        <v>6.0789449551886268E-2</v>
      </c>
      <c r="K58" s="3">
        <f>1 / (1 + EXP(-I58))</f>
        <v>0.67992884763967765</v>
      </c>
      <c r="L58" s="3">
        <f>1 / (1 + EXP(-G58))</f>
        <v>0.67994555976127424</v>
      </c>
      <c r="M58" s="3">
        <f t="shared" si="0"/>
        <v>0.67993720370047595</v>
      </c>
      <c r="N58" s="3">
        <f t="shared" si="1"/>
        <v>1</v>
      </c>
      <c r="O58">
        <f>heart[[#This Row],[output]]</f>
        <v>1</v>
      </c>
    </row>
    <row r="59" spans="7:15" x14ac:dyDescent="0.3">
      <c r="G59">
        <f>SUMPRODUCT(clean_data[[#This Row],[age]:[constant]],$V$4:$AI$4)</f>
        <v>0.75375367968566065</v>
      </c>
      <c r="H59">
        <f>(G59-heart[[#This Row],[output]])^2</f>
        <v>6.0637250268352219E-2</v>
      </c>
      <c r="I59" s="3">
        <f>SUMPRODUCT(clean_data[[#This Row],[age]:[constant]],$V$3:$AI$3)</f>
        <v>0.75371028532994788</v>
      </c>
      <c r="J59">
        <f>(I59-heart[[#This Row],[output]])^2</f>
        <v>6.0658623552255687E-2</v>
      </c>
      <c r="K59" s="3">
        <f>1 / (1 + EXP(-I59))</f>
        <v>0.6799866137424736</v>
      </c>
      <c r="L59" s="3">
        <f>1 / (1 + EXP(-G59))</f>
        <v>0.67999605648963546</v>
      </c>
      <c r="M59" s="3">
        <f t="shared" si="0"/>
        <v>0.67999133511605447</v>
      </c>
      <c r="N59" s="3">
        <f t="shared" si="1"/>
        <v>1</v>
      </c>
      <c r="O59">
        <f>heart[[#This Row],[output]]</f>
        <v>1</v>
      </c>
    </row>
    <row r="60" spans="7:15" x14ac:dyDescent="0.3">
      <c r="G60">
        <f>SUMPRODUCT(clean_data[[#This Row],[age]:[constant]],$V$4:$AI$4)</f>
        <v>1.0873056150016494</v>
      </c>
      <c r="H60">
        <f>(G60-heart[[#This Row],[output]])^2</f>
        <v>7.62227041081622E-3</v>
      </c>
      <c r="I60" s="3">
        <f>SUMPRODUCT(clean_data[[#This Row],[age]:[constant]],$V$3:$AI$3)</f>
        <v>1.0871400807036133</v>
      </c>
      <c r="J60">
        <f>(I60-heart[[#This Row],[output]])^2</f>
        <v>7.5933936650322467E-3</v>
      </c>
      <c r="K60" s="3">
        <f>1 / (1 + EXP(-I60))</f>
        <v>0.74784279769764239</v>
      </c>
      <c r="L60" s="3">
        <f>1 / (1 + EXP(-G60))</f>
        <v>0.74787401187301195</v>
      </c>
      <c r="M60" s="3">
        <f t="shared" si="0"/>
        <v>0.74785840478532717</v>
      </c>
      <c r="N60" s="3">
        <f t="shared" si="1"/>
        <v>1</v>
      </c>
      <c r="O60">
        <f>heart[[#This Row],[output]]</f>
        <v>1</v>
      </c>
    </row>
    <row r="61" spans="7:15" x14ac:dyDescent="0.3">
      <c r="G61">
        <f>SUMPRODUCT(clean_data[[#This Row],[age]:[constant]],$V$4:$AI$4)</f>
        <v>0.72231696930387568</v>
      </c>
      <c r="H61">
        <f>(G61-heart[[#This Row],[output]])^2</f>
        <v>7.7107865536584719E-2</v>
      </c>
      <c r="I61" s="3">
        <f>SUMPRODUCT(clean_data[[#This Row],[age]:[constant]],$V$3:$AI$3)</f>
        <v>0.72218743999738921</v>
      </c>
      <c r="J61">
        <f>(I61-heart[[#This Row],[output]])^2</f>
        <v>7.7179818495204222E-2</v>
      </c>
      <c r="K61" s="3">
        <f>1 / (1 + EXP(-I61))</f>
        <v>0.6730885242749397</v>
      </c>
      <c r="L61" s="3">
        <f>1 / (1 + EXP(-G61))</f>
        <v>0.67311702531149353</v>
      </c>
      <c r="M61" s="3">
        <f t="shared" si="0"/>
        <v>0.67310277479321656</v>
      </c>
      <c r="N61" s="3">
        <f t="shared" si="1"/>
        <v>1</v>
      </c>
      <c r="O61">
        <f>heart[[#This Row],[output]]</f>
        <v>1</v>
      </c>
    </row>
    <row r="62" spans="7:15" x14ac:dyDescent="0.3">
      <c r="G62">
        <f>SUMPRODUCT(clean_data[[#This Row],[age]:[constant]],$V$4:$AI$4)</f>
        <v>0.9077886549395906</v>
      </c>
      <c r="H62">
        <f>(G62-heart[[#This Row],[output]])^2</f>
        <v>8.5029321578498889E-3</v>
      </c>
      <c r="I62" s="3">
        <f>SUMPRODUCT(clean_data[[#This Row],[age]:[constant]],$V$3:$AI$3)</f>
        <v>0.90911162965385994</v>
      </c>
      <c r="J62">
        <f>(I62-heart[[#This Row],[output]])^2</f>
        <v>8.260695864177112E-3</v>
      </c>
      <c r="K62" s="3">
        <f>1 / (1 + EXP(-I62))</f>
        <v>0.71281834030853797</v>
      </c>
      <c r="L62" s="3">
        <f>1 / (1 + EXP(-G62))</f>
        <v>0.71254744009902782</v>
      </c>
      <c r="M62" s="3">
        <f t="shared" si="0"/>
        <v>0.71268289020378295</v>
      </c>
      <c r="N62" s="3">
        <f t="shared" si="1"/>
        <v>1</v>
      </c>
      <c r="O62">
        <f>heart[[#This Row],[output]]</f>
        <v>1</v>
      </c>
    </row>
    <row r="63" spans="7:15" x14ac:dyDescent="0.3">
      <c r="G63">
        <f>SUMPRODUCT(clean_data[[#This Row],[age]:[constant]],$V$4:$AI$4)</f>
        <v>0.70178911729728599</v>
      </c>
      <c r="H63">
        <f>(G63-heart[[#This Row],[output]])^2</f>
        <v>8.8929730562331846E-2</v>
      </c>
      <c r="I63" s="3">
        <f>SUMPRODUCT(clean_data[[#This Row],[age]:[constant]],$V$3:$AI$3)</f>
        <v>0.70174792702999889</v>
      </c>
      <c r="J63">
        <f>(I63-heart[[#This Row],[output]])^2</f>
        <v>8.8954299030902864E-2</v>
      </c>
      <c r="K63" s="3">
        <f>1 / (1 + EXP(-I63))</f>
        <v>0.66857519609878524</v>
      </c>
      <c r="L63" s="3">
        <f>1 / (1 + EXP(-G63))</f>
        <v>0.66858432307382576</v>
      </c>
      <c r="M63" s="3">
        <f t="shared" si="0"/>
        <v>0.66857975958630544</v>
      </c>
      <c r="N63" s="3">
        <f t="shared" si="1"/>
        <v>1</v>
      </c>
      <c r="O63">
        <f>heart[[#This Row],[output]]</f>
        <v>1</v>
      </c>
    </row>
    <row r="64" spans="7:15" x14ac:dyDescent="0.3">
      <c r="G64">
        <f>SUMPRODUCT(clean_data[[#This Row],[age]:[constant]],$V$4:$AI$4)</f>
        <v>1.1507056828232884</v>
      </c>
      <c r="H64">
        <f>(G64-heart[[#This Row],[output]])^2</f>
        <v>2.2712202835233619E-2</v>
      </c>
      <c r="I64" s="3">
        <f>SUMPRODUCT(clean_data[[#This Row],[age]:[constant]],$V$3:$AI$3)</f>
        <v>1.1503507548673479</v>
      </c>
      <c r="J64">
        <f>(I64-heart[[#This Row],[output]])^2</f>
        <v>2.2605349489181352E-2</v>
      </c>
      <c r="K64" s="3">
        <f>1 / (1 + EXP(-I64))</f>
        <v>0.75957497792632034</v>
      </c>
      <c r="L64" s="3">
        <f>1 / (1 + EXP(-G64))</f>
        <v>0.75963978919275132</v>
      </c>
      <c r="M64" s="3">
        <f t="shared" si="0"/>
        <v>0.75960738355953583</v>
      </c>
      <c r="N64" s="3">
        <f t="shared" si="1"/>
        <v>1</v>
      </c>
      <c r="O64">
        <f>heart[[#This Row],[output]]</f>
        <v>1</v>
      </c>
    </row>
    <row r="65" spans="7:15" x14ac:dyDescent="0.3">
      <c r="G65">
        <f>SUMPRODUCT(clean_data[[#This Row],[age]:[constant]],$V$4:$AI$4)</f>
        <v>0.77517900754007996</v>
      </c>
      <c r="H65">
        <f>(G65-heart[[#This Row],[output]])^2</f>
        <v>5.0544478650663423E-2</v>
      </c>
      <c r="I65" s="3">
        <f>SUMPRODUCT(clean_data[[#This Row],[age]:[constant]],$V$3:$AI$3)</f>
        <v>0.77488274208161867</v>
      </c>
      <c r="J65">
        <f>(I65-heart[[#This Row],[output]])^2</f>
        <v>5.0677779812691025E-2</v>
      </c>
      <c r="K65" s="3">
        <f>1 / (1 + EXP(-I65))</f>
        <v>0.68457618117760421</v>
      </c>
      <c r="L65" s="3">
        <f>1 / (1 + EXP(-G65))</f>
        <v>0.68464015076340068</v>
      </c>
      <c r="M65" s="3">
        <f t="shared" si="0"/>
        <v>0.68460816597050245</v>
      </c>
      <c r="N65" s="3">
        <f t="shared" si="1"/>
        <v>1</v>
      </c>
      <c r="O65">
        <f>heart[[#This Row],[output]]</f>
        <v>1</v>
      </c>
    </row>
    <row r="66" spans="7:15" x14ac:dyDescent="0.3">
      <c r="G66">
        <f>SUMPRODUCT(clean_data[[#This Row],[age]:[constant]],$V$4:$AI$4)</f>
        <v>0.88550007701665467</v>
      </c>
      <c r="H66">
        <f>(G66-heart[[#This Row],[output]])^2</f>
        <v>1.3110232363192011E-2</v>
      </c>
      <c r="I66" s="3">
        <f>SUMPRODUCT(clean_data[[#This Row],[age]:[constant]],$V$3:$AI$3)</f>
        <v>0.88669910919418282</v>
      </c>
      <c r="J66">
        <f>(I66-heart[[#This Row],[output]])^2</f>
        <v>1.2837091857391708E-2</v>
      </c>
      <c r="K66" s="3">
        <f>1 / (1 + EXP(-I66))</f>
        <v>0.70820851517896111</v>
      </c>
      <c r="L66" s="3">
        <f>1 / (1 + EXP(-G66))</f>
        <v>0.70796067427819809</v>
      </c>
      <c r="M66" s="3">
        <f t="shared" si="0"/>
        <v>0.70808459472857965</v>
      </c>
      <c r="N66" s="3">
        <f t="shared" si="1"/>
        <v>1</v>
      </c>
      <c r="O66">
        <f>heart[[#This Row],[output]]</f>
        <v>1</v>
      </c>
    </row>
    <row r="67" spans="7:15" x14ac:dyDescent="0.3">
      <c r="G67">
        <f>SUMPRODUCT(clean_data[[#This Row],[age]:[constant]],$V$4:$AI$4)</f>
        <v>0.90204529619579088</v>
      </c>
      <c r="H67">
        <f>(G67-heart[[#This Row],[output]])^2</f>
        <v>9.5951239973703414E-3</v>
      </c>
      <c r="I67" s="3">
        <f>SUMPRODUCT(clean_data[[#This Row],[age]:[constant]],$V$3:$AI$3)</f>
        <v>0.90204859496169587</v>
      </c>
      <c r="J67">
        <f>(I67-heart[[#This Row],[output]])^2</f>
        <v>9.5944777489779115E-3</v>
      </c>
      <c r="K67" s="3">
        <f>1 / (1 + EXP(-I67))</f>
        <v>0.71137030752121178</v>
      </c>
      <c r="L67" s="3">
        <f>1 / (1 + EXP(-G67))</f>
        <v>0.71136963020956989</v>
      </c>
      <c r="M67" s="3">
        <f t="shared" ref="M67:M130" si="2">(K67 + L67) / 2</f>
        <v>0.71136996886539083</v>
      </c>
      <c r="N67" s="3">
        <f t="shared" ref="N67:N130" si="3">IF(M68 &gt;= 0.64, 1, 0)</f>
        <v>1</v>
      </c>
      <c r="O67">
        <f>heart[[#This Row],[output]]</f>
        <v>1</v>
      </c>
    </row>
    <row r="68" spans="7:15" x14ac:dyDescent="0.3">
      <c r="G68">
        <f>SUMPRODUCT(clean_data[[#This Row],[age]:[constant]],$V$4:$AI$4)</f>
        <v>0.64326754610482517</v>
      </c>
      <c r="H68">
        <f>(G68-heart[[#This Row],[output]])^2</f>
        <v>0.12725804366207302</v>
      </c>
      <c r="I68" s="3">
        <f>SUMPRODUCT(clean_data[[#This Row],[age]:[constant]],$V$3:$AI$3)</f>
        <v>0.64311578333046104</v>
      </c>
      <c r="J68">
        <f>(I68-heart[[#This Row],[output]])^2</f>
        <v>0.12736634410783043</v>
      </c>
      <c r="K68" s="3">
        <f>1 / (1 + EXP(-I68))</f>
        <v>0.65545744766888736</v>
      </c>
      <c r="L68" s="3">
        <f>1 / (1 + EXP(-G68))</f>
        <v>0.65549171990013455</v>
      </c>
      <c r="M68" s="3">
        <f t="shared" si="2"/>
        <v>0.65547458378451096</v>
      </c>
      <c r="N68" s="3">
        <f t="shared" si="3"/>
        <v>1</v>
      </c>
      <c r="O68">
        <f>heart[[#This Row],[output]]</f>
        <v>1</v>
      </c>
    </row>
    <row r="69" spans="7:15" x14ac:dyDescent="0.3">
      <c r="G69">
        <f>SUMPRODUCT(clean_data[[#This Row],[age]:[constant]],$V$4:$AI$4)</f>
        <v>0.89523524387538134</v>
      </c>
      <c r="H69">
        <f>(G69-heart[[#This Row],[output]])^2</f>
        <v>1.0975654125850824E-2</v>
      </c>
      <c r="I69" s="3">
        <f>SUMPRODUCT(clean_data[[#This Row],[age]:[constant]],$V$3:$AI$3)</f>
        <v>0.89509188884597279</v>
      </c>
      <c r="J69">
        <f>(I69-heart[[#This Row],[output]])^2</f>
        <v>1.1005711785905727E-2</v>
      </c>
      <c r="K69" s="3">
        <f>1 / (1 + EXP(-I69))</f>
        <v>0.70993984093426921</v>
      </c>
      <c r="L69" s="3">
        <f>1 / (1 + EXP(-G69))</f>
        <v>0.70996936046796111</v>
      </c>
      <c r="M69" s="3">
        <f t="shared" si="2"/>
        <v>0.70995460070111516</v>
      </c>
      <c r="N69" s="3">
        <f t="shared" si="3"/>
        <v>1</v>
      </c>
      <c r="O69">
        <f>heart[[#This Row],[output]]</f>
        <v>1</v>
      </c>
    </row>
    <row r="70" spans="7:15" x14ac:dyDescent="0.3">
      <c r="G70">
        <f>SUMPRODUCT(clean_data[[#This Row],[age]:[constant]],$V$4:$AI$4)</f>
        <v>0.87650909672594324</v>
      </c>
      <c r="H70">
        <f>(G70-heart[[#This Row],[output]])^2</f>
        <v>1.5250003191442443E-2</v>
      </c>
      <c r="I70" s="3">
        <f>SUMPRODUCT(clean_data[[#This Row],[age]:[constant]],$V$3:$AI$3)</f>
        <v>0.87638832386249166</v>
      </c>
      <c r="J70">
        <f>(I70-heart[[#This Row],[output]])^2</f>
        <v>1.5279846477524249E-2</v>
      </c>
      <c r="K70" s="3">
        <f>1 / (1 + EXP(-I70))</f>
        <v>0.70607323440302094</v>
      </c>
      <c r="L70" s="3">
        <f>1 / (1 + EXP(-G70))</f>
        <v>0.70609829823315395</v>
      </c>
      <c r="M70" s="3">
        <f t="shared" si="2"/>
        <v>0.7060857663180875</v>
      </c>
      <c r="N70" s="3">
        <f t="shared" si="3"/>
        <v>1</v>
      </c>
      <c r="O70">
        <f>heart[[#This Row],[output]]</f>
        <v>1</v>
      </c>
    </row>
    <row r="71" spans="7:15" x14ac:dyDescent="0.3">
      <c r="G71">
        <f>SUMPRODUCT(clean_data[[#This Row],[age]:[constant]],$V$4:$AI$4)</f>
        <v>0.9216784707964859</v>
      </c>
      <c r="H71">
        <f>(G71-heart[[#This Row],[output]])^2</f>
        <v>6.1342619367769115E-3</v>
      </c>
      <c r="I71" s="3">
        <f>SUMPRODUCT(clean_data[[#This Row],[age]:[constant]],$V$3:$AI$3)</f>
        <v>0.92162956217810021</v>
      </c>
      <c r="J71">
        <f>(I71-heart[[#This Row],[output]])^2</f>
        <v>6.1419255243962603E-3</v>
      </c>
      <c r="K71" s="3">
        <f>1 / (1 + EXP(-I71))</f>
        <v>0.7153740238412919</v>
      </c>
      <c r="L71" s="3">
        <f>1 / (1 + EXP(-G71))</f>
        <v>0.71538398221727606</v>
      </c>
      <c r="M71" s="3">
        <f t="shared" si="2"/>
        <v>0.71537900302928392</v>
      </c>
      <c r="N71" s="3">
        <f t="shared" si="3"/>
        <v>1</v>
      </c>
      <c r="O71">
        <f>heart[[#This Row],[output]]</f>
        <v>1</v>
      </c>
    </row>
    <row r="72" spans="7:15" x14ac:dyDescent="0.3">
      <c r="G72">
        <f>SUMPRODUCT(clean_data[[#This Row],[age]:[constant]],$V$4:$AI$4)</f>
        <v>0.62358275793600115</v>
      </c>
      <c r="H72">
        <f>(G72-heart[[#This Row],[output]])^2</f>
        <v>0.1416899401230671</v>
      </c>
      <c r="I72" s="3">
        <f>SUMPRODUCT(clean_data[[#This Row],[age]:[constant]],$V$3:$AI$3)</f>
        <v>0.62340209306516203</v>
      </c>
      <c r="J72">
        <f>(I72-heart[[#This Row],[output]])^2</f>
        <v>0.14182598350770087</v>
      </c>
      <c r="K72" s="3">
        <f>1 / (1 + EXP(-I72))</f>
        <v>0.65099190555109165</v>
      </c>
      <c r="L72" s="3">
        <f>1 / (1 + EXP(-G72))</f>
        <v>0.65103295175090103</v>
      </c>
      <c r="M72" s="3">
        <f t="shared" si="2"/>
        <v>0.6510124286509964</v>
      </c>
      <c r="N72" s="3">
        <f t="shared" si="3"/>
        <v>1</v>
      </c>
      <c r="O72">
        <f>heart[[#This Row],[output]]</f>
        <v>1</v>
      </c>
    </row>
    <row r="73" spans="7:15" x14ac:dyDescent="0.3">
      <c r="G73">
        <f>SUMPRODUCT(clean_data[[#This Row],[age]:[constant]],$V$4:$AI$4)</f>
        <v>0.62408570624865312</v>
      </c>
      <c r="H73">
        <f>(G73-heart[[#This Row],[output]])^2</f>
        <v>0.14131155624657391</v>
      </c>
      <c r="I73" s="3">
        <f>SUMPRODUCT(clean_data[[#This Row],[age]:[constant]],$V$3:$AI$3)</f>
        <v>0.62395340098079966</v>
      </c>
      <c r="J73">
        <f>(I73-heart[[#This Row],[output]])^2</f>
        <v>0.14141104463390725</v>
      </c>
      <c r="K73" s="3">
        <f>1 / (1 + EXP(-I73))</f>
        <v>0.65111715307670959</v>
      </c>
      <c r="L73" s="3">
        <f>1 / (1 + EXP(-G73))</f>
        <v>0.65114720741751586</v>
      </c>
      <c r="M73" s="3">
        <f t="shared" si="2"/>
        <v>0.65113218024711272</v>
      </c>
      <c r="N73" s="3">
        <f t="shared" si="3"/>
        <v>1</v>
      </c>
      <c r="O73">
        <f>heart[[#This Row],[output]]</f>
        <v>1</v>
      </c>
    </row>
    <row r="74" spans="7:15" x14ac:dyDescent="0.3">
      <c r="G74">
        <f>SUMPRODUCT(clean_data[[#This Row],[age]:[constant]],$V$4:$AI$4)</f>
        <v>0.92100995049912171</v>
      </c>
      <c r="H74">
        <f>(G74-heart[[#This Row],[output]])^2</f>
        <v>6.2394279201512023E-3</v>
      </c>
      <c r="I74" s="3">
        <f>SUMPRODUCT(clean_data[[#This Row],[age]:[constant]],$V$3:$AI$3)</f>
        <v>0.92087510859826693</v>
      </c>
      <c r="J74">
        <f>(I74-heart[[#This Row],[output]])^2</f>
        <v>6.2607484393360511E-3</v>
      </c>
      <c r="K74" s="3">
        <f>1 / (1 + EXP(-I74))</f>
        <v>0.71522038154956125</v>
      </c>
      <c r="L74" s="3">
        <f>1 / (1 + EXP(-G74))</f>
        <v>0.7152478453761304</v>
      </c>
      <c r="M74" s="3">
        <f t="shared" si="2"/>
        <v>0.71523411346284582</v>
      </c>
      <c r="N74" s="3">
        <f t="shared" si="3"/>
        <v>0</v>
      </c>
      <c r="O74">
        <f>heart[[#This Row],[output]]</f>
        <v>1</v>
      </c>
    </row>
    <row r="75" spans="7:15" x14ac:dyDescent="0.3">
      <c r="G75">
        <f>SUMPRODUCT(clean_data[[#This Row],[age]:[constant]],$V$4:$AI$4)</f>
        <v>0.55799423712629204</v>
      </c>
      <c r="H75">
        <f>(G75-heart[[#This Row],[output]])^2</f>
        <v>0.19536909441356856</v>
      </c>
      <c r="I75" s="3">
        <f>SUMPRODUCT(clean_data[[#This Row],[age]:[constant]],$V$3:$AI$3)</f>
        <v>0.5577639416507526</v>
      </c>
      <c r="J75">
        <f>(I75-heart[[#This Row],[output]])^2</f>
        <v>0.19557273130427894</v>
      </c>
      <c r="K75" s="3">
        <f>1 / (1 + EXP(-I75))</f>
        <v>0.63593500183243123</v>
      </c>
      <c r="L75" s="3">
        <f>1 / (1 + EXP(-G75))</f>
        <v>0.63598831855740967</v>
      </c>
      <c r="M75" s="3">
        <f t="shared" si="2"/>
        <v>0.63596166019492051</v>
      </c>
      <c r="N75" s="3">
        <f t="shared" si="3"/>
        <v>1</v>
      </c>
      <c r="O75">
        <f>heart[[#This Row],[output]]</f>
        <v>1</v>
      </c>
    </row>
    <row r="76" spans="7:15" x14ac:dyDescent="0.3">
      <c r="G76">
        <f>SUMPRODUCT(clean_data[[#This Row],[age]:[constant]],$V$4:$AI$4)</f>
        <v>1.0766747575550863</v>
      </c>
      <c r="H76">
        <f>(G76-heart[[#This Row],[output]])^2</f>
        <v>5.8790184461312714E-3</v>
      </c>
      <c r="I76" s="3">
        <f>SUMPRODUCT(clean_data[[#This Row],[age]:[constant]],$V$3:$AI$3)</f>
        <v>1.0764911684380931</v>
      </c>
      <c r="J76">
        <f>(I76-heart[[#This Row],[output]])^2</f>
        <v>5.8508988490247327E-3</v>
      </c>
      <c r="K76" s="3">
        <f>1 / (1 + EXP(-I76))</f>
        <v>0.7458293954158054</v>
      </c>
      <c r="L76" s="3">
        <f>1 / (1 + EXP(-G76))</f>
        <v>0.74586419644998547</v>
      </c>
      <c r="M76" s="3">
        <f t="shared" si="2"/>
        <v>0.74584679593289538</v>
      </c>
      <c r="N76" s="3">
        <f t="shared" si="3"/>
        <v>1</v>
      </c>
      <c r="O76">
        <f>heart[[#This Row],[output]]</f>
        <v>1</v>
      </c>
    </row>
    <row r="77" spans="7:15" x14ac:dyDescent="0.3">
      <c r="G77">
        <f>SUMPRODUCT(clean_data[[#This Row],[age]:[constant]],$V$4:$AI$4)</f>
        <v>0.78112870659476386</v>
      </c>
      <c r="H77">
        <f>(G77-heart[[#This Row],[output]])^2</f>
        <v>4.7904643076880971E-2</v>
      </c>
      <c r="I77" s="3">
        <f>SUMPRODUCT(clean_data[[#This Row],[age]:[constant]],$V$3:$AI$3)</f>
        <v>0.78098815775492192</v>
      </c>
      <c r="J77">
        <f>(I77-heart[[#This Row],[output]])^2</f>
        <v>4.7966187043582971E-2</v>
      </c>
      <c r="K77" s="3">
        <f>1 / (1 + EXP(-I77))</f>
        <v>0.68589304547232643</v>
      </c>
      <c r="L77" s="3">
        <f>1 / (1 + EXP(-G77))</f>
        <v>0.68592332505387843</v>
      </c>
      <c r="M77" s="3">
        <f t="shared" si="2"/>
        <v>0.68590818526310238</v>
      </c>
      <c r="N77" s="3">
        <f t="shared" si="3"/>
        <v>1</v>
      </c>
      <c r="O77">
        <f>heart[[#This Row],[output]]</f>
        <v>1</v>
      </c>
    </row>
    <row r="78" spans="7:15" x14ac:dyDescent="0.3">
      <c r="G78">
        <f>SUMPRODUCT(clean_data[[#This Row],[age]:[constant]],$V$4:$AI$4)</f>
        <v>0.68835553037627972</v>
      </c>
      <c r="H78">
        <f>(G78-heart[[#This Row],[output]])^2</f>
        <v>9.7122275447049905E-2</v>
      </c>
      <c r="I78" s="3">
        <f>SUMPRODUCT(clean_data[[#This Row],[age]:[constant]],$V$3:$AI$3)</f>
        <v>0.68966790257195254</v>
      </c>
      <c r="J78">
        <f>(I78-heart[[#This Row],[output]])^2</f>
        <v>9.6306010694091143E-2</v>
      </c>
      <c r="K78" s="3">
        <f>1 / (1 + EXP(-I78))</f>
        <v>0.6658930459539405</v>
      </c>
      <c r="L78" s="3">
        <f>1 / (1 + EXP(-G78))</f>
        <v>0.66560100650858001</v>
      </c>
      <c r="M78" s="3">
        <f t="shared" si="2"/>
        <v>0.66574702623126025</v>
      </c>
      <c r="N78" s="3">
        <f t="shared" si="3"/>
        <v>1</v>
      </c>
      <c r="O78">
        <f>heart[[#This Row],[output]]</f>
        <v>1</v>
      </c>
    </row>
    <row r="79" spans="7:15" x14ac:dyDescent="0.3">
      <c r="G79">
        <f>SUMPRODUCT(clean_data[[#This Row],[age]:[constant]],$V$4:$AI$4)</f>
        <v>0.66141803737305072</v>
      </c>
      <c r="H79">
        <f>(G79-heart[[#This Row],[output]])^2</f>
        <v>0.11463774541631688</v>
      </c>
      <c r="I79" s="3">
        <f>SUMPRODUCT(clean_data[[#This Row],[age]:[constant]],$V$3:$AI$3)</f>
        <v>0.66112069775154569</v>
      </c>
      <c r="J79">
        <f>(I79-heart[[#This Row],[output]])^2</f>
        <v>0.11483918149239924</v>
      </c>
      <c r="K79" s="3">
        <f>1 / (1 + EXP(-I79))</f>
        <v>0.6595120927044883</v>
      </c>
      <c r="L79" s="3">
        <f>1 / (1 + EXP(-G79))</f>
        <v>0.65957885890134227</v>
      </c>
      <c r="M79" s="3">
        <f t="shared" si="2"/>
        <v>0.65954547580291534</v>
      </c>
      <c r="N79" s="3">
        <f t="shared" si="3"/>
        <v>1</v>
      </c>
      <c r="O79">
        <f>heart[[#This Row],[output]]</f>
        <v>1</v>
      </c>
    </row>
    <row r="80" spans="7:15" x14ac:dyDescent="0.3">
      <c r="G80">
        <f>SUMPRODUCT(clean_data[[#This Row],[age]:[constant]],$V$4:$AI$4)</f>
        <v>0.91334181431146599</v>
      </c>
      <c r="H80">
        <f>(G80-heart[[#This Row],[output]])^2</f>
        <v>7.5096411468284401E-3</v>
      </c>
      <c r="I80" s="3">
        <f>SUMPRODUCT(clean_data[[#This Row],[age]:[constant]],$V$3:$AI$3)</f>
        <v>0.91462777014743279</v>
      </c>
      <c r="J80">
        <f>(I80-heart[[#This Row],[output]])^2</f>
        <v>7.2884176299995674E-3</v>
      </c>
      <c r="K80" s="3">
        <f>1 / (1 + EXP(-I80))</f>
        <v>0.71394621343895714</v>
      </c>
      <c r="L80" s="3">
        <f>1 / (1 + EXP(-G80))</f>
        <v>0.71368351427460652</v>
      </c>
      <c r="M80" s="3">
        <f t="shared" si="2"/>
        <v>0.71381486385678183</v>
      </c>
      <c r="N80" s="3">
        <f t="shared" si="3"/>
        <v>0</v>
      </c>
      <c r="O80">
        <f>heart[[#This Row],[output]]</f>
        <v>1</v>
      </c>
    </row>
    <row r="81" spans="7:15" x14ac:dyDescent="0.3">
      <c r="G81">
        <f>SUMPRODUCT(clean_data[[#This Row],[age]:[constant]],$V$4:$AI$4)</f>
        <v>0.52207133532624628</v>
      </c>
      <c r="H81">
        <f>(G81-heart[[#This Row],[output]])^2</f>
        <v>0.22841580851683732</v>
      </c>
      <c r="I81" s="3">
        <f>SUMPRODUCT(clean_data[[#This Row],[age]:[constant]],$V$3:$AI$3)</f>
        <v>0.52191108023275534</v>
      </c>
      <c r="J81">
        <f>(I81-heart[[#This Row],[output]])^2</f>
        <v>0.22856901520421091</v>
      </c>
      <c r="K81" s="3">
        <f>1 / (1 + EXP(-I81))</f>
        <v>0.6275945320932842</v>
      </c>
      <c r="L81" s="3">
        <f>1 / (1 + EXP(-G81))</f>
        <v>0.62763198608937543</v>
      </c>
      <c r="M81" s="3">
        <f t="shared" si="2"/>
        <v>0.62761325909132981</v>
      </c>
      <c r="N81" s="3">
        <f t="shared" si="3"/>
        <v>1</v>
      </c>
      <c r="O81">
        <f>heart[[#This Row],[output]]</f>
        <v>1</v>
      </c>
    </row>
    <row r="82" spans="7:15" x14ac:dyDescent="0.3">
      <c r="G82">
        <f>SUMPRODUCT(clean_data[[#This Row],[age]:[constant]],$V$4:$AI$4)</f>
        <v>1.0230723152974019</v>
      </c>
      <c r="H82">
        <f>(G82-heart[[#This Row],[output]])^2</f>
        <v>5.3233173318272789E-4</v>
      </c>
      <c r="I82" s="3">
        <f>SUMPRODUCT(clean_data[[#This Row],[age]:[constant]],$V$3:$AI$3)</f>
        <v>1.022932990498473</v>
      </c>
      <c r="J82">
        <f>(I82-heart[[#This Row],[output]])^2</f>
        <v>5.2592205320305162E-4</v>
      </c>
      <c r="K82" s="3">
        <f>1 / (1 + EXP(-I82))</f>
        <v>0.73554351659084516</v>
      </c>
      <c r="L82" s="3">
        <f>1 / (1 + EXP(-G82))</f>
        <v>0.73557061705708759</v>
      </c>
      <c r="M82" s="3">
        <f t="shared" si="2"/>
        <v>0.73555706682396638</v>
      </c>
      <c r="N82" s="3">
        <f t="shared" si="3"/>
        <v>1</v>
      </c>
      <c r="O82">
        <f>heart[[#This Row],[output]]</f>
        <v>1</v>
      </c>
    </row>
    <row r="83" spans="7:15" x14ac:dyDescent="0.3">
      <c r="G83">
        <f>SUMPRODUCT(clean_data[[#This Row],[age]:[constant]],$V$4:$AI$4)</f>
        <v>0.77753525082046848</v>
      </c>
      <c r="H83">
        <f>(G83-heart[[#This Row],[output]])^2</f>
        <v>4.949056462751187E-2</v>
      </c>
      <c r="I83" s="3">
        <f>SUMPRODUCT(clean_data[[#This Row],[age]:[constant]],$V$3:$AI$3)</f>
        <v>0.77737903848267254</v>
      </c>
      <c r="J83">
        <f>(I83-heart[[#This Row],[output]])^2</f>
        <v>4.9560092506899397E-2</v>
      </c>
      <c r="K83" s="3">
        <f>1 / (1 + EXP(-I83))</f>
        <v>0.68511496201004218</v>
      </c>
      <c r="L83" s="3">
        <f>1 / (1 + EXP(-G83))</f>
        <v>0.68514866110597294</v>
      </c>
      <c r="M83" s="3">
        <f t="shared" si="2"/>
        <v>0.68513181155800762</v>
      </c>
      <c r="N83" s="3">
        <f t="shared" si="3"/>
        <v>1</v>
      </c>
      <c r="O83">
        <f>heart[[#This Row],[output]]</f>
        <v>1</v>
      </c>
    </row>
    <row r="84" spans="7:15" x14ac:dyDescent="0.3">
      <c r="G84">
        <f>SUMPRODUCT(clean_data[[#This Row],[age]:[constant]],$V$4:$AI$4)</f>
        <v>1.0430150923195396</v>
      </c>
      <c r="H84">
        <f>(G84-heart[[#This Row],[output]])^2</f>
        <v>1.8502981672585141E-3</v>
      </c>
      <c r="I84" s="3">
        <f>SUMPRODUCT(clean_data[[#This Row],[age]:[constant]],$V$3:$AI$3)</f>
        <v>1.0428763378537953</v>
      </c>
      <c r="J84">
        <f>(I84-heart[[#This Row],[output]])^2</f>
        <v>1.8383803477527996E-3</v>
      </c>
      <c r="K84" s="3">
        <f>1 / (1 + EXP(-I84))</f>
        <v>0.73940461600672502</v>
      </c>
      <c r="L84" s="3">
        <f>1 / (1 + EXP(-G84))</f>
        <v>0.7394313510824575</v>
      </c>
      <c r="M84" s="3">
        <f t="shared" si="2"/>
        <v>0.73941798354459132</v>
      </c>
      <c r="N84" s="3">
        <f t="shared" si="3"/>
        <v>1</v>
      </c>
      <c r="O84">
        <f>heart[[#This Row],[output]]</f>
        <v>1</v>
      </c>
    </row>
    <row r="85" spans="7:15" x14ac:dyDescent="0.3">
      <c r="G85">
        <f>SUMPRODUCT(clean_data[[#This Row],[age]:[constant]],$V$4:$AI$4)</f>
        <v>0.76855243164895648</v>
      </c>
      <c r="H85">
        <f>(G85-heart[[#This Row],[output]])^2</f>
        <v>5.3567976895610964E-2</v>
      </c>
      <c r="I85" s="3">
        <f>SUMPRODUCT(clean_data[[#This Row],[age]:[constant]],$V$3:$AI$3)</f>
        <v>0.76962779243928492</v>
      </c>
      <c r="J85">
        <f>(I85-heart[[#This Row],[output]])^2</f>
        <v>5.307135401639719E-2</v>
      </c>
      <c r="K85" s="3">
        <f>1 / (1 + EXP(-I85))</f>
        <v>0.68344037226710364</v>
      </c>
      <c r="L85" s="3">
        <f>1 / (1 + EXP(-G85))</f>
        <v>0.68320767247718783</v>
      </c>
      <c r="M85" s="3">
        <f t="shared" si="2"/>
        <v>0.68332402237214573</v>
      </c>
      <c r="N85" s="3">
        <f t="shared" si="3"/>
        <v>1</v>
      </c>
      <c r="O85">
        <f>heart[[#This Row],[output]]</f>
        <v>1</v>
      </c>
    </row>
    <row r="86" spans="7:15" x14ac:dyDescent="0.3">
      <c r="G86">
        <f>SUMPRODUCT(clean_data[[#This Row],[age]:[constant]],$V$4:$AI$4)</f>
        <v>0.67240391626323359</v>
      </c>
      <c r="H86">
        <f>(G86-heart[[#This Row],[output]])^2</f>
        <v>0.10731919407966647</v>
      </c>
      <c r="I86" s="3">
        <f>SUMPRODUCT(clean_data[[#This Row],[age]:[constant]],$V$3:$AI$3)</f>
        <v>0.67248509625877684</v>
      </c>
      <c r="J86">
        <f>(I86-heart[[#This Row],[output]])^2</f>
        <v>0.10726601217262267</v>
      </c>
      <c r="K86" s="3">
        <f>1 / (1 + EXP(-I86))</f>
        <v>0.66205939029976879</v>
      </c>
      <c r="L86" s="3">
        <f>1 / (1 + EXP(-G86))</f>
        <v>0.66204122711213031</v>
      </c>
      <c r="M86" s="3">
        <f t="shared" si="2"/>
        <v>0.6620503087059495</v>
      </c>
      <c r="N86" s="3">
        <f t="shared" si="3"/>
        <v>1</v>
      </c>
      <c r="O86">
        <f>heart[[#This Row],[output]]</f>
        <v>1</v>
      </c>
    </row>
    <row r="87" spans="7:15" x14ac:dyDescent="0.3">
      <c r="G87">
        <f>SUMPRODUCT(clean_data[[#This Row],[age]:[constant]],$V$4:$AI$4)</f>
        <v>0.67942582601861645</v>
      </c>
      <c r="H87">
        <f>(G87-heart[[#This Row],[output]])^2</f>
        <v>0.10276780102384638</v>
      </c>
      <c r="I87" s="3">
        <f>SUMPRODUCT(clean_data[[#This Row],[age]:[constant]],$V$3:$AI$3)</f>
        <v>0.67930513294392114</v>
      </c>
      <c r="J87">
        <f>(I87-heart[[#This Row],[output]])^2</f>
        <v>0.1028451977561161</v>
      </c>
      <c r="K87" s="3">
        <f>1 / (1 + EXP(-I87))</f>
        <v>0.66358359263591615</v>
      </c>
      <c r="L87" s="3">
        <f>1 / (1 + EXP(-G87))</f>
        <v>0.66361053567520045</v>
      </c>
      <c r="M87" s="3">
        <f t="shared" si="2"/>
        <v>0.6635970641555583</v>
      </c>
      <c r="N87" s="3">
        <f t="shared" si="3"/>
        <v>1</v>
      </c>
      <c r="O87">
        <f>heart[[#This Row],[output]]</f>
        <v>1</v>
      </c>
    </row>
    <row r="88" spans="7:15" x14ac:dyDescent="0.3">
      <c r="G88">
        <f>SUMPRODUCT(clean_data[[#This Row],[age]:[constant]],$V$4:$AI$4)</f>
        <v>0.61795687352432771</v>
      </c>
      <c r="H88">
        <f>(G88-heart[[#This Row],[output]])^2</f>
        <v>0.14595695048730653</v>
      </c>
      <c r="I88" s="3">
        <f>SUMPRODUCT(clean_data[[#This Row],[age]:[constant]],$V$3:$AI$3)</f>
        <v>0.61776922132296352</v>
      </c>
      <c r="J88">
        <f>(I88-heart[[#This Row],[output]])^2</f>
        <v>0.14610036816805363</v>
      </c>
      <c r="K88" s="3">
        <f>1 / (1 + EXP(-I88))</f>
        <v>0.64971102292782612</v>
      </c>
      <c r="L88" s="3">
        <f>1 / (1 + EXP(-G88))</f>
        <v>0.6497537288562325</v>
      </c>
      <c r="M88" s="3">
        <f t="shared" si="2"/>
        <v>0.64973237589202926</v>
      </c>
      <c r="N88" s="3">
        <f t="shared" si="3"/>
        <v>1</v>
      </c>
      <c r="O88">
        <f>heart[[#This Row],[output]]</f>
        <v>1</v>
      </c>
    </row>
    <row r="89" spans="7:15" x14ac:dyDescent="0.3">
      <c r="G89">
        <f>SUMPRODUCT(clean_data[[#This Row],[age]:[constant]],$V$4:$AI$4)</f>
        <v>0.77564920676823124</v>
      </c>
      <c r="H89">
        <f>(G89-heart[[#This Row],[output]])^2</f>
        <v>5.0333278423723864E-2</v>
      </c>
      <c r="I89" s="3">
        <f>SUMPRODUCT(clean_data[[#This Row],[age]:[constant]],$V$3:$AI$3)</f>
        <v>0.77714966469897251</v>
      </c>
      <c r="J89">
        <f>(I89-heart[[#This Row],[output]])^2</f>
        <v>4.9662271943780381E-2</v>
      </c>
      <c r="K89" s="3">
        <f>1 / (1 + EXP(-I89))</f>
        <v>0.68506547654056438</v>
      </c>
      <c r="L89" s="3">
        <f>1 / (1 + EXP(-G89))</f>
        <v>0.68474166173046214</v>
      </c>
      <c r="M89" s="3">
        <f t="shared" si="2"/>
        <v>0.6849035691355132</v>
      </c>
      <c r="N89" s="3">
        <f t="shared" si="3"/>
        <v>1</v>
      </c>
      <c r="O89">
        <f>heart[[#This Row],[output]]</f>
        <v>1</v>
      </c>
    </row>
    <row r="90" spans="7:15" x14ac:dyDescent="0.3">
      <c r="G90">
        <f>SUMPRODUCT(clean_data[[#This Row],[age]:[constant]],$V$4:$AI$4)</f>
        <v>0.98622459222894887</v>
      </c>
      <c r="H90">
        <f>(G90-heart[[#This Row],[output]])^2</f>
        <v>1.8976185925873585E-4</v>
      </c>
      <c r="I90" s="3">
        <f>SUMPRODUCT(clean_data[[#This Row],[age]:[constant]],$V$3:$AI$3)</f>
        <v>0.98615267393543649</v>
      </c>
      <c r="J90">
        <f>(I90-heart[[#This Row],[output]])^2</f>
        <v>1.9174843913834005E-4</v>
      </c>
      <c r="K90" s="3">
        <f>1 / (1 + EXP(-I90))</f>
        <v>0.72832733398876492</v>
      </c>
      <c r="L90" s="3">
        <f>1 / (1 + EXP(-G90))</f>
        <v>0.72834156398535799</v>
      </c>
      <c r="M90" s="3">
        <f t="shared" si="2"/>
        <v>0.72833444898706146</v>
      </c>
      <c r="N90" s="3">
        <f t="shared" si="3"/>
        <v>1</v>
      </c>
      <c r="O90">
        <f>heart[[#This Row],[output]]</f>
        <v>1</v>
      </c>
    </row>
    <row r="91" spans="7:15" x14ac:dyDescent="0.3">
      <c r="G91">
        <f>SUMPRODUCT(clean_data[[#This Row],[age]:[constant]],$V$4:$AI$4)</f>
        <v>0.64396447993394756</v>
      </c>
      <c r="H91">
        <f>(G91-heart[[#This Row],[output]])^2</f>
        <v>0.12676129154870441</v>
      </c>
      <c r="I91" s="3">
        <f>SUMPRODUCT(clean_data[[#This Row],[age]:[constant]],$V$3:$AI$3)</f>
        <v>0.64404572951802685</v>
      </c>
      <c r="J91">
        <f>(I91-heart[[#This Row],[output]])^2</f>
        <v>0.12670344267435371</v>
      </c>
      <c r="K91" s="3">
        <f>1 / (1 + EXP(-I91))</f>
        <v>0.65566742981785686</v>
      </c>
      <c r="L91" s="3">
        <f>1 / (1 + EXP(-G91))</f>
        <v>0.65564908605809047</v>
      </c>
      <c r="M91" s="3">
        <f t="shared" si="2"/>
        <v>0.65565825793797372</v>
      </c>
      <c r="N91" s="3">
        <f t="shared" si="3"/>
        <v>1</v>
      </c>
      <c r="O91">
        <f>heart[[#This Row],[output]]</f>
        <v>1</v>
      </c>
    </row>
    <row r="92" spans="7:15" x14ac:dyDescent="0.3">
      <c r="G92">
        <f>SUMPRODUCT(clean_data[[#This Row],[age]:[constant]],$V$4:$AI$4)</f>
        <v>0.79233050966552754</v>
      </c>
      <c r="H92">
        <f>(G92-heart[[#This Row],[output]])^2</f>
        <v>4.3126617215779553E-2</v>
      </c>
      <c r="I92" s="3">
        <f>SUMPRODUCT(clean_data[[#This Row],[age]:[constant]],$V$3:$AI$3)</f>
        <v>0.79343207156026929</v>
      </c>
      <c r="J92">
        <f>(I92-heart[[#This Row],[output]])^2</f>
        <v>4.2670309059881707E-2</v>
      </c>
      <c r="K92" s="3">
        <f>1 / (1 + EXP(-I92))</f>
        <v>0.68856778741877478</v>
      </c>
      <c r="L92" s="3">
        <f>1 / (1 + EXP(-G92))</f>
        <v>0.68833151702016337</v>
      </c>
      <c r="M92" s="3">
        <f t="shared" si="2"/>
        <v>0.68844965221946908</v>
      </c>
      <c r="N92" s="3">
        <f t="shared" si="3"/>
        <v>0</v>
      </c>
      <c r="O92">
        <f>heart[[#This Row],[output]]</f>
        <v>1</v>
      </c>
    </row>
    <row r="93" spans="7:15" x14ac:dyDescent="0.3">
      <c r="G93">
        <f>SUMPRODUCT(clean_data[[#This Row],[age]:[constant]],$V$4:$AI$4)</f>
        <v>0.46866022425180315</v>
      </c>
      <c r="H93">
        <f>(G93-heart[[#This Row],[output]])^2</f>
        <v>0.28232195729214404</v>
      </c>
      <c r="I93" s="3">
        <f>SUMPRODUCT(clean_data[[#This Row],[age]:[constant]],$V$3:$AI$3)</f>
        <v>0.46850680322828753</v>
      </c>
      <c r="J93">
        <f>(I93-heart[[#This Row],[output]])^2</f>
        <v>0.28248501821461425</v>
      </c>
      <c r="K93" s="3">
        <f>1 / (1 + EXP(-I93))</f>
        <v>0.61503027590523074</v>
      </c>
      <c r="L93" s="3">
        <f>1 / (1 + EXP(-G93))</f>
        <v>0.61506660045846284</v>
      </c>
      <c r="M93" s="3">
        <f t="shared" si="2"/>
        <v>0.61504843818184685</v>
      </c>
      <c r="N93" s="3">
        <f t="shared" si="3"/>
        <v>0</v>
      </c>
      <c r="O93">
        <f>heart[[#This Row],[output]]</f>
        <v>1</v>
      </c>
    </row>
    <row r="94" spans="7:15" x14ac:dyDescent="0.3">
      <c r="G94">
        <f>SUMPRODUCT(clean_data[[#This Row],[age]:[constant]],$V$4:$AI$4)</f>
        <v>0.54173537900211743</v>
      </c>
      <c r="H94">
        <f>(G94-heart[[#This Row],[output]])^2</f>
        <v>0.21000646285833294</v>
      </c>
      <c r="I94" s="3">
        <f>SUMPRODUCT(clean_data[[#This Row],[age]:[constant]],$V$3:$AI$3)</f>
        <v>0.54114476048233062</v>
      </c>
      <c r="J94">
        <f>(I94-heart[[#This Row],[output]])^2</f>
        <v>0.21054813083281773</v>
      </c>
      <c r="K94" s="3">
        <f>1 / (1 + EXP(-I94))</f>
        <v>0.63207867799420603</v>
      </c>
      <c r="L94" s="3">
        <f>1 / (1 + EXP(-G94))</f>
        <v>0.63221601869799482</v>
      </c>
      <c r="M94" s="3">
        <f t="shared" si="2"/>
        <v>0.63214734834610042</v>
      </c>
      <c r="N94" s="3">
        <f t="shared" si="3"/>
        <v>1</v>
      </c>
      <c r="O94">
        <f>heart[[#This Row],[output]]</f>
        <v>1</v>
      </c>
    </row>
    <row r="95" spans="7:15" x14ac:dyDescent="0.3">
      <c r="G95">
        <f>SUMPRODUCT(clean_data[[#This Row],[age]:[constant]],$V$4:$AI$4)</f>
        <v>0.70373500780318299</v>
      </c>
      <c r="H95">
        <f>(G95-heart[[#This Row],[output]])^2</f>
        <v>8.7772945601380048E-2</v>
      </c>
      <c r="I95" s="3">
        <f>SUMPRODUCT(clean_data[[#This Row],[age]:[constant]],$V$3:$AI$3)</f>
        <v>0.70496070658390808</v>
      </c>
      <c r="J95">
        <f>(I95-heart[[#This Row],[output]])^2</f>
        <v>8.7048184659466774E-2</v>
      </c>
      <c r="K95" s="3">
        <f>1 / (1 + EXP(-I95))</f>
        <v>0.66928670555155023</v>
      </c>
      <c r="L95" s="3">
        <f>1 / (1 + EXP(-G95))</f>
        <v>0.66901535064746764</v>
      </c>
      <c r="M95" s="3">
        <f t="shared" si="2"/>
        <v>0.66915102809950899</v>
      </c>
      <c r="N95" s="3">
        <f t="shared" si="3"/>
        <v>1</v>
      </c>
      <c r="O95">
        <f>heart[[#This Row],[output]]</f>
        <v>1</v>
      </c>
    </row>
    <row r="96" spans="7:15" x14ac:dyDescent="0.3">
      <c r="G96">
        <f>SUMPRODUCT(clean_data[[#This Row],[age]:[constant]],$V$4:$AI$4)</f>
        <v>0.93289671254249229</v>
      </c>
      <c r="H96">
        <f>(G96-heart[[#This Row],[output]])^2</f>
        <v>4.5028511876049112E-3</v>
      </c>
      <c r="I96" s="3">
        <f>SUMPRODUCT(clean_data[[#This Row],[age]:[constant]],$V$3:$AI$3)</f>
        <v>0.93282783687407156</v>
      </c>
      <c r="J96">
        <f>(I96-heart[[#This Row],[output]])^2</f>
        <v>4.5120994990163407E-3</v>
      </c>
      <c r="K96" s="3">
        <f>1 / (1 + EXP(-I96))</f>
        <v>0.71764863995071349</v>
      </c>
      <c r="L96" s="3">
        <f>1 / (1 + EXP(-G96))</f>
        <v>0.71766259595410287</v>
      </c>
      <c r="M96" s="3">
        <f t="shared" si="2"/>
        <v>0.71765561795240818</v>
      </c>
      <c r="N96" s="3">
        <f t="shared" si="3"/>
        <v>0</v>
      </c>
      <c r="O96">
        <f>heart[[#This Row],[output]]</f>
        <v>1</v>
      </c>
    </row>
    <row r="97" spans="7:15" x14ac:dyDescent="0.3">
      <c r="G97">
        <f>SUMPRODUCT(clean_data[[#This Row],[age]:[constant]],$V$4:$AI$4)</f>
        <v>0.22405288845630156</v>
      </c>
      <c r="H97">
        <f>(G97-heart[[#This Row],[output]])^2</f>
        <v>0.60209391991300876</v>
      </c>
      <c r="I97" s="3">
        <f>SUMPRODUCT(clean_data[[#This Row],[age]:[constant]],$V$3:$AI$3)</f>
        <v>0.22391885080298646</v>
      </c>
      <c r="J97">
        <f>(I97-heart[[#This Row],[output]])^2</f>
        <v>0.60230195013895715</v>
      </c>
      <c r="K97" s="3">
        <f>1 / (1 + EXP(-I97))</f>
        <v>0.55574697927346506</v>
      </c>
      <c r="L97" s="3">
        <f>1 / (1 + EXP(-G97))</f>
        <v>0.55578007188721001</v>
      </c>
      <c r="M97" s="3">
        <f t="shared" si="2"/>
        <v>0.55576352558033748</v>
      </c>
      <c r="N97" s="3">
        <f t="shared" si="3"/>
        <v>1</v>
      </c>
      <c r="O97">
        <f>heart[[#This Row],[output]]</f>
        <v>1</v>
      </c>
    </row>
    <row r="98" spans="7:15" x14ac:dyDescent="0.3">
      <c r="G98">
        <f>SUMPRODUCT(clean_data[[#This Row],[age]:[constant]],$V$4:$AI$4)</f>
        <v>0.60200926207772243</v>
      </c>
      <c r="H98">
        <f>(G98-heart[[#This Row],[output]])^2</f>
        <v>0.15839662747191904</v>
      </c>
      <c r="I98" s="3">
        <f>SUMPRODUCT(clean_data[[#This Row],[age]:[constant]],$V$3:$AI$3)</f>
        <v>0.60184555016405028</v>
      </c>
      <c r="J98">
        <f>(I98-heart[[#This Row],[output]])^2</f>
        <v>0.15852696592416779</v>
      </c>
      <c r="K98" s="3">
        <f>1 / (1 + EXP(-I98))</f>
        <v>0.64607842542608562</v>
      </c>
      <c r="L98" s="3">
        <f>1 / (1 + EXP(-G98))</f>
        <v>0.64611585907600422</v>
      </c>
      <c r="M98" s="3">
        <f t="shared" si="2"/>
        <v>0.64609714225104486</v>
      </c>
      <c r="N98" s="3">
        <f t="shared" si="3"/>
        <v>0</v>
      </c>
      <c r="O98">
        <f>heart[[#This Row],[output]]</f>
        <v>1</v>
      </c>
    </row>
    <row r="99" spans="7:15" x14ac:dyDescent="0.3">
      <c r="G99">
        <f>SUMPRODUCT(clean_data[[#This Row],[age]:[constant]],$V$4:$AI$4)</f>
        <v>0.29968410409867136</v>
      </c>
      <c r="H99">
        <f>(G99-heart[[#This Row],[output]])^2</f>
        <v>0.49044235405208064</v>
      </c>
      <c r="I99" s="3">
        <f>SUMPRODUCT(clean_data[[#This Row],[age]:[constant]],$V$3:$AI$3)</f>
        <v>0.30095767589318756</v>
      </c>
      <c r="J99">
        <f>(I99-heart[[#This Row],[output]])^2</f>
        <v>0.48866017089265379</v>
      </c>
      <c r="K99" s="3">
        <f>1 / (1 + EXP(-I99))</f>
        <v>0.57467661193669928</v>
      </c>
      <c r="L99" s="3">
        <f>1 / (1 + EXP(-G99))</f>
        <v>0.57436529161755812</v>
      </c>
      <c r="M99" s="3">
        <f t="shared" si="2"/>
        <v>0.5745209517771287</v>
      </c>
      <c r="N99" s="3">
        <f t="shared" si="3"/>
        <v>1</v>
      </c>
      <c r="O99">
        <f>heart[[#This Row],[output]]</f>
        <v>1</v>
      </c>
    </row>
    <row r="100" spans="7:15" x14ac:dyDescent="0.3">
      <c r="G100">
        <f>SUMPRODUCT(clean_data[[#This Row],[age]:[constant]],$V$4:$AI$4)</f>
        <v>0.69929894424568839</v>
      </c>
      <c r="H100">
        <f>(G100-heart[[#This Row],[output]])^2</f>
        <v>9.0421124931757621E-2</v>
      </c>
      <c r="I100" s="3">
        <f>SUMPRODUCT(clean_data[[#This Row],[age]:[constant]],$V$3:$AI$3)</f>
        <v>0.6990865717574245</v>
      </c>
      <c r="J100">
        <f>(I100-heart[[#This Row],[output]])^2</f>
        <v>9.054889129669963E-2</v>
      </c>
      <c r="K100" s="3">
        <f>1 / (1 + EXP(-I100))</f>
        <v>0.66798522226481338</v>
      </c>
      <c r="L100" s="3">
        <f>1 / (1 + EXP(-G100))</f>
        <v>0.6680323207597848</v>
      </c>
      <c r="M100" s="3">
        <f t="shared" si="2"/>
        <v>0.66800877151229909</v>
      </c>
      <c r="N100" s="3">
        <f t="shared" si="3"/>
        <v>1</v>
      </c>
      <c r="O100">
        <f>heart[[#This Row],[output]]</f>
        <v>1</v>
      </c>
    </row>
    <row r="101" spans="7:15" x14ac:dyDescent="0.3">
      <c r="G101">
        <f>SUMPRODUCT(clean_data[[#This Row],[age]:[constant]],$V$4:$AI$4)</f>
        <v>0.62223717187849592</v>
      </c>
      <c r="H101">
        <f>(G101-heart[[#This Row],[output]])^2</f>
        <v>0.14270475431035703</v>
      </c>
      <c r="I101" s="3">
        <f>SUMPRODUCT(clean_data[[#This Row],[age]:[constant]],$V$3:$AI$3)</f>
        <v>0.62324625366701281</v>
      </c>
      <c r="J101">
        <f>(I101-heart[[#This Row],[output]])^2</f>
        <v>0.14194338537594087</v>
      </c>
      <c r="K101" s="3">
        <f>1 / (1 + EXP(-I101))</f>
        <v>0.65095649778163833</v>
      </c>
      <c r="L101" s="3">
        <f>1 / (1 + EXP(-G101))</f>
        <v>0.6507271872424627</v>
      </c>
      <c r="M101" s="3">
        <f t="shared" si="2"/>
        <v>0.65084184251205057</v>
      </c>
      <c r="N101" s="3">
        <f t="shared" si="3"/>
        <v>1</v>
      </c>
      <c r="O101">
        <f>heart[[#This Row],[output]]</f>
        <v>1</v>
      </c>
    </row>
    <row r="102" spans="7:15" x14ac:dyDescent="0.3">
      <c r="G102">
        <f>SUMPRODUCT(clean_data[[#This Row],[age]:[constant]],$V$4:$AI$4)</f>
        <v>0.76340167937871173</v>
      </c>
      <c r="H102">
        <f>(G102-heart[[#This Row],[output]])^2</f>
        <v>5.5978765320813924E-2</v>
      </c>
      <c r="I102" s="3">
        <f>SUMPRODUCT(clean_data[[#This Row],[age]:[constant]],$V$3:$AI$3)</f>
        <v>0.76294296813009788</v>
      </c>
      <c r="J102">
        <f>(I102-heart[[#This Row],[output]])^2</f>
        <v>5.6196036358967791E-2</v>
      </c>
      <c r="K102" s="3">
        <f>1 / (1 + EXP(-I102))</f>
        <v>0.68199234272435427</v>
      </c>
      <c r="L102" s="3">
        <f>1 / (1 + EXP(-G102))</f>
        <v>0.68209181915739447</v>
      </c>
      <c r="M102" s="3">
        <f t="shared" si="2"/>
        <v>0.68204208094087437</v>
      </c>
      <c r="N102" s="3">
        <f t="shared" si="3"/>
        <v>0</v>
      </c>
      <c r="O102">
        <f>heart[[#This Row],[output]]</f>
        <v>1</v>
      </c>
    </row>
    <row r="103" spans="7:15" x14ac:dyDescent="0.3">
      <c r="G103">
        <f>SUMPRODUCT(clean_data[[#This Row],[age]:[constant]],$V$4:$AI$4)</f>
        <v>0.29773946503767468</v>
      </c>
      <c r="H103">
        <f>(G103-heart[[#This Row],[output]])^2</f>
        <v>0.49316985896557136</v>
      </c>
      <c r="I103" s="3">
        <f>SUMPRODUCT(clean_data[[#This Row],[age]:[constant]],$V$3:$AI$3)</f>
        <v>0.29732113167777713</v>
      </c>
      <c r="J103">
        <f>(I103-heart[[#This Row],[output]])^2</f>
        <v>0.49375759198659991</v>
      </c>
      <c r="K103" s="3">
        <f>1 / (1 + EXP(-I103))</f>
        <v>0.57378751495449198</v>
      </c>
      <c r="L103" s="3">
        <f>1 / (1 + EXP(-G103))</f>
        <v>0.5738898174784145</v>
      </c>
      <c r="M103" s="3">
        <f t="shared" si="2"/>
        <v>0.57383866621645319</v>
      </c>
      <c r="N103" s="3">
        <f t="shared" si="3"/>
        <v>1</v>
      </c>
      <c r="O103">
        <f>heart[[#This Row],[output]]</f>
        <v>1</v>
      </c>
    </row>
    <row r="104" spans="7:15" x14ac:dyDescent="0.3">
      <c r="G104">
        <f>SUMPRODUCT(clean_data[[#This Row],[age]:[constant]],$V$4:$AI$4)</f>
        <v>0.85383013194458002</v>
      </c>
      <c r="H104">
        <f>(G104-heart[[#This Row],[output]])^2</f>
        <v>2.1365630327338889E-2</v>
      </c>
      <c r="I104" s="3">
        <f>SUMPRODUCT(clean_data[[#This Row],[age]:[constant]],$V$3:$AI$3)</f>
        <v>0.85348440331716091</v>
      </c>
      <c r="J104">
        <f>(I104-heart[[#This Row],[output]])^2</f>
        <v>2.1466820071328368E-2</v>
      </c>
      <c r="K104" s="3">
        <f>1 / (1 + EXP(-I104))</f>
        <v>0.70129756438922664</v>
      </c>
      <c r="L104" s="3">
        <f>1 / (1 + EXP(-G104))</f>
        <v>0.7013699823362286</v>
      </c>
      <c r="M104" s="3">
        <f t="shared" si="2"/>
        <v>0.70133377336272762</v>
      </c>
      <c r="N104" s="3">
        <f t="shared" si="3"/>
        <v>1</v>
      </c>
      <c r="O104">
        <f>heart[[#This Row],[output]]</f>
        <v>1</v>
      </c>
    </row>
    <row r="105" spans="7:15" x14ac:dyDescent="0.3">
      <c r="G105">
        <f>SUMPRODUCT(clean_data[[#This Row],[age]:[constant]],$V$4:$AI$4)</f>
        <v>0.73960899155867765</v>
      </c>
      <c r="H105">
        <f>(G105-heart[[#This Row],[output]])^2</f>
        <v>6.7803477277088811E-2</v>
      </c>
      <c r="I105" s="3">
        <f>SUMPRODUCT(clean_data[[#This Row],[age]:[constant]],$V$3:$AI$3)</f>
        <v>0.74080099691052193</v>
      </c>
      <c r="J105">
        <f>(I105-heart[[#This Row],[output]])^2</f>
        <v>6.7184123202579271E-2</v>
      </c>
      <c r="K105" s="3">
        <f>1 / (1 + EXP(-I105))</f>
        <v>0.67717098737065251</v>
      </c>
      <c r="L105" s="3">
        <f>1 / (1 + EXP(-G105))</f>
        <v>0.67691034754139012</v>
      </c>
      <c r="M105" s="3">
        <f t="shared" si="2"/>
        <v>0.67704066745602132</v>
      </c>
      <c r="N105" s="3">
        <f t="shared" si="3"/>
        <v>1</v>
      </c>
      <c r="O105">
        <f>heart[[#This Row],[output]]</f>
        <v>1</v>
      </c>
    </row>
    <row r="106" spans="7:15" x14ac:dyDescent="0.3">
      <c r="G106">
        <f>SUMPRODUCT(clean_data[[#This Row],[age]:[constant]],$V$4:$AI$4)</f>
        <v>0.95217034498196629</v>
      </c>
      <c r="H106">
        <f>(G106-heart[[#This Row],[output]])^2</f>
        <v>2.2876758991441175E-3</v>
      </c>
      <c r="I106" s="3">
        <f>SUMPRODUCT(clean_data[[#This Row],[age]:[constant]],$V$3:$AI$3)</f>
        <v>0.9519519406836382</v>
      </c>
      <c r="J106">
        <f>(I106-heart[[#This Row],[output]])^2</f>
        <v>2.3086160040686221E-3</v>
      </c>
      <c r="K106" s="3">
        <f>1 / (1 + EXP(-I106))</f>
        <v>0.72150755958429125</v>
      </c>
      <c r="L106" s="3">
        <f>1 / (1 + EXP(-G106))</f>
        <v>0.72155144239801583</v>
      </c>
      <c r="M106" s="3">
        <f t="shared" si="2"/>
        <v>0.72152950099115354</v>
      </c>
      <c r="N106" s="3">
        <f t="shared" si="3"/>
        <v>1</v>
      </c>
      <c r="O106">
        <f>heart[[#This Row],[output]]</f>
        <v>1</v>
      </c>
    </row>
    <row r="107" spans="7:15" x14ac:dyDescent="0.3">
      <c r="G107">
        <f>SUMPRODUCT(clean_data[[#This Row],[age]:[constant]],$V$4:$AI$4)</f>
        <v>0.78064043861973675</v>
      </c>
      <c r="H107">
        <f>(G107-heart[[#This Row],[output]])^2</f>
        <v>4.8118617168941481E-2</v>
      </c>
      <c r="I107" s="3">
        <f>SUMPRODUCT(clean_data[[#This Row],[age]:[constant]],$V$3:$AI$3)</f>
        <v>0.78053947371450361</v>
      </c>
      <c r="J107">
        <f>(I107-heart[[#This Row],[output]])^2</f>
        <v>4.8162922597507055E-2</v>
      </c>
      <c r="K107" s="3">
        <f>1 / (1 + EXP(-I107))</f>
        <v>0.68579637122687664</v>
      </c>
      <c r="L107" s="3">
        <f>1 / (1 + EXP(-G107))</f>
        <v>0.68581812670709108</v>
      </c>
      <c r="M107" s="3">
        <f t="shared" si="2"/>
        <v>0.68580724896698386</v>
      </c>
      <c r="N107" s="3">
        <f t="shared" si="3"/>
        <v>1</v>
      </c>
      <c r="O107">
        <f>heart[[#This Row],[output]]</f>
        <v>1</v>
      </c>
    </row>
    <row r="108" spans="7:15" x14ac:dyDescent="0.3">
      <c r="G108">
        <f>SUMPRODUCT(clean_data[[#This Row],[age]:[constant]],$V$4:$AI$4)</f>
        <v>0.64908995603773578</v>
      </c>
      <c r="H108">
        <f>(G108-heart[[#This Row],[output]])^2</f>
        <v>0.1231378589535982</v>
      </c>
      <c r="I108" s="3">
        <f>SUMPRODUCT(clean_data[[#This Row],[age]:[constant]],$V$3:$AI$3)</f>
        <v>0.6499744471321135</v>
      </c>
      <c r="J108">
        <f>(I108-heart[[#This Row],[output]])^2</f>
        <v>0.12251788766046962</v>
      </c>
      <c r="K108" s="3">
        <f>1 / (1 + EXP(-I108))</f>
        <v>0.65700470437001635</v>
      </c>
      <c r="L108" s="3">
        <f>1 / (1 + EXP(-G108))</f>
        <v>0.65680535705375387</v>
      </c>
      <c r="M108" s="3">
        <f t="shared" si="2"/>
        <v>0.65690503071188511</v>
      </c>
      <c r="N108" s="3">
        <f t="shared" si="3"/>
        <v>1</v>
      </c>
      <c r="O108">
        <f>heart[[#This Row],[output]]</f>
        <v>1</v>
      </c>
    </row>
    <row r="109" spans="7:15" x14ac:dyDescent="0.3">
      <c r="G109">
        <f>SUMPRODUCT(clean_data[[#This Row],[age]:[constant]],$V$4:$AI$4)</f>
        <v>0.57869161767827104</v>
      </c>
      <c r="H109">
        <f>(G109-heart[[#This Row],[output]])^2</f>
        <v>0.17750075301455215</v>
      </c>
      <c r="I109" s="3">
        <f>SUMPRODUCT(clean_data[[#This Row],[age]:[constant]],$V$3:$AI$3)</f>
        <v>0.57850368956559883</v>
      </c>
      <c r="J109">
        <f>(I109-heart[[#This Row],[output]])^2</f>
        <v>0.17765913970981309</v>
      </c>
      <c r="K109" s="3">
        <f>1 / (1 + EXP(-I109))</f>
        <v>0.64072303269715569</v>
      </c>
      <c r="L109" s="3">
        <f>1 / (1 + EXP(-G109))</f>
        <v>0.64076629204602731</v>
      </c>
      <c r="M109" s="3">
        <f t="shared" si="2"/>
        <v>0.64074466237159156</v>
      </c>
      <c r="N109" s="3">
        <f t="shared" si="3"/>
        <v>1</v>
      </c>
      <c r="O109">
        <f>heart[[#This Row],[output]]</f>
        <v>1</v>
      </c>
    </row>
    <row r="110" spans="7:15" x14ac:dyDescent="0.3">
      <c r="G110">
        <f>SUMPRODUCT(clean_data[[#This Row],[age]:[constant]],$V$4:$AI$4)</f>
        <v>0.97178958383200253</v>
      </c>
      <c r="H110">
        <f>(G110-heart[[#This Row],[output]])^2</f>
        <v>7.9582758037161278E-4</v>
      </c>
      <c r="I110" s="3">
        <f>SUMPRODUCT(clean_data[[#This Row],[age]:[constant]],$V$3:$AI$3)</f>
        <v>0.97178420471700611</v>
      </c>
      <c r="J110">
        <f>(I110-heart[[#This Row],[output]])^2</f>
        <v>7.9613110345182051E-4</v>
      </c>
      <c r="K110" s="3">
        <f>1 / (1 + EXP(-I110))</f>
        <v>0.72547498475702399</v>
      </c>
      <c r="L110" s="3">
        <f>1 / (1 + EXP(-G110))</f>
        <v>0.72547605606581467</v>
      </c>
      <c r="M110" s="3">
        <f t="shared" si="2"/>
        <v>0.72547552041141938</v>
      </c>
      <c r="N110" s="3">
        <f t="shared" si="3"/>
        <v>1</v>
      </c>
      <c r="O110">
        <f>heart[[#This Row],[output]]</f>
        <v>1</v>
      </c>
    </row>
    <row r="111" spans="7:15" x14ac:dyDescent="0.3">
      <c r="G111">
        <f>SUMPRODUCT(clean_data[[#This Row],[age]:[constant]],$V$4:$AI$4)</f>
        <v>0.88170224693282506</v>
      </c>
      <c r="H111">
        <f>(G111-heart[[#This Row],[output]])^2</f>
        <v>1.3994358380742297E-2</v>
      </c>
      <c r="I111" s="3">
        <f>SUMPRODUCT(clean_data[[#This Row],[age]:[constant]],$V$3:$AI$3)</f>
        <v>0.88176271740286538</v>
      </c>
      <c r="J111">
        <f>(I111-heart[[#This Row],[output]])^2</f>
        <v>1.3980054995954673E-2</v>
      </c>
      <c r="K111" s="3">
        <f>1 / (1 + EXP(-I111))</f>
        <v>0.70718736623220946</v>
      </c>
      <c r="L111" s="3">
        <f>1 / (1 + EXP(-G111))</f>
        <v>0.70717484424978383</v>
      </c>
      <c r="M111" s="3">
        <f t="shared" si="2"/>
        <v>0.70718110524099664</v>
      </c>
      <c r="N111" s="3">
        <f t="shared" si="3"/>
        <v>1</v>
      </c>
      <c r="O111">
        <f>heart[[#This Row],[output]]</f>
        <v>1</v>
      </c>
    </row>
    <row r="112" spans="7:15" x14ac:dyDescent="0.3">
      <c r="G112">
        <f>SUMPRODUCT(clean_data[[#This Row],[age]:[constant]],$V$4:$AI$4)</f>
        <v>0.59728467127317153</v>
      </c>
      <c r="H112">
        <f>(G112-heart[[#This Row],[output]])^2</f>
        <v>0.16217963599155752</v>
      </c>
      <c r="I112" s="3">
        <f>SUMPRODUCT(clean_data[[#This Row],[age]:[constant]],$V$3:$AI$3)</f>
        <v>0.5968919508217736</v>
      </c>
      <c r="J112">
        <f>(I112-heart[[#This Row],[output]])^2</f>
        <v>0.1624960993122754</v>
      </c>
      <c r="K112" s="3">
        <f>1 / (1 + EXP(-I112))</f>
        <v>0.64494491207483795</v>
      </c>
      <c r="L112" s="3">
        <f>1 / (1 + EXP(-G112))</f>
        <v>0.64503483639300729</v>
      </c>
      <c r="M112" s="3">
        <f t="shared" si="2"/>
        <v>0.64498987423392262</v>
      </c>
      <c r="N112" s="3">
        <f t="shared" si="3"/>
        <v>1</v>
      </c>
      <c r="O112">
        <f>heart[[#This Row],[output]]</f>
        <v>1</v>
      </c>
    </row>
    <row r="113" spans="7:15" x14ac:dyDescent="0.3">
      <c r="G113">
        <f>SUMPRODUCT(clean_data[[#This Row],[age]:[constant]],$V$4:$AI$4)</f>
        <v>0.74408037984978148</v>
      </c>
      <c r="H113">
        <f>(G113-heart[[#This Row],[output]])^2</f>
        <v>6.5494851977832128E-2</v>
      </c>
      <c r="I113" s="3">
        <f>SUMPRODUCT(clean_data[[#This Row],[age]:[constant]],$V$3:$AI$3)</f>
        <v>0.74520298539421526</v>
      </c>
      <c r="J113">
        <f>(I113-heart[[#This Row],[output]])^2</f>
        <v>6.4921518652020491E-2</v>
      </c>
      <c r="K113" s="3">
        <f>1 / (1 + EXP(-I113))</f>
        <v>0.67813255653039139</v>
      </c>
      <c r="L113" s="3">
        <f>1 / (1 + EXP(-G113))</f>
        <v>0.6778874777906807</v>
      </c>
      <c r="M113" s="3">
        <f t="shared" si="2"/>
        <v>0.6780100171605361</v>
      </c>
      <c r="N113" s="3">
        <f t="shared" si="3"/>
        <v>1</v>
      </c>
      <c r="O113">
        <f>heart[[#This Row],[output]]</f>
        <v>1</v>
      </c>
    </row>
    <row r="114" spans="7:15" x14ac:dyDescent="0.3">
      <c r="G114">
        <f>SUMPRODUCT(clean_data[[#This Row],[age]:[constant]],$V$4:$AI$4)</f>
        <v>0.8567197240993133</v>
      </c>
      <c r="H114">
        <f>(G114-heart[[#This Row],[output]])^2</f>
        <v>2.0529237462176903E-2</v>
      </c>
      <c r="I114" s="3">
        <f>SUMPRODUCT(clean_data[[#This Row],[age]:[constant]],$V$3:$AI$3)</f>
        <v>0.85654797343997835</v>
      </c>
      <c r="J114">
        <f>(I114-heart[[#This Row],[output]])^2</f>
        <v>2.0578483924177157E-2</v>
      </c>
      <c r="K114" s="3">
        <f>1 / (1 + EXP(-I114))</f>
        <v>0.70193892286470061</v>
      </c>
      <c r="L114" s="3">
        <f>1 / (1 + EXP(-G114))</f>
        <v>0.70197485540662385</v>
      </c>
      <c r="M114" s="3">
        <f t="shared" si="2"/>
        <v>0.70195688913566223</v>
      </c>
      <c r="N114" s="3">
        <f t="shared" si="3"/>
        <v>1</v>
      </c>
      <c r="O114">
        <f>heart[[#This Row],[output]]</f>
        <v>1</v>
      </c>
    </row>
    <row r="115" spans="7:15" x14ac:dyDescent="0.3">
      <c r="G115">
        <f>SUMPRODUCT(clean_data[[#This Row],[age]:[constant]],$V$4:$AI$4)</f>
        <v>0.64609866995109266</v>
      </c>
      <c r="H115">
        <f>(G115-heart[[#This Row],[output]])^2</f>
        <v>0.12524615141038564</v>
      </c>
      <c r="I115" s="3">
        <f>SUMPRODUCT(clean_data[[#This Row],[age]:[constant]],$V$3:$AI$3)</f>
        <v>0.64613766345152235</v>
      </c>
      <c r="J115">
        <f>(I115-heart[[#This Row],[output]])^2</f>
        <v>0.12521855322754807</v>
      </c>
      <c r="K115" s="3">
        <f>1 / (1 + EXP(-I115))</f>
        <v>0.65613956690695963</v>
      </c>
      <c r="L115" s="3">
        <f>1 / (1 + EXP(-G115))</f>
        <v>0.65613076912284174</v>
      </c>
      <c r="M115" s="3">
        <f t="shared" si="2"/>
        <v>0.65613516801490068</v>
      </c>
      <c r="N115" s="3">
        <f t="shared" si="3"/>
        <v>1</v>
      </c>
      <c r="O115">
        <f>heart[[#This Row],[output]]</f>
        <v>1</v>
      </c>
    </row>
    <row r="116" spans="7:15" x14ac:dyDescent="0.3">
      <c r="G116">
        <f>SUMPRODUCT(clean_data[[#This Row],[age]:[constant]],$V$4:$AI$4)</f>
        <v>0.78666752371129889</v>
      </c>
      <c r="H116">
        <f>(G116-heart[[#This Row],[output]])^2</f>
        <v>4.5510745439469223E-2</v>
      </c>
      <c r="I116" s="3">
        <f>SUMPRODUCT(clean_data[[#This Row],[age]:[constant]],$V$3:$AI$3)</f>
        <v>0.78647784805194232</v>
      </c>
      <c r="J116">
        <f>(I116-heart[[#This Row],[output]])^2</f>
        <v>4.5591709372529432E-2</v>
      </c>
      <c r="K116" s="3">
        <f>1 / (1 + EXP(-I116))</f>
        <v>0.68707455638353276</v>
      </c>
      <c r="L116" s="3">
        <f>1 / (1 + EXP(-G116))</f>
        <v>0.687115335793135</v>
      </c>
      <c r="M116" s="3">
        <f t="shared" si="2"/>
        <v>0.68709494608833388</v>
      </c>
      <c r="N116" s="3">
        <f t="shared" si="3"/>
        <v>1</v>
      </c>
      <c r="O116">
        <f>heart[[#This Row],[output]]</f>
        <v>1</v>
      </c>
    </row>
    <row r="117" spans="7:15" x14ac:dyDescent="0.3">
      <c r="G117">
        <f>SUMPRODUCT(clean_data[[#This Row],[age]:[constant]],$V$4:$AI$4)</f>
        <v>1.1946684261697209</v>
      </c>
      <c r="H117">
        <f>(G117-heart[[#This Row],[output]])^2</f>
        <v>3.7895796147396084E-2</v>
      </c>
      <c r="I117" s="3">
        <f>SUMPRODUCT(clean_data[[#This Row],[age]:[constant]],$V$3:$AI$3)</f>
        <v>1.1945825088745199</v>
      </c>
      <c r="J117">
        <f>(I117-heart[[#This Row],[output]])^2</f>
        <v>3.7862352759902608E-2</v>
      </c>
      <c r="K117" s="3">
        <f>1 / (1 + EXP(-I117))</f>
        <v>0.76755964028265533</v>
      </c>
      <c r="L117" s="3">
        <f>1 / (1 + EXP(-G117))</f>
        <v>0.76757496859290808</v>
      </c>
      <c r="M117" s="3">
        <f t="shared" si="2"/>
        <v>0.76756730443778176</v>
      </c>
      <c r="N117" s="3">
        <f t="shared" si="3"/>
        <v>1</v>
      </c>
      <c r="O117">
        <f>heart[[#This Row],[output]]</f>
        <v>1</v>
      </c>
    </row>
    <row r="118" spans="7:15" x14ac:dyDescent="0.3">
      <c r="G118">
        <f>SUMPRODUCT(clean_data[[#This Row],[age]:[constant]],$V$4:$AI$4)</f>
        <v>0.71540285473367682</v>
      </c>
      <c r="H118">
        <f>(G118-heart[[#This Row],[output]])^2</f>
        <v>8.0995535093740662E-2</v>
      </c>
      <c r="I118" s="3">
        <f>SUMPRODUCT(clean_data[[#This Row],[age]:[constant]],$V$3:$AI$3)</f>
        <v>0.71522690514842491</v>
      </c>
      <c r="J118">
        <f>(I118-heart[[#This Row],[output]])^2</f>
        <v>8.1095715551344191E-2</v>
      </c>
      <c r="K118" s="3">
        <f>1 / (1 + EXP(-I118))</f>
        <v>0.67155508438181311</v>
      </c>
      <c r="L118" s="3">
        <f>1 / (1 + EXP(-G118))</f>
        <v>0.67159389220850585</v>
      </c>
      <c r="M118" s="3">
        <f t="shared" si="2"/>
        <v>0.67157448829515953</v>
      </c>
      <c r="N118" s="3">
        <f t="shared" si="3"/>
        <v>1</v>
      </c>
      <c r="O118">
        <f>heart[[#This Row],[output]]</f>
        <v>1</v>
      </c>
    </row>
    <row r="119" spans="7:15" x14ac:dyDescent="0.3">
      <c r="G119">
        <f>SUMPRODUCT(clean_data[[#This Row],[age]:[constant]],$V$4:$AI$4)</f>
        <v>0.71249231722825368</v>
      </c>
      <c r="H119">
        <f>(G119-heart[[#This Row],[output]])^2</f>
        <v>8.2660667652779116E-2</v>
      </c>
      <c r="I119" s="3">
        <f>SUMPRODUCT(clean_data[[#This Row],[age]:[constant]],$V$3:$AI$3)</f>
        <v>0.71233527604796731</v>
      </c>
      <c r="J119">
        <f>(I119-heart[[#This Row],[output]])^2</f>
        <v>8.2750993406399173E-2</v>
      </c>
      <c r="K119" s="3">
        <f>1 / (1 + EXP(-I119))</f>
        <v>0.67091696495814812</v>
      </c>
      <c r="L119" s="3">
        <f>1 / (1 + EXP(-G119))</f>
        <v>0.67095163673994052</v>
      </c>
      <c r="M119" s="3">
        <f t="shared" si="2"/>
        <v>0.67093430084904426</v>
      </c>
      <c r="N119" s="3">
        <f t="shared" si="3"/>
        <v>1</v>
      </c>
      <c r="O119">
        <f>heart[[#This Row],[output]]</f>
        <v>1</v>
      </c>
    </row>
    <row r="120" spans="7:15" x14ac:dyDescent="0.3">
      <c r="G120">
        <f>SUMPRODUCT(clean_data[[#This Row],[age]:[constant]],$V$4:$AI$4)</f>
        <v>1.11451329192696</v>
      </c>
      <c r="H120">
        <f>(G120-heart[[#This Row],[output]])^2</f>
        <v>1.3113294027949168E-2</v>
      </c>
      <c r="I120" s="3">
        <f>SUMPRODUCT(clean_data[[#This Row],[age]:[constant]],$V$3:$AI$3)</f>
        <v>1.1145330516143628</v>
      </c>
      <c r="J120">
        <f>(I120-heart[[#This Row],[output]])^2</f>
        <v>1.3117819912098289E-2</v>
      </c>
      <c r="K120" s="3">
        <f>1 / (1 + EXP(-I120))</f>
        <v>0.75297324616328742</v>
      </c>
      <c r="L120" s="3">
        <f>1 / (1 + EXP(-G120))</f>
        <v>0.75296957075341409</v>
      </c>
      <c r="M120" s="3">
        <f t="shared" si="2"/>
        <v>0.75297140845835075</v>
      </c>
      <c r="N120" s="3">
        <f t="shared" si="3"/>
        <v>1</v>
      </c>
      <c r="O120">
        <f>heart[[#This Row],[output]]</f>
        <v>1</v>
      </c>
    </row>
    <row r="121" spans="7:15" x14ac:dyDescent="0.3">
      <c r="G121">
        <f>SUMPRODUCT(clean_data[[#This Row],[age]:[constant]],$V$4:$AI$4)</f>
        <v>0.58712258334887468</v>
      </c>
      <c r="H121">
        <f>(G121-heart[[#This Row],[output]])^2</f>
        <v>0.17046776118050694</v>
      </c>
      <c r="I121" s="3">
        <f>SUMPRODUCT(clean_data[[#This Row],[age]:[constant]],$V$3:$AI$3)</f>
        <v>0.58692092811546026</v>
      </c>
      <c r="J121">
        <f>(I121-heart[[#This Row],[output]])^2</f>
        <v>0.17063431962899275</v>
      </c>
      <c r="K121" s="3">
        <f>1 / (1 + EXP(-I121))</f>
        <v>0.64265835218481004</v>
      </c>
      <c r="L121" s="3">
        <f>1 / (1 + EXP(-G121))</f>
        <v>0.64270466069339671</v>
      </c>
      <c r="M121" s="3">
        <f t="shared" si="2"/>
        <v>0.64268150643910338</v>
      </c>
      <c r="N121" s="3">
        <f t="shared" si="3"/>
        <v>0</v>
      </c>
      <c r="O121">
        <f>heart[[#This Row],[output]]</f>
        <v>1</v>
      </c>
    </row>
    <row r="122" spans="7:15" x14ac:dyDescent="0.3">
      <c r="G122">
        <f>SUMPRODUCT(clean_data[[#This Row],[age]:[constant]],$V$4:$AI$4)</f>
        <v>0.35154344851562069</v>
      </c>
      <c r="H122">
        <f>(G122-heart[[#This Row],[output]])^2</f>
        <v>0.4204958991630135</v>
      </c>
      <c r="I122" s="3">
        <f>SUMPRODUCT(clean_data[[#This Row],[age]:[constant]],$V$3:$AI$3)</f>
        <v>0.35132763804731548</v>
      </c>
      <c r="J122">
        <f>(I122-heart[[#This Row],[output]])^2</f>
        <v>0.42077583316127454</v>
      </c>
      <c r="K122" s="3">
        <f>1 / (1 + EXP(-I122))</f>
        <v>0.58693949061923922</v>
      </c>
      <c r="L122" s="3">
        <f>1 / (1 + EXP(-G122))</f>
        <v>0.58699181105641707</v>
      </c>
      <c r="M122" s="3">
        <f t="shared" si="2"/>
        <v>0.58696565083782815</v>
      </c>
      <c r="N122" s="3">
        <f t="shared" si="3"/>
        <v>1</v>
      </c>
      <c r="O122">
        <f>heart[[#This Row],[output]]</f>
        <v>1</v>
      </c>
    </row>
    <row r="123" spans="7:15" x14ac:dyDescent="0.3">
      <c r="G123">
        <f>SUMPRODUCT(clean_data[[#This Row],[age]:[constant]],$V$4:$AI$4)</f>
        <v>0.68221514670274952</v>
      </c>
      <c r="H123">
        <f>(G123-heart[[#This Row],[output]])^2</f>
        <v>0.10098721298515501</v>
      </c>
      <c r="I123" s="3">
        <f>SUMPRODUCT(clean_data[[#This Row],[age]:[constant]],$V$3:$AI$3)</f>
        <v>0.68203124496619028</v>
      </c>
      <c r="J123">
        <f>(I123-heart[[#This Row],[output]])^2</f>
        <v>0.1011041291777509</v>
      </c>
      <c r="K123" s="3">
        <f>1 / (1 + EXP(-I123))</f>
        <v>0.66419189934721956</v>
      </c>
      <c r="L123" s="3">
        <f>1 / (1 + EXP(-G123))</f>
        <v>0.66423291573954335</v>
      </c>
      <c r="M123" s="3">
        <f t="shared" si="2"/>
        <v>0.66421240754338151</v>
      </c>
      <c r="N123" s="3">
        <f t="shared" si="3"/>
        <v>1</v>
      </c>
      <c r="O123">
        <f>heart[[#This Row],[output]]</f>
        <v>1</v>
      </c>
    </row>
    <row r="124" spans="7:15" x14ac:dyDescent="0.3">
      <c r="G124">
        <f>SUMPRODUCT(clean_data[[#This Row],[age]:[constant]],$V$4:$AI$4)</f>
        <v>0.9999755480614454</v>
      </c>
      <c r="H124">
        <f>(G124-heart[[#This Row],[output]])^2</f>
        <v>5.9789729907812048E-10</v>
      </c>
      <c r="I124" s="3">
        <f>SUMPRODUCT(clean_data[[#This Row],[age]:[constant]],$V$3:$AI$3)</f>
        <v>0.99987814221179461</v>
      </c>
      <c r="J124">
        <f>(I124-heart[[#This Row],[output]])^2</f>
        <v>1.4849320546310377E-8</v>
      </c>
      <c r="K124" s="3">
        <f>1 / (1 + EXP(-I124))</f>
        <v>0.73103461926010804</v>
      </c>
      <c r="L124" s="3">
        <f>1 / (1 + EXP(-G124))</f>
        <v>0.73105377105993241</v>
      </c>
      <c r="M124" s="3">
        <f t="shared" si="2"/>
        <v>0.73104419516002017</v>
      </c>
      <c r="N124" s="3">
        <f t="shared" si="3"/>
        <v>1</v>
      </c>
      <c r="O124">
        <f>heart[[#This Row],[output]]</f>
        <v>1</v>
      </c>
    </row>
    <row r="125" spans="7:15" x14ac:dyDescent="0.3">
      <c r="G125">
        <f>SUMPRODUCT(clean_data[[#This Row],[age]:[constant]],$V$4:$AI$4)</f>
        <v>1.1244590035705953</v>
      </c>
      <c r="H125">
        <f>(G125-heart[[#This Row],[output]])^2</f>
        <v>1.5490043569785441E-2</v>
      </c>
      <c r="I125" s="3">
        <f>SUMPRODUCT(clean_data[[#This Row],[age]:[constant]],$V$3:$AI$3)</f>
        <v>1.1244100687448066</v>
      </c>
      <c r="J125">
        <f>(I125-heart[[#This Row],[output]])^2</f>
        <v>1.5477865205087515E-2</v>
      </c>
      <c r="K125" s="3">
        <f>1 / (1 + EXP(-I125))</f>
        <v>0.7548058223472438</v>
      </c>
      <c r="L125" s="3">
        <f>1 / (1 + EXP(-G125))</f>
        <v>0.75481487879791864</v>
      </c>
      <c r="M125" s="3">
        <f t="shared" si="2"/>
        <v>0.75481035057258117</v>
      </c>
      <c r="N125" s="3">
        <f t="shared" si="3"/>
        <v>1</v>
      </c>
      <c r="O125">
        <f>heart[[#This Row],[output]]</f>
        <v>1</v>
      </c>
    </row>
    <row r="126" spans="7:15" x14ac:dyDescent="0.3">
      <c r="G126">
        <f>SUMPRODUCT(clean_data[[#This Row],[age]:[constant]],$V$4:$AI$4)</f>
        <v>1.2771426368162389</v>
      </c>
      <c r="H126">
        <f>(G126-heart[[#This Row],[output]])^2</f>
        <v>7.6808041141457672E-2</v>
      </c>
      <c r="I126" s="3">
        <f>SUMPRODUCT(clean_data[[#This Row],[age]:[constant]],$V$3:$AI$3)</f>
        <v>1.2771749836852393</v>
      </c>
      <c r="J126">
        <f>(I126-heart[[#This Row],[output]])^2</f>
        <v>7.6825971580912672E-2</v>
      </c>
      <c r="K126" s="3">
        <f>1 / (1 + EXP(-I126))</f>
        <v>0.78196851245365584</v>
      </c>
      <c r="L126" s="3">
        <f>1 / (1 + EXP(-G126))</f>
        <v>0.78196299746410025</v>
      </c>
      <c r="M126" s="3">
        <f t="shared" si="2"/>
        <v>0.7819657549588781</v>
      </c>
      <c r="N126" s="3">
        <f t="shared" si="3"/>
        <v>1</v>
      </c>
      <c r="O126">
        <f>heart[[#This Row],[output]]</f>
        <v>1</v>
      </c>
    </row>
    <row r="127" spans="7:15" x14ac:dyDescent="0.3">
      <c r="G127">
        <f>SUMPRODUCT(clean_data[[#This Row],[age]:[constant]],$V$4:$AI$4)</f>
        <v>1.1160986867583782</v>
      </c>
      <c r="H127">
        <f>(G127-heart[[#This Row],[output]])^2</f>
        <v>1.3478905067020021E-2</v>
      </c>
      <c r="I127" s="3">
        <f>SUMPRODUCT(clean_data[[#This Row],[age]:[constant]],$V$3:$AI$3)</f>
        <v>1.1161012169298337</v>
      </c>
      <c r="J127">
        <f>(I127-heart[[#This Row],[output]])^2</f>
        <v>1.3479492572588294E-2</v>
      </c>
      <c r="K127" s="3">
        <f>1 / (1 + EXP(-I127))</f>
        <v>0.75326481629954822</v>
      </c>
      <c r="L127" s="3">
        <f>1 / (1 + EXP(-G127))</f>
        <v>0.75326434604934056</v>
      </c>
      <c r="M127" s="3">
        <f t="shared" si="2"/>
        <v>0.75326458117444439</v>
      </c>
      <c r="N127" s="3">
        <f t="shared" si="3"/>
        <v>1</v>
      </c>
      <c r="O127">
        <f>heart[[#This Row],[output]]</f>
        <v>1</v>
      </c>
    </row>
    <row r="128" spans="7:15" x14ac:dyDescent="0.3">
      <c r="G128">
        <f>SUMPRODUCT(clean_data[[#This Row],[age]:[constant]],$V$4:$AI$4)</f>
        <v>0.69697361692720072</v>
      </c>
      <c r="H128">
        <f>(G128-heart[[#This Row],[output]])^2</f>
        <v>9.1824988838182894E-2</v>
      </c>
      <c r="I128" s="3">
        <f>SUMPRODUCT(clean_data[[#This Row],[age]:[constant]],$V$3:$AI$3)</f>
        <v>0.69696395884548479</v>
      </c>
      <c r="J128">
        <f>(I128-heart[[#This Row],[output]])^2</f>
        <v>9.1830842238601038E-2</v>
      </c>
      <c r="K128" s="3">
        <f>1 / (1 + EXP(-I128))</f>
        <v>0.667514299385638</v>
      </c>
      <c r="L128" s="3">
        <f>1 / (1 + EXP(-G128))</f>
        <v>0.66751644288677692</v>
      </c>
      <c r="M128" s="3">
        <f t="shared" si="2"/>
        <v>0.6675153711362074</v>
      </c>
      <c r="N128" s="3">
        <f t="shared" si="3"/>
        <v>1</v>
      </c>
      <c r="O128">
        <f>heart[[#This Row],[output]]</f>
        <v>1</v>
      </c>
    </row>
    <row r="129" spans="7:15" x14ac:dyDescent="0.3">
      <c r="G129">
        <f>SUMPRODUCT(clean_data[[#This Row],[age]:[constant]],$V$4:$AI$4)</f>
        <v>0.98759802166342736</v>
      </c>
      <c r="H129">
        <f>(G129-heart[[#This Row],[output]])^2</f>
        <v>1.5380906666081703E-4</v>
      </c>
      <c r="I129" s="3">
        <f>SUMPRODUCT(clean_data[[#This Row],[age]:[constant]],$V$3:$AI$3)</f>
        <v>0.98720234663371809</v>
      </c>
      <c r="J129">
        <f>(I129-heart[[#This Row],[output]])^2</f>
        <v>1.6377993168350678E-4</v>
      </c>
      <c r="K129" s="3">
        <f>1 / (1 + EXP(-I129))</f>
        <v>0.7285349794014313</v>
      </c>
      <c r="L129" s="3">
        <f>1 / (1 + EXP(-G129))</f>
        <v>0.72861322567322129</v>
      </c>
      <c r="M129" s="3">
        <f t="shared" si="2"/>
        <v>0.72857410253732624</v>
      </c>
      <c r="N129" s="3">
        <f t="shared" si="3"/>
        <v>1</v>
      </c>
      <c r="O129">
        <f>heart[[#This Row],[output]]</f>
        <v>1</v>
      </c>
    </row>
    <row r="130" spans="7:15" x14ac:dyDescent="0.3">
      <c r="G130">
        <f>SUMPRODUCT(clean_data[[#This Row],[age]:[constant]],$V$4:$AI$4)</f>
        <v>1.0134772868312785</v>
      </c>
      <c r="H130">
        <f>(G130-heart[[#This Row],[output]])^2</f>
        <v>1.8163726033255199E-4</v>
      </c>
      <c r="I130" s="3">
        <f>SUMPRODUCT(clean_data[[#This Row],[age]:[constant]],$V$3:$AI$3)</f>
        <v>1.0132250752800391</v>
      </c>
      <c r="J130">
        <f>(I130-heart[[#This Row],[output]])^2</f>
        <v>1.7490261616270216E-4</v>
      </c>
      <c r="K130" s="3">
        <f>1 / (1 + EXP(-I130))</f>
        <v>0.73365082715784291</v>
      </c>
      <c r="L130" s="3">
        <f>1 / (1 + EXP(-G130))</f>
        <v>0.73370010822945453</v>
      </c>
      <c r="M130" s="3">
        <f t="shared" si="2"/>
        <v>0.73367546769364878</v>
      </c>
      <c r="N130" s="3">
        <f t="shared" si="3"/>
        <v>1</v>
      </c>
      <c r="O130">
        <f>heart[[#This Row],[output]]</f>
        <v>1</v>
      </c>
    </row>
    <row r="131" spans="7:15" x14ac:dyDescent="0.3">
      <c r="G131">
        <f>SUMPRODUCT(clean_data[[#This Row],[age]:[constant]],$V$4:$AI$4)</f>
        <v>0.57733746811336006</v>
      </c>
      <c r="H131">
        <f>(G131-heart[[#This Row],[output]])^2</f>
        <v>0.17864361586082492</v>
      </c>
      <c r="I131" s="3">
        <f>SUMPRODUCT(clean_data[[#This Row],[age]:[constant]],$V$3:$AI$3)</f>
        <v>0.57715121213561438</v>
      </c>
      <c r="J131">
        <f>(I131-heart[[#This Row],[output]])^2</f>
        <v>0.17880109739838018</v>
      </c>
      <c r="K131" s="3">
        <f>1 / (1 + EXP(-I131))</f>
        <v>0.64041163719344663</v>
      </c>
      <c r="L131" s="3">
        <f>1 / (1 + EXP(-G131))</f>
        <v>0.64045452794976565</v>
      </c>
      <c r="M131" s="3">
        <f t="shared" ref="M131:M194" si="4">(K131 + L131) / 2</f>
        <v>0.64043308257160614</v>
      </c>
      <c r="N131" s="3">
        <f t="shared" ref="N131:N194" si="5">IF(M132 &gt;= 0.64, 1, 0)</f>
        <v>1</v>
      </c>
      <c r="O131">
        <f>heart[[#This Row],[output]]</f>
        <v>1</v>
      </c>
    </row>
    <row r="132" spans="7:15" x14ac:dyDescent="0.3">
      <c r="G132">
        <f>SUMPRODUCT(clean_data[[#This Row],[age]:[constant]],$V$4:$AI$4)</f>
        <v>0.98365929270922936</v>
      </c>
      <c r="H132">
        <f>(G132-heart[[#This Row],[output]])^2</f>
        <v>2.6701871476264474E-4</v>
      </c>
      <c r="I132" s="3">
        <f>SUMPRODUCT(clean_data[[#This Row],[age]:[constant]],$V$3:$AI$3)</f>
        <v>0.98327338733263114</v>
      </c>
      <c r="J132">
        <f>(I132-heart[[#This Row],[output]])^2</f>
        <v>2.7977957132418427E-4</v>
      </c>
      <c r="K132" s="3">
        <f>1 / (1 + EXP(-I132))</f>
        <v>0.72775724486197979</v>
      </c>
      <c r="L132" s="3">
        <f>1 / (1 + EXP(-G132))</f>
        <v>0.72783369627613115</v>
      </c>
      <c r="M132" s="3">
        <f t="shared" si="4"/>
        <v>0.72779547056905547</v>
      </c>
      <c r="N132" s="3">
        <f t="shared" si="5"/>
        <v>1</v>
      </c>
      <c r="O132">
        <f>heart[[#This Row],[output]]</f>
        <v>1</v>
      </c>
    </row>
    <row r="133" spans="7:15" x14ac:dyDescent="0.3">
      <c r="G133">
        <f>SUMPRODUCT(clean_data[[#This Row],[age]:[constant]],$V$4:$AI$4)</f>
        <v>0.91801936705803955</v>
      </c>
      <c r="H133">
        <f>(G133-heart[[#This Row],[output]])^2</f>
        <v>6.7208241775644512E-3</v>
      </c>
      <c r="I133" s="3">
        <f>SUMPRODUCT(clean_data[[#This Row],[age]:[constant]],$V$3:$AI$3)</f>
        <v>0.91779696850586445</v>
      </c>
      <c r="J133">
        <f>(I133-heart[[#This Row],[output]])^2</f>
        <v>6.7573383868258403E-3</v>
      </c>
      <c r="K133" s="3">
        <f>1 / (1 + EXP(-I133))</f>
        <v>0.71459301027418987</v>
      </c>
      <c r="L133" s="3">
        <f>1 / (1 + EXP(-G133))</f>
        <v>0.71463836625849997</v>
      </c>
      <c r="M133" s="3">
        <f t="shared" si="4"/>
        <v>0.71461568826634492</v>
      </c>
      <c r="N133" s="3">
        <f t="shared" si="5"/>
        <v>1</v>
      </c>
      <c r="O133">
        <f>heart[[#This Row],[output]]</f>
        <v>1</v>
      </c>
    </row>
    <row r="134" spans="7:15" x14ac:dyDescent="0.3">
      <c r="G134">
        <f>SUMPRODUCT(clean_data[[#This Row],[age]:[constant]],$V$4:$AI$4)</f>
        <v>0.82782754040443152</v>
      </c>
      <c r="H134">
        <f>(G134-heart[[#This Row],[output]])^2</f>
        <v>2.9643355843187662E-2</v>
      </c>
      <c r="I134" s="3">
        <f>SUMPRODUCT(clean_data[[#This Row],[age]:[constant]],$V$3:$AI$3)</f>
        <v>0.8277019706074944</v>
      </c>
      <c r="J134">
        <f>(I134-heart[[#This Row],[output]])^2</f>
        <v>2.9686610932540724E-2</v>
      </c>
      <c r="K134" s="3">
        <f>1 / (1 + EXP(-I134))</f>
        <v>0.69586880445277211</v>
      </c>
      <c r="L134" s="3">
        <f>1 / (1 + EXP(-G134))</f>
        <v>0.69589537881477481</v>
      </c>
      <c r="M134" s="3">
        <f t="shared" si="4"/>
        <v>0.69588209163377346</v>
      </c>
      <c r="N134" s="3">
        <f t="shared" si="5"/>
        <v>1</v>
      </c>
      <c r="O134">
        <f>heart[[#This Row],[output]]</f>
        <v>1</v>
      </c>
    </row>
    <row r="135" spans="7:15" x14ac:dyDescent="0.3">
      <c r="G135">
        <f>SUMPRODUCT(clean_data[[#This Row],[age]:[constant]],$V$4:$AI$4)</f>
        <v>0.84293374833235712</v>
      </c>
      <c r="H135">
        <f>(G135-heart[[#This Row],[output]])^2</f>
        <v>2.4669807412923329E-2</v>
      </c>
      <c r="I135" s="3">
        <f>SUMPRODUCT(clean_data[[#This Row],[age]:[constant]],$V$3:$AI$3)</f>
        <v>0.84287675982897958</v>
      </c>
      <c r="J135">
        <f>(I135-heart[[#This Row],[output]])^2</f>
        <v>2.4687712601840165E-2</v>
      </c>
      <c r="K135" s="3">
        <f>1 / (1 + EXP(-I135))</f>
        <v>0.69907074873371955</v>
      </c>
      <c r="L135" s="3">
        <f>1 / (1 + EXP(-G135))</f>
        <v>0.69908273731686366</v>
      </c>
      <c r="M135" s="3">
        <f t="shared" si="4"/>
        <v>0.69907674302529155</v>
      </c>
      <c r="N135" s="3">
        <f t="shared" si="5"/>
        <v>1</v>
      </c>
      <c r="O135">
        <f>heart[[#This Row],[output]]</f>
        <v>1</v>
      </c>
    </row>
    <row r="136" spans="7:15" x14ac:dyDescent="0.3">
      <c r="G136">
        <f>SUMPRODUCT(clean_data[[#This Row],[age]:[constant]],$V$4:$AI$4)</f>
        <v>1.0142859393293417</v>
      </c>
      <c r="H136">
        <f>(G136-heart[[#This Row],[output]])^2</f>
        <v>2.040880625216333E-4</v>
      </c>
      <c r="I136" s="3">
        <f>SUMPRODUCT(clean_data[[#This Row],[age]:[constant]],$V$3:$AI$3)</f>
        <v>1.0142010642174875</v>
      </c>
      <c r="J136">
        <f>(I136-heart[[#This Row],[output]])^2</f>
        <v>2.0167022490920266E-4</v>
      </c>
      <c r="K136" s="3">
        <f>1 / (1 + EXP(-I136))</f>
        <v>0.73384149901606022</v>
      </c>
      <c r="L136" s="3">
        <f>1 / (1 + EXP(-G136))</f>
        <v>0.7338580763371465</v>
      </c>
      <c r="M136" s="3">
        <f t="shared" si="4"/>
        <v>0.73384978767660336</v>
      </c>
      <c r="N136" s="3">
        <f t="shared" si="5"/>
        <v>1</v>
      </c>
      <c r="O136">
        <f>heart[[#This Row],[output]]</f>
        <v>1</v>
      </c>
    </row>
    <row r="137" spans="7:15" x14ac:dyDescent="0.3">
      <c r="G137">
        <f>SUMPRODUCT(clean_data[[#This Row],[age]:[constant]],$V$4:$AI$4)</f>
        <v>0.90049506415530844</v>
      </c>
      <c r="H137">
        <f>(G137-heart[[#This Row],[output]])^2</f>
        <v>9.9012322574561825E-3</v>
      </c>
      <c r="I137" s="3">
        <f>SUMPRODUCT(clean_data[[#This Row],[age]:[constant]],$V$3:$AI$3)</f>
        <v>0.90043259400047426</v>
      </c>
      <c r="J137">
        <f>(I137-heart[[#This Row],[output]])^2</f>
        <v>9.9136683374743944E-3</v>
      </c>
      <c r="K137" s="3">
        <f>1 / (1 + EXP(-I137))</f>
        <v>0.71103839271196123</v>
      </c>
      <c r="L137" s="3">
        <f>1 / (1 + EXP(-G137))</f>
        <v>0.71105122783547281</v>
      </c>
      <c r="M137" s="3">
        <f t="shared" si="4"/>
        <v>0.71104481027371702</v>
      </c>
      <c r="N137" s="3">
        <f t="shared" si="5"/>
        <v>1</v>
      </c>
      <c r="O137">
        <f>heart[[#This Row],[output]]</f>
        <v>1</v>
      </c>
    </row>
    <row r="138" spans="7:15" x14ac:dyDescent="0.3">
      <c r="G138">
        <f>SUMPRODUCT(clean_data[[#This Row],[age]:[constant]],$V$4:$AI$4)</f>
        <v>0.97779387779237037</v>
      </c>
      <c r="H138">
        <f>(G138-heart[[#This Row],[output]])^2</f>
        <v>4.931118635001818E-4</v>
      </c>
      <c r="I138" s="3">
        <f>SUMPRODUCT(clean_data[[#This Row],[age]:[constant]],$V$3:$AI$3)</f>
        <v>0.97918889679704568</v>
      </c>
      <c r="J138">
        <f>(I138-heart[[#This Row],[output]])^2</f>
        <v>4.3310201652401543E-4</v>
      </c>
      <c r="K138" s="3">
        <f>1 / (1 + EXP(-I138))</f>
        <v>0.72694724609329764</v>
      </c>
      <c r="L138" s="3">
        <f>1 / (1 + EXP(-G138))</f>
        <v>0.72667025421969478</v>
      </c>
      <c r="M138" s="3">
        <f t="shared" si="4"/>
        <v>0.72680875015649615</v>
      </c>
      <c r="N138" s="3">
        <f t="shared" si="5"/>
        <v>1</v>
      </c>
      <c r="O138">
        <f>heart[[#This Row],[output]]</f>
        <v>1</v>
      </c>
    </row>
    <row r="139" spans="7:15" x14ac:dyDescent="0.3">
      <c r="G139">
        <f>SUMPRODUCT(clean_data[[#This Row],[age]:[constant]],$V$4:$AI$4)</f>
        <v>0.72029672878117479</v>
      </c>
      <c r="H139">
        <f>(G139-heart[[#This Row],[output]])^2</f>
        <v>7.8233919930511694E-2</v>
      </c>
      <c r="I139" s="3">
        <f>SUMPRODUCT(clean_data[[#This Row],[age]:[constant]],$V$3:$AI$3)</f>
        <v>0.72161502722844395</v>
      </c>
      <c r="J139">
        <f>(I139-heart[[#This Row],[output]])^2</f>
        <v>7.7498193065019996E-2</v>
      </c>
      <c r="K139" s="3">
        <f>1 / (1 + EXP(-I139))</f>
        <v>0.67296255788454129</v>
      </c>
      <c r="L139" s="3">
        <f>1 / (1 + EXP(-G139))</f>
        <v>0.67267235542142623</v>
      </c>
      <c r="M139" s="3">
        <f t="shared" si="4"/>
        <v>0.67281745665298376</v>
      </c>
      <c r="N139" s="3">
        <f t="shared" si="5"/>
        <v>0</v>
      </c>
      <c r="O139">
        <f>heart[[#This Row],[output]]</f>
        <v>1</v>
      </c>
    </row>
    <row r="140" spans="7:15" x14ac:dyDescent="0.3">
      <c r="G140">
        <f>SUMPRODUCT(clean_data[[#This Row],[age]:[constant]],$V$4:$AI$4)</f>
        <v>0.44939194524206444</v>
      </c>
      <c r="H140">
        <f>(G140-heart[[#This Row],[output]])^2</f>
        <v>0.30316922996431772</v>
      </c>
      <c r="I140" s="3">
        <f>SUMPRODUCT(clean_data[[#This Row],[age]:[constant]],$V$3:$AI$3)</f>
        <v>0.44926343792891049</v>
      </c>
      <c r="J140">
        <f>(I140-heart[[#This Row],[output]])^2</f>
        <v>0.30331076080188307</v>
      </c>
      <c r="K140" s="3">
        <f>1 / (1 + EXP(-I140))</f>
        <v>0.6104640954527053</v>
      </c>
      <c r="L140" s="3">
        <f>1 / (1 + EXP(-G140))</f>
        <v>0.61049465376027023</v>
      </c>
      <c r="M140" s="3">
        <f t="shared" si="4"/>
        <v>0.61047937460648782</v>
      </c>
      <c r="N140" s="3">
        <f t="shared" si="5"/>
        <v>0</v>
      </c>
      <c r="O140">
        <f>heart[[#This Row],[output]]</f>
        <v>1</v>
      </c>
    </row>
    <row r="141" spans="7:15" x14ac:dyDescent="0.3">
      <c r="G141">
        <f>SUMPRODUCT(clean_data[[#This Row],[age]:[constant]],$V$4:$AI$4)</f>
        <v>6.764307620121035E-2</v>
      </c>
      <c r="H141">
        <f>(G141-heart[[#This Row],[output]])^2</f>
        <v>0.8692894333555421</v>
      </c>
      <c r="I141" s="3">
        <f>SUMPRODUCT(clean_data[[#This Row],[age]:[constant]],$V$3:$AI$3)</f>
        <v>6.7370071136478971E-2</v>
      </c>
      <c r="J141">
        <f>(I141-heart[[#This Row],[output]])^2</f>
        <v>0.86979858421197631</v>
      </c>
      <c r="K141" s="3">
        <f>1 / (1 + EXP(-I141))</f>
        <v>0.51683615037563502</v>
      </c>
      <c r="L141" s="3">
        <f>1 / (1 + EXP(-G141))</f>
        <v>0.51690432394313202</v>
      </c>
      <c r="M141" s="3">
        <f t="shared" si="4"/>
        <v>0.51687023715938352</v>
      </c>
      <c r="N141" s="3">
        <f t="shared" si="5"/>
        <v>1</v>
      </c>
      <c r="O141">
        <f>heart[[#This Row],[output]]</f>
        <v>1</v>
      </c>
    </row>
    <row r="142" spans="7:15" x14ac:dyDescent="0.3">
      <c r="G142">
        <f>SUMPRODUCT(clean_data[[#This Row],[age]:[constant]],$V$4:$AI$4)</f>
        <v>1.0279979321429009</v>
      </c>
      <c r="H142">
        <f>(G142-heart[[#This Row],[output]])^2</f>
        <v>7.8388420427848431E-4</v>
      </c>
      <c r="I142" s="3">
        <f>SUMPRODUCT(clean_data[[#This Row],[age]:[constant]],$V$3:$AI$3)</f>
        <v>1.027929683309996</v>
      </c>
      <c r="J142">
        <f>(I142-heart[[#This Row],[output]])^2</f>
        <v>7.8006720979666979E-4</v>
      </c>
      <c r="K142" s="3">
        <f>1 / (1 + EXP(-I142))</f>
        <v>0.73651432493632407</v>
      </c>
      <c r="L142" s="3">
        <f>1 / (1 + EXP(-G142))</f>
        <v>0.73652756915752771</v>
      </c>
      <c r="M142" s="3">
        <f t="shared" si="4"/>
        <v>0.73652094704692583</v>
      </c>
      <c r="N142" s="3">
        <f t="shared" si="5"/>
        <v>1</v>
      </c>
      <c r="O142">
        <f>heart[[#This Row],[output]]</f>
        <v>1</v>
      </c>
    </row>
    <row r="143" spans="7:15" x14ac:dyDescent="0.3">
      <c r="G143">
        <f>SUMPRODUCT(clean_data[[#This Row],[age]:[constant]],$V$4:$AI$4)</f>
        <v>0.62597805630478343</v>
      </c>
      <c r="H143">
        <f>(G143-heart[[#This Row],[output]])^2</f>
        <v>0.13989241436554775</v>
      </c>
      <c r="I143" s="3">
        <f>SUMPRODUCT(clean_data[[#This Row],[age]:[constant]],$V$3:$AI$3)</f>
        <v>0.62588266495654732</v>
      </c>
      <c r="J143">
        <f>(I143-heart[[#This Row],[output]])^2</f>
        <v>0.13996378038001503</v>
      </c>
      <c r="K143" s="3">
        <f>1 / (1 + EXP(-I143))</f>
        <v>0.65155528376779981</v>
      </c>
      <c r="L143" s="3">
        <f>1 / (1 + EXP(-G143))</f>
        <v>0.65157694024749035</v>
      </c>
      <c r="M143" s="3">
        <f t="shared" si="4"/>
        <v>0.65156611200764503</v>
      </c>
      <c r="N143" s="3">
        <f t="shared" si="5"/>
        <v>1</v>
      </c>
      <c r="O143">
        <f>heart[[#This Row],[output]]</f>
        <v>1</v>
      </c>
    </row>
    <row r="144" spans="7:15" x14ac:dyDescent="0.3">
      <c r="G144">
        <f>SUMPRODUCT(clean_data[[#This Row],[age]:[constant]],$V$4:$AI$4)</f>
        <v>1.1187854264969896</v>
      </c>
      <c r="H144">
        <f>(G144-heart[[#This Row],[output]])^2</f>
        <v>1.410997754807173E-2</v>
      </c>
      <c r="I144" s="3">
        <f>SUMPRODUCT(clean_data[[#This Row],[age]:[constant]],$V$3:$AI$3)</f>
        <v>1.1185984248417205</v>
      </c>
      <c r="J144">
        <f>(I144-heart[[#This Row],[output]])^2</f>
        <v>1.4065586374937215E-2</v>
      </c>
      <c r="K144" s="3">
        <f>1 / (1 + EXP(-I144))</f>
        <v>0.75372864611020052</v>
      </c>
      <c r="L144" s="3">
        <f>1 / (1 + EXP(-G144))</f>
        <v>0.75376335604221256</v>
      </c>
      <c r="M144" s="3">
        <f t="shared" si="4"/>
        <v>0.75374600107620648</v>
      </c>
      <c r="N144" s="3">
        <f t="shared" si="5"/>
        <v>1</v>
      </c>
      <c r="O144">
        <f>heart[[#This Row],[output]]</f>
        <v>1</v>
      </c>
    </row>
    <row r="145" spans="7:15" x14ac:dyDescent="0.3">
      <c r="G145">
        <f>SUMPRODUCT(clean_data[[#This Row],[age]:[constant]],$V$4:$AI$4)</f>
        <v>0.66769891484796495</v>
      </c>
      <c r="H145">
        <f>(G145-heart[[#This Row],[output]])^2</f>
        <v>0.11042401119322005</v>
      </c>
      <c r="I145" s="3">
        <f>SUMPRODUCT(clean_data[[#This Row],[age]:[constant]],$V$3:$AI$3)</f>
        <v>0.66759670143572403</v>
      </c>
      <c r="J145">
        <f>(I145-heart[[#This Row],[output]])^2</f>
        <v>0.1104919528964112</v>
      </c>
      <c r="K145" s="3">
        <f>1 / (1 + EXP(-I145))</f>
        <v>0.66096481175303667</v>
      </c>
      <c r="L145" s="3">
        <f>1 / (1 + EXP(-G145))</f>
        <v>0.6609877164133876</v>
      </c>
      <c r="M145" s="3">
        <f t="shared" si="4"/>
        <v>0.66097626408321219</v>
      </c>
      <c r="N145" s="3">
        <f t="shared" si="5"/>
        <v>1</v>
      </c>
      <c r="O145">
        <f>heart[[#This Row],[output]]</f>
        <v>1</v>
      </c>
    </row>
    <row r="146" spans="7:15" x14ac:dyDescent="0.3">
      <c r="G146">
        <f>SUMPRODUCT(clean_data[[#This Row],[age]:[constant]],$V$4:$AI$4)</f>
        <v>0.86705099135915931</v>
      </c>
      <c r="H146">
        <f>(G146-heart[[#This Row],[output]])^2</f>
        <v>1.7675438898582332E-2</v>
      </c>
      <c r="I146" s="3">
        <f>SUMPRODUCT(clean_data[[#This Row],[age]:[constant]],$V$3:$AI$3)</f>
        <v>0.86677299076611258</v>
      </c>
      <c r="J146">
        <f>(I146-heart[[#This Row],[output]])^2</f>
        <v>1.7749435989406322E-2</v>
      </c>
      <c r="K146" s="3">
        <f>1 / (1 + EXP(-I146))</f>
        <v>0.70407378113774499</v>
      </c>
      <c r="L146" s="3">
        <f>1 / (1 + EXP(-G146))</f>
        <v>0.70413170035696071</v>
      </c>
      <c r="M146" s="3">
        <f t="shared" si="4"/>
        <v>0.7041027407473528</v>
      </c>
      <c r="N146" s="3">
        <f t="shared" si="5"/>
        <v>1</v>
      </c>
      <c r="O146">
        <f>heart[[#This Row],[output]]</f>
        <v>1</v>
      </c>
    </row>
    <row r="147" spans="7:15" x14ac:dyDescent="0.3">
      <c r="G147">
        <f>SUMPRODUCT(clean_data[[#This Row],[age]:[constant]],$V$4:$AI$4)</f>
        <v>0.64023367113429641</v>
      </c>
      <c r="H147">
        <f>(G147-heart[[#This Row],[output]])^2</f>
        <v>0.12943181138550558</v>
      </c>
      <c r="I147" s="3">
        <f>SUMPRODUCT(clean_data[[#This Row],[age]:[constant]],$V$3:$AI$3)</f>
        <v>0.63992131523320406</v>
      </c>
      <c r="J147">
        <f>(I147-heart[[#This Row],[output]])^2</f>
        <v>0.1296566592233856</v>
      </c>
      <c r="K147" s="3">
        <f>1 / (1 + EXP(-I147))</f>
        <v>0.65473567359068907</v>
      </c>
      <c r="L147" s="3">
        <f>1 / (1 + EXP(-G147))</f>
        <v>0.65480628037524435</v>
      </c>
      <c r="M147" s="3">
        <f t="shared" si="4"/>
        <v>0.65477097698296671</v>
      </c>
      <c r="N147" s="3">
        <f t="shared" si="5"/>
        <v>1</v>
      </c>
      <c r="O147">
        <f>heart[[#This Row],[output]]</f>
        <v>1</v>
      </c>
    </row>
    <row r="148" spans="7:15" x14ac:dyDescent="0.3">
      <c r="G148">
        <f>SUMPRODUCT(clean_data[[#This Row],[age]:[constant]],$V$4:$AI$4)</f>
        <v>0.91982055952305852</v>
      </c>
      <c r="H148">
        <f>(G148-heart[[#This Row],[output]])^2</f>
        <v>6.4287426751954016E-3</v>
      </c>
      <c r="I148" s="3">
        <f>SUMPRODUCT(clean_data[[#This Row],[age]:[constant]],$V$3:$AI$3)</f>
        <v>0.91958632040928112</v>
      </c>
      <c r="J148">
        <f>(I148-heart[[#This Row],[output]])^2</f>
        <v>6.466359865318798E-3</v>
      </c>
      <c r="K148" s="3">
        <f>1 / (1 + EXP(-I148))</f>
        <v>0.71495780813519472</v>
      </c>
      <c r="L148" s="3">
        <f>1 / (1 + EXP(-G148))</f>
        <v>0.71500554205617728</v>
      </c>
      <c r="M148" s="3">
        <f t="shared" si="4"/>
        <v>0.714981675095686</v>
      </c>
      <c r="N148" s="3">
        <f t="shared" si="5"/>
        <v>1</v>
      </c>
      <c r="O148">
        <f>heart[[#This Row],[output]]</f>
        <v>1</v>
      </c>
    </row>
    <row r="149" spans="7:15" x14ac:dyDescent="0.3">
      <c r="G149">
        <f>SUMPRODUCT(clean_data[[#This Row],[age]:[constant]],$V$4:$AI$4)</f>
        <v>1.1662302387970294</v>
      </c>
      <c r="H149">
        <f>(G149-heart[[#This Row],[output]])^2</f>
        <v>2.7632492290517407E-2</v>
      </c>
      <c r="I149" s="3">
        <f>SUMPRODUCT(clean_data[[#This Row],[age]:[constant]],$V$3:$AI$3)</f>
        <v>1.1659405237184948</v>
      </c>
      <c r="J149">
        <f>(I149-heart[[#This Row],[output]])^2</f>
        <v>2.7536257411968326E-2</v>
      </c>
      <c r="K149" s="3">
        <f>1 / (1 + EXP(-I149))</f>
        <v>0.76241046264300838</v>
      </c>
      <c r="L149" s="3">
        <f>1 / (1 + EXP(-G149))</f>
        <v>0.7624629378596014</v>
      </c>
      <c r="M149" s="3">
        <f t="shared" si="4"/>
        <v>0.76243670025130483</v>
      </c>
      <c r="N149" s="3">
        <f t="shared" si="5"/>
        <v>1</v>
      </c>
      <c r="O149">
        <f>heart[[#This Row],[output]]</f>
        <v>1</v>
      </c>
    </row>
    <row r="150" spans="7:15" x14ac:dyDescent="0.3">
      <c r="G150">
        <f>SUMPRODUCT(clean_data[[#This Row],[age]:[constant]],$V$4:$AI$4)</f>
        <v>0.98294754844324161</v>
      </c>
      <c r="H150">
        <f>(G150-heart[[#This Row],[output]])^2</f>
        <v>2.9078610409559148E-4</v>
      </c>
      <c r="I150" s="3">
        <f>SUMPRODUCT(clean_data[[#This Row],[age]:[constant]],$V$3:$AI$3)</f>
        <v>0.98277507412826237</v>
      </c>
      <c r="J150">
        <f>(I150-heart[[#This Row],[output]])^2</f>
        <v>2.9669807128685633E-4</v>
      </c>
      <c r="K150" s="3">
        <f>1 / (1 + EXP(-I150))</f>
        <v>0.72765850453798497</v>
      </c>
      <c r="L150" s="3">
        <f>1 / (1 + EXP(-G150))</f>
        <v>0.72769268270776044</v>
      </c>
      <c r="M150" s="3">
        <f t="shared" si="4"/>
        <v>0.72767559362287271</v>
      </c>
      <c r="N150" s="3">
        <f t="shared" si="5"/>
        <v>1</v>
      </c>
      <c r="O150">
        <f>heart[[#This Row],[output]]</f>
        <v>1</v>
      </c>
    </row>
    <row r="151" spans="7:15" x14ac:dyDescent="0.3">
      <c r="G151">
        <f>SUMPRODUCT(clean_data[[#This Row],[age]:[constant]],$V$4:$AI$4)</f>
        <v>0.92430010098016546</v>
      </c>
      <c r="H151">
        <f>(G151-heart[[#This Row],[output]])^2</f>
        <v>5.7304747116131462E-3</v>
      </c>
      <c r="I151" s="3">
        <f>SUMPRODUCT(clean_data[[#This Row],[age]:[constant]],$V$3:$AI$3)</f>
        <v>0.92410596695201541</v>
      </c>
      <c r="J151">
        <f>(I151-heart[[#This Row],[output]])^2</f>
        <v>5.7599042522885769E-3</v>
      </c>
      <c r="K151" s="3">
        <f>1 / (1 + EXP(-I151))</f>
        <v>0.71587798554969007</v>
      </c>
      <c r="L151" s="3">
        <f>1 / (1 + EXP(-G151))</f>
        <v>0.71591747011457874</v>
      </c>
      <c r="M151" s="3">
        <f t="shared" si="4"/>
        <v>0.71589772783213435</v>
      </c>
      <c r="N151" s="3">
        <f t="shared" si="5"/>
        <v>0</v>
      </c>
      <c r="O151">
        <f>heart[[#This Row],[output]]</f>
        <v>1</v>
      </c>
    </row>
    <row r="152" spans="7:15" x14ac:dyDescent="0.3">
      <c r="G152">
        <f>SUMPRODUCT(clean_data[[#This Row],[age]:[constant]],$V$4:$AI$4)</f>
        <v>0.49526389898028922</v>
      </c>
      <c r="H152">
        <f>(G152-heart[[#This Row],[output]])^2</f>
        <v>0.25475853167257967</v>
      </c>
      <c r="I152" s="3">
        <f>SUMPRODUCT(clean_data[[#This Row],[age]:[constant]],$V$3:$AI$3)</f>
        <v>0.49506683366129445</v>
      </c>
      <c r="J152">
        <f>(I152-heart[[#This Row],[output]])^2</f>
        <v>0.25495750246883087</v>
      </c>
      <c r="K152" s="3">
        <f>1 / (1 + EXP(-I152))</f>
        <v>0.62129932037511315</v>
      </c>
      <c r="L152" s="3">
        <f>1 / (1 + EXP(-G152))</f>
        <v>0.62134568607086937</v>
      </c>
      <c r="M152" s="3">
        <f t="shared" si="4"/>
        <v>0.62132250322299121</v>
      </c>
      <c r="N152" s="3">
        <f t="shared" si="5"/>
        <v>1</v>
      </c>
      <c r="O152">
        <f>heart[[#This Row],[output]]</f>
        <v>1</v>
      </c>
    </row>
    <row r="153" spans="7:15" x14ac:dyDescent="0.3">
      <c r="G153">
        <f>SUMPRODUCT(clean_data[[#This Row],[age]:[constant]],$V$4:$AI$4)</f>
        <v>0.66762676342034</v>
      </c>
      <c r="H153">
        <f>(G153-heart[[#This Row],[output]])^2</f>
        <v>0.11047196839443864</v>
      </c>
      <c r="I153" s="3">
        <f>SUMPRODUCT(clean_data[[#This Row],[age]:[constant]],$V$3:$AI$3)</f>
        <v>0.66764828681974875</v>
      </c>
      <c r="J153">
        <f>(I153-heart[[#This Row],[output]])^2</f>
        <v>0.110457661253848</v>
      </c>
      <c r="K153" s="3">
        <f>1 / (1 + EXP(-I153))</f>
        <v>0.66097637144274612</v>
      </c>
      <c r="L153" s="3">
        <f>1 / (1 + EXP(-G153))</f>
        <v>0.66097154832047278</v>
      </c>
      <c r="M153" s="3">
        <f t="shared" si="4"/>
        <v>0.66097395988160945</v>
      </c>
      <c r="N153" s="3">
        <f t="shared" si="5"/>
        <v>1</v>
      </c>
      <c r="O153">
        <f>heart[[#This Row],[output]]</f>
        <v>1</v>
      </c>
    </row>
    <row r="154" spans="7:15" x14ac:dyDescent="0.3">
      <c r="G154">
        <f>SUMPRODUCT(clean_data[[#This Row],[age]:[constant]],$V$4:$AI$4)</f>
        <v>0.64959888981330394</v>
      </c>
      <c r="H154">
        <f>(G154-heart[[#This Row],[output]])^2</f>
        <v>0.12278093802006912</v>
      </c>
      <c r="I154" s="3">
        <f>SUMPRODUCT(clean_data[[#This Row],[age]:[constant]],$V$3:$AI$3)</f>
        <v>0.64911494738920306</v>
      </c>
      <c r="J154">
        <f>(I154-heart[[#This Row],[output]])^2</f>
        <v>0.12312032014568174</v>
      </c>
      <c r="K154" s="3">
        <f>1 / (1 + EXP(-I154))</f>
        <v>0.65681099038419399</v>
      </c>
      <c r="L154" s="3">
        <f>1 / (1 + EXP(-G154))</f>
        <v>0.65692006771789313</v>
      </c>
      <c r="M154" s="3">
        <f t="shared" si="4"/>
        <v>0.65686552905104356</v>
      </c>
      <c r="N154" s="3">
        <f t="shared" si="5"/>
        <v>1</v>
      </c>
      <c r="O154">
        <f>heart[[#This Row],[output]]</f>
        <v>1</v>
      </c>
    </row>
    <row r="155" spans="7:15" x14ac:dyDescent="0.3">
      <c r="G155">
        <f>SUMPRODUCT(clean_data[[#This Row],[age]:[constant]],$V$4:$AI$4)</f>
        <v>0.80684887177032494</v>
      </c>
      <c r="H155">
        <f>(G155-heart[[#This Row],[output]])^2</f>
        <v>3.7307358336396382E-2</v>
      </c>
      <c r="I155" s="3">
        <f>SUMPRODUCT(clean_data[[#This Row],[age]:[constant]],$V$3:$AI$3)</f>
        <v>0.80643120785347211</v>
      </c>
      <c r="J155">
        <f>(I155-heart[[#This Row],[output]])^2</f>
        <v>3.7468877293065715E-2</v>
      </c>
      <c r="K155" s="3">
        <f>1 / (1 + EXP(-I155))</f>
        <v>0.69134849538894272</v>
      </c>
      <c r="L155" s="3">
        <f>1 / (1 + EXP(-G155))</f>
        <v>0.69143761179505003</v>
      </c>
      <c r="M155" s="3">
        <f t="shared" si="4"/>
        <v>0.69139305359199632</v>
      </c>
      <c r="N155" s="3">
        <f t="shared" si="5"/>
        <v>1</v>
      </c>
      <c r="O155">
        <f>heart[[#This Row],[output]]</f>
        <v>1</v>
      </c>
    </row>
    <row r="156" spans="7:15" x14ac:dyDescent="0.3">
      <c r="G156">
        <f>SUMPRODUCT(clean_data[[#This Row],[age]:[constant]],$V$4:$AI$4)</f>
        <v>1.0189725603914634</v>
      </c>
      <c r="H156">
        <f>(G156-heart[[#This Row],[output]])^2</f>
        <v>3.5995804780772752E-4</v>
      </c>
      <c r="I156" s="3">
        <f>SUMPRODUCT(clean_data[[#This Row],[age]:[constant]],$V$3:$AI$3)</f>
        <v>1.0187175814047362</v>
      </c>
      <c r="J156">
        <f>(I156-heart[[#This Row],[output]])^2</f>
        <v>3.5034785364292743E-4</v>
      </c>
      <c r="K156" s="3">
        <f>1 / (1 + EXP(-I156))</f>
        <v>0.73472272460892807</v>
      </c>
      <c r="L156" s="3">
        <f>1 / (1 + EXP(-G156))</f>
        <v>0.73477241837577234</v>
      </c>
      <c r="M156" s="3">
        <f t="shared" si="4"/>
        <v>0.73474757149235015</v>
      </c>
      <c r="N156" s="3">
        <f t="shared" si="5"/>
        <v>1</v>
      </c>
      <c r="O156">
        <f>heart[[#This Row],[output]]</f>
        <v>1</v>
      </c>
    </row>
    <row r="157" spans="7:15" x14ac:dyDescent="0.3">
      <c r="G157">
        <f>SUMPRODUCT(clean_data[[#This Row],[age]:[constant]],$V$4:$AI$4)</f>
        <v>0.70397273139518302</v>
      </c>
      <c r="H157">
        <f>(G157-heart[[#This Row],[output]])^2</f>
        <v>8.763214375762847E-2</v>
      </c>
      <c r="I157" s="3">
        <f>SUMPRODUCT(clean_data[[#This Row],[age]:[constant]],$V$3:$AI$3)</f>
        <v>0.70386941520822677</v>
      </c>
      <c r="J157">
        <f>(I157-heart[[#This Row],[output]])^2</f>
        <v>8.7693323249117591E-2</v>
      </c>
      <c r="K157" s="3">
        <f>1 / (1 + EXP(-I157))</f>
        <v>0.66904511231528796</v>
      </c>
      <c r="L157" s="3">
        <f>1 / (1 + EXP(-G157))</f>
        <v>0.66906798857328331</v>
      </c>
      <c r="M157" s="3">
        <f t="shared" si="4"/>
        <v>0.66905655044428558</v>
      </c>
      <c r="N157" s="3">
        <f t="shared" si="5"/>
        <v>1</v>
      </c>
      <c r="O157">
        <f>heart[[#This Row],[output]]</f>
        <v>1</v>
      </c>
    </row>
    <row r="158" spans="7:15" x14ac:dyDescent="0.3">
      <c r="G158">
        <f>SUMPRODUCT(clean_data[[#This Row],[age]:[constant]],$V$4:$AI$4)</f>
        <v>0.98067987975760063</v>
      </c>
      <c r="H158">
        <f>(G158-heart[[#This Row],[output]])^2</f>
        <v>3.7326704618077008E-4</v>
      </c>
      <c r="I158" s="3">
        <f>SUMPRODUCT(clean_data[[#This Row],[age]:[constant]],$V$3:$AI$3)</f>
        <v>0.98044038498678721</v>
      </c>
      <c r="J158">
        <f>(I158-heart[[#This Row],[output]])^2</f>
        <v>3.8257853946509934E-4</v>
      </c>
      <c r="K158" s="3">
        <f>1 / (1 + EXP(-I158))</f>
        <v>0.72719558960842046</v>
      </c>
      <c r="L158" s="3">
        <f>1 / (1 + EXP(-G158))</f>
        <v>0.727243098514047</v>
      </c>
      <c r="M158" s="3">
        <f t="shared" si="4"/>
        <v>0.72721934406123379</v>
      </c>
      <c r="N158" s="3">
        <f t="shared" si="5"/>
        <v>1</v>
      </c>
      <c r="O158">
        <f>heart[[#This Row],[output]]</f>
        <v>1</v>
      </c>
    </row>
    <row r="159" spans="7:15" x14ac:dyDescent="0.3">
      <c r="G159">
        <f>SUMPRODUCT(clean_data[[#This Row],[age]:[constant]],$V$4:$AI$4)</f>
        <v>0.90273951078217407</v>
      </c>
      <c r="H159">
        <f>(G159-heart[[#This Row],[output]])^2</f>
        <v>9.4596027628908331E-3</v>
      </c>
      <c r="I159" s="3">
        <f>SUMPRODUCT(clean_data[[#This Row],[age]:[constant]],$V$3:$AI$3)</f>
        <v>0.90263051987609078</v>
      </c>
      <c r="J159">
        <f>(I159-heart[[#This Row],[output]])^2</f>
        <v>9.4808156596003536E-3</v>
      </c>
      <c r="K159" s="3">
        <f>1 / (1 + EXP(-I159))</f>
        <v>0.71148977515553669</v>
      </c>
      <c r="L159" s="3">
        <f>1 / (1 + EXP(-G159))</f>
        <v>0.7115121474292716</v>
      </c>
      <c r="M159" s="3">
        <f t="shared" si="4"/>
        <v>0.71150096129240414</v>
      </c>
      <c r="N159" s="3">
        <f t="shared" si="5"/>
        <v>0</v>
      </c>
      <c r="O159">
        <f>heart[[#This Row],[output]]</f>
        <v>1</v>
      </c>
    </row>
    <row r="160" spans="7:15" x14ac:dyDescent="0.3">
      <c r="G160">
        <f>SUMPRODUCT(clean_data[[#This Row],[age]:[constant]],$V$4:$AI$4)</f>
        <v>0.15473727741017362</v>
      </c>
      <c r="H160">
        <f>(G160-heart[[#This Row],[output]])^2</f>
        <v>0.71446907019996575</v>
      </c>
      <c r="I160" s="3">
        <f>SUMPRODUCT(clean_data[[#This Row],[age]:[constant]],$V$3:$AI$3)</f>
        <v>0.15424736463386202</v>
      </c>
      <c r="J160">
        <f>(I160-heart[[#This Row],[output]])^2</f>
        <v>0.71529752022876758</v>
      </c>
      <c r="K160" s="3">
        <f>1 / (1 + EXP(-I160))</f>
        <v>0.53848556654895685</v>
      </c>
      <c r="L160" s="3">
        <f>1 / (1 + EXP(-G160))</f>
        <v>0.53860731681621299</v>
      </c>
      <c r="M160" s="3">
        <f t="shared" si="4"/>
        <v>0.53854644168258492</v>
      </c>
      <c r="N160" s="3">
        <f t="shared" si="5"/>
        <v>1</v>
      </c>
      <c r="O160">
        <f>heart[[#This Row],[output]]</f>
        <v>1</v>
      </c>
    </row>
    <row r="161" spans="7:15" x14ac:dyDescent="0.3">
      <c r="G161">
        <f>SUMPRODUCT(clean_data[[#This Row],[age]:[constant]],$V$4:$AI$4)</f>
        <v>0.65736584020518829</v>
      </c>
      <c r="H161">
        <f>(G161-heart[[#This Row],[output]])^2</f>
        <v>0.11739816745829657</v>
      </c>
      <c r="I161" s="3">
        <f>SUMPRODUCT(clean_data[[#This Row],[age]:[constant]],$V$3:$AI$3)</f>
        <v>0.65724887015894096</v>
      </c>
      <c r="J161">
        <f>(I161-heart[[#This Row],[output]])^2</f>
        <v>0.11747833700732252</v>
      </c>
      <c r="K161" s="3">
        <f>1 / (1 + EXP(-I161))</f>
        <v>0.65864211479024592</v>
      </c>
      <c r="L161" s="3">
        <f>1 / (1 + EXP(-G161))</f>
        <v>0.65866841299112566</v>
      </c>
      <c r="M161" s="3">
        <f t="shared" si="4"/>
        <v>0.65865526389068574</v>
      </c>
      <c r="N161" s="3">
        <f t="shared" si="5"/>
        <v>1</v>
      </c>
      <c r="O161">
        <f>heart[[#This Row],[output]]</f>
        <v>1</v>
      </c>
    </row>
    <row r="162" spans="7:15" x14ac:dyDescent="0.3">
      <c r="G162">
        <f>SUMPRODUCT(clean_data[[#This Row],[age]:[constant]],$V$4:$AI$4)</f>
        <v>0.69059613495772221</v>
      </c>
      <c r="H162">
        <f>(G162-heart[[#This Row],[output]])^2</f>
        <v>9.5730751703100053E-2</v>
      </c>
      <c r="I162" s="3">
        <f>SUMPRODUCT(clean_data[[#This Row],[age]:[constant]],$V$3:$AI$3)</f>
        <v>0.69026773074800651</v>
      </c>
      <c r="J162">
        <f>(I162-heart[[#This Row],[output]])^2</f>
        <v>9.593407861598939E-2</v>
      </c>
      <c r="K162" s="3">
        <f>1 / (1 + EXP(-I162))</f>
        <v>0.66602648214313898</v>
      </c>
      <c r="L162" s="3">
        <f>1 / (1 + EXP(-G162))</f>
        <v>0.66609952681825213</v>
      </c>
      <c r="M162" s="3">
        <f t="shared" si="4"/>
        <v>0.66606300448069555</v>
      </c>
      <c r="N162" s="3">
        <f t="shared" si="5"/>
        <v>1</v>
      </c>
      <c r="O162">
        <f>heart[[#This Row],[output]]</f>
        <v>1</v>
      </c>
    </row>
    <row r="163" spans="7:15" x14ac:dyDescent="0.3">
      <c r="G163">
        <f>SUMPRODUCT(clean_data[[#This Row],[age]:[constant]],$V$4:$AI$4)</f>
        <v>0.91466100597293576</v>
      </c>
      <c r="H163">
        <f>(G163-heart[[#This Row],[output]])^2</f>
        <v>7.2827439015513062E-3</v>
      </c>
      <c r="I163" s="3">
        <f>SUMPRODUCT(clean_data[[#This Row],[age]:[constant]],$V$3:$AI$3)</f>
        <v>0.91457026714864809</v>
      </c>
      <c r="J163">
        <f>(I163-heart[[#This Row],[output]])^2</f>
        <v>7.2982392550533567E-3</v>
      </c>
      <c r="K163" s="3">
        <f>1 / (1 + EXP(-I163))</f>
        <v>0.7139344696285278</v>
      </c>
      <c r="L163" s="3">
        <f>1 / (1 + EXP(-G163))</f>
        <v>0.71395300104421699</v>
      </c>
      <c r="M163" s="3">
        <f t="shared" si="4"/>
        <v>0.71394373533637245</v>
      </c>
      <c r="N163" s="3">
        <f t="shared" si="5"/>
        <v>1</v>
      </c>
      <c r="O163">
        <f>heart[[#This Row],[output]]</f>
        <v>1</v>
      </c>
    </row>
    <row r="164" spans="7:15" x14ac:dyDescent="0.3">
      <c r="G164">
        <f>SUMPRODUCT(clean_data[[#This Row],[age]:[constant]],$V$4:$AI$4)</f>
        <v>0.93753561755041004</v>
      </c>
      <c r="H164">
        <f>(G164-heart[[#This Row],[output]])^2</f>
        <v>3.9017990748086424E-3</v>
      </c>
      <c r="I164" s="3">
        <f>SUMPRODUCT(clean_data[[#This Row],[age]:[constant]],$V$3:$AI$3)</f>
        <v>0.93742490562890002</v>
      </c>
      <c r="J164">
        <f>(I164-heart[[#This Row],[output]])^2</f>
        <v>3.9156424355520688E-3</v>
      </c>
      <c r="K164" s="3">
        <f>1 / (1 + EXP(-I164))</f>
        <v>0.71857920700133104</v>
      </c>
      <c r="L164" s="3">
        <f>1 / (1 + EXP(-G164))</f>
        <v>0.71860159497086007</v>
      </c>
      <c r="M164" s="3">
        <f t="shared" si="4"/>
        <v>0.7185904009860955</v>
      </c>
      <c r="N164" s="3">
        <f t="shared" si="5"/>
        <v>1</v>
      </c>
      <c r="O164">
        <f>heart[[#This Row],[output]]</f>
        <v>1</v>
      </c>
    </row>
    <row r="165" spans="7:15" x14ac:dyDescent="0.3">
      <c r="G165">
        <f>SUMPRODUCT(clean_data[[#This Row],[age]:[constant]],$V$4:$AI$4)</f>
        <v>0.58364313433462522</v>
      </c>
      <c r="H165">
        <f>(G165-heart[[#This Row],[output]])^2</f>
        <v>0.17335303958669493</v>
      </c>
      <c r="I165" s="3">
        <f>SUMPRODUCT(clean_data[[#This Row],[age]:[constant]],$V$3:$AI$3)</f>
        <v>0.58308833639897018</v>
      </c>
      <c r="J165">
        <f>(I165-heart[[#This Row],[output]])^2</f>
        <v>0.17381533524657825</v>
      </c>
      <c r="K165" s="3">
        <f>1 / (1 + EXP(-I165))</f>
        <v>0.64177772247620646</v>
      </c>
      <c r="L165" s="3">
        <f>1 / (1 + EXP(-G165))</f>
        <v>0.64190525997464787</v>
      </c>
      <c r="M165" s="3">
        <f t="shared" si="4"/>
        <v>0.64184149122542711</v>
      </c>
      <c r="N165" s="3">
        <f t="shared" si="5"/>
        <v>1</v>
      </c>
      <c r="O165">
        <f>heart[[#This Row],[output]]</f>
        <v>1</v>
      </c>
    </row>
    <row r="166" spans="7:15" x14ac:dyDescent="0.3">
      <c r="G166">
        <f>SUMPRODUCT(clean_data[[#This Row],[age]:[constant]],$V$4:$AI$4)</f>
        <v>0.58364313433462522</v>
      </c>
      <c r="H166">
        <f>(G166-heart[[#This Row],[output]])^2</f>
        <v>0.17335303958669493</v>
      </c>
      <c r="I166" s="3">
        <f>SUMPRODUCT(clean_data[[#This Row],[age]:[constant]],$V$3:$AI$3)</f>
        <v>0.58308833639897018</v>
      </c>
      <c r="J166">
        <f>(I166-heart[[#This Row],[output]])^2</f>
        <v>0.17381533524657825</v>
      </c>
      <c r="K166" s="3">
        <f>1 / (1 + EXP(-I166))</f>
        <v>0.64177772247620646</v>
      </c>
      <c r="L166" s="3">
        <f>1 / (1 + EXP(-G166))</f>
        <v>0.64190525997464787</v>
      </c>
      <c r="M166" s="3">
        <f t="shared" si="4"/>
        <v>0.64184149122542711</v>
      </c>
      <c r="N166" s="3">
        <f t="shared" si="5"/>
        <v>0</v>
      </c>
      <c r="O166">
        <f>heart[[#This Row],[output]]</f>
        <v>1</v>
      </c>
    </row>
    <row r="167" spans="7:15" x14ac:dyDescent="0.3">
      <c r="G167">
        <f>SUMPRODUCT(clean_data[[#This Row],[age]:[constant]],$V$4:$AI$4)</f>
        <v>-0.20946509805195401</v>
      </c>
      <c r="H167">
        <f>(G167-heart[[#This Row],[output]])^2</f>
        <v>4.3875627301914709E-2</v>
      </c>
      <c r="I167" s="3">
        <f>SUMPRODUCT(clean_data[[#This Row],[age]:[constant]],$V$3:$AI$3)</f>
        <v>-0.21002386301730658</v>
      </c>
      <c r="J167">
        <f>(I167-heart[[#This Row],[output]])^2</f>
        <v>4.4110023036712361E-2</v>
      </c>
      <c r="K167" s="3">
        <f>1 / (1 + EXP(-I167))</f>
        <v>0.44768618997073045</v>
      </c>
      <c r="L167" s="3">
        <f>1 / (1 + EXP(-G167))</f>
        <v>0.44782435605574283</v>
      </c>
      <c r="M167" s="3">
        <f t="shared" si="4"/>
        <v>0.44775527301323664</v>
      </c>
      <c r="N167" s="3">
        <f t="shared" si="5"/>
        <v>0</v>
      </c>
      <c r="O167">
        <f>heart[[#This Row],[output]]</f>
        <v>0</v>
      </c>
    </row>
    <row r="168" spans="7:15" x14ac:dyDescent="0.3">
      <c r="G168">
        <f>SUMPRODUCT(clean_data[[#This Row],[age]:[constant]],$V$4:$AI$4)</f>
        <v>-0.12804632305834573</v>
      </c>
      <c r="H168">
        <f>(G168-heart[[#This Row],[output]])^2</f>
        <v>1.6395860848762243E-2</v>
      </c>
      <c r="I168" s="3">
        <f>SUMPRODUCT(clean_data[[#This Row],[age]:[constant]],$V$3:$AI$3)</f>
        <v>-0.1282303330623783</v>
      </c>
      <c r="J168">
        <f>(I168-heart[[#This Row],[output]])^2</f>
        <v>1.644301831728847E-2</v>
      </c>
      <c r="K168" s="3">
        <f>1 / (1 + EXP(-I168))</f>
        <v>0.46798627157762135</v>
      </c>
      <c r="L168" s="3">
        <f>1 / (1 + EXP(-G168))</f>
        <v>0.46803208576043104</v>
      </c>
      <c r="M168" s="3">
        <f t="shared" si="4"/>
        <v>0.46800917866902619</v>
      </c>
      <c r="N168" s="3">
        <f t="shared" si="5"/>
        <v>0</v>
      </c>
      <c r="O168">
        <f>heart[[#This Row],[output]]</f>
        <v>0</v>
      </c>
    </row>
    <row r="169" spans="7:15" x14ac:dyDescent="0.3">
      <c r="G169">
        <f>SUMPRODUCT(clean_data[[#This Row],[age]:[constant]],$V$4:$AI$4)</f>
        <v>0.23169568671316876</v>
      </c>
      <c r="H169">
        <f>(G169-heart[[#This Row],[output]])^2</f>
        <v>5.3682891241486848E-2</v>
      </c>
      <c r="I169" s="3">
        <f>SUMPRODUCT(clean_data[[#This Row],[age]:[constant]],$V$3:$AI$3)</f>
        <v>0.23143053595760044</v>
      </c>
      <c r="J169">
        <f>(I169-heart[[#This Row],[output]])^2</f>
        <v>5.3560092973622186E-2</v>
      </c>
      <c r="K169" s="3">
        <f>1 / (1 + EXP(-I169))</f>
        <v>0.55760077130600938</v>
      </c>
      <c r="L169" s="3">
        <f>1 / (1 + EXP(-G169))</f>
        <v>0.55766617826543419</v>
      </c>
      <c r="M169" s="3">
        <f t="shared" si="4"/>
        <v>0.55763347478572178</v>
      </c>
      <c r="N169" s="3">
        <f t="shared" si="5"/>
        <v>0</v>
      </c>
      <c r="O169">
        <f>heart[[#This Row],[output]]</f>
        <v>0</v>
      </c>
    </row>
    <row r="170" spans="7:15" x14ac:dyDescent="0.3">
      <c r="G170">
        <f>SUMPRODUCT(clean_data[[#This Row],[age]:[constant]],$V$4:$AI$4)</f>
        <v>0.2147460156891754</v>
      </c>
      <c r="H170">
        <f>(G170-heart[[#This Row],[output]])^2</f>
        <v>4.6115851254375569E-2</v>
      </c>
      <c r="I170" s="3">
        <f>SUMPRODUCT(clean_data[[#This Row],[age]:[constant]],$V$3:$AI$3)</f>
        <v>0.21457402961842897</v>
      </c>
      <c r="J170">
        <f>(I170-heart[[#This Row],[output]])^2</f>
        <v>4.6042014186690433E-2</v>
      </c>
      <c r="K170" s="3">
        <f>1 / (1 + EXP(-I170))</f>
        <v>0.5534386293918212</v>
      </c>
      <c r="L170" s="3">
        <f>1 / (1 + EXP(-G170))</f>
        <v>0.55348113438034685</v>
      </c>
      <c r="M170" s="3">
        <f t="shared" si="4"/>
        <v>0.55345988188608408</v>
      </c>
      <c r="N170" s="3">
        <f t="shared" si="5"/>
        <v>0</v>
      </c>
      <c r="O170">
        <f>heart[[#This Row],[output]]</f>
        <v>0</v>
      </c>
    </row>
    <row r="171" spans="7:15" x14ac:dyDescent="0.3">
      <c r="G171">
        <f>SUMPRODUCT(clean_data[[#This Row],[age]:[constant]],$V$4:$AI$4)</f>
        <v>3.2659473373274905E-2</v>
      </c>
      <c r="H171">
        <f>(G171-heart[[#This Row],[output]])^2</f>
        <v>1.0666412010196524E-3</v>
      </c>
      <c r="I171" s="3">
        <f>SUMPRODUCT(clean_data[[#This Row],[age]:[constant]],$V$3:$AI$3)</f>
        <v>3.3957273145763356E-2</v>
      </c>
      <c r="J171">
        <f>(I171-heart[[#This Row],[output]])^2</f>
        <v>1.1530963994959812E-3</v>
      </c>
      <c r="K171" s="3">
        <f>1 / (1 + EXP(-I171))</f>
        <v>0.50848850263029788</v>
      </c>
      <c r="L171" s="3">
        <f>1 / (1 + EXP(-G171))</f>
        <v>0.50816414267197374</v>
      </c>
      <c r="M171" s="3">
        <f t="shared" si="4"/>
        <v>0.50832632265113586</v>
      </c>
      <c r="N171" s="3">
        <f t="shared" si="5"/>
        <v>1</v>
      </c>
      <c r="O171">
        <f>heart[[#This Row],[output]]</f>
        <v>0</v>
      </c>
    </row>
    <row r="172" spans="7:15" x14ac:dyDescent="0.3">
      <c r="G172">
        <f>SUMPRODUCT(clean_data[[#This Row],[age]:[constant]],$V$4:$AI$4)</f>
        <v>0.57749041824325009</v>
      </c>
      <c r="H172">
        <f>(G172-heart[[#This Row],[output]])^2</f>
        <v>0.33349518316276394</v>
      </c>
      <c r="I172" s="3">
        <f>SUMPRODUCT(clean_data[[#This Row],[age]:[constant]],$V$3:$AI$3)</f>
        <v>0.57850944927174464</v>
      </c>
      <c r="J172">
        <f>(I172-heart[[#This Row],[output]])^2</f>
        <v>0.33467318289669729</v>
      </c>
      <c r="K172" s="3">
        <f>1 / (1 + EXP(-I172))</f>
        <v>0.64072435856331833</v>
      </c>
      <c r="L172" s="3">
        <f>1 / (1 + EXP(-G172))</f>
        <v>0.6404897474057909</v>
      </c>
      <c r="M172" s="3">
        <f t="shared" si="4"/>
        <v>0.64060705298455467</v>
      </c>
      <c r="N172" s="3">
        <f t="shared" si="5"/>
        <v>0</v>
      </c>
      <c r="O172">
        <f>heart[[#This Row],[output]]</f>
        <v>0</v>
      </c>
    </row>
    <row r="173" spans="7:15" x14ac:dyDescent="0.3">
      <c r="G173">
        <f>SUMPRODUCT(clean_data[[#This Row],[age]:[constant]],$V$4:$AI$4)</f>
        <v>0.54370622635787969</v>
      </c>
      <c r="H173">
        <f>(G173-heart[[#This Row],[output]])^2</f>
        <v>0.29561646058032592</v>
      </c>
      <c r="I173" s="3">
        <f>SUMPRODUCT(clean_data[[#This Row],[age]:[constant]],$V$3:$AI$3)</f>
        <v>0.54354702283752132</v>
      </c>
      <c r="J173">
        <f>(I173-heart[[#This Row],[output]])^2</f>
        <v>0.29544336603553295</v>
      </c>
      <c r="K173" s="3">
        <f>1 / (1 + EXP(-I173))</f>
        <v>0.63263715918373487</v>
      </c>
      <c r="L173" s="3">
        <f>1 / (1 + EXP(-G173))</f>
        <v>0.63267415847605912</v>
      </c>
      <c r="M173" s="3">
        <f t="shared" si="4"/>
        <v>0.63265565882989705</v>
      </c>
      <c r="N173" s="3">
        <f t="shared" si="5"/>
        <v>0</v>
      </c>
      <c r="O173">
        <f>heart[[#This Row],[output]]</f>
        <v>0</v>
      </c>
    </row>
    <row r="174" spans="7:15" x14ac:dyDescent="0.3">
      <c r="G174">
        <f>SUMPRODUCT(clean_data[[#This Row],[age]:[constant]],$V$4:$AI$4)</f>
        <v>0.57111101384533303</v>
      </c>
      <c r="H174">
        <f>(G174-heart[[#This Row],[output]])^2</f>
        <v>0.32616779013544417</v>
      </c>
      <c r="I174" s="3">
        <f>SUMPRODUCT(clean_data[[#This Row],[age]:[constant]],$V$3:$AI$3)</f>
        <v>0.57098083762915275</v>
      </c>
      <c r="J174">
        <f>(I174-heart[[#This Row],[output]])^2</f>
        <v>0.32601911693968888</v>
      </c>
      <c r="K174" s="3">
        <f>1 / (1 + EXP(-I174))</f>
        <v>0.63898946749552765</v>
      </c>
      <c r="L174" s="3">
        <f>1 / (1 + EXP(-G174))</f>
        <v>0.63901949625268972</v>
      </c>
      <c r="M174" s="3">
        <f t="shared" si="4"/>
        <v>0.63900448187410874</v>
      </c>
      <c r="N174" s="3">
        <f t="shared" si="5"/>
        <v>0</v>
      </c>
      <c r="O174">
        <f>heart[[#This Row],[output]]</f>
        <v>0</v>
      </c>
    </row>
    <row r="175" spans="7:15" x14ac:dyDescent="0.3">
      <c r="G175">
        <f>SUMPRODUCT(clean_data[[#This Row],[age]:[constant]],$V$4:$AI$4)</f>
        <v>0.40309872089740895</v>
      </c>
      <c r="H175">
        <f>(G175-heart[[#This Row],[output]])^2</f>
        <v>0.1624885787891272</v>
      </c>
      <c r="I175" s="3">
        <f>SUMPRODUCT(clean_data[[#This Row],[age]:[constant]],$V$3:$AI$3)</f>
        <v>0.40291574458316259</v>
      </c>
      <c r="J175">
        <f>(I175-heart[[#This Row],[output]])^2</f>
        <v>0.16234109723300433</v>
      </c>
      <c r="K175" s="3">
        <f>1 / (1 + EXP(-I175))</f>
        <v>0.59938799706366674</v>
      </c>
      <c r="L175" s="3">
        <f>1 / (1 + EXP(-G175))</f>
        <v>0.59943193290783647</v>
      </c>
      <c r="M175" s="3">
        <f t="shared" si="4"/>
        <v>0.59940996498575161</v>
      </c>
      <c r="N175" s="3">
        <f t="shared" si="5"/>
        <v>0</v>
      </c>
      <c r="O175">
        <f>heart[[#This Row],[output]]</f>
        <v>0</v>
      </c>
    </row>
    <row r="176" spans="7:15" x14ac:dyDescent="0.3">
      <c r="G176">
        <f>SUMPRODUCT(clean_data[[#This Row],[age]:[constant]],$V$4:$AI$4)</f>
        <v>-0.11250162314715051</v>
      </c>
      <c r="H176">
        <f>(G176-heart[[#This Row],[output]])^2</f>
        <v>1.2656615210743471E-2</v>
      </c>
      <c r="I176" s="3">
        <f>SUMPRODUCT(clean_data[[#This Row],[age]:[constant]],$V$3:$AI$3)</f>
        <v>-0.11272724969593295</v>
      </c>
      <c r="J176">
        <f>(I176-heart[[#This Row],[output]])^2</f>
        <v>1.2707432824009216E-2</v>
      </c>
      <c r="K176" s="3">
        <f>1 / (1 + EXP(-I176))</f>
        <v>0.47184799290901597</v>
      </c>
      <c r="L176" s="3">
        <f>1 / (1 + EXP(-G176))</f>
        <v>0.47190422108607516</v>
      </c>
      <c r="M176" s="3">
        <f t="shared" si="4"/>
        <v>0.47187610699754556</v>
      </c>
      <c r="N176" s="3">
        <f t="shared" si="5"/>
        <v>0</v>
      </c>
      <c r="O176">
        <f>heart[[#This Row],[output]]</f>
        <v>0</v>
      </c>
    </row>
    <row r="177" spans="7:15" x14ac:dyDescent="0.3">
      <c r="G177">
        <f>SUMPRODUCT(clean_data[[#This Row],[age]:[constant]],$V$4:$AI$4)</f>
        <v>0.12885146357643507</v>
      </c>
      <c r="H177">
        <f>(G177-heart[[#This Row],[output]])^2</f>
        <v>1.6602699665789374E-2</v>
      </c>
      <c r="I177" s="3">
        <f>SUMPRODUCT(clean_data[[#This Row],[age]:[constant]],$V$3:$AI$3)</f>
        <v>0.12892174788880961</v>
      </c>
      <c r="J177">
        <f>(I177-heart[[#This Row],[output]])^2</f>
        <v>1.6620817078705784E-2</v>
      </c>
      <c r="K177" s="3">
        <f>1 / (1 + EXP(-I177))</f>
        <v>0.53218586969541903</v>
      </c>
      <c r="L177" s="3">
        <f>1 / (1 + EXP(-G177))</f>
        <v>0.53216837138739093</v>
      </c>
      <c r="M177" s="3">
        <f t="shared" si="4"/>
        <v>0.53217712054140498</v>
      </c>
      <c r="N177" s="3">
        <f t="shared" si="5"/>
        <v>0</v>
      </c>
      <c r="O177">
        <f>heart[[#This Row],[output]]</f>
        <v>0</v>
      </c>
    </row>
    <row r="178" spans="7:15" x14ac:dyDescent="0.3">
      <c r="G178">
        <f>SUMPRODUCT(clean_data[[#This Row],[age]:[constant]],$V$4:$AI$4)</f>
        <v>0.19410428323138651</v>
      </c>
      <c r="H178">
        <f>(G178-heart[[#This Row],[output]])^2</f>
        <v>3.7676472768770314E-2</v>
      </c>
      <c r="I178" s="3">
        <f>SUMPRODUCT(clean_data[[#This Row],[age]:[constant]],$V$3:$AI$3)</f>
        <v>0.1954018591550688</v>
      </c>
      <c r="J178">
        <f>(I178-heart[[#This Row],[output]])^2</f>
        <v>3.8181886561257344E-2</v>
      </c>
      <c r="K178" s="3">
        <f>1 / (1 + EXP(-I178))</f>
        <v>0.54869562240392322</v>
      </c>
      <c r="L178" s="3">
        <f>1 / (1 + EXP(-G178))</f>
        <v>0.54837428505859132</v>
      </c>
      <c r="M178" s="3">
        <f t="shared" si="4"/>
        <v>0.54853495373125727</v>
      </c>
      <c r="N178" s="3">
        <f t="shared" si="5"/>
        <v>1</v>
      </c>
      <c r="O178">
        <f>heart[[#This Row],[output]]</f>
        <v>0</v>
      </c>
    </row>
    <row r="179" spans="7:15" x14ac:dyDescent="0.3">
      <c r="G179">
        <f>SUMPRODUCT(clean_data[[#This Row],[age]:[constant]],$V$4:$AI$4)</f>
        <v>0.85315977749545835</v>
      </c>
      <c r="H179">
        <f>(G179-heart[[#This Row],[output]])^2</f>
        <v>0.72788160593609996</v>
      </c>
      <c r="I179" s="3">
        <f>SUMPRODUCT(clean_data[[#This Row],[age]:[constant]],$V$3:$AI$3)</f>
        <v>0.85283527640387369</v>
      </c>
      <c r="J179">
        <f>(I179-heart[[#This Row],[output]])^2</f>
        <v>0.7273280086788716</v>
      </c>
      <c r="K179" s="3">
        <f>1 / (1 + EXP(-I179))</f>
        <v>0.70116156797838236</v>
      </c>
      <c r="L179" s="3">
        <f>1 / (1 + EXP(-G179))</f>
        <v>0.70122955755899197</v>
      </c>
      <c r="M179" s="3">
        <f t="shared" si="4"/>
        <v>0.70119556276868722</v>
      </c>
      <c r="N179" s="3">
        <f t="shared" si="5"/>
        <v>0</v>
      </c>
      <c r="O179">
        <f>heart[[#This Row],[output]]</f>
        <v>0</v>
      </c>
    </row>
    <row r="180" spans="7:15" x14ac:dyDescent="0.3">
      <c r="G180">
        <f>SUMPRODUCT(clean_data[[#This Row],[age]:[constant]],$V$4:$AI$4)</f>
        <v>9.1041347890744029E-2</v>
      </c>
      <c r="H180">
        <f>(G180-heart[[#This Row],[output]])^2</f>
        <v>8.288527025763482E-3</v>
      </c>
      <c r="I180" s="3">
        <f>SUMPRODUCT(clean_data[[#This Row],[age]:[constant]],$V$3:$AI$3)</f>
        <v>9.107644870364362E-2</v>
      </c>
      <c r="J180">
        <f>(I180-heart[[#This Row],[output]])^2</f>
        <v>8.2949195084674274E-3</v>
      </c>
      <c r="K180" s="3">
        <f>1 / (1 + EXP(-I180))</f>
        <v>0.52275338622426759</v>
      </c>
      <c r="L180" s="3">
        <f>1 / (1 + EXP(-G180))</f>
        <v>0.5227446291863227</v>
      </c>
      <c r="M180" s="3">
        <f t="shared" si="4"/>
        <v>0.5227490077052952</v>
      </c>
      <c r="N180" s="3">
        <f t="shared" si="5"/>
        <v>0</v>
      </c>
      <c r="O180">
        <f>heart[[#This Row],[output]]</f>
        <v>0</v>
      </c>
    </row>
    <row r="181" spans="7:15" x14ac:dyDescent="0.3">
      <c r="G181">
        <f>SUMPRODUCT(clean_data[[#This Row],[age]:[constant]],$V$4:$AI$4)</f>
        <v>0.20386578332690242</v>
      </c>
      <c r="H181">
        <f>(G181-heart[[#This Row],[output]])^2</f>
        <v>4.1561257611491521E-2</v>
      </c>
      <c r="I181" s="3">
        <f>SUMPRODUCT(clean_data[[#This Row],[age]:[constant]],$V$3:$AI$3)</f>
        <v>0.20343675595030208</v>
      </c>
      <c r="J181">
        <f>(I181-heart[[#This Row],[output]])^2</f>
        <v>4.1386513671582768E-2</v>
      </c>
      <c r="K181" s="3">
        <f>1 / (1 + EXP(-I181))</f>
        <v>0.55068450486529019</v>
      </c>
      <c r="L181" s="3">
        <f>1 / (1 + EXP(-G181))</f>
        <v>0.55079065726293031</v>
      </c>
      <c r="M181" s="3">
        <f t="shared" si="4"/>
        <v>0.55073758106411019</v>
      </c>
      <c r="N181" s="3">
        <f t="shared" si="5"/>
        <v>0</v>
      </c>
      <c r="O181">
        <f>heart[[#This Row],[output]]</f>
        <v>0</v>
      </c>
    </row>
    <row r="182" spans="7:15" x14ac:dyDescent="0.3">
      <c r="G182">
        <f>SUMPRODUCT(clean_data[[#This Row],[age]:[constant]],$V$4:$AI$4)</f>
        <v>5.7812615142059265E-2</v>
      </c>
      <c r="H182">
        <f>(G182-heart[[#This Row],[output]])^2</f>
        <v>3.3422984695638601E-3</v>
      </c>
      <c r="I182" s="3">
        <f>SUMPRODUCT(clean_data[[#This Row],[age]:[constant]],$V$3:$AI$3)</f>
        <v>5.7553616390810247E-2</v>
      </c>
      <c r="J182">
        <f>(I182-heart[[#This Row],[output]])^2</f>
        <v>3.3124187596605421E-3</v>
      </c>
      <c r="K182" s="3">
        <f>1 / (1 + EXP(-I182))</f>
        <v>0.51438443371121778</v>
      </c>
      <c r="L182" s="3">
        <f>1 / (1 + EXP(-G182))</f>
        <v>0.51444912956770839</v>
      </c>
      <c r="M182" s="3">
        <f t="shared" si="4"/>
        <v>0.51441678163946314</v>
      </c>
      <c r="N182" s="3">
        <f t="shared" si="5"/>
        <v>0</v>
      </c>
      <c r="O182">
        <f>heart[[#This Row],[output]]</f>
        <v>0</v>
      </c>
    </row>
    <row r="183" spans="7:15" x14ac:dyDescent="0.3">
      <c r="G183">
        <f>SUMPRODUCT(clean_data[[#This Row],[age]:[constant]],$V$4:$AI$4)</f>
        <v>0.10705539316612445</v>
      </c>
      <c r="H183">
        <f>(G183-heart[[#This Row],[output]])^2</f>
        <v>1.1460857205953485E-2</v>
      </c>
      <c r="I183" s="3">
        <f>SUMPRODUCT(clean_data[[#This Row],[age]:[constant]],$V$3:$AI$3)</f>
        <v>0.10670412373474158</v>
      </c>
      <c r="J183">
        <f>(I183-heart[[#This Row],[output]])^2</f>
        <v>1.1385770021999043E-2</v>
      </c>
      <c r="K183" s="3">
        <f>1 / (1 + EXP(-I183))</f>
        <v>0.52665074912247489</v>
      </c>
      <c r="L183" s="3">
        <f>1 / (1 + EXP(-G183))</f>
        <v>0.52673831616617361</v>
      </c>
      <c r="M183" s="3">
        <f t="shared" si="4"/>
        <v>0.5266945326443242</v>
      </c>
      <c r="N183" s="3">
        <f t="shared" si="5"/>
        <v>1</v>
      </c>
      <c r="O183">
        <f>heart[[#This Row],[output]]</f>
        <v>0</v>
      </c>
    </row>
    <row r="184" spans="7:15" x14ac:dyDescent="0.3">
      <c r="G184">
        <f>SUMPRODUCT(clean_data[[#This Row],[age]:[constant]],$V$4:$AI$4)</f>
        <v>0.83480783588179652</v>
      </c>
      <c r="H184">
        <f>(G184-heart[[#This Row],[output]])^2</f>
        <v>0.69690412284964853</v>
      </c>
      <c r="I184" s="3">
        <f>SUMPRODUCT(clean_data[[#This Row],[age]:[constant]],$V$3:$AI$3)</f>
        <v>0.8347266188198994</v>
      </c>
      <c r="J184">
        <f>(I184-heart[[#This Row],[output]])^2</f>
        <v>0.69676852816650159</v>
      </c>
      <c r="K184" s="3">
        <f>1 / (1 + EXP(-I184))</f>
        <v>0.69735341996598943</v>
      </c>
      <c r="L184" s="3">
        <f>1 / (1 + EXP(-G184))</f>
        <v>0.69737056068434511</v>
      </c>
      <c r="M184" s="3">
        <f t="shared" si="4"/>
        <v>0.69736199032516732</v>
      </c>
      <c r="N184" s="3">
        <f t="shared" si="5"/>
        <v>0</v>
      </c>
      <c r="O184">
        <f>heart[[#This Row],[output]]</f>
        <v>0</v>
      </c>
    </row>
    <row r="185" spans="7:15" x14ac:dyDescent="0.3">
      <c r="G185">
        <f>SUMPRODUCT(clean_data[[#This Row],[age]:[constant]],$V$4:$AI$4)</f>
        <v>0.47559616693686763</v>
      </c>
      <c r="H185">
        <f>(G185-heart[[#This Row],[output]])^2</f>
        <v>0.22619171400504087</v>
      </c>
      <c r="I185" s="3">
        <f>SUMPRODUCT(clean_data[[#This Row],[age]:[constant]],$V$3:$AI$3)</f>
        <v>0.47546755328355367</v>
      </c>
      <c r="J185">
        <f>(I185-heart[[#This Row],[output]])^2</f>
        <v>0.22606939422544894</v>
      </c>
      <c r="K185" s="3">
        <f>1 / (1 + EXP(-I185))</f>
        <v>0.61667703381911365</v>
      </c>
      <c r="L185" s="3">
        <f>1 / (1 + EXP(-G185))</f>
        <v>0.61670743589032273</v>
      </c>
      <c r="M185" s="3">
        <f t="shared" si="4"/>
        <v>0.61669223485471814</v>
      </c>
      <c r="N185" s="3">
        <f t="shared" si="5"/>
        <v>0</v>
      </c>
      <c r="O185">
        <f>heart[[#This Row],[output]]</f>
        <v>0</v>
      </c>
    </row>
    <row r="186" spans="7:15" x14ac:dyDescent="0.3">
      <c r="G186">
        <f>SUMPRODUCT(clean_data[[#This Row],[age]:[constant]],$V$4:$AI$4)</f>
        <v>0.16274320774960327</v>
      </c>
      <c r="H186">
        <f>(G186-heart[[#This Row],[output]])^2</f>
        <v>2.648535166863053E-2</v>
      </c>
      <c r="I186" s="3">
        <f>SUMPRODUCT(clean_data[[#This Row],[age]:[constant]],$V$3:$AI$3)</f>
        <v>0.16265770830901538</v>
      </c>
      <c r="J186">
        <f>(I186-heart[[#This Row],[output]])^2</f>
        <v>2.6457530072340731E-2</v>
      </c>
      <c r="K186" s="3">
        <f>1 / (1 + EXP(-I186))</f>
        <v>0.54057500696148864</v>
      </c>
      <c r="L186" s="3">
        <f>1 / (1 + EXP(-G186))</f>
        <v>0.54059624098756309</v>
      </c>
      <c r="M186" s="3">
        <f t="shared" si="4"/>
        <v>0.54058562397452592</v>
      </c>
      <c r="N186" s="3">
        <f t="shared" si="5"/>
        <v>0</v>
      </c>
      <c r="O186">
        <f>heart[[#This Row],[output]]</f>
        <v>0</v>
      </c>
    </row>
    <row r="187" spans="7:15" x14ac:dyDescent="0.3">
      <c r="G187">
        <f>SUMPRODUCT(clean_data[[#This Row],[age]:[constant]],$V$4:$AI$4)</f>
        <v>0.55440009351061881</v>
      </c>
      <c r="H187">
        <f>(G187-heart[[#This Row],[output]])^2</f>
        <v>0.30735946368458289</v>
      </c>
      <c r="I187" s="3">
        <f>SUMPRODUCT(clean_data[[#This Row],[age]:[constant]],$V$3:$AI$3)</f>
        <v>0.5543114473888775</v>
      </c>
      <c r="J187">
        <f>(I187-heart[[#This Row],[output]])^2</f>
        <v>0.30726118070635233</v>
      </c>
      <c r="K187" s="3">
        <f>1 / (1 + EXP(-I187))</f>
        <v>0.63513530005950114</v>
      </c>
      <c r="L187" s="3">
        <f>1 / (1 + EXP(-G187))</f>
        <v>0.63515584252831581</v>
      </c>
      <c r="M187" s="3">
        <f t="shared" si="4"/>
        <v>0.63514557129390847</v>
      </c>
      <c r="N187" s="3">
        <f t="shared" si="5"/>
        <v>0</v>
      </c>
      <c r="O187">
        <f>heart[[#This Row],[output]]</f>
        <v>0</v>
      </c>
    </row>
    <row r="188" spans="7:15" x14ac:dyDescent="0.3">
      <c r="G188">
        <f>SUMPRODUCT(clean_data[[#This Row],[age]:[constant]],$V$4:$AI$4)</f>
        <v>0.19908119429614601</v>
      </c>
      <c r="H188">
        <f>(G188-heart[[#This Row],[output]])^2</f>
        <v>3.9633321922379838E-2</v>
      </c>
      <c r="I188" s="3">
        <f>SUMPRODUCT(clean_data[[#This Row],[age]:[constant]],$V$3:$AI$3)</f>
        <v>0.19893236900329259</v>
      </c>
      <c r="J188">
        <f>(I188-heart[[#This Row],[output]])^2</f>
        <v>3.9574087437262165E-2</v>
      </c>
      <c r="K188" s="3">
        <f>1 / (1 + EXP(-I188))</f>
        <v>0.5495697269120271</v>
      </c>
      <c r="L188" s="3">
        <f>1 / (1 + EXP(-G188))</f>
        <v>0.54960656727615953</v>
      </c>
      <c r="M188" s="3">
        <f t="shared" si="4"/>
        <v>0.54958814709409332</v>
      </c>
      <c r="N188" s="3">
        <f t="shared" si="5"/>
        <v>0</v>
      </c>
      <c r="O188">
        <f>heart[[#This Row],[output]]</f>
        <v>0</v>
      </c>
    </row>
    <row r="189" spans="7:15" x14ac:dyDescent="0.3">
      <c r="G189">
        <f>SUMPRODUCT(clean_data[[#This Row],[age]:[constant]],$V$4:$AI$4)</f>
        <v>-7.3563196271649867E-2</v>
      </c>
      <c r="H189">
        <f>(G189-heart[[#This Row],[output]])^2</f>
        <v>5.4115438457012811E-3</v>
      </c>
      <c r="I189" s="3">
        <f>SUMPRODUCT(clean_data[[#This Row],[age]:[constant]],$V$3:$AI$3)</f>
        <v>-7.3674165619206922E-2</v>
      </c>
      <c r="J189">
        <f>(I189-heart[[#This Row],[output]])^2</f>
        <v>5.4278826796863308E-3</v>
      </c>
      <c r="K189" s="3">
        <f>1 / (1 + EXP(-I189))</f>
        <v>0.48158978521579193</v>
      </c>
      <c r="L189" s="3">
        <f>1 / (1 + EXP(-G189))</f>
        <v>0.48161748999774501</v>
      </c>
      <c r="M189" s="3">
        <f t="shared" si="4"/>
        <v>0.4816036376067685</v>
      </c>
      <c r="N189" s="3">
        <f t="shared" si="5"/>
        <v>1</v>
      </c>
      <c r="O189">
        <f>heart[[#This Row],[output]]</f>
        <v>0</v>
      </c>
    </row>
    <row r="190" spans="7:15" x14ac:dyDescent="0.3">
      <c r="G190">
        <f>SUMPRODUCT(clean_data[[#This Row],[age]:[constant]],$V$4:$AI$4)</f>
        <v>0.58364610335213896</v>
      </c>
      <c r="H190">
        <f>(G190-heart[[#This Row],[output]])^2</f>
        <v>0.34064277395813569</v>
      </c>
      <c r="I190" s="3">
        <f>SUMPRODUCT(clean_data[[#This Row],[age]:[constant]],$V$3:$AI$3)</f>
        <v>0.58327958559088899</v>
      </c>
      <c r="J190">
        <f>(I190-heart[[#This Row],[output]])^2</f>
        <v>0.3402150749670792</v>
      </c>
      <c r="K190" s="3">
        <f>1 / (1 + EXP(-I190))</f>
        <v>0.64182168929669503</v>
      </c>
      <c r="L190" s="3">
        <f>1 / (1 + EXP(-G190))</f>
        <v>0.64190594244132793</v>
      </c>
      <c r="M190" s="3">
        <f t="shared" si="4"/>
        <v>0.64186381586901153</v>
      </c>
      <c r="N190" s="3">
        <f t="shared" si="5"/>
        <v>1</v>
      </c>
      <c r="O190">
        <f>heart[[#This Row],[output]]</f>
        <v>0</v>
      </c>
    </row>
    <row r="191" spans="7:15" x14ac:dyDescent="0.3">
      <c r="G191">
        <f>SUMPRODUCT(clean_data[[#This Row],[age]:[constant]],$V$4:$AI$4)</f>
        <v>0.60180459178558199</v>
      </c>
      <c r="H191">
        <f>(G191-heart[[#This Row],[output]])^2</f>
        <v>0.362168766694211</v>
      </c>
      <c r="I191" s="3">
        <f>SUMPRODUCT(clean_data[[#This Row],[age]:[constant]],$V$3:$AI$3)</f>
        <v>0.60188007606688576</v>
      </c>
      <c r="J191">
        <f>(I191-heart[[#This Row],[output]])^2</f>
        <v>0.3622596259662802</v>
      </c>
      <c r="K191" s="3">
        <f>1 / (1 + EXP(-I191))</f>
        <v>0.64608632011696876</v>
      </c>
      <c r="L191" s="3">
        <f>1 / (1 + EXP(-G191))</f>
        <v>0.64606905978243734</v>
      </c>
      <c r="M191" s="3">
        <f t="shared" si="4"/>
        <v>0.64607768994970305</v>
      </c>
      <c r="N191" s="3">
        <f t="shared" si="5"/>
        <v>0</v>
      </c>
      <c r="O191">
        <f>heart[[#This Row],[output]]</f>
        <v>0</v>
      </c>
    </row>
    <row r="192" spans="7:15" x14ac:dyDescent="0.3">
      <c r="G192">
        <f>SUMPRODUCT(clean_data[[#This Row],[age]:[constant]],$V$4:$AI$4)</f>
        <v>0.41057728025842433</v>
      </c>
      <c r="H192">
        <f>(G192-heart[[#This Row],[output]])^2</f>
        <v>0.16857370306440472</v>
      </c>
      <c r="I192" s="3">
        <f>SUMPRODUCT(clean_data[[#This Row],[age]:[constant]],$V$3:$AI$3)</f>
        <v>0.41048781245487553</v>
      </c>
      <c r="J192">
        <f>(I192-heart[[#This Row],[output]])^2</f>
        <v>0.16850024417398907</v>
      </c>
      <c r="K192" s="3">
        <f>1 / (1 + EXP(-I192))</f>
        <v>0.60120484135408725</v>
      </c>
      <c r="L192" s="3">
        <f>1 / (1 + EXP(-G192))</f>
        <v>0.60122629174392328</v>
      </c>
      <c r="M192" s="3">
        <f t="shared" si="4"/>
        <v>0.60121556654900532</v>
      </c>
      <c r="N192" s="3">
        <f t="shared" si="5"/>
        <v>0</v>
      </c>
      <c r="O192">
        <f>heart[[#This Row],[output]]</f>
        <v>0</v>
      </c>
    </row>
    <row r="193" spans="7:15" x14ac:dyDescent="0.3">
      <c r="G193">
        <f>SUMPRODUCT(clean_data[[#This Row],[age]:[constant]],$V$4:$AI$4)</f>
        <v>-0.20115683927909311</v>
      </c>
      <c r="H193">
        <f>(G193-heart[[#This Row],[output]])^2</f>
        <v>4.0464073988754901E-2</v>
      </c>
      <c r="I193" s="3">
        <f>SUMPRODUCT(clean_data[[#This Row],[age]:[constant]],$V$3:$AI$3)</f>
        <v>-0.20145886547644143</v>
      </c>
      <c r="J193">
        <f>(I193-heart[[#This Row],[output]])^2</f>
        <v>4.0585674479054923E-2</v>
      </c>
      <c r="K193" s="3">
        <f>1 / (1 + EXP(-I193))</f>
        <v>0.44980493561875595</v>
      </c>
      <c r="L193" s="3">
        <f>1 / (1 + EXP(-G193))</f>
        <v>0.449879682332261</v>
      </c>
      <c r="M193" s="3">
        <f t="shared" si="4"/>
        <v>0.44984230897550848</v>
      </c>
      <c r="N193" s="3">
        <f t="shared" si="5"/>
        <v>0</v>
      </c>
      <c r="O193">
        <f>heart[[#This Row],[output]]</f>
        <v>0</v>
      </c>
    </row>
    <row r="194" spans="7:15" x14ac:dyDescent="0.3">
      <c r="G194">
        <f>SUMPRODUCT(clean_data[[#This Row],[age]:[constant]],$V$4:$AI$4)</f>
        <v>0.2154586713652944</v>
      </c>
      <c r="H194">
        <f>(G194-heart[[#This Row],[output]])^2</f>
        <v>4.6422439066497928E-2</v>
      </c>
      <c r="I194" s="3">
        <f>SUMPRODUCT(clean_data[[#This Row],[age]:[constant]],$V$3:$AI$3)</f>
        <v>0.21536840484472264</v>
      </c>
      <c r="J194">
        <f>(I194-heart[[#This Row],[output]])^2</f>
        <v>4.6383549805360351E-2</v>
      </c>
      <c r="K194" s="3">
        <f>1 / (1 + EXP(-I194))</f>
        <v>0.55363494636725674</v>
      </c>
      <c r="L194" s="3">
        <f>1 / (1 + EXP(-G194))</f>
        <v>0.55365725321901305</v>
      </c>
      <c r="M194" s="3">
        <f t="shared" si="4"/>
        <v>0.55364609979313495</v>
      </c>
      <c r="N194" s="3">
        <f t="shared" si="5"/>
        <v>0</v>
      </c>
      <c r="O194">
        <f>heart[[#This Row],[output]]</f>
        <v>0</v>
      </c>
    </row>
    <row r="195" spans="7:15" x14ac:dyDescent="0.3">
      <c r="G195">
        <f>SUMPRODUCT(clean_data[[#This Row],[age]:[constant]],$V$4:$AI$4)</f>
        <v>-0.16296695001290684</v>
      </c>
      <c r="H195">
        <f>(G195-heart[[#This Row],[output]])^2</f>
        <v>2.6558226796509276E-2</v>
      </c>
      <c r="I195" s="3">
        <f>SUMPRODUCT(clean_data[[#This Row],[age]:[constant]],$V$3:$AI$3)</f>
        <v>-0.16326655048390282</v>
      </c>
      <c r="J195">
        <f>(I195-heart[[#This Row],[output]])^2</f>
        <v>2.6655966506912786E-2</v>
      </c>
      <c r="K195" s="3">
        <f>1 / (1 + EXP(-I195))</f>
        <v>0.45927378859064338</v>
      </c>
      <c r="L195" s="3">
        <f>1 / (1 + EXP(-G195))</f>
        <v>0.45934819269106408</v>
      </c>
      <c r="M195" s="3">
        <f t="shared" ref="M195:M258" si="6">(K195 + L195) / 2</f>
        <v>0.45931099064085373</v>
      </c>
      <c r="N195" s="3">
        <f t="shared" ref="N195:N258" si="7">IF(M196 &gt;= 0.64, 1, 0)</f>
        <v>1</v>
      </c>
      <c r="O195">
        <f>heart[[#This Row],[output]]</f>
        <v>0</v>
      </c>
    </row>
    <row r="196" spans="7:15" x14ac:dyDescent="0.3">
      <c r="G196">
        <f>SUMPRODUCT(clean_data[[#This Row],[age]:[constant]],$V$4:$AI$4)</f>
        <v>0.59014789438779158</v>
      </c>
      <c r="H196">
        <f>(G196-heart[[#This Row],[output]])^2</f>
        <v>0.34827453725034402</v>
      </c>
      <c r="I196" s="3">
        <f>SUMPRODUCT(clean_data[[#This Row],[age]:[constant]],$V$3:$AI$3)</f>
        <v>0.58995011047841284</v>
      </c>
      <c r="J196">
        <f>(I196-heart[[#This Row],[output]])^2</f>
        <v>0.34804113285349153</v>
      </c>
      <c r="K196" s="3">
        <f>1 / (1 + EXP(-I196))</f>
        <v>0.64335369863965797</v>
      </c>
      <c r="L196" s="3">
        <f>1 / (1 + EXP(-G196))</f>
        <v>0.64339907881489455</v>
      </c>
      <c r="M196" s="3">
        <f t="shared" si="6"/>
        <v>0.64337638872727632</v>
      </c>
      <c r="N196" s="3">
        <f t="shared" si="7"/>
        <v>0</v>
      </c>
      <c r="O196">
        <f>heart[[#This Row],[output]]</f>
        <v>0</v>
      </c>
    </row>
    <row r="197" spans="7:15" x14ac:dyDescent="0.3">
      <c r="G197">
        <f>SUMPRODUCT(clean_data[[#This Row],[age]:[constant]],$V$4:$AI$4)</f>
        <v>-0.15165921427683915</v>
      </c>
      <c r="H197">
        <f>(G197-heart[[#This Row],[output]])^2</f>
        <v>2.3000517275068213E-2</v>
      </c>
      <c r="I197" s="3">
        <f>SUMPRODUCT(clean_data[[#This Row],[age]:[constant]],$V$3:$AI$3)</f>
        <v>-0.15198617528464176</v>
      </c>
      <c r="J197">
        <f>(I197-heart[[#This Row],[output]])^2</f>
        <v>2.3099797477653849E-2</v>
      </c>
      <c r="K197" s="3">
        <f>1 / (1 + EXP(-I197))</f>
        <v>0.46207643032027845</v>
      </c>
      <c r="L197" s="3">
        <f>1 / (1 + EXP(-G197))</f>
        <v>0.46215770134484196</v>
      </c>
      <c r="M197" s="3">
        <f t="shared" si="6"/>
        <v>0.46211706583256018</v>
      </c>
      <c r="N197" s="3">
        <f t="shared" si="7"/>
        <v>0</v>
      </c>
      <c r="O197">
        <f>heart[[#This Row],[output]]</f>
        <v>0</v>
      </c>
    </row>
    <row r="198" spans="7:15" x14ac:dyDescent="0.3">
      <c r="G198">
        <f>SUMPRODUCT(clean_data[[#This Row],[age]:[constant]],$V$4:$AI$4)</f>
        <v>0.55840279970594997</v>
      </c>
      <c r="H198">
        <f>(G198-heart[[#This Row],[output]])^2</f>
        <v>0.31181368671944326</v>
      </c>
      <c r="I198" s="3">
        <f>SUMPRODUCT(clean_data[[#This Row],[age]:[constant]],$V$3:$AI$3)</f>
        <v>0.55819088629441138</v>
      </c>
      <c r="J198">
        <f>(I198-heart[[#This Row],[output]])^2</f>
        <v>0.31157706554214049</v>
      </c>
      <c r="K198" s="3">
        <f>1 / (1 + EXP(-I198))</f>
        <v>0.63603384303366095</v>
      </c>
      <c r="L198" s="3">
        <f>1 / (1 + EXP(-G198))</f>
        <v>0.63608289847079136</v>
      </c>
      <c r="M198" s="3">
        <f t="shared" si="6"/>
        <v>0.63605837075222615</v>
      </c>
      <c r="N198" s="3">
        <f t="shared" si="7"/>
        <v>0</v>
      </c>
      <c r="O198">
        <f>heart[[#This Row],[output]]</f>
        <v>0</v>
      </c>
    </row>
    <row r="199" spans="7:15" x14ac:dyDescent="0.3">
      <c r="G199">
        <f>SUMPRODUCT(clean_data[[#This Row],[age]:[constant]],$V$4:$AI$4)</f>
        <v>0.30399547377105868</v>
      </c>
      <c r="H199">
        <f>(G199-heart[[#This Row],[output]])^2</f>
        <v>9.2413248073290419E-2</v>
      </c>
      <c r="I199" s="3">
        <f>SUMPRODUCT(clean_data[[#This Row],[age]:[constant]],$V$3:$AI$3)</f>
        <v>0.3051341958389796</v>
      </c>
      <c r="J199">
        <f>(I199-heart[[#This Row],[output]])^2</f>
        <v>9.3106877470300761E-2</v>
      </c>
      <c r="K199" s="3">
        <f>1 / (1 + EXP(-I199))</f>
        <v>0.57569713138560363</v>
      </c>
      <c r="L199" s="3">
        <f>1 / (1 + EXP(-G199))</f>
        <v>0.57541895186104175</v>
      </c>
      <c r="M199" s="3">
        <f t="shared" si="6"/>
        <v>0.57555804162332269</v>
      </c>
      <c r="N199" s="3">
        <f t="shared" si="7"/>
        <v>0</v>
      </c>
      <c r="O199">
        <f>heart[[#This Row],[output]]</f>
        <v>0</v>
      </c>
    </row>
    <row r="200" spans="7:15" x14ac:dyDescent="0.3">
      <c r="G200">
        <f>SUMPRODUCT(clean_data[[#This Row],[age]:[constant]],$V$4:$AI$4)</f>
        <v>-0.12843566454694799</v>
      </c>
      <c r="H200">
        <f>(G200-heart[[#This Row],[output]])^2</f>
        <v>1.6495719927616153E-2</v>
      </c>
      <c r="I200" s="3">
        <f>SUMPRODUCT(clean_data[[#This Row],[age]:[constant]],$V$3:$AI$3)</f>
        <v>-0.12865892675587076</v>
      </c>
      <c r="J200">
        <f>(I200-heart[[#This Row],[output]])^2</f>
        <v>1.6553119433972516E-2</v>
      </c>
      <c r="K200" s="3">
        <f>1 / (1 + EXP(-I200))</f>
        <v>0.46787956387659896</v>
      </c>
      <c r="L200" s="3">
        <f>1 / (1 + EXP(-G200))</f>
        <v>0.46793514948259296</v>
      </c>
      <c r="M200" s="3">
        <f t="shared" si="6"/>
        <v>0.46790735667959593</v>
      </c>
      <c r="N200" s="3">
        <f t="shared" si="7"/>
        <v>0</v>
      </c>
      <c r="O200">
        <f>heart[[#This Row],[output]]</f>
        <v>0</v>
      </c>
    </row>
    <row r="201" spans="7:15" x14ac:dyDescent="0.3">
      <c r="G201">
        <f>SUMPRODUCT(clean_data[[#This Row],[age]:[constant]],$V$4:$AI$4)</f>
        <v>0.54945887838003871</v>
      </c>
      <c r="H201">
        <f>(G201-heart[[#This Row],[output]])^2</f>
        <v>0.30190505903065018</v>
      </c>
      <c r="I201" s="3">
        <f>SUMPRODUCT(clean_data[[#This Row],[age]:[constant]],$V$3:$AI$3)</f>
        <v>0.54924278354018896</v>
      </c>
      <c r="J201">
        <f>(I201-heart[[#This Row],[output]])^2</f>
        <v>0.30166763527097484</v>
      </c>
      <c r="K201" s="3">
        <f>1 / (1 + EXP(-I201))</f>
        <v>0.63395989316737111</v>
      </c>
      <c r="L201" s="3">
        <f>1 / (1 + EXP(-G201))</f>
        <v>0.63401003754898866</v>
      </c>
      <c r="M201" s="3">
        <f t="shared" si="6"/>
        <v>0.63398496535817994</v>
      </c>
      <c r="N201" s="3">
        <f t="shared" si="7"/>
        <v>1</v>
      </c>
      <c r="O201">
        <f>heart[[#This Row],[output]]</f>
        <v>0</v>
      </c>
    </row>
    <row r="202" spans="7:15" x14ac:dyDescent="0.3">
      <c r="G202">
        <f>SUMPRODUCT(clean_data[[#This Row],[age]:[constant]],$V$4:$AI$4)</f>
        <v>0.66320102492606947</v>
      </c>
      <c r="H202">
        <f>(G202-heart[[#This Row],[output]])^2</f>
        <v>0.439835599462989</v>
      </c>
      <c r="I202" s="3">
        <f>SUMPRODUCT(clean_data[[#This Row],[age]:[constant]],$V$3:$AI$3)</f>
        <v>0.66312316943210203</v>
      </c>
      <c r="J202" s="3">
        <f>(I202-heart[[#This Row],[output]])^2</f>
        <v>0.43973233783767629</v>
      </c>
      <c r="K202" s="3">
        <f>1 / (1 + EXP(-I202))</f>
        <v>0.65996161578330714</v>
      </c>
      <c r="L202" s="3">
        <f>1 / (1 + EXP(-G202))</f>
        <v>0.65997908729473664</v>
      </c>
      <c r="M202" s="3">
        <f t="shared" si="6"/>
        <v>0.65997035153902184</v>
      </c>
      <c r="N202" s="3">
        <f t="shared" si="7"/>
        <v>0</v>
      </c>
      <c r="O202">
        <f>heart[[#This Row],[output]]</f>
        <v>0</v>
      </c>
    </row>
    <row r="203" spans="7:15" x14ac:dyDescent="0.3">
      <c r="G203">
        <f>SUMPRODUCT(clean_data[[#This Row],[age]:[constant]],$V$4:$AI$4)</f>
        <v>-1.7918040290496151E-2</v>
      </c>
      <c r="H203">
        <f>(G203-heart[[#This Row],[output]])^2</f>
        <v>3.2105616785184338E-4</v>
      </c>
      <c r="I203" s="3">
        <f>SUMPRODUCT(clean_data[[#This Row],[age]:[constant]],$V$3:$AI$3)</f>
        <v>-1.8036787475164906E-2</v>
      </c>
      <c r="J203" s="3">
        <f>(I203-heart[[#This Row],[output]])^2</f>
        <v>3.2532570242426562E-4</v>
      </c>
      <c r="K203" s="3">
        <f>1 / (1 + EXP(-I203))</f>
        <v>0.49549092537370187</v>
      </c>
      <c r="L203" s="3">
        <f>1 / (1 + EXP(-G203))</f>
        <v>0.49552060977138979</v>
      </c>
      <c r="M203" s="3">
        <f t="shared" si="6"/>
        <v>0.49550576757254583</v>
      </c>
      <c r="N203" s="3">
        <f t="shared" si="7"/>
        <v>0</v>
      </c>
      <c r="O203">
        <f>heart[[#This Row],[output]]</f>
        <v>0</v>
      </c>
    </row>
    <row r="204" spans="7:15" x14ac:dyDescent="0.3">
      <c r="G204">
        <f>SUMPRODUCT(clean_data[[#This Row],[age]:[constant]],$V$4:$AI$4)</f>
        <v>0.14060838212839855</v>
      </c>
      <c r="H204">
        <f>(G204-heart[[#This Row],[output]])^2</f>
        <v>1.9770717124765746E-2</v>
      </c>
      <c r="I204" s="3">
        <f>SUMPRODUCT(clean_data[[#This Row],[age]:[constant]],$V$3:$AI$3)</f>
        <v>0.14045766668143311</v>
      </c>
      <c r="J204" s="3">
        <f>(I204-heart[[#This Row],[output]])^2</f>
        <v>1.9728356129592565E-2</v>
      </c>
      <c r="K204" s="3">
        <f>1 / (1 + EXP(-I204))</f>
        <v>0.53505680119044696</v>
      </c>
      <c r="L204" s="3">
        <f>1 / (1 + EXP(-G204))</f>
        <v>0.53509429462785096</v>
      </c>
      <c r="M204" s="3">
        <f t="shared" si="6"/>
        <v>0.53507554790914891</v>
      </c>
      <c r="N204" s="3">
        <f t="shared" si="7"/>
        <v>0</v>
      </c>
      <c r="O204">
        <f>heart[[#This Row],[output]]</f>
        <v>0</v>
      </c>
    </row>
    <row r="205" spans="7:15" x14ac:dyDescent="0.3">
      <c r="G205">
        <f>SUMPRODUCT(clean_data[[#This Row],[age]:[constant]],$V$4:$AI$4)</f>
        <v>0.29339998119670485</v>
      </c>
      <c r="H205">
        <f>(G205-heart[[#This Row],[output]])^2</f>
        <v>8.6083548966226761E-2</v>
      </c>
      <c r="I205" s="3">
        <f>SUMPRODUCT(clean_data[[#This Row],[age]:[constant]],$V$3:$AI$3)</f>
        <v>0.29437285792429402</v>
      </c>
      <c r="J205" s="3">
        <f>(I205-heart[[#This Row],[output]])^2</f>
        <v>8.6655379482516587E-2</v>
      </c>
      <c r="K205" s="3">
        <f>1 / (1 + EXP(-I205))</f>
        <v>0.57306634231393927</v>
      </c>
      <c r="L205" s="3">
        <f>1 / (1 + EXP(-G205))</f>
        <v>0.572828300117322</v>
      </c>
      <c r="M205" s="3">
        <f t="shared" si="6"/>
        <v>0.57294732121563063</v>
      </c>
      <c r="N205" s="3">
        <f t="shared" si="7"/>
        <v>0</v>
      </c>
      <c r="O205">
        <f>heart[[#This Row],[output]]</f>
        <v>0</v>
      </c>
    </row>
    <row r="206" spans="7:15" x14ac:dyDescent="0.3">
      <c r="G206">
        <f>SUMPRODUCT(clean_data[[#This Row],[age]:[constant]],$V$4:$AI$4)</f>
        <v>-0.18566169459380799</v>
      </c>
      <c r="H206">
        <f>(G206-heart[[#This Row],[output]])^2</f>
        <v>3.4470264839444431E-2</v>
      </c>
      <c r="I206" s="3">
        <f>SUMPRODUCT(clean_data[[#This Row],[age]:[constant]],$V$3:$AI$3)</f>
        <v>-0.18588789390467342</v>
      </c>
      <c r="J206" s="3">
        <f>(I206-heart[[#This Row],[output]])^2</f>
        <v>3.4554309100315123E-2</v>
      </c>
      <c r="K206" s="3">
        <f>1 / (1 + EXP(-I206))</f>
        <v>0.45366138298341402</v>
      </c>
      <c r="L206" s="3">
        <f>1 / (1 + EXP(-G206))</f>
        <v>0.45371744768813599</v>
      </c>
      <c r="M206" s="3">
        <f t="shared" si="6"/>
        <v>0.453689415335775</v>
      </c>
      <c r="N206" s="3">
        <f t="shared" si="7"/>
        <v>0</v>
      </c>
      <c r="O206">
        <f>heart[[#This Row],[output]]</f>
        <v>0</v>
      </c>
    </row>
    <row r="207" spans="7:15" x14ac:dyDescent="0.3">
      <c r="G207">
        <f>SUMPRODUCT(clean_data[[#This Row],[age]:[constant]],$V$4:$AI$4)</f>
        <v>0.34348638803774573</v>
      </c>
      <c r="H207">
        <f>(G207-heart[[#This Row],[output]])^2</f>
        <v>0.11798289876721683</v>
      </c>
      <c r="I207" s="3">
        <f>SUMPRODUCT(clean_data[[#This Row],[age]:[constant]],$V$3:$AI$3)</f>
        <v>0.34327961346109148</v>
      </c>
      <c r="J207" s="3">
        <f>(I207-heart[[#This Row],[output]])^2</f>
        <v>0.11784089301799638</v>
      </c>
      <c r="K207" s="3">
        <f>1 / (1 + EXP(-I207))</f>
        <v>0.58498695963577563</v>
      </c>
      <c r="L207" s="3">
        <f>1 / (1 + EXP(-G207))</f>
        <v>0.58503715890964059</v>
      </c>
      <c r="M207" s="3">
        <f t="shared" si="6"/>
        <v>0.58501205927270816</v>
      </c>
      <c r="N207" s="3">
        <f t="shared" si="7"/>
        <v>0</v>
      </c>
      <c r="O207">
        <f>heart[[#This Row],[output]]</f>
        <v>0</v>
      </c>
    </row>
    <row r="208" spans="7:15" x14ac:dyDescent="0.3">
      <c r="G208">
        <f>SUMPRODUCT(clean_data[[#This Row],[age]:[constant]],$V$4:$AI$4)</f>
        <v>0.11722666193004116</v>
      </c>
      <c r="H208">
        <f>(G208-heart[[#This Row],[output]])^2</f>
        <v>1.3742090267260162E-2</v>
      </c>
      <c r="I208" s="3">
        <f>SUMPRODUCT(clean_data[[#This Row],[age]:[constant]],$V$3:$AI$3)</f>
        <v>0.11710340684804221</v>
      </c>
      <c r="J208" s="3">
        <f>(I208-heart[[#This Row],[output]])^2</f>
        <v>1.3713207895418101E-2</v>
      </c>
      <c r="K208" s="3">
        <f>1 / (1 + EXP(-I208))</f>
        <v>0.52924244203990378</v>
      </c>
      <c r="L208" s="3">
        <f>1 / (1 + EXP(-G208))</f>
        <v>0.52927315030174649</v>
      </c>
      <c r="M208" s="3">
        <f t="shared" si="6"/>
        <v>0.52925779617082513</v>
      </c>
      <c r="N208" s="3">
        <f t="shared" si="7"/>
        <v>0</v>
      </c>
      <c r="O208">
        <f>heart[[#This Row],[output]]</f>
        <v>0</v>
      </c>
    </row>
    <row r="209" spans="7:15" x14ac:dyDescent="0.3">
      <c r="G209">
        <f>SUMPRODUCT(clean_data[[#This Row],[age]:[constant]],$V$4:$AI$4)</f>
        <v>0.23387067467432332</v>
      </c>
      <c r="H209">
        <f>(G209-heart[[#This Row],[output]])^2</f>
        <v>5.4695492472623175E-2</v>
      </c>
      <c r="I209" s="3">
        <f>SUMPRODUCT(clean_data[[#This Row],[age]:[constant]],$V$3:$AI$3)</f>
        <v>0.23365369821659032</v>
      </c>
      <c r="J209" s="3">
        <f>(I209-heart[[#This Row],[output]])^2</f>
        <v>5.4594050690289463E-2</v>
      </c>
      <c r="K209" s="3">
        <f>1 / (1 + EXP(-I209))</f>
        <v>0.55814911530989086</v>
      </c>
      <c r="L209" s="3">
        <f>1 / (1 + EXP(-G209))</f>
        <v>0.55820262508223029</v>
      </c>
      <c r="M209" s="3">
        <f t="shared" si="6"/>
        <v>0.55817587019606063</v>
      </c>
      <c r="N209" s="3">
        <f t="shared" si="7"/>
        <v>0</v>
      </c>
      <c r="O209">
        <f>heart[[#This Row],[output]]</f>
        <v>0</v>
      </c>
    </row>
    <row r="210" spans="7:15" x14ac:dyDescent="0.3">
      <c r="G210">
        <f>SUMPRODUCT(clean_data[[#This Row],[age]:[constant]],$V$4:$AI$4)</f>
        <v>0.28601145365244052</v>
      </c>
      <c r="H210">
        <f>(G210-heart[[#This Row],[output]])^2</f>
        <v>8.1802551620382136E-2</v>
      </c>
      <c r="I210" s="3">
        <f>SUMPRODUCT(clean_data[[#This Row],[age]:[constant]],$V$3:$AI$3)</f>
        <v>0.28568398992756572</v>
      </c>
      <c r="J210" s="3">
        <f>(I210-heart[[#This Row],[output]])^2</f>
        <v>8.1615342100933477E-2</v>
      </c>
      <c r="K210" s="3">
        <f>1 / (1 + EXP(-I210))</f>
        <v>0.57093917541224215</v>
      </c>
      <c r="L210" s="3">
        <f>1 / (1 + EXP(-G210))</f>
        <v>0.57101939156180803</v>
      </c>
      <c r="M210" s="3">
        <f t="shared" si="6"/>
        <v>0.57097928348702509</v>
      </c>
      <c r="N210" s="3">
        <f t="shared" si="7"/>
        <v>0</v>
      </c>
      <c r="O210">
        <f>heart[[#This Row],[output]]</f>
        <v>0</v>
      </c>
    </row>
    <row r="211" spans="7:15" x14ac:dyDescent="0.3">
      <c r="G211">
        <f>SUMPRODUCT(clean_data[[#This Row],[age]:[constant]],$V$4:$AI$4)</f>
        <v>0.34378934562852881</v>
      </c>
      <c r="H211">
        <f>(G211-heart[[#This Row],[output]])^2</f>
        <v>0.11819111416769204</v>
      </c>
      <c r="I211" s="3">
        <f>SUMPRODUCT(clean_data[[#This Row],[age]:[constant]],$V$3:$AI$3)</f>
        <v>0.34352445351876842</v>
      </c>
      <c r="J211" s="3">
        <f>(I211-heart[[#This Row],[output]])^2</f>
        <v>0.11800905016536849</v>
      </c>
      <c r="K211" s="3">
        <f>1 / (1 + EXP(-I211))</f>
        <v>0.58504639998636887</v>
      </c>
      <c r="L211" s="3">
        <f>1 / (1 + EXP(-G211))</f>
        <v>0.58511070562921597</v>
      </c>
      <c r="M211" s="3">
        <f t="shared" si="6"/>
        <v>0.58507855280779242</v>
      </c>
      <c r="N211" s="3">
        <f t="shared" si="7"/>
        <v>0</v>
      </c>
      <c r="O211">
        <f>heart[[#This Row],[output]]</f>
        <v>0</v>
      </c>
    </row>
    <row r="212" spans="7:15" x14ac:dyDescent="0.3">
      <c r="G212">
        <f>SUMPRODUCT(clean_data[[#This Row],[age]:[constant]],$V$4:$AI$4)</f>
        <v>0.52438947900930333</v>
      </c>
      <c r="H212">
        <f>(G212-heart[[#This Row],[output]])^2</f>
        <v>0.27498432569564857</v>
      </c>
      <c r="I212" s="3">
        <f>SUMPRODUCT(clean_data[[#This Row],[age]:[constant]],$V$3:$AI$3)</f>
        <v>0.52408865494500068</v>
      </c>
      <c r="J212" s="3">
        <f>(I212-heart[[#This Row],[output]])^2</f>
        <v>0.27466891824205997</v>
      </c>
      <c r="K212" s="3">
        <f>1 / (1 + EXP(-I212))</f>
        <v>0.62810333249151462</v>
      </c>
      <c r="L212" s="3">
        <f>1 / (1 + EXP(-G212))</f>
        <v>0.62817359913680915</v>
      </c>
      <c r="M212" s="3">
        <f t="shared" si="6"/>
        <v>0.62813846581416188</v>
      </c>
      <c r="N212" s="3">
        <f t="shared" si="7"/>
        <v>0</v>
      </c>
      <c r="O212">
        <f>heart[[#This Row],[output]]</f>
        <v>0</v>
      </c>
    </row>
    <row r="213" spans="7:15" x14ac:dyDescent="0.3">
      <c r="G213">
        <f>SUMPRODUCT(clean_data[[#This Row],[age]:[constant]],$V$4:$AI$4)</f>
        <v>-8.9673051796432812E-3</v>
      </c>
      <c r="H213">
        <f>(G213-heart[[#This Row],[output]])^2</f>
        <v>8.0412562184857222E-5</v>
      </c>
      <c r="I213" s="3">
        <f>SUMPRODUCT(clean_data[[#This Row],[age]:[constant]],$V$3:$AI$3)</f>
        <v>-9.0451263733538623E-3</v>
      </c>
      <c r="J213" s="3">
        <f>(I213-heart[[#This Row],[output]])^2</f>
        <v>8.1814311109941587E-5</v>
      </c>
      <c r="K213" s="3">
        <f>1 / (1 + EXP(-I213))</f>
        <v>0.49773873382363504</v>
      </c>
      <c r="L213" s="3">
        <f>1 / (1 + EXP(-G213))</f>
        <v>0.49775818872755151</v>
      </c>
      <c r="M213" s="3">
        <f t="shared" si="6"/>
        <v>0.49774846127559325</v>
      </c>
      <c r="N213" s="3">
        <f t="shared" si="7"/>
        <v>0</v>
      </c>
      <c r="O213">
        <f>heart[[#This Row],[output]]</f>
        <v>0</v>
      </c>
    </row>
    <row r="214" spans="7:15" x14ac:dyDescent="0.3">
      <c r="G214">
        <f>SUMPRODUCT(clean_data[[#This Row],[age]:[constant]],$V$4:$AI$4)</f>
        <v>0.41477501842171394</v>
      </c>
      <c r="H214">
        <f>(G214-heart[[#This Row],[output]])^2</f>
        <v>0.17203831590673313</v>
      </c>
      <c r="I214" s="3">
        <f>SUMPRODUCT(clean_data[[#This Row],[age]:[constant]],$V$3:$AI$3)</f>
        <v>0.41476899830745889</v>
      </c>
      <c r="J214" s="3">
        <f>(I214-heart[[#This Row],[output]])^2</f>
        <v>0.17203332195697282</v>
      </c>
      <c r="K214" s="3">
        <f>1 / (1 + EXP(-I214))</f>
        <v>0.60223084200469945</v>
      </c>
      <c r="L214" s="3">
        <f>1 / (1 + EXP(-G214))</f>
        <v>0.60223228411528829</v>
      </c>
      <c r="M214" s="3">
        <f t="shared" si="6"/>
        <v>0.60223156305999392</v>
      </c>
      <c r="N214" s="3">
        <f t="shared" si="7"/>
        <v>0</v>
      </c>
      <c r="O214">
        <f>heart[[#This Row],[output]]</f>
        <v>0</v>
      </c>
    </row>
    <row r="215" spans="7:15" x14ac:dyDescent="0.3">
      <c r="G215">
        <f>SUMPRODUCT(clean_data[[#This Row],[age]:[constant]],$V$4:$AI$4)</f>
        <v>0.34365464008032531</v>
      </c>
      <c r="H215">
        <f>(G215-heart[[#This Row],[output]])^2</f>
        <v>0.11809851164873793</v>
      </c>
      <c r="I215" s="3">
        <f>SUMPRODUCT(clean_data[[#This Row],[age]:[constant]],$V$3:$AI$3)</f>
        <v>0.34348077366438834</v>
      </c>
      <c r="J215" s="3">
        <f>(I215-heart[[#This Row],[output]])^2</f>
        <v>0.11797904187708677</v>
      </c>
      <c r="K215" s="3">
        <f>1 / (1 + EXP(-I215))</f>
        <v>0.5850357959149719</v>
      </c>
      <c r="L215" s="3">
        <f>1 / (1 + EXP(-G215))</f>
        <v>0.58507800465169091</v>
      </c>
      <c r="M215" s="3">
        <f t="shared" si="6"/>
        <v>0.58505690028333146</v>
      </c>
      <c r="N215" s="3">
        <f t="shared" si="7"/>
        <v>0</v>
      </c>
      <c r="O215">
        <f>heart[[#This Row],[output]]</f>
        <v>0</v>
      </c>
    </row>
    <row r="216" spans="7:15" x14ac:dyDescent="0.3">
      <c r="G216">
        <f>SUMPRODUCT(clean_data[[#This Row],[age]:[constant]],$V$4:$AI$4)</f>
        <v>0.22139120193124284</v>
      </c>
      <c r="H216">
        <f>(G216-heart[[#This Row],[output]])^2</f>
        <v>4.9014064292560347E-2</v>
      </c>
      <c r="I216" s="3">
        <f>SUMPRODUCT(clean_data[[#This Row],[age]:[constant]],$V$3:$AI$3)</f>
        <v>0.22261755589143684</v>
      </c>
      <c r="J216" s="3">
        <f>(I216-heart[[#This Row],[output]])^2</f>
        <v>4.9558576191077001E-2</v>
      </c>
      <c r="K216" s="3">
        <f>1 / (1 + EXP(-I216))</f>
        <v>0.55542567635019369</v>
      </c>
      <c r="L216" s="3">
        <f>1 / (1 + EXP(-G216))</f>
        <v>0.55512283467973</v>
      </c>
      <c r="M216" s="3">
        <f t="shared" si="6"/>
        <v>0.5552742555149619</v>
      </c>
      <c r="N216" s="3">
        <f t="shared" si="7"/>
        <v>0</v>
      </c>
      <c r="O216">
        <f>heart[[#This Row],[output]]</f>
        <v>0</v>
      </c>
    </row>
    <row r="217" spans="7:15" x14ac:dyDescent="0.3">
      <c r="G217">
        <f>SUMPRODUCT(clean_data[[#This Row],[age]:[constant]],$V$4:$AI$4)</f>
        <v>0.23866980882682098</v>
      </c>
      <c r="H217">
        <f>(G217-heart[[#This Row],[output]])^2</f>
        <v>5.6963277645431278E-2</v>
      </c>
      <c r="I217" s="3">
        <f>SUMPRODUCT(clean_data[[#This Row],[age]:[constant]],$V$3:$AI$3)</f>
        <v>0.24016873837249486</v>
      </c>
      <c r="J217" s="3">
        <f>(I217-heart[[#This Row],[output]])^2</f>
        <v>5.7681022891435889E-2</v>
      </c>
      <c r="K217" s="3">
        <f>1 / (1 + EXP(-I217))</f>
        <v>0.55975523176745912</v>
      </c>
      <c r="L217" s="3">
        <f>1 / (1 + EXP(-G217))</f>
        <v>0.55938581857160707</v>
      </c>
      <c r="M217" s="3">
        <f t="shared" si="6"/>
        <v>0.5595705251695331</v>
      </c>
      <c r="N217" s="3">
        <f t="shared" si="7"/>
        <v>0</v>
      </c>
      <c r="O217">
        <f>heart[[#This Row],[output]]</f>
        <v>0</v>
      </c>
    </row>
    <row r="218" spans="7:15" x14ac:dyDescent="0.3">
      <c r="G218">
        <f>SUMPRODUCT(clean_data[[#This Row],[age]:[constant]],$V$4:$AI$4)</f>
        <v>0.54702038934468544</v>
      </c>
      <c r="H218">
        <f>(G218-heart[[#This Row],[output]])^2</f>
        <v>0.29923130635881123</v>
      </c>
      <c r="I218" s="3">
        <f>SUMPRODUCT(clean_data[[#This Row],[age]:[constant]],$V$3:$AI$3)</f>
        <v>0.54681948353758214</v>
      </c>
      <c r="J218" s="3">
        <f>(I218-heart[[#This Row],[output]])^2</f>
        <v>0.29901154757630805</v>
      </c>
      <c r="K218" s="3">
        <f>1 / (1 + EXP(-I218))</f>
        <v>0.63339737256532869</v>
      </c>
      <c r="L218" s="3">
        <f>1 / (1 + EXP(-G218))</f>
        <v>0.63344402267619915</v>
      </c>
      <c r="M218" s="3">
        <f t="shared" si="6"/>
        <v>0.63342069762076392</v>
      </c>
      <c r="N218" s="3">
        <f t="shared" si="7"/>
        <v>0</v>
      </c>
      <c r="O218">
        <f>heart[[#This Row],[output]]</f>
        <v>0</v>
      </c>
    </row>
    <row r="219" spans="7:15" x14ac:dyDescent="0.3">
      <c r="G219">
        <f>SUMPRODUCT(clean_data[[#This Row],[age]:[constant]],$V$4:$AI$4)</f>
        <v>-0.12821094102326536</v>
      </c>
      <c r="H219">
        <f>(G219-heart[[#This Row],[output]])^2</f>
        <v>1.6438045398071227E-2</v>
      </c>
      <c r="I219" s="3">
        <f>SUMPRODUCT(clean_data[[#This Row],[age]:[constant]],$V$3:$AI$3)</f>
        <v>-0.12701780347287805</v>
      </c>
      <c r="J219" s="3">
        <f>(I219-heart[[#This Row],[output]])^2</f>
        <v>1.6133522399074673E-2</v>
      </c>
      <c r="K219" s="3">
        <f>1 / (1 + EXP(-I219))</f>
        <v>0.46828817296121306</v>
      </c>
      <c r="L219" s="3">
        <f>1 / (1 + EXP(-G219))</f>
        <v>0.46799109971590691</v>
      </c>
      <c r="M219" s="3">
        <f t="shared" si="6"/>
        <v>0.46813963633855998</v>
      </c>
      <c r="N219" s="3">
        <f t="shared" si="7"/>
        <v>0</v>
      </c>
      <c r="O219">
        <f>heart[[#This Row],[output]]</f>
        <v>0</v>
      </c>
    </row>
    <row r="220" spans="7:15" x14ac:dyDescent="0.3">
      <c r="G220">
        <f>SUMPRODUCT(clean_data[[#This Row],[age]:[constant]],$V$4:$AI$4)</f>
        <v>6.0221211638952443E-2</v>
      </c>
      <c r="H220">
        <f>(G220-heart[[#This Row],[output]])^2</f>
        <v>3.6265943312635014E-3</v>
      </c>
      <c r="I220" s="3">
        <f>SUMPRODUCT(clean_data[[#This Row],[age]:[constant]],$V$3:$AI$3)</f>
        <v>6.0106958817030987E-2</v>
      </c>
      <c r="J220" s="3">
        <f>(I220-heart[[#This Row],[output]])^2</f>
        <v>3.6128464982322591E-3</v>
      </c>
      <c r="K220" s="3">
        <f>1 / (1 + EXP(-I220))</f>
        <v>0.51502221722949137</v>
      </c>
      <c r="L220" s="3">
        <f>1 / (1 + EXP(-G220))</f>
        <v>0.51505075460286842</v>
      </c>
      <c r="M220" s="3">
        <f t="shared" si="6"/>
        <v>0.5150364859161799</v>
      </c>
      <c r="N220" s="3">
        <f t="shared" si="7"/>
        <v>0</v>
      </c>
      <c r="O220">
        <f>heart[[#This Row],[output]]</f>
        <v>0</v>
      </c>
    </row>
    <row r="221" spans="7:15" x14ac:dyDescent="0.3">
      <c r="G221">
        <f>SUMPRODUCT(clean_data[[#This Row],[age]:[constant]],$V$4:$AI$4)</f>
        <v>0.17203908942040225</v>
      </c>
      <c r="H221">
        <f>(G221-heart[[#This Row],[output]])^2</f>
        <v>2.9597448288601159E-2</v>
      </c>
      <c r="I221" s="3">
        <f>SUMPRODUCT(clean_data[[#This Row],[age]:[constant]],$V$3:$AI$3)</f>
        <v>0.17325160722016375</v>
      </c>
      <c r="J221" s="3">
        <f>(I221-heart[[#This Row],[output]])^2</f>
        <v>3.0016119404369896E-2</v>
      </c>
      <c r="K221" s="3">
        <f>1 / (1 + EXP(-I221))</f>
        <v>0.54320488558022184</v>
      </c>
      <c r="L221" s="3">
        <f>1 / (1 + EXP(-G221))</f>
        <v>0.54290400376600989</v>
      </c>
      <c r="M221" s="3">
        <f t="shared" si="6"/>
        <v>0.54305444467311581</v>
      </c>
      <c r="N221" s="3">
        <f t="shared" si="7"/>
        <v>0</v>
      </c>
      <c r="O221">
        <f>heart[[#This Row],[output]]</f>
        <v>0</v>
      </c>
    </row>
    <row r="222" spans="7:15" x14ac:dyDescent="0.3">
      <c r="G222">
        <f>SUMPRODUCT(clean_data[[#This Row],[age]:[constant]],$V$4:$AI$4)</f>
        <v>-1.327665594390004E-2</v>
      </c>
      <c r="H222">
        <f>(G222-heart[[#This Row],[output]])^2</f>
        <v>1.7626959305269626E-4</v>
      </c>
      <c r="I222" s="3">
        <f>SUMPRODUCT(clean_data[[#This Row],[age]:[constant]],$V$3:$AI$3)</f>
        <v>-1.3533789663391582E-2</v>
      </c>
      <c r="J222" s="3">
        <f>(I222-heart[[#This Row],[output]])^2</f>
        <v>1.8316346265292484E-4</v>
      </c>
      <c r="K222" s="3">
        <f>1 / (1 + EXP(-I222))</f>
        <v>0.49661660422686826</v>
      </c>
      <c r="L222" s="3">
        <f>1 / (1 + EXP(-G222))</f>
        <v>0.49668088476880601</v>
      </c>
      <c r="M222" s="3">
        <f t="shared" si="6"/>
        <v>0.49664874449783714</v>
      </c>
      <c r="N222" s="3">
        <f t="shared" si="7"/>
        <v>0</v>
      </c>
      <c r="O222">
        <f>heart[[#This Row],[output]]</f>
        <v>0</v>
      </c>
    </row>
    <row r="223" spans="7:15" x14ac:dyDescent="0.3">
      <c r="G223">
        <f>SUMPRODUCT(clean_data[[#This Row],[age]:[constant]],$V$4:$AI$4)</f>
        <v>-0.21575944615639098</v>
      </c>
      <c r="H223">
        <f>(G223-heart[[#This Row],[output]])^2</f>
        <v>4.6552138605712577E-2</v>
      </c>
      <c r="I223" s="3">
        <f>SUMPRODUCT(clean_data[[#This Row],[age]:[constant]],$V$3:$AI$3)</f>
        <v>-0.21580064883555694</v>
      </c>
      <c r="J223" s="3">
        <f>(I223-heart[[#This Row],[output]])^2</f>
        <v>4.6569920037847365E-2</v>
      </c>
      <c r="K223" s="3">
        <f>1 / (1 + EXP(-I223))</f>
        <v>0.44625823855255076</v>
      </c>
      <c r="L223" s="3">
        <f>1 / (1 + EXP(-G223))</f>
        <v>0.44626842024425906</v>
      </c>
      <c r="M223" s="3">
        <f t="shared" si="6"/>
        <v>0.44626332939840491</v>
      </c>
      <c r="N223" s="3">
        <f t="shared" si="7"/>
        <v>1</v>
      </c>
      <c r="O223">
        <f>heart[[#This Row],[output]]</f>
        <v>0</v>
      </c>
    </row>
    <row r="224" spans="7:15" x14ac:dyDescent="0.3">
      <c r="G224">
        <f>SUMPRODUCT(clean_data[[#This Row],[age]:[constant]],$V$4:$AI$4)</f>
        <v>0.73138871334310318</v>
      </c>
      <c r="H224">
        <f>(G224-heart[[#This Row],[output]])^2</f>
        <v>0.53492945000567993</v>
      </c>
      <c r="I224" s="3">
        <f>SUMPRODUCT(clean_data[[#This Row],[age]:[constant]],$V$3:$AI$3)</f>
        <v>0.73241470797716779</v>
      </c>
      <c r="J224" s="3">
        <f>(I224-heart[[#This Row],[output]])^2</f>
        <v>0.53643130446127996</v>
      </c>
      <c r="K224" s="3">
        <f>1 / (1 + EXP(-I224))</f>
        <v>0.67533493979484038</v>
      </c>
      <c r="L224" s="3">
        <f>1 / (1 + EXP(-G224))</f>
        <v>0.67510994215764764</v>
      </c>
      <c r="M224" s="3">
        <f t="shared" si="6"/>
        <v>0.67522244097624395</v>
      </c>
      <c r="N224" s="3">
        <f t="shared" si="7"/>
        <v>0</v>
      </c>
      <c r="O224">
        <f>heart[[#This Row],[output]]</f>
        <v>0</v>
      </c>
    </row>
    <row r="225" spans="7:15" x14ac:dyDescent="0.3">
      <c r="G225">
        <f>SUMPRODUCT(clean_data[[#This Row],[age]:[constant]],$V$4:$AI$4)</f>
        <v>-0.2398471484505349</v>
      </c>
      <c r="H225">
        <f>(G225-heart[[#This Row],[output]])^2</f>
        <v>5.7526654619852922E-2</v>
      </c>
      <c r="I225" s="3">
        <f>SUMPRODUCT(clean_data[[#This Row],[age]:[constant]],$V$3:$AI$3)</f>
        <v>-0.23888752368622546</v>
      </c>
      <c r="J225" s="3">
        <f>(I225-heart[[#This Row],[output]])^2</f>
        <v>5.7067248972936926E-2</v>
      </c>
      <c r="K225" s="3">
        <f>1 / (1 + EXP(-I225))</f>
        <v>0.44056052121718525</v>
      </c>
      <c r="L225" s="3">
        <f>1 / (1 + EXP(-G225))</f>
        <v>0.44032401893809686</v>
      </c>
      <c r="M225" s="3">
        <f t="shared" si="6"/>
        <v>0.44044227007764103</v>
      </c>
      <c r="N225" s="3">
        <f t="shared" si="7"/>
        <v>0</v>
      </c>
      <c r="O225">
        <f>heart[[#This Row],[output]]</f>
        <v>0</v>
      </c>
    </row>
    <row r="226" spans="7:15" x14ac:dyDescent="0.3">
      <c r="G226">
        <f>SUMPRODUCT(clean_data[[#This Row],[age]:[constant]],$V$4:$AI$4)</f>
        <v>3.022278983531157E-2</v>
      </c>
      <c r="H226">
        <f>(G226-heart[[#This Row],[output]])^2</f>
        <v>9.1341702542941229E-4</v>
      </c>
      <c r="I226" s="3">
        <f>SUMPRODUCT(clean_data[[#This Row],[age]:[constant]],$V$3:$AI$3)</f>
        <v>3.0180958474129382E-2</v>
      </c>
      <c r="J226" s="3">
        <f>(I226-heart[[#This Row],[output]])^2</f>
        <v>9.1089025441712216E-4</v>
      </c>
      <c r="K226" s="3">
        <f>1 / (1 + EXP(-I226))</f>
        <v>0.50754466693026168</v>
      </c>
      <c r="L226" s="3">
        <f>1 / (1 + EXP(-G226))</f>
        <v>0.50755512238613121</v>
      </c>
      <c r="M226" s="3">
        <f t="shared" si="6"/>
        <v>0.50754989465819644</v>
      </c>
      <c r="N226" s="3">
        <f t="shared" si="7"/>
        <v>0</v>
      </c>
      <c r="O226">
        <f>heart[[#This Row],[output]]</f>
        <v>0</v>
      </c>
    </row>
    <row r="227" spans="7:15" x14ac:dyDescent="0.3">
      <c r="G227">
        <f>SUMPRODUCT(clean_data[[#This Row],[age]:[constant]],$V$4:$AI$4)</f>
        <v>-4.8795360913961305E-3</v>
      </c>
      <c r="H227">
        <f>(G227-heart[[#This Row],[output]])^2</f>
        <v>2.3809872467237428E-5</v>
      </c>
      <c r="I227" s="3">
        <f>SUMPRODUCT(clean_data[[#This Row],[age]:[constant]],$V$3:$AI$3)</f>
        <v>-5.1318321055034977E-3</v>
      </c>
      <c r="J227" s="3">
        <f>(I227-heart[[#This Row],[output]])^2</f>
        <v>2.6335700759076463E-5</v>
      </c>
      <c r="K227" s="3">
        <f>1 / (1 + EXP(-I227))</f>
        <v>0.49871704478924994</v>
      </c>
      <c r="L227" s="3">
        <f>1 / (1 + EXP(-G227))</f>
        <v>0.49878011839758551</v>
      </c>
      <c r="M227" s="3">
        <f t="shared" si="6"/>
        <v>0.49874858159341773</v>
      </c>
      <c r="N227" s="3">
        <f t="shared" si="7"/>
        <v>0</v>
      </c>
      <c r="O227">
        <f>heart[[#This Row],[output]]</f>
        <v>0</v>
      </c>
    </row>
    <row r="228" spans="7:15" x14ac:dyDescent="0.3">
      <c r="G228">
        <f>SUMPRODUCT(clean_data[[#This Row],[age]:[constant]],$V$4:$AI$4)</f>
        <v>0.20576734975330058</v>
      </c>
      <c r="H228">
        <f>(G228-heart[[#This Row],[output]])^2</f>
        <v>4.234020222449713E-2</v>
      </c>
      <c r="I228" s="3">
        <f>SUMPRODUCT(clean_data[[#This Row],[age]:[constant]],$V$3:$AI$3)</f>
        <v>0.20562058319517607</v>
      </c>
      <c r="J228" s="3">
        <f>(I228-heart[[#This Row],[output]])^2</f>
        <v>4.2279824233524319E-2</v>
      </c>
      <c r="K228" s="3">
        <f>1 / (1 + EXP(-I228))</f>
        <v>0.55122479158412485</v>
      </c>
      <c r="L228" s="3">
        <f>1 / (1 + EXP(-G228))</f>
        <v>0.55126109783823085</v>
      </c>
      <c r="M228" s="3">
        <f t="shared" si="6"/>
        <v>0.55124294471117785</v>
      </c>
      <c r="N228" s="3">
        <f t="shared" si="7"/>
        <v>0</v>
      </c>
      <c r="O228">
        <f>heart[[#This Row],[output]]</f>
        <v>0</v>
      </c>
    </row>
    <row r="229" spans="7:15" x14ac:dyDescent="0.3">
      <c r="G229">
        <f>SUMPRODUCT(clean_data[[#This Row],[age]:[constant]],$V$4:$AI$4)</f>
        <v>0.22516046803849443</v>
      </c>
      <c r="H229">
        <f>(G229-heart[[#This Row],[output]])^2</f>
        <v>5.0697236367313873E-2</v>
      </c>
      <c r="I229" s="3">
        <f>SUMPRODUCT(clean_data[[#This Row],[age]:[constant]],$V$3:$AI$3)</f>
        <v>0.22513233185021675</v>
      </c>
      <c r="J229" s="3">
        <f>(I229-heart[[#This Row],[output]])^2</f>
        <v>5.0684566844316117E-2</v>
      </c>
      <c r="K229" s="3">
        <f>1 / (1 + EXP(-I229))</f>
        <v>0.55604655806639913</v>
      </c>
      <c r="L229" s="3">
        <f>1 / (1 + EXP(-G229))</f>
        <v>0.55605350372065154</v>
      </c>
      <c r="M229" s="3">
        <f t="shared" si="6"/>
        <v>0.55605003089352534</v>
      </c>
      <c r="N229" s="3">
        <f t="shared" si="7"/>
        <v>1</v>
      </c>
      <c r="O229">
        <f>heart[[#This Row],[output]]</f>
        <v>0</v>
      </c>
    </row>
    <row r="230" spans="7:15" x14ac:dyDescent="0.3">
      <c r="G230">
        <f>SUMPRODUCT(clean_data[[#This Row],[age]:[constant]],$V$4:$AI$4)</f>
        <v>0.66825376986203033</v>
      </c>
      <c r="H230">
        <f>(G230-heart[[#This Row],[output]])^2</f>
        <v>0.44656310093481538</v>
      </c>
      <c r="I230" s="3">
        <f>SUMPRODUCT(clean_data[[#This Row],[age]:[constant]],$V$3:$AI$3)</f>
        <v>0.66774497392835863</v>
      </c>
      <c r="J230" s="3">
        <f>(I230-heart[[#This Row],[output]])^2</f>
        <v>0.44588335020658437</v>
      </c>
      <c r="K230" s="3">
        <f>1 / (1 + EXP(-I230))</f>
        <v>0.66099803739170304</v>
      </c>
      <c r="L230" s="3">
        <f>1 / (1 + EXP(-G230))</f>
        <v>0.66111203885635494</v>
      </c>
      <c r="M230" s="3">
        <f t="shared" si="6"/>
        <v>0.66105503812402899</v>
      </c>
      <c r="N230" s="3">
        <f t="shared" si="7"/>
        <v>0</v>
      </c>
      <c r="O230">
        <f>heart[[#This Row],[output]]</f>
        <v>0</v>
      </c>
    </row>
    <row r="231" spans="7:15" x14ac:dyDescent="0.3">
      <c r="G231">
        <f>SUMPRODUCT(clean_data[[#This Row],[age]:[constant]],$V$4:$AI$4)</f>
        <v>0.36340531493212358</v>
      </c>
      <c r="H231">
        <f>(G231-heart[[#This Row],[output]])^2</f>
        <v>0.13206342292091591</v>
      </c>
      <c r="I231" s="3">
        <f>SUMPRODUCT(clean_data[[#This Row],[age]:[constant]],$V$3:$AI$3)</f>
        <v>0.36317772299945222</v>
      </c>
      <c r="J231" s="3">
        <f>(I231-heart[[#This Row],[output]])^2</f>
        <v>0.13189805848306685</v>
      </c>
      <c r="K231" s="3">
        <f>1 / (1 + EXP(-I231))</f>
        <v>0.58980945295073073</v>
      </c>
      <c r="L231" s="3">
        <f>1 / (1 + EXP(-G231))</f>
        <v>0.58986451411135254</v>
      </c>
      <c r="M231" s="3">
        <f t="shared" si="6"/>
        <v>0.58983698353104164</v>
      </c>
      <c r="N231" s="3">
        <f t="shared" si="7"/>
        <v>1</v>
      </c>
      <c r="O231">
        <f>heart[[#This Row],[output]]</f>
        <v>0</v>
      </c>
    </row>
    <row r="232" spans="7:15" x14ac:dyDescent="0.3">
      <c r="G232">
        <f>SUMPRODUCT(clean_data[[#This Row],[age]:[constant]],$V$4:$AI$4)</f>
        <v>0.94710148162849173</v>
      </c>
      <c r="H232">
        <f>(G232-heart[[#This Row],[output]])^2</f>
        <v>0.89700121650288422</v>
      </c>
      <c r="I232" s="3">
        <f>SUMPRODUCT(clean_data[[#This Row],[age]:[constant]],$V$3:$AI$3)</f>
        <v>0.94698952377804568</v>
      </c>
      <c r="J232" s="3">
        <f>(I232-heart[[#This Row],[output]])^2</f>
        <v>0.89678915814536975</v>
      </c>
      <c r="K232" s="3">
        <f>1 / (1 + EXP(-I232))</f>
        <v>0.72050934411280765</v>
      </c>
      <c r="L232" s="3">
        <f>1 / (1 + EXP(-G232))</f>
        <v>0.72053188913877098</v>
      </c>
      <c r="M232" s="3">
        <f t="shared" si="6"/>
        <v>0.72052061662578937</v>
      </c>
      <c r="N232" s="3">
        <f t="shared" si="7"/>
        <v>0</v>
      </c>
      <c r="O232">
        <f>heart[[#This Row],[output]]</f>
        <v>0</v>
      </c>
    </row>
    <row r="233" spans="7:15" x14ac:dyDescent="0.3">
      <c r="G233">
        <f>SUMPRODUCT(clean_data[[#This Row],[age]:[constant]],$V$4:$AI$4)</f>
        <v>-9.3591807132440641E-2</v>
      </c>
      <c r="H233">
        <f>(G233-heart[[#This Row],[output]])^2</f>
        <v>8.7594263623159661E-3</v>
      </c>
      <c r="I233" s="3">
        <f>SUMPRODUCT(clean_data[[#This Row],[age]:[constant]],$V$3:$AI$3)</f>
        <v>-9.2619820454596269E-2</v>
      </c>
      <c r="J233" s="3">
        <f>(I233-heart[[#This Row],[output]])^2</f>
        <v>8.5784311410416498E-3</v>
      </c>
      <c r="K233" s="3">
        <f>1 / (1 + EXP(-I233))</f>
        <v>0.47686158346465829</v>
      </c>
      <c r="L233" s="3">
        <f>1 / (1 + EXP(-G233))</f>
        <v>0.47661911265588214</v>
      </c>
      <c r="M233" s="3">
        <f t="shared" si="6"/>
        <v>0.47674034806027021</v>
      </c>
      <c r="N233" s="3">
        <f t="shared" si="7"/>
        <v>0</v>
      </c>
      <c r="O233">
        <f>heart[[#This Row],[output]]</f>
        <v>0</v>
      </c>
    </row>
    <row r="234" spans="7:15" x14ac:dyDescent="0.3">
      <c r="G234">
        <f>SUMPRODUCT(clean_data[[#This Row],[age]:[constant]],$V$4:$AI$4)</f>
        <v>3.6441302959690614E-2</v>
      </c>
      <c r="H234">
        <f>(G234-heart[[#This Row],[output]])^2</f>
        <v>1.3279685613999559E-3</v>
      </c>
      <c r="I234" s="3">
        <f>SUMPRODUCT(clean_data[[#This Row],[age]:[constant]],$V$3:$AI$3)</f>
        <v>3.6052199700691401E-2</v>
      </c>
      <c r="J234" s="3">
        <f>(I234-heart[[#This Row],[output]])^2</f>
        <v>1.2997611032585332E-3</v>
      </c>
      <c r="K234" s="3">
        <f>1 / (1 + EXP(-I234))</f>
        <v>0.50901207381773372</v>
      </c>
      <c r="L234" s="3">
        <f>1 / (1 + EXP(-G234))</f>
        <v>0.50910931768827461</v>
      </c>
      <c r="M234" s="3">
        <f t="shared" si="6"/>
        <v>0.50906069575300417</v>
      </c>
      <c r="N234" s="3">
        <f t="shared" si="7"/>
        <v>0</v>
      </c>
      <c r="O234">
        <f>heart[[#This Row],[output]]</f>
        <v>0</v>
      </c>
    </row>
    <row r="235" spans="7:15" x14ac:dyDescent="0.3">
      <c r="G235">
        <f>SUMPRODUCT(clean_data[[#This Row],[age]:[constant]],$V$4:$AI$4)</f>
        <v>-7.3177600626528894E-2</v>
      </c>
      <c r="H235">
        <f>(G235-heart[[#This Row],[output]])^2</f>
        <v>5.3549612334557618E-3</v>
      </c>
      <c r="I235" s="3">
        <f>SUMPRODUCT(clean_data[[#This Row],[age]:[constant]],$V$3:$AI$3)</f>
        <v>-7.3416571934359576E-2</v>
      </c>
      <c r="J235" s="3">
        <f>(I235-heart[[#This Row],[output]])^2</f>
        <v>5.3899930345929943E-3</v>
      </c>
      <c r="K235" s="3">
        <f>1 / (1 + EXP(-I235))</f>
        <v>0.48165409663386033</v>
      </c>
      <c r="L235" s="3">
        <f>1 / (1 + EXP(-G235))</f>
        <v>0.48171375929101212</v>
      </c>
      <c r="M235" s="3">
        <f t="shared" si="6"/>
        <v>0.4816839279624362</v>
      </c>
      <c r="N235" s="3">
        <f t="shared" si="7"/>
        <v>0</v>
      </c>
      <c r="O235">
        <f>heart[[#This Row],[output]]</f>
        <v>0</v>
      </c>
    </row>
    <row r="236" spans="7:15" x14ac:dyDescent="0.3">
      <c r="G236">
        <f>SUMPRODUCT(clean_data[[#This Row],[age]:[constant]],$V$4:$AI$4)</f>
        <v>-7.2441190330917116E-2</v>
      </c>
      <c r="H236">
        <f>(G236-heart[[#This Row],[output]])^2</f>
        <v>5.2477260565601596E-3</v>
      </c>
      <c r="I236" s="3">
        <f>SUMPRODUCT(clean_data[[#This Row],[age]:[constant]],$V$3:$AI$3)</f>
        <v>-7.2770157650185463E-2</v>
      </c>
      <c r="J236" s="3">
        <f>(I236-heart[[#This Row],[output]])^2</f>
        <v>5.2954958444328456E-3</v>
      </c>
      <c r="K236" s="3">
        <f>1 / (1 + EXP(-I236))</f>
        <v>0.48181548454813367</v>
      </c>
      <c r="L236" s="3">
        <f>1 / (1 + EXP(-G236))</f>
        <v>0.48189761808674658</v>
      </c>
      <c r="M236" s="3">
        <f t="shared" si="6"/>
        <v>0.4818565513174401</v>
      </c>
      <c r="N236" s="3">
        <f t="shared" si="7"/>
        <v>0</v>
      </c>
      <c r="O236">
        <f>heart[[#This Row],[output]]</f>
        <v>0</v>
      </c>
    </row>
    <row r="237" spans="7:15" x14ac:dyDescent="0.3">
      <c r="G237">
        <f>SUMPRODUCT(clean_data[[#This Row],[age]:[constant]],$V$4:$AI$4)</f>
        <v>0.34600688936576868</v>
      </c>
      <c r="H237">
        <f>(G237-heart[[#This Row],[output]])^2</f>
        <v>0.11972076748857528</v>
      </c>
      <c r="I237" s="3">
        <f>SUMPRODUCT(clean_data[[#This Row],[age]:[constant]],$V$3:$AI$3)</f>
        <v>0.34588791633320615</v>
      </c>
      <c r="J237" s="3">
        <f>(I237-heart[[#This Row],[output]])^2</f>
        <v>0.11963845066532701</v>
      </c>
      <c r="K237" s="3">
        <f>1 / (1 + EXP(-I237))</f>
        <v>0.58562005544898699</v>
      </c>
      <c r="L237" s="3">
        <f>1 / (1 + EXP(-G237))</f>
        <v>0.585648926246221</v>
      </c>
      <c r="M237" s="3">
        <f t="shared" si="6"/>
        <v>0.58563449084760399</v>
      </c>
      <c r="N237" s="3">
        <f t="shared" si="7"/>
        <v>0</v>
      </c>
      <c r="O237">
        <f>heart[[#This Row],[output]]</f>
        <v>0</v>
      </c>
    </row>
    <row r="238" spans="7:15" x14ac:dyDescent="0.3">
      <c r="G238">
        <f>SUMPRODUCT(clean_data[[#This Row],[age]:[constant]],$V$4:$AI$4)</f>
        <v>0.35032824546253682</v>
      </c>
      <c r="H238">
        <f>(G238-heart[[#This Row],[output]])^2</f>
        <v>0.12272987956885946</v>
      </c>
      <c r="I238" s="3">
        <f>SUMPRODUCT(clean_data[[#This Row],[age]:[constant]],$V$3:$AI$3)</f>
        <v>0.35010388424563543</v>
      </c>
      <c r="J238" s="3">
        <f>(I238-heart[[#This Row],[output]])^2</f>
        <v>0.1225727297638813</v>
      </c>
      <c r="K238" s="3">
        <f>1 / (1 + EXP(-I238))</f>
        <v>0.58664277034958023</v>
      </c>
      <c r="L238" s="3">
        <f>1 / (1 + EXP(-G238))</f>
        <v>0.58669717532313725</v>
      </c>
      <c r="M238" s="3">
        <f t="shared" si="6"/>
        <v>0.58666997283635869</v>
      </c>
      <c r="N238" s="3">
        <f t="shared" si="7"/>
        <v>0</v>
      </c>
      <c r="O238">
        <f>heart[[#This Row],[output]]</f>
        <v>0</v>
      </c>
    </row>
    <row r="239" spans="7:15" x14ac:dyDescent="0.3">
      <c r="G239">
        <f>SUMPRODUCT(clean_data[[#This Row],[age]:[constant]],$V$4:$AI$4)</f>
        <v>0.16476057044292702</v>
      </c>
      <c r="H239">
        <f>(G239-heart[[#This Row],[output]])^2</f>
        <v>2.7146045572678718E-2</v>
      </c>
      <c r="I239" s="3">
        <f>SUMPRODUCT(clean_data[[#This Row],[age]:[constant]],$V$3:$AI$3)</f>
        <v>0.16443350978138749</v>
      </c>
      <c r="J239" s="3">
        <f>(I239-heart[[#This Row],[output]])^2</f>
        <v>2.7038379139025653E-2</v>
      </c>
      <c r="K239" s="3">
        <f>1 / (1 + EXP(-I239))</f>
        <v>0.54101600188126564</v>
      </c>
      <c r="L239" s="3">
        <f>1 / (1 + EXP(-G239))</f>
        <v>0.54109721573825553</v>
      </c>
      <c r="M239" s="3">
        <f t="shared" si="6"/>
        <v>0.54105660880976059</v>
      </c>
      <c r="N239" s="3">
        <f t="shared" si="7"/>
        <v>0</v>
      </c>
      <c r="O239">
        <f>heart[[#This Row],[output]]</f>
        <v>0</v>
      </c>
    </row>
    <row r="240" spans="7:15" x14ac:dyDescent="0.3">
      <c r="G240">
        <f>SUMPRODUCT(clean_data[[#This Row],[age]:[constant]],$V$4:$AI$4)</f>
        <v>0.17738117139069032</v>
      </c>
      <c r="H240">
        <f>(G240-heart[[#This Row],[output]])^2</f>
        <v>3.1464079963933453E-2</v>
      </c>
      <c r="I240" s="3">
        <f>SUMPRODUCT(clean_data[[#This Row],[age]:[constant]],$V$3:$AI$3)</f>
        <v>0.17694146952185552</v>
      </c>
      <c r="J240" s="3">
        <f>(I240-heart[[#This Row],[output]])^2</f>
        <v>3.1308283636553726E-2</v>
      </c>
      <c r="K240" s="3">
        <f>1 / (1 + EXP(-I240))</f>
        <v>0.54412031645269143</v>
      </c>
      <c r="L240" s="3">
        <f>1 / (1 + EXP(-G240))</f>
        <v>0.54422938387757858</v>
      </c>
      <c r="M240" s="3">
        <f t="shared" si="6"/>
        <v>0.544174850165135</v>
      </c>
      <c r="N240" s="3">
        <f t="shared" si="7"/>
        <v>0</v>
      </c>
      <c r="O240">
        <f>heart[[#This Row],[output]]</f>
        <v>0</v>
      </c>
    </row>
    <row r="241" spans="7:15" x14ac:dyDescent="0.3">
      <c r="G241">
        <f>SUMPRODUCT(clean_data[[#This Row],[age]:[constant]],$V$4:$AI$4)</f>
        <v>0.38742150184401225</v>
      </c>
      <c r="H241">
        <f>(G241-heart[[#This Row],[output]])^2</f>
        <v>0.15009542009106999</v>
      </c>
      <c r="I241" s="3">
        <f>SUMPRODUCT(clean_data[[#This Row],[age]:[constant]],$V$3:$AI$3)</f>
        <v>0.38735951184677436</v>
      </c>
      <c r="J241" s="3">
        <f>(I241-heart[[#This Row],[output]])^2</f>
        <v>0.15004739141817133</v>
      </c>
      <c r="K241" s="3">
        <f>1 / (1 + EXP(-I241))</f>
        <v>0.59564689425602346</v>
      </c>
      <c r="L241" s="3">
        <f>1 / (1 + EXP(-G241))</f>
        <v>0.59566182456195305</v>
      </c>
      <c r="M241" s="3">
        <f t="shared" si="6"/>
        <v>0.59565435940898825</v>
      </c>
      <c r="N241" s="3">
        <f t="shared" si="7"/>
        <v>0</v>
      </c>
      <c r="O241">
        <f>heart[[#This Row],[output]]</f>
        <v>0</v>
      </c>
    </row>
    <row r="242" spans="7:15" x14ac:dyDescent="0.3">
      <c r="G242">
        <f>SUMPRODUCT(clean_data[[#This Row],[age]:[constant]],$V$4:$AI$4)</f>
        <v>8.0677162274080838E-2</v>
      </c>
      <c r="H242">
        <f>(G242-heart[[#This Row],[output]])^2</f>
        <v>6.5088045125983726E-3</v>
      </c>
      <c r="I242" s="3">
        <f>SUMPRODUCT(clean_data[[#This Row],[age]:[constant]],$V$3:$AI$3)</f>
        <v>8.0266849938937068E-2</v>
      </c>
      <c r="J242" s="3">
        <f>(I242-heart[[#This Row],[output]])^2</f>
        <v>6.4427671991198416E-3</v>
      </c>
      <c r="K242" s="3">
        <f>1 / (1 + EXP(-I242))</f>
        <v>0.52005594565841395</v>
      </c>
      <c r="L242" s="3">
        <f>1 / (1 + EXP(-G242))</f>
        <v>0.52015835785356646</v>
      </c>
      <c r="M242" s="3">
        <f t="shared" si="6"/>
        <v>0.5201071517559902</v>
      </c>
      <c r="N242" s="3">
        <f t="shared" si="7"/>
        <v>0</v>
      </c>
      <c r="O242">
        <f>heart[[#This Row],[output]]</f>
        <v>0</v>
      </c>
    </row>
    <row r="243" spans="7:15" x14ac:dyDescent="0.3">
      <c r="G243">
        <f>SUMPRODUCT(clean_data[[#This Row],[age]:[constant]],$V$4:$AI$4)</f>
        <v>0.52543025065553817</v>
      </c>
      <c r="H243">
        <f>(G243-heart[[#This Row],[output]])^2</f>
        <v>0.27607694830394169</v>
      </c>
      <c r="I243" s="3">
        <f>SUMPRODUCT(clean_data[[#This Row],[age]:[constant]],$V$3:$AI$3)</f>
        <v>0.52501001907399469</v>
      </c>
      <c r="J243" s="3">
        <f>(I243-heart[[#This Row],[output]])^2</f>
        <v>0.27563552012807629</v>
      </c>
      <c r="K243" s="3">
        <f>1 / (1 + EXP(-I243))</f>
        <v>0.62831852809636091</v>
      </c>
      <c r="L243" s="3">
        <f>1 / (1 + EXP(-G243))</f>
        <v>0.62841666131472251</v>
      </c>
      <c r="M243" s="3">
        <f t="shared" si="6"/>
        <v>0.62836759470554171</v>
      </c>
      <c r="N243" s="3">
        <f t="shared" si="7"/>
        <v>0</v>
      </c>
      <c r="O243">
        <f>heart[[#This Row],[output]]</f>
        <v>0</v>
      </c>
    </row>
    <row r="244" spans="7:15" x14ac:dyDescent="0.3">
      <c r="G244">
        <f>SUMPRODUCT(clean_data[[#This Row],[age]:[constant]],$V$4:$AI$4)</f>
        <v>0.25045732616900485</v>
      </c>
      <c r="H244">
        <f>(G244-heart[[#This Row],[output]])^2</f>
        <v>6.2728872231727281E-2</v>
      </c>
      <c r="I244" s="3">
        <f>SUMPRODUCT(clean_data[[#This Row],[age]:[constant]],$V$3:$AI$3)</f>
        <v>0.25008181936100582</v>
      </c>
      <c r="J244" s="3">
        <f>(I244-heart[[#This Row],[output]])^2</f>
        <v>6.2540916374910743E-2</v>
      </c>
      <c r="K244" s="3">
        <f>1 / (1 + EXP(-I244))</f>
        <v>0.56219663931670916</v>
      </c>
      <c r="L244" s="3">
        <f>1 / (1 + EXP(-G244))</f>
        <v>0.56228906124030908</v>
      </c>
      <c r="M244" s="3">
        <f t="shared" si="6"/>
        <v>0.56224285027850907</v>
      </c>
      <c r="N244" s="3">
        <f t="shared" si="7"/>
        <v>0</v>
      </c>
      <c r="O244">
        <f>heart[[#This Row],[output]]</f>
        <v>0</v>
      </c>
    </row>
    <row r="245" spans="7:15" x14ac:dyDescent="0.3">
      <c r="G245">
        <f>SUMPRODUCT(clean_data[[#This Row],[age]:[constant]],$V$4:$AI$4)</f>
        <v>-8.7596371001506523E-2</v>
      </c>
      <c r="H245">
        <f>(G245-heart[[#This Row],[output]])^2</f>
        <v>7.673124212633573E-3</v>
      </c>
      <c r="I245" s="3">
        <f>SUMPRODUCT(clean_data[[#This Row],[age]:[constant]],$V$3:$AI$3)</f>
        <v>-8.790951171250061E-2</v>
      </c>
      <c r="J245" s="3">
        <f>(I245-heart[[#This Row],[output]])^2</f>
        <v>7.7280822495302817E-3</v>
      </c>
      <c r="K245" s="3">
        <f>1 / (1 + EXP(-I245))</f>
        <v>0.47803676472443862</v>
      </c>
      <c r="L245" s="3">
        <f>1 / (1 + EXP(-G245))</f>
        <v>0.47811489938495033</v>
      </c>
      <c r="M245" s="3">
        <f t="shared" si="6"/>
        <v>0.47807583205469451</v>
      </c>
      <c r="N245" s="3">
        <f t="shared" si="7"/>
        <v>0</v>
      </c>
      <c r="O245">
        <f>heart[[#This Row],[output]]</f>
        <v>0</v>
      </c>
    </row>
    <row r="246" spans="7:15" x14ac:dyDescent="0.3">
      <c r="G246">
        <f>SUMPRODUCT(clean_data[[#This Row],[age]:[constant]],$V$4:$AI$4)</f>
        <v>0.16345111598981854</v>
      </c>
      <c r="H246">
        <f>(G246-heart[[#This Row],[output]])^2</f>
        <v>2.6716267318317114E-2</v>
      </c>
      <c r="I246" s="3">
        <f>SUMPRODUCT(clean_data[[#This Row],[age]:[constant]],$V$3:$AI$3)</f>
        <v>0.16321118955653413</v>
      </c>
      <c r="J246" s="3">
        <f>(I246-heart[[#This Row],[output]])^2</f>
        <v>2.6637892396458914E-2</v>
      </c>
      <c r="K246" s="3">
        <f>1 / (1 + EXP(-I246))</f>
        <v>0.54071246296949937</v>
      </c>
      <c r="L246" s="3">
        <f>1 / (1 + EXP(-G246))</f>
        <v>0.54077204631634812</v>
      </c>
      <c r="M246" s="3">
        <f t="shared" si="6"/>
        <v>0.54074225464292369</v>
      </c>
      <c r="N246" s="3">
        <f t="shared" si="7"/>
        <v>0</v>
      </c>
      <c r="O246">
        <f>heart[[#This Row],[output]]</f>
        <v>0</v>
      </c>
    </row>
    <row r="247" spans="7:15" x14ac:dyDescent="0.3">
      <c r="G247">
        <f>SUMPRODUCT(clean_data[[#This Row],[age]:[constant]],$V$4:$AI$4)</f>
        <v>0.44337077758938531</v>
      </c>
      <c r="H247">
        <f>(G247-heart[[#This Row],[output]])^2</f>
        <v>0.19657764642021619</v>
      </c>
      <c r="I247" s="3">
        <f>SUMPRODUCT(clean_data[[#This Row],[age]:[constant]],$V$3:$AI$3)</f>
        <v>0.44327428715207573</v>
      </c>
      <c r="J247" s="3">
        <f>(I247-heart[[#This Row],[output]])^2</f>
        <v>0.19649209365018089</v>
      </c>
      <c r="K247" s="3">
        <f>1 / (1 + EXP(-I247))</f>
        <v>0.60903895067512392</v>
      </c>
      <c r="L247" s="3">
        <f>1 / (1 + EXP(-G247))</f>
        <v>0.60906192582035079</v>
      </c>
      <c r="M247" s="3">
        <f t="shared" si="6"/>
        <v>0.6090504382477373</v>
      </c>
      <c r="N247" s="3">
        <f t="shared" si="7"/>
        <v>0</v>
      </c>
      <c r="O247">
        <f>heart[[#This Row],[output]]</f>
        <v>0</v>
      </c>
    </row>
    <row r="248" spans="7:15" x14ac:dyDescent="0.3">
      <c r="G248">
        <f>SUMPRODUCT(clean_data[[#This Row],[age]:[constant]],$V$4:$AI$4)</f>
        <v>9.3188741764582694E-2</v>
      </c>
      <c r="H248">
        <f>(G248-heart[[#This Row],[output]])^2</f>
        <v>8.6841415916660784E-3</v>
      </c>
      <c r="I248" s="3">
        <f>SUMPRODUCT(clean_data[[#This Row],[age]:[constant]],$V$3:$AI$3)</f>
        <v>9.2944442318826037E-2</v>
      </c>
      <c r="J248" s="3">
        <f>(I248-heart[[#This Row],[output]])^2</f>
        <v>8.6386693579575801E-3</v>
      </c>
      <c r="K248" s="3">
        <f>1 / (1 + EXP(-I248))</f>
        <v>0.52321939759431491</v>
      </c>
      <c r="L248" s="3">
        <f>1 / (1 + EXP(-G248))</f>
        <v>0.52328034039804683</v>
      </c>
      <c r="M248" s="3">
        <f t="shared" si="6"/>
        <v>0.52324986899618087</v>
      </c>
      <c r="N248" s="3">
        <f t="shared" si="7"/>
        <v>0</v>
      </c>
      <c r="O248">
        <f>heart[[#This Row],[output]]</f>
        <v>0</v>
      </c>
    </row>
    <row r="249" spans="7:15" x14ac:dyDescent="0.3">
      <c r="G249">
        <f>SUMPRODUCT(clean_data[[#This Row],[age]:[constant]],$V$4:$AI$4)</f>
        <v>0.20874228670039852</v>
      </c>
      <c r="H249">
        <f>(G249-heart[[#This Row],[output]])^2</f>
        <v>4.3573342256911368E-2</v>
      </c>
      <c r="I249" s="3">
        <f>SUMPRODUCT(clean_data[[#This Row],[age]:[constant]],$V$3:$AI$3)</f>
        <v>0.20798419424709746</v>
      </c>
      <c r="J249" s="3">
        <f>(I249-heart[[#This Row],[output]])^2</f>
        <v>4.3257425056614368E-2</v>
      </c>
      <c r="K249" s="3">
        <f>1 / (1 + EXP(-I249))</f>
        <v>0.55180942122420251</v>
      </c>
      <c r="L249" s="3">
        <f>1 / (1 + EXP(-G249))</f>
        <v>0.55199690208099939</v>
      </c>
      <c r="M249" s="3">
        <f t="shared" si="6"/>
        <v>0.55190316165260089</v>
      </c>
      <c r="N249" s="3">
        <f t="shared" si="7"/>
        <v>0</v>
      </c>
      <c r="O249">
        <f>heart[[#This Row],[output]]</f>
        <v>0</v>
      </c>
    </row>
    <row r="250" spans="7:15" x14ac:dyDescent="0.3">
      <c r="G250">
        <f>SUMPRODUCT(clean_data[[#This Row],[age]:[constant]],$V$4:$AI$4)</f>
        <v>0.51003550461414648</v>
      </c>
      <c r="H250">
        <f>(G250-heart[[#This Row],[output]])^2</f>
        <v>0.26013621596700703</v>
      </c>
      <c r="I250" s="3">
        <f>SUMPRODUCT(clean_data[[#This Row],[age]:[constant]],$V$3:$AI$3)</f>
        <v>0.50950929872947381</v>
      </c>
      <c r="J250" s="3">
        <f>(I250-heart[[#This Row],[output]])^2</f>
        <v>0.25959972549180016</v>
      </c>
      <c r="K250" s="3">
        <f>1 / (1 + EXP(-I250))</f>
        <v>0.62469143559273899</v>
      </c>
      <c r="L250" s="3">
        <f>1 / (1 + EXP(-G250))</f>
        <v>0.62481479754192037</v>
      </c>
      <c r="M250" s="3">
        <f t="shared" si="6"/>
        <v>0.62475311656732968</v>
      </c>
      <c r="N250" s="3">
        <f t="shared" si="7"/>
        <v>0</v>
      </c>
      <c r="O250">
        <f>heart[[#This Row],[output]]</f>
        <v>0</v>
      </c>
    </row>
    <row r="251" spans="7:15" x14ac:dyDescent="0.3">
      <c r="G251">
        <f>SUMPRODUCT(clean_data[[#This Row],[age]:[constant]],$V$4:$AI$4)</f>
        <v>0.17439523561954973</v>
      </c>
      <c r="H251">
        <f>(G251-heart[[#This Row],[output]])^2</f>
        <v>3.0413698206798265E-2</v>
      </c>
      <c r="I251" s="3">
        <f>SUMPRODUCT(clean_data[[#This Row],[age]:[constant]],$V$3:$AI$3)</f>
        <v>0.17393389947537241</v>
      </c>
      <c r="J251" s="3">
        <f>(I251-heart[[#This Row],[output]])^2</f>
        <v>3.0253001386708955E-2</v>
      </c>
      <c r="K251" s="3">
        <f>1 / (1 + EXP(-I251))</f>
        <v>0.5433741800378139</v>
      </c>
      <c r="L251" s="3">
        <f>1 / (1 + EXP(-G251))</f>
        <v>0.54348864386071694</v>
      </c>
      <c r="M251" s="3">
        <f t="shared" si="6"/>
        <v>0.54343141194926536</v>
      </c>
      <c r="N251" s="3">
        <f t="shared" si="7"/>
        <v>0</v>
      </c>
      <c r="O251">
        <f>heart[[#This Row],[output]]</f>
        <v>0</v>
      </c>
    </row>
    <row r="252" spans="7:15" x14ac:dyDescent="0.3">
      <c r="G252">
        <f>SUMPRODUCT(clean_data[[#This Row],[age]:[constant]],$V$4:$AI$4)</f>
        <v>-0.34192501832674926</v>
      </c>
      <c r="H252">
        <f>(G252-heart[[#This Row],[output]])^2</f>
        <v>0.11691271815774781</v>
      </c>
      <c r="I252" s="3">
        <f>SUMPRODUCT(clean_data[[#This Row],[age]:[constant]],$V$3:$AI$3)</f>
        <v>-0.34219994609061899</v>
      </c>
      <c r="J252" s="3">
        <f>(I252-heart[[#This Row],[output]])^2</f>
        <v>0.11710080310442254</v>
      </c>
      <c r="K252" s="3">
        <f>1 / (1 + EXP(-I252))</f>
        <v>0.41527518303151045</v>
      </c>
      <c r="L252" s="3">
        <f>1 / (1 + EXP(-G252))</f>
        <v>0.41534194301462574</v>
      </c>
      <c r="M252" s="3">
        <f t="shared" si="6"/>
        <v>0.41530856302306807</v>
      </c>
      <c r="N252" s="3">
        <f t="shared" si="7"/>
        <v>0</v>
      </c>
      <c r="O252">
        <f>heart[[#This Row],[output]]</f>
        <v>0</v>
      </c>
    </row>
    <row r="253" spans="7:15" x14ac:dyDescent="0.3">
      <c r="G253">
        <f>SUMPRODUCT(clean_data[[#This Row],[age]:[constant]],$V$4:$AI$4)</f>
        <v>-0.13294261439934585</v>
      </c>
      <c r="H253">
        <f>(G253-heart[[#This Row],[output]])^2</f>
        <v>1.7673738723333159E-2</v>
      </c>
      <c r="I253" s="3">
        <f>SUMPRODUCT(clean_data[[#This Row],[age]:[constant]],$V$3:$AI$3)</f>
        <v>-0.13196458931553579</v>
      </c>
      <c r="J253" s="3">
        <f>(I253-heart[[#This Row],[output]])^2</f>
        <v>1.7414652833218022E-2</v>
      </c>
      <c r="K253" s="3">
        <f>1 / (1 + EXP(-I253))</f>
        <v>0.46705664688897869</v>
      </c>
      <c r="L253" s="3">
        <f>1 / (1 + EXP(-G253))</f>
        <v>0.46681320989674829</v>
      </c>
      <c r="M253" s="3">
        <f t="shared" si="6"/>
        <v>0.46693492839286349</v>
      </c>
      <c r="N253" s="3">
        <f t="shared" si="7"/>
        <v>0</v>
      </c>
      <c r="O253">
        <f>heart[[#This Row],[output]]</f>
        <v>0</v>
      </c>
    </row>
    <row r="254" spans="7:15" x14ac:dyDescent="0.3">
      <c r="G254">
        <f>SUMPRODUCT(clean_data[[#This Row],[age]:[constant]],$V$4:$AI$4)</f>
        <v>0.21177456543504858</v>
      </c>
      <c r="H254">
        <f>(G254-heart[[#This Row],[output]])^2</f>
        <v>4.4848466565203672E-2</v>
      </c>
      <c r="I254" s="3">
        <f>SUMPRODUCT(clean_data[[#This Row],[age]:[constant]],$V$3:$AI$3)</f>
        <v>0.2129226852985997</v>
      </c>
      <c r="J254" s="3">
        <f>(I254-heart[[#This Row],[output]])^2</f>
        <v>4.5336069914766526E-2</v>
      </c>
      <c r="K254" s="3">
        <f>1 / (1 + EXP(-I254))</f>
        <v>0.55303047310931897</v>
      </c>
      <c r="L254" s="3">
        <f>1 / (1 + EXP(-G254))</f>
        <v>0.5527466546725881</v>
      </c>
      <c r="M254" s="3">
        <f t="shared" si="6"/>
        <v>0.55288856389095353</v>
      </c>
      <c r="N254" s="3">
        <f t="shared" si="7"/>
        <v>0</v>
      </c>
      <c r="O254">
        <f>heart[[#This Row],[output]]</f>
        <v>0</v>
      </c>
    </row>
    <row r="255" spans="7:15" x14ac:dyDescent="0.3">
      <c r="G255">
        <f>SUMPRODUCT(clean_data[[#This Row],[age]:[constant]],$V$4:$AI$4)</f>
        <v>9.1423351681552023E-2</v>
      </c>
      <c r="H255">
        <f>(G255-heart[[#This Row],[output]])^2</f>
        <v>8.3582292326887415E-3</v>
      </c>
      <c r="I255" s="3">
        <f>SUMPRODUCT(clean_data[[#This Row],[age]:[constant]],$V$3:$AI$3)</f>
        <v>9.1188013234956178E-2</v>
      </c>
      <c r="J255" s="3">
        <f>(I255-heart[[#This Row],[output]])^2</f>
        <v>8.3152537577385437E-3</v>
      </c>
      <c r="K255" s="3">
        <f>1 / (1 + EXP(-I255))</f>
        <v>0.52278121952760459</v>
      </c>
      <c r="L255" s="3">
        <f>1 / (1 + EXP(-G255))</f>
        <v>0.52283993168732967</v>
      </c>
      <c r="M255" s="3">
        <f t="shared" si="6"/>
        <v>0.52281057560746713</v>
      </c>
      <c r="N255" s="3">
        <f t="shared" si="7"/>
        <v>1</v>
      </c>
      <c r="O255">
        <f>heart[[#This Row],[output]]</f>
        <v>0</v>
      </c>
    </row>
    <row r="256" spans="7:15" x14ac:dyDescent="0.3">
      <c r="G256">
        <f>SUMPRODUCT(clean_data[[#This Row],[age]:[constant]],$V$4:$AI$4)</f>
        <v>0.80172407219303143</v>
      </c>
      <c r="H256">
        <f>(G256-heart[[#This Row],[output]])^2</f>
        <v>0.64276148793377708</v>
      </c>
      <c r="I256" s="3">
        <f>SUMPRODUCT(clean_data[[#This Row],[age]:[constant]],$V$3:$AI$3)</f>
        <v>0.80132022617609655</v>
      </c>
      <c r="J256" s="3">
        <f>(I256-heart[[#This Row],[output]])^2</f>
        <v>0.64211410487891052</v>
      </c>
      <c r="K256" s="3">
        <f>1 / (1 + EXP(-I256))</f>
        <v>0.69025681945419659</v>
      </c>
      <c r="L256" s="3">
        <f>1 / (1 + EXP(-G256))</f>
        <v>0.69034315604388907</v>
      </c>
      <c r="M256" s="3">
        <f t="shared" si="6"/>
        <v>0.69029998774904278</v>
      </c>
      <c r="N256" s="3">
        <f t="shared" si="7"/>
        <v>0</v>
      </c>
      <c r="O256">
        <f>heart[[#This Row],[output]]</f>
        <v>0</v>
      </c>
    </row>
    <row r="257" spans="7:15" x14ac:dyDescent="0.3">
      <c r="G257">
        <f>SUMPRODUCT(clean_data[[#This Row],[age]:[constant]],$V$4:$AI$4)</f>
        <v>-7.1845304105674135E-2</v>
      </c>
      <c r="H257">
        <f>(G257-heart[[#This Row],[output]])^2</f>
        <v>5.1617477220367971E-3</v>
      </c>
      <c r="I257" s="3">
        <f>SUMPRODUCT(clean_data[[#This Row],[age]:[constant]],$V$3:$AI$3)</f>
        <v>-7.2330343277102638E-2</v>
      </c>
      <c r="J257" s="3">
        <f>(I257-heart[[#This Row],[output]])^2</f>
        <v>5.2316785585835067E-3</v>
      </c>
      <c r="K257" s="3">
        <f>1 / (1 + EXP(-I257))</f>
        <v>0.48192529358154373</v>
      </c>
      <c r="L257" s="3">
        <f>1 / (1 + EXP(-G257))</f>
        <v>0.48204639597384608</v>
      </c>
      <c r="M257" s="3">
        <f t="shared" si="6"/>
        <v>0.48198584477769491</v>
      </c>
      <c r="N257" s="3">
        <f t="shared" si="7"/>
        <v>0</v>
      </c>
      <c r="O257">
        <f>heart[[#This Row],[output]]</f>
        <v>0</v>
      </c>
    </row>
    <row r="258" spans="7:15" x14ac:dyDescent="0.3">
      <c r="G258">
        <f>SUMPRODUCT(clean_data[[#This Row],[age]:[constant]],$V$4:$AI$4)</f>
        <v>-0.16694458283848757</v>
      </c>
      <c r="H258">
        <f>(G258-heart[[#This Row],[output]])^2</f>
        <v>2.7870493739116636E-2</v>
      </c>
      <c r="I258" s="3">
        <f>SUMPRODUCT(clean_data[[#This Row],[age]:[constant]],$V$3:$AI$3)</f>
        <v>-0.16713449992312734</v>
      </c>
      <c r="J258" s="3">
        <f>(I258-heart[[#This Row],[output]])^2</f>
        <v>2.7933941064553856E-2</v>
      </c>
      <c r="K258" s="3">
        <f>1 / (1 + EXP(-I258))</f>
        <v>0.4583133691950726</v>
      </c>
      <c r="L258" s="3">
        <f>1 / (1 + EXP(-G258))</f>
        <v>0.45836051880617712</v>
      </c>
      <c r="M258" s="3">
        <f t="shared" si="6"/>
        <v>0.45833694400062486</v>
      </c>
      <c r="N258" s="3">
        <f t="shared" si="7"/>
        <v>0</v>
      </c>
      <c r="O258">
        <f>heart[[#This Row],[output]]</f>
        <v>0</v>
      </c>
    </row>
    <row r="259" spans="7:15" x14ac:dyDescent="0.3">
      <c r="G259">
        <f>SUMPRODUCT(clean_data[[#This Row],[age]:[constant]],$V$4:$AI$4)</f>
        <v>0.14135113447867009</v>
      </c>
      <c r="H259">
        <f>(G259-heart[[#This Row],[output]])^2</f>
        <v>1.9980143218407076E-2</v>
      </c>
      <c r="I259" s="3">
        <f>SUMPRODUCT(clean_data[[#This Row],[age]:[constant]],$V$3:$AI$3)</f>
        <v>0.14116464879085344</v>
      </c>
      <c r="J259" s="3">
        <f>(I259-heart[[#This Row],[output]])^2</f>
        <v>1.9927458068244999E-2</v>
      </c>
      <c r="K259" s="3">
        <f>1 / (1 + EXP(-I259))</f>
        <v>0.53523267348517933</v>
      </c>
      <c r="L259" s="3">
        <f>1 / (1 + EXP(-G259))</f>
        <v>0.53527906310981865</v>
      </c>
      <c r="M259" s="3">
        <f t="shared" ref="M259:M322" si="8">(K259 + L259) / 2</f>
        <v>0.53525586829749905</v>
      </c>
      <c r="N259" s="3">
        <f t="shared" ref="N259:N304" si="9">IF(M260 &gt;= 0.64, 1, 0)</f>
        <v>0</v>
      </c>
      <c r="O259">
        <f>heart[[#This Row],[output]]</f>
        <v>0</v>
      </c>
    </row>
    <row r="260" spans="7:15" x14ac:dyDescent="0.3">
      <c r="G260">
        <f>SUMPRODUCT(clean_data[[#This Row],[age]:[constant]],$V$4:$AI$4)</f>
        <v>0.52226132848646123</v>
      </c>
      <c r="H260">
        <f>(G260-heart[[#This Row],[output]])^2</f>
        <v>0.27275689523244334</v>
      </c>
      <c r="I260" s="3">
        <f>SUMPRODUCT(clean_data[[#This Row],[age]:[constant]],$V$3:$AI$3)</f>
        <v>0.52201589240827029</v>
      </c>
      <c r="J260" s="3">
        <f>(I260-heart[[#This Row],[output]])^2</f>
        <v>0.27250059192680282</v>
      </c>
      <c r="K260" s="3">
        <f>1 / (1 + EXP(-I260))</f>
        <v>0.62761902842910577</v>
      </c>
      <c r="L260" s="3">
        <f>1 / (1 + EXP(-G260))</f>
        <v>0.62767638832846029</v>
      </c>
      <c r="M260" s="3">
        <f t="shared" si="8"/>
        <v>0.62764770837878303</v>
      </c>
      <c r="N260" s="3">
        <f t="shared" si="9"/>
        <v>0</v>
      </c>
      <c r="O260">
        <f>heart[[#This Row],[output]]</f>
        <v>0</v>
      </c>
    </row>
    <row r="261" spans="7:15" x14ac:dyDescent="0.3">
      <c r="G261">
        <f>SUMPRODUCT(clean_data[[#This Row],[age]:[constant]],$V$4:$AI$4)</f>
        <v>0.57094597381665535</v>
      </c>
      <c r="H261">
        <f>(G261-heart[[#This Row],[output]])^2</f>
        <v>0.32597930501744887</v>
      </c>
      <c r="I261" s="3">
        <f>SUMPRODUCT(clean_data[[#This Row],[age]:[constant]],$V$3:$AI$3)</f>
        <v>0.570827340956087</v>
      </c>
      <c r="J261" s="3">
        <f>(I261-heart[[#This Row],[output]])^2</f>
        <v>0.3258438531829968</v>
      </c>
      <c r="K261" s="3">
        <f>1 / (1 + EXP(-I261))</f>
        <v>0.63895405783167958</v>
      </c>
      <c r="L261" s="3">
        <f>1 / (1 + EXP(-G261))</f>
        <v>0.63898142500507527</v>
      </c>
      <c r="M261" s="3">
        <f t="shared" si="8"/>
        <v>0.63896774141837742</v>
      </c>
      <c r="N261" s="3">
        <f t="shared" si="9"/>
        <v>0</v>
      </c>
      <c r="O261">
        <f>heart[[#This Row],[output]]</f>
        <v>0</v>
      </c>
    </row>
    <row r="262" spans="7:15" x14ac:dyDescent="0.3">
      <c r="G262">
        <f>SUMPRODUCT(clean_data[[#This Row],[age]:[constant]],$V$4:$AI$4)</f>
        <v>0.22261505516850388</v>
      </c>
      <c r="H262">
        <f>(G262-heart[[#This Row],[output]])^2</f>
        <v>4.9557462787676025E-2</v>
      </c>
      <c r="I262" s="3">
        <f>SUMPRODUCT(clean_data[[#This Row],[age]:[constant]],$V$3:$AI$3)</f>
        <v>0.22356224052807183</v>
      </c>
      <c r="J262" s="3">
        <f>(I262-heart[[#This Row],[output]])^2</f>
        <v>4.998007538993144E-2</v>
      </c>
      <c r="K262" s="3">
        <f>1 / (1 + EXP(-I262))</f>
        <v>0.55565893320223392</v>
      </c>
      <c r="L262" s="3">
        <f>1 / (1 + EXP(-G262))</f>
        <v>0.55542505885160975</v>
      </c>
      <c r="M262" s="3">
        <f t="shared" si="8"/>
        <v>0.55554199602692189</v>
      </c>
      <c r="N262" s="3">
        <f t="shared" si="9"/>
        <v>1</v>
      </c>
      <c r="O262">
        <f>heart[[#This Row],[output]]</f>
        <v>0</v>
      </c>
    </row>
    <row r="263" spans="7:15" x14ac:dyDescent="0.3">
      <c r="G263">
        <f>SUMPRODUCT(clean_data[[#This Row],[age]:[constant]],$V$4:$AI$4)</f>
        <v>0.64020478974094952</v>
      </c>
      <c r="H263">
        <f>(G263-heart[[#This Row],[output]])^2</f>
        <v>0.4098621728072534</v>
      </c>
      <c r="I263" s="3">
        <f>SUMPRODUCT(clean_data[[#This Row],[age]:[constant]],$V$3:$AI$3)</f>
        <v>0.64008362409724606</v>
      </c>
      <c r="J263" s="3">
        <f>(I263-heart[[#This Row],[output]])^2</f>
        <v>0.40970704583746459</v>
      </c>
      <c r="K263" s="3">
        <f>1 / (1 + EXP(-I263))</f>
        <v>0.65477236370312997</v>
      </c>
      <c r="L263" s="3">
        <f>1 / (1 + EXP(-G263))</f>
        <v>0.65479975213986241</v>
      </c>
      <c r="M263" s="3">
        <f t="shared" si="8"/>
        <v>0.65478605792149613</v>
      </c>
      <c r="N263" s="3">
        <f t="shared" si="9"/>
        <v>0</v>
      </c>
      <c r="O263">
        <f>heart[[#This Row],[output]]</f>
        <v>0</v>
      </c>
    </row>
    <row r="264" spans="7:15" x14ac:dyDescent="0.3">
      <c r="G264">
        <f>SUMPRODUCT(clean_data[[#This Row],[age]:[constant]],$V$4:$AI$4)</f>
        <v>-0.15521967997619635</v>
      </c>
      <c r="H264">
        <f>(G264-heart[[#This Row],[output]])^2</f>
        <v>2.4093149051912809E-2</v>
      </c>
      <c r="I264" s="3">
        <f>SUMPRODUCT(clean_data[[#This Row],[age]:[constant]],$V$3:$AI$3)</f>
        <v>-0.155428449237485</v>
      </c>
      <c r="J264" s="3">
        <f>(I264-heart[[#This Row],[output]])^2</f>
        <v>2.4158002832369452E-2</v>
      </c>
      <c r="K264" s="3">
        <f>1 / (1 + EXP(-I264))</f>
        <v>0.4612209250258682</v>
      </c>
      <c r="L264" s="3">
        <f>1 / (1 + EXP(-G264))</f>
        <v>0.46127280381031394</v>
      </c>
      <c r="M264" s="3">
        <f t="shared" si="8"/>
        <v>0.46124686441809104</v>
      </c>
      <c r="N264" s="3">
        <f t="shared" si="9"/>
        <v>0</v>
      </c>
      <c r="O264">
        <f>heart[[#This Row],[output]]</f>
        <v>0</v>
      </c>
    </row>
    <row r="265" spans="7:15" x14ac:dyDescent="0.3">
      <c r="G265">
        <f>SUMPRODUCT(clean_data[[#This Row],[age]:[constant]],$V$4:$AI$4)</f>
        <v>0.41770189596496582</v>
      </c>
      <c r="H265">
        <f>(G265-heart[[#This Row],[output]])^2</f>
        <v>0.17447487389272712</v>
      </c>
      <c r="I265" s="3">
        <f>SUMPRODUCT(clean_data[[#This Row],[age]:[constant]],$V$3:$AI$3)</f>
        <v>0.4175049444856378</v>
      </c>
      <c r="J265" s="3">
        <f>(I265-heart[[#This Row],[output]])^2</f>
        <v>0.1743103786699555</v>
      </c>
      <c r="K265" s="3">
        <f>1 / (1 + EXP(-I265))</f>
        <v>0.60288605110942972</v>
      </c>
      <c r="L265" s="3">
        <f>1 / (1 + EXP(-G265))</f>
        <v>0.60293320318597388</v>
      </c>
      <c r="M265" s="3">
        <f t="shared" si="8"/>
        <v>0.6029096271477018</v>
      </c>
      <c r="N265" s="3">
        <f t="shared" si="9"/>
        <v>0</v>
      </c>
      <c r="O265">
        <f>heart[[#This Row],[output]]</f>
        <v>0</v>
      </c>
    </row>
    <row r="266" spans="7:15" x14ac:dyDescent="0.3">
      <c r="G266">
        <f>SUMPRODUCT(clean_data[[#This Row],[age]:[constant]],$V$4:$AI$4)</f>
        <v>0.21859673302553562</v>
      </c>
      <c r="H266">
        <f>(G266-heart[[#This Row],[output]])^2</f>
        <v>4.7784531689437297E-2</v>
      </c>
      <c r="I266" s="3">
        <f>SUMPRODUCT(clean_data[[#This Row],[age]:[constant]],$V$3:$AI$3)</f>
        <v>0.21840304965272994</v>
      </c>
      <c r="J266" s="3">
        <f>(I266-heart[[#This Row],[output]])^2</f>
        <v>4.7699892097612821E-2</v>
      </c>
      <c r="K266" s="3">
        <f>1 / (1 + EXP(-I266))</f>
        <v>0.55438475516730668</v>
      </c>
      <c r="L266" s="3">
        <f>1 / (1 + EXP(-G266))</f>
        <v>0.55443260264874017</v>
      </c>
      <c r="M266" s="3">
        <f t="shared" si="8"/>
        <v>0.55440867890802337</v>
      </c>
      <c r="N266" s="3">
        <f t="shared" si="9"/>
        <v>0</v>
      </c>
      <c r="O266">
        <f>heart[[#This Row],[output]]</f>
        <v>0</v>
      </c>
    </row>
    <row r="267" spans="7:15" x14ac:dyDescent="0.3">
      <c r="G267">
        <f>SUMPRODUCT(clean_data[[#This Row],[age]:[constant]],$V$4:$AI$4)</f>
        <v>0.3497572908190012</v>
      </c>
      <c r="H267">
        <f>(G267-heart[[#This Row],[output]])^2</f>
        <v>0.12233016248104737</v>
      </c>
      <c r="I267" s="3">
        <f>SUMPRODUCT(clean_data[[#This Row],[age]:[constant]],$V$3:$AI$3)</f>
        <v>0.34960539981522987</v>
      </c>
      <c r="J267" s="3">
        <f>(I267-heart[[#This Row],[output]])^2</f>
        <v>0.12222393557996673</v>
      </c>
      <c r="K267" s="3">
        <f>1 / (1 + EXP(-I267))</f>
        <v>0.58652188613097589</v>
      </c>
      <c r="L267" s="3">
        <f>1 / (1 + EXP(-G267))</f>
        <v>0.58655872133612275</v>
      </c>
      <c r="M267" s="3">
        <f t="shared" si="8"/>
        <v>0.58654030373354926</v>
      </c>
      <c r="N267" s="3">
        <f t="shared" si="9"/>
        <v>0</v>
      </c>
      <c r="O267">
        <f>heart[[#This Row],[output]]</f>
        <v>0</v>
      </c>
    </row>
    <row r="268" spans="7:15" x14ac:dyDescent="0.3">
      <c r="G268">
        <f>SUMPRODUCT(clean_data[[#This Row],[age]:[constant]],$V$4:$AI$4)</f>
        <v>0.26148817072442665</v>
      </c>
      <c r="H268">
        <f>(G268-heart[[#This Row],[output]])^2</f>
        <v>6.8376063428806894E-2</v>
      </c>
      <c r="I268" s="3">
        <f>SUMPRODUCT(clean_data[[#This Row],[age]:[constant]],$V$3:$AI$3)</f>
        <v>0.26120251677117112</v>
      </c>
      <c r="J268" s="3">
        <f>(I268-heart[[#This Row],[output]])^2</f>
        <v>6.8226754767593933E-2</v>
      </c>
      <c r="K268" s="3">
        <f>1 / (1 + EXP(-I268))</f>
        <v>0.56493187405075629</v>
      </c>
      <c r="L268" s="3">
        <f>1 / (1 + EXP(-G268))</f>
        <v>0.56500208187695444</v>
      </c>
      <c r="M268" s="3">
        <f t="shared" si="8"/>
        <v>0.56496697796385531</v>
      </c>
      <c r="N268" s="3">
        <f t="shared" si="9"/>
        <v>0</v>
      </c>
      <c r="O268">
        <f>heart[[#This Row],[output]]</f>
        <v>0</v>
      </c>
    </row>
    <row r="269" spans="7:15" x14ac:dyDescent="0.3">
      <c r="G269">
        <f>SUMPRODUCT(clean_data[[#This Row],[age]:[constant]],$V$4:$AI$4)</f>
        <v>0.48316978642275299</v>
      </c>
      <c r="H269">
        <f>(G269-heart[[#This Row],[output]])^2</f>
        <v>0.23345304251180873</v>
      </c>
      <c r="I269" s="3">
        <f>SUMPRODUCT(clean_data[[#This Row],[age]:[constant]],$V$3:$AI$3)</f>
        <v>0.48286956062103881</v>
      </c>
      <c r="J269" s="3">
        <f>(I269-heart[[#This Row],[output]])^2</f>
        <v>0.23316301257435507</v>
      </c>
      <c r="K269" s="3">
        <f>1 / (1 + EXP(-I269))</f>
        <v>0.61842525038368301</v>
      </c>
      <c r="L269" s="3">
        <f>1 / (1 + EXP(-G269))</f>
        <v>0.61849609378604697</v>
      </c>
      <c r="M269" s="3">
        <f t="shared" si="8"/>
        <v>0.61846067208486499</v>
      </c>
      <c r="N269" s="3">
        <f t="shared" si="9"/>
        <v>0</v>
      </c>
      <c r="O269">
        <f>heart[[#This Row],[output]]</f>
        <v>0</v>
      </c>
    </row>
    <row r="270" spans="7:15" x14ac:dyDescent="0.3">
      <c r="G270">
        <f>SUMPRODUCT(clean_data[[#This Row],[age]:[constant]],$V$4:$AI$4)</f>
        <v>-9.8758330838343622E-2</v>
      </c>
      <c r="H270">
        <f>(G270-heart[[#This Row],[output]])^2</f>
        <v>9.7532079099757335E-3</v>
      </c>
      <c r="I270" s="3">
        <f>SUMPRODUCT(clean_data[[#This Row],[age]:[constant]],$V$3:$AI$3)</f>
        <v>-9.8945848879308573E-2</v>
      </c>
      <c r="J270" s="3">
        <f>(I270-heart[[#This Row],[output]])^2</f>
        <v>9.7902810104469693E-3</v>
      </c>
      <c r="K270" s="3">
        <f>1 / (1 + EXP(-I270))</f>
        <v>0.47528369945125498</v>
      </c>
      <c r="L270" s="3">
        <f>1 / (1 + EXP(-G270))</f>
        <v>0.47533046462417444</v>
      </c>
      <c r="M270" s="3">
        <f t="shared" si="8"/>
        <v>0.47530708203771471</v>
      </c>
      <c r="N270" s="3">
        <f t="shared" si="9"/>
        <v>0</v>
      </c>
      <c r="O270">
        <f>heart[[#This Row],[output]]</f>
        <v>0</v>
      </c>
    </row>
    <row r="271" spans="7:15" x14ac:dyDescent="0.3">
      <c r="G271">
        <f>SUMPRODUCT(clean_data[[#This Row],[age]:[constant]],$V$4:$AI$4)</f>
        <v>-4.5551877539740104E-2</v>
      </c>
      <c r="H271">
        <f>(G271-heart[[#This Row],[output]])^2</f>
        <v>2.0749735473954791E-3</v>
      </c>
      <c r="I271" s="3">
        <f>SUMPRODUCT(clean_data[[#This Row],[age]:[constant]],$V$3:$AI$3)</f>
        <v>-4.4267660977108991E-2</v>
      </c>
      <c r="J271" s="3">
        <f>(I271-heart[[#This Row],[output]])^2</f>
        <v>1.959625808384258E-3</v>
      </c>
      <c r="K271" s="3">
        <f>1 / (1 + EXP(-I271))</f>
        <v>0.48893489165270038</v>
      </c>
      <c r="L271" s="3">
        <f>1 / (1 + EXP(-G271))</f>
        <v>0.48861399935116118</v>
      </c>
      <c r="M271" s="3">
        <f t="shared" si="8"/>
        <v>0.48877444550193078</v>
      </c>
      <c r="N271" s="3">
        <f t="shared" si="9"/>
        <v>0</v>
      </c>
      <c r="O271">
        <f>heart[[#This Row],[output]]</f>
        <v>0</v>
      </c>
    </row>
    <row r="272" spans="7:15" x14ac:dyDescent="0.3">
      <c r="G272">
        <f>SUMPRODUCT(clean_data[[#This Row],[age]:[constant]],$V$4:$AI$4)</f>
        <v>0.46076346415540992</v>
      </c>
      <c r="H272">
        <f>(G272-heart[[#This Row],[output]])^2</f>
        <v>0.21230296990049372</v>
      </c>
      <c r="I272" s="3">
        <f>SUMPRODUCT(clean_data[[#This Row],[age]:[constant]],$V$3:$AI$3)</f>
        <v>0.46081610300923248</v>
      </c>
      <c r="J272" s="3">
        <f>(I272-heart[[#This Row],[output]])^2</f>
        <v>0.21235148079261557</v>
      </c>
      <c r="K272" s="3">
        <f>1 / (1 + EXP(-I272))</f>
        <v>0.61320776059224524</v>
      </c>
      <c r="L272" s="3">
        <f>1 / (1 + EXP(-G272))</f>
        <v>0.6131952754237876</v>
      </c>
      <c r="M272" s="3">
        <f t="shared" si="8"/>
        <v>0.61320151800801637</v>
      </c>
      <c r="N272" s="3">
        <f t="shared" si="9"/>
        <v>0</v>
      </c>
      <c r="O272">
        <f>heart[[#This Row],[output]]</f>
        <v>0</v>
      </c>
    </row>
    <row r="273" spans="7:15" x14ac:dyDescent="0.3">
      <c r="G273">
        <f>SUMPRODUCT(clean_data[[#This Row],[age]:[constant]],$V$4:$AI$4)</f>
        <v>0.54049505692462496</v>
      </c>
      <c r="H273">
        <f>(G273-heart[[#This Row],[output]])^2</f>
        <v>0.29213490655995356</v>
      </c>
      <c r="I273" s="3">
        <f>SUMPRODUCT(clean_data[[#This Row],[age]:[constant]],$V$3:$AI$3)</f>
        <v>0.54006992047348512</v>
      </c>
      <c r="J273" s="3">
        <f>(I273-heart[[#This Row],[output]])^2</f>
        <v>0.29167551900023653</v>
      </c>
      <c r="K273" s="3">
        <f>1 / (1 + EXP(-I273))</f>
        <v>0.63182868287035221</v>
      </c>
      <c r="L273" s="3">
        <f>1 / (1 + EXP(-G273))</f>
        <v>0.63192757307727943</v>
      </c>
      <c r="M273" s="3">
        <f t="shared" si="8"/>
        <v>0.63187812797381582</v>
      </c>
      <c r="N273" s="3">
        <f t="shared" si="9"/>
        <v>0</v>
      </c>
      <c r="O273">
        <f>heart[[#This Row],[output]]</f>
        <v>0</v>
      </c>
    </row>
    <row r="274" spans="7:15" x14ac:dyDescent="0.3">
      <c r="G274">
        <f>SUMPRODUCT(clean_data[[#This Row],[age]:[constant]],$V$4:$AI$4)</f>
        <v>0.29964372896678049</v>
      </c>
      <c r="H274">
        <f>(G274-heart[[#This Row],[output]])^2</f>
        <v>8.9786364309117406E-2</v>
      </c>
      <c r="I274" s="3">
        <f>SUMPRODUCT(clean_data[[#This Row],[age]:[constant]],$V$3:$AI$3)</f>
        <v>0.2995548518709954</v>
      </c>
      <c r="J274" s="3">
        <f>(I274-heart[[#This Row],[output]])^2</f>
        <v>8.9733109279453993E-2</v>
      </c>
      <c r="K274" s="3">
        <f>1 / (1 + EXP(-I274))</f>
        <v>0.57433369304719106</v>
      </c>
      <c r="L274" s="3">
        <f>1 / (1 + EXP(-G274))</f>
        <v>0.57435542108736737</v>
      </c>
      <c r="M274" s="3">
        <f t="shared" si="8"/>
        <v>0.57434455706727916</v>
      </c>
      <c r="N274" s="3">
        <f t="shared" si="9"/>
        <v>0</v>
      </c>
      <c r="O274">
        <f>heart[[#This Row],[output]]</f>
        <v>0</v>
      </c>
    </row>
    <row r="275" spans="7:15" x14ac:dyDescent="0.3">
      <c r="G275">
        <f>SUMPRODUCT(clean_data[[#This Row],[age]:[constant]],$V$4:$AI$4)</f>
        <v>0.52332084131814061</v>
      </c>
      <c r="H275">
        <f>(G275-heart[[#This Row],[output]])^2</f>
        <v>0.27386470295792648</v>
      </c>
      <c r="I275" s="3">
        <f>SUMPRODUCT(clean_data[[#This Row],[age]:[constant]],$V$3:$AI$3)</f>
        <v>0.52330226935183843</v>
      </c>
      <c r="J275" s="3">
        <f>(I275-heart[[#This Row],[output]])^2</f>
        <v>0.27384526510878404</v>
      </c>
      <c r="K275" s="3">
        <f>1 / (1 + EXP(-I275))</f>
        <v>0.62791962254831191</v>
      </c>
      <c r="L275" s="3">
        <f>1 / (1 + EXP(-G275))</f>
        <v>0.62792396162851138</v>
      </c>
      <c r="M275" s="3">
        <f t="shared" si="8"/>
        <v>0.6279217920884117</v>
      </c>
      <c r="N275" s="3">
        <f t="shared" si="9"/>
        <v>0</v>
      </c>
      <c r="O275">
        <f>heart[[#This Row],[output]]</f>
        <v>0</v>
      </c>
    </row>
    <row r="276" spans="7:15" x14ac:dyDescent="0.3">
      <c r="G276">
        <f>SUMPRODUCT(clean_data[[#This Row],[age]:[constant]],$V$4:$AI$4)</f>
        <v>0.17139743951319208</v>
      </c>
      <c r="H276">
        <f>(G276-heart[[#This Row],[output]])^2</f>
        <v>2.9377082271678338E-2</v>
      </c>
      <c r="I276" s="3">
        <f>SUMPRODUCT(clean_data[[#This Row],[age]:[constant]],$V$3:$AI$3)</f>
        <v>0.17124912005784398</v>
      </c>
      <c r="J276" s="3">
        <f>(I276-heart[[#This Row],[output]])^2</f>
        <v>2.9326261120585864E-2</v>
      </c>
      <c r="K276" s="3">
        <f>1 / (1 + EXP(-I276))</f>
        <v>0.5427079589299475</v>
      </c>
      <c r="L276" s="3">
        <f>1 / (1 + EXP(-G276))</f>
        <v>0.54274476803035188</v>
      </c>
      <c r="M276" s="3">
        <f t="shared" si="8"/>
        <v>0.54272636348014969</v>
      </c>
      <c r="N276" s="3">
        <f t="shared" si="9"/>
        <v>0</v>
      </c>
      <c r="O276">
        <f>heart[[#This Row],[output]]</f>
        <v>0</v>
      </c>
    </row>
    <row r="277" spans="7:15" x14ac:dyDescent="0.3">
      <c r="G277">
        <f>SUMPRODUCT(clean_data[[#This Row],[age]:[constant]],$V$4:$AI$4)</f>
        <v>0.36985692493730976</v>
      </c>
      <c r="H277">
        <f>(G277-heart[[#This Row],[output]])^2</f>
        <v>0.13679414492408279</v>
      </c>
      <c r="I277" s="3">
        <f>SUMPRODUCT(clean_data[[#This Row],[age]:[constant]],$V$3:$AI$3)</f>
        <v>0.36969324423795569</v>
      </c>
      <c r="J277" s="3">
        <f>(I277-heart[[#This Row],[output]])^2</f>
        <v>0.13667309483518475</v>
      </c>
      <c r="K277" s="3">
        <f>1 / (1 + EXP(-I277))</f>
        <v>0.59138485334687463</v>
      </c>
      <c r="L277" s="3">
        <f>1 / (1 + EXP(-G277))</f>
        <v>0.59142440600114643</v>
      </c>
      <c r="M277" s="3">
        <f t="shared" si="8"/>
        <v>0.59140462967401053</v>
      </c>
      <c r="N277" s="3">
        <f t="shared" si="9"/>
        <v>0</v>
      </c>
      <c r="O277">
        <f>heart[[#This Row],[output]]</f>
        <v>0</v>
      </c>
    </row>
    <row r="278" spans="7:15" x14ac:dyDescent="0.3">
      <c r="G278">
        <f>SUMPRODUCT(clean_data[[#This Row],[age]:[constant]],$V$4:$AI$4)</f>
        <v>8.9979734354346252E-2</v>
      </c>
      <c r="H278">
        <f>(G278-heart[[#This Row],[output]])^2</f>
        <v>8.0963525944787191E-3</v>
      </c>
      <c r="I278" s="3">
        <f>SUMPRODUCT(clean_data[[#This Row],[age]:[constant]],$V$3:$AI$3)</f>
        <v>8.9786007008769819E-2</v>
      </c>
      <c r="J278" s="3">
        <f>(I278-heart[[#This Row],[output]])^2</f>
        <v>8.0615270545788629E-3</v>
      </c>
      <c r="K278" s="3">
        <f>1 / (1 + EXP(-I278))</f>
        <v>0.52243143447517237</v>
      </c>
      <c r="L278" s="3">
        <f>1 / (1 + EXP(-G278))</f>
        <v>0.52247976862373158</v>
      </c>
      <c r="M278" s="3">
        <f t="shared" si="8"/>
        <v>0.52245560154945192</v>
      </c>
      <c r="N278" s="3">
        <f t="shared" si="9"/>
        <v>1</v>
      </c>
      <c r="O278">
        <f>heart[[#This Row],[output]]</f>
        <v>0</v>
      </c>
    </row>
    <row r="279" spans="7:15" x14ac:dyDescent="0.3">
      <c r="G279">
        <f>SUMPRODUCT(clean_data[[#This Row],[age]:[constant]],$V$4:$AI$4)</f>
        <v>0.62153338044386208</v>
      </c>
      <c r="H279">
        <f>(G279-heart[[#This Row],[output]])^2</f>
        <v>0.38630374300597459</v>
      </c>
      <c r="I279" s="3">
        <f>SUMPRODUCT(clean_data[[#This Row],[age]:[constant]],$V$3:$AI$3)</f>
        <v>0.62144400867521421</v>
      </c>
      <c r="J279" s="3">
        <f>(I279-heart[[#This Row],[output]])^2</f>
        <v>0.38619265591831969</v>
      </c>
      <c r="K279" s="3">
        <f>1 / (1 + EXP(-I279))</f>
        <v>0.65054689452182091</v>
      </c>
      <c r="L279" s="3">
        <f>1 / (1 + EXP(-G279))</f>
        <v>0.6505672116360055</v>
      </c>
      <c r="M279" s="3">
        <f t="shared" si="8"/>
        <v>0.65055705307891321</v>
      </c>
      <c r="N279" s="3">
        <f t="shared" si="9"/>
        <v>1</v>
      </c>
      <c r="O279">
        <f>heart[[#This Row],[output]]</f>
        <v>0</v>
      </c>
    </row>
    <row r="280" spans="7:15" x14ac:dyDescent="0.3">
      <c r="G280">
        <f>SUMPRODUCT(clean_data[[#This Row],[age]:[constant]],$V$4:$AI$4)</f>
        <v>0.70351961631143323</v>
      </c>
      <c r="H280">
        <f>(G280-heart[[#This Row],[output]])^2</f>
        <v>0.49493985053498624</v>
      </c>
      <c r="I280" s="3">
        <f>SUMPRODUCT(clean_data[[#This Row],[age]:[constant]],$V$3:$AI$3)</f>
        <v>0.70469034678380682</v>
      </c>
      <c r="J280" s="3">
        <f>(I280-heart[[#This Row],[output]])^2</f>
        <v>0.4965884848502819</v>
      </c>
      <c r="K280" s="3">
        <f>1 / (1 + EXP(-I280))</f>
        <v>0.66922686083098704</v>
      </c>
      <c r="L280" s="3">
        <f>1 / (1 + EXP(-G280))</f>
        <v>0.66896765395235114</v>
      </c>
      <c r="M280" s="3">
        <f t="shared" si="8"/>
        <v>0.66909725739166914</v>
      </c>
      <c r="N280" s="3">
        <f t="shared" si="9"/>
        <v>0</v>
      </c>
      <c r="O280">
        <f>heart[[#This Row],[output]]</f>
        <v>0</v>
      </c>
    </row>
    <row r="281" spans="7:15" x14ac:dyDescent="0.3">
      <c r="G281">
        <f>SUMPRODUCT(clean_data[[#This Row],[age]:[constant]],$V$4:$AI$4)</f>
        <v>8.5362577507590576E-3</v>
      </c>
      <c r="H281">
        <f>(G281-heart[[#This Row],[output]])^2</f>
        <v>7.2867696387394085E-5</v>
      </c>
      <c r="I281" s="3">
        <f>SUMPRODUCT(clean_data[[#This Row],[age]:[constant]],$V$3:$AI$3)</f>
        <v>8.3730805512165496E-3</v>
      </c>
      <c r="J281" s="3">
        <f>(I281-heart[[#This Row],[output]])^2</f>
        <v>7.0108477917160843E-5</v>
      </c>
      <c r="K281" s="3">
        <f>1 / (1 + EXP(-I281))</f>
        <v>0.50209325790822468</v>
      </c>
      <c r="L281" s="3">
        <f>1 / (1 + EXP(-G281))</f>
        <v>0.50213405147908752</v>
      </c>
      <c r="M281" s="3">
        <f t="shared" si="8"/>
        <v>0.5021136546936561</v>
      </c>
      <c r="N281" s="3">
        <f t="shared" si="9"/>
        <v>0</v>
      </c>
      <c r="O281">
        <f>heart[[#This Row],[output]]</f>
        <v>0</v>
      </c>
    </row>
    <row r="282" spans="7:15" x14ac:dyDescent="0.3">
      <c r="G282">
        <f>SUMPRODUCT(clean_data[[#This Row],[age]:[constant]],$V$4:$AI$4)</f>
        <v>0.3504128137951808</v>
      </c>
      <c r="H282">
        <f>(G282-heart[[#This Row],[output]])^2</f>
        <v>0.12278914007185605</v>
      </c>
      <c r="I282" s="3">
        <f>SUMPRODUCT(clean_data[[#This Row],[age]:[constant]],$V$3:$AI$3)</f>
        <v>0.35018377030834397</v>
      </c>
      <c r="J282" s="3">
        <f>(I282-heart[[#This Row],[output]])^2</f>
        <v>0.122628672987367</v>
      </c>
      <c r="K282" s="3">
        <f>1 / (1 + EXP(-I282))</f>
        <v>0.58666214202891653</v>
      </c>
      <c r="L282" s="3">
        <f>1 / (1 + EXP(-G282))</f>
        <v>0.58671768160650417</v>
      </c>
      <c r="M282" s="3">
        <f t="shared" si="8"/>
        <v>0.58668991181771035</v>
      </c>
      <c r="N282" s="3">
        <f t="shared" si="9"/>
        <v>1</v>
      </c>
      <c r="O282">
        <f>heart[[#This Row],[output]]</f>
        <v>0</v>
      </c>
    </row>
    <row r="283" spans="7:15" x14ac:dyDescent="0.3">
      <c r="G283">
        <f>SUMPRODUCT(clean_data[[#This Row],[age]:[constant]],$V$4:$AI$4)</f>
        <v>0.66536187104606559</v>
      </c>
      <c r="H283">
        <f>(G283-heart[[#This Row],[output]])^2</f>
        <v>0.44270641944192124</v>
      </c>
      <c r="I283" s="3">
        <f>SUMPRODUCT(clean_data[[#This Row],[age]:[constant]],$V$3:$AI$3)</f>
        <v>0.66652843641156312</v>
      </c>
      <c r="J283" s="3">
        <f>(I283-heart[[#This Row],[output]])^2</f>
        <v>0.44426015654524315</v>
      </c>
      <c r="K283" s="3">
        <f>1 / (1 + EXP(-I283))</f>
        <v>0.66072538274412462</v>
      </c>
      <c r="L283" s="3">
        <f>1 / (1 + EXP(-G283))</f>
        <v>0.66046382786496827</v>
      </c>
      <c r="M283" s="3">
        <f t="shared" si="8"/>
        <v>0.66059460530454639</v>
      </c>
      <c r="N283" s="3">
        <f t="shared" si="9"/>
        <v>1</v>
      </c>
      <c r="O283">
        <f>heart[[#This Row],[output]]</f>
        <v>0</v>
      </c>
    </row>
    <row r="284" spans="7:15" x14ac:dyDescent="0.3">
      <c r="G284">
        <f>SUMPRODUCT(clean_data[[#This Row],[age]:[constant]],$V$4:$AI$4)</f>
        <v>0.67162765303469552</v>
      </c>
      <c r="H284">
        <f>(G284-heart[[#This Row],[output]])^2</f>
        <v>0.45108370432089334</v>
      </c>
      <c r="I284" s="3">
        <f>SUMPRODUCT(clean_data[[#This Row],[age]:[constant]],$V$3:$AI$3)</f>
        <v>0.6727850255494916</v>
      </c>
      <c r="J284" s="3">
        <f>(I284-heart[[#This Row],[output]])^2</f>
        <v>0.45263969060363007</v>
      </c>
      <c r="K284" s="3">
        <f>1 / (1 + EXP(-I284))</f>
        <v>0.66212649224362341</v>
      </c>
      <c r="L284" s="3">
        <f>1 / (1 + EXP(-G284))</f>
        <v>0.66186752208643662</v>
      </c>
      <c r="M284" s="3">
        <f t="shared" si="8"/>
        <v>0.66199700716503007</v>
      </c>
      <c r="N284" s="3">
        <f t="shared" si="9"/>
        <v>1</v>
      </c>
      <c r="O284">
        <f>heart[[#This Row],[output]]</f>
        <v>0</v>
      </c>
    </row>
    <row r="285" spans="7:15" x14ac:dyDescent="0.3">
      <c r="G285">
        <f>SUMPRODUCT(clean_data[[#This Row],[age]:[constant]],$V$4:$AI$4)</f>
        <v>0.62100560484892031</v>
      </c>
      <c r="H285">
        <f>(G285-heart[[#This Row],[output]])^2</f>
        <v>0.38564796125377337</v>
      </c>
      <c r="I285" s="3">
        <f>SUMPRODUCT(clean_data[[#This Row],[age]:[constant]],$V$3:$AI$3)</f>
        <v>0.62083121621990833</v>
      </c>
      <c r="J285" s="3">
        <f>(I285-heart[[#This Row],[output]])^2</f>
        <v>0.38543139903309059</v>
      </c>
      <c r="K285" s="3">
        <f>1 / (1 + EXP(-I285))</f>
        <v>0.65040757211268241</v>
      </c>
      <c r="L285" s="3">
        <f>1 / (1 + EXP(-G285))</f>
        <v>0.65044722313390957</v>
      </c>
      <c r="M285" s="3">
        <f t="shared" si="8"/>
        <v>0.65042739762329593</v>
      </c>
      <c r="N285" s="3">
        <f t="shared" si="9"/>
        <v>0</v>
      </c>
      <c r="O285">
        <f>heart[[#This Row],[output]]</f>
        <v>0</v>
      </c>
    </row>
    <row r="286" spans="7:15" x14ac:dyDescent="0.3">
      <c r="G286">
        <f>SUMPRODUCT(clean_data[[#This Row],[age]:[constant]],$V$4:$AI$4)</f>
        <v>9.6044050977747708E-2</v>
      </c>
      <c r="H286">
        <f>(G286-heart[[#This Row],[output]])^2</f>
        <v>9.2244597282162E-3</v>
      </c>
      <c r="I286" s="3">
        <f>SUMPRODUCT(clean_data[[#This Row],[age]:[constant]],$V$3:$AI$3)</f>
        <v>9.5906259323368603E-2</v>
      </c>
      <c r="J286" s="3">
        <f>(I286-heart[[#This Row],[output]])^2</f>
        <v>9.198010577401227E-3</v>
      </c>
      <c r="K286" s="3">
        <f>1 / (1 + EXP(-I286))</f>
        <v>0.52395820366120349</v>
      </c>
      <c r="L286" s="3">
        <f>1 / (1 + EXP(-G286))</f>
        <v>0.52399257236949182</v>
      </c>
      <c r="M286" s="3">
        <f t="shared" si="8"/>
        <v>0.52397538801534771</v>
      </c>
      <c r="N286" s="3">
        <f t="shared" si="9"/>
        <v>0</v>
      </c>
      <c r="O286">
        <f>heart[[#This Row],[output]]</f>
        <v>0</v>
      </c>
    </row>
    <row r="287" spans="7:15" x14ac:dyDescent="0.3">
      <c r="G287">
        <f>SUMPRODUCT(clean_data[[#This Row],[age]:[constant]],$V$4:$AI$4)</f>
        <v>-0.10612398933437794</v>
      </c>
      <c r="H287">
        <f>(G287-heart[[#This Row],[output]])^2</f>
        <v>1.1262301112243163E-2</v>
      </c>
      <c r="I287" s="3">
        <f>SUMPRODUCT(clean_data[[#This Row],[age]:[constant]],$V$3:$AI$3)</f>
        <v>-0.10643404080202179</v>
      </c>
      <c r="J287" s="3">
        <f>(I287-heart[[#This Row],[output]])^2</f>
        <v>1.1328205041446439E-2</v>
      </c>
      <c r="K287" s="3">
        <f>1 / (1 + EXP(-I287))</f>
        <v>0.47341658026516714</v>
      </c>
      <c r="L287" s="3">
        <f>1 / (1 + EXP(-G287))</f>
        <v>0.47349387466192233</v>
      </c>
      <c r="M287" s="3">
        <f t="shared" si="8"/>
        <v>0.47345522746354474</v>
      </c>
      <c r="N287" s="3">
        <f t="shared" si="9"/>
        <v>1</v>
      </c>
      <c r="O287">
        <f>heart[[#This Row],[output]]</f>
        <v>0</v>
      </c>
    </row>
    <row r="288" spans="7:15" x14ac:dyDescent="0.3">
      <c r="G288">
        <f>SUMPRODUCT(clean_data[[#This Row],[age]:[constant]],$V$4:$AI$4)</f>
        <v>0.79276534989977387</v>
      </c>
      <c r="H288">
        <f>(G288-heart[[#This Row],[output]])^2</f>
        <v>0.62847690000171086</v>
      </c>
      <c r="I288" s="3">
        <f>SUMPRODUCT(clean_data[[#This Row],[age]:[constant]],$V$3:$AI$3)</f>
        <v>0.79233543963149822</v>
      </c>
      <c r="J288" s="3">
        <f>(I288-heart[[#This Row],[output]])^2</f>
        <v>0.62779544889603955</v>
      </c>
      <c r="K288" s="3">
        <f>1 / (1 + EXP(-I288))</f>
        <v>0.6883325746508927</v>
      </c>
      <c r="L288" s="3">
        <f>1 / (1 + EXP(-G288))</f>
        <v>0.68842479619420061</v>
      </c>
      <c r="M288" s="3">
        <f t="shared" si="8"/>
        <v>0.68837868542254665</v>
      </c>
      <c r="N288" s="3">
        <f t="shared" si="9"/>
        <v>1</v>
      </c>
      <c r="O288">
        <f>heart[[#This Row],[output]]</f>
        <v>0</v>
      </c>
    </row>
    <row r="289" spans="7:15" x14ac:dyDescent="0.3">
      <c r="G289">
        <f>SUMPRODUCT(clean_data[[#This Row],[age]:[constant]],$V$4:$AI$4)</f>
        <v>0.62393696089153217</v>
      </c>
      <c r="H289">
        <f>(G289-heart[[#This Row],[output]])^2</f>
        <v>0.38929733116656134</v>
      </c>
      <c r="I289" s="3">
        <f>SUMPRODUCT(clean_data[[#This Row],[age]:[constant]],$V$3:$AI$3)</f>
        <v>0.62357032661088718</v>
      </c>
      <c r="J289" s="3">
        <f>(I289-heart[[#This Row],[output]])^2</f>
        <v>0.38883995222960849</v>
      </c>
      <c r="K289" s="3">
        <f>1 / (1 + EXP(-I289))</f>
        <v>0.65103012748468669</v>
      </c>
      <c r="L289" s="3">
        <f>1 / (1 + EXP(-G289))</f>
        <v>0.65111341847746973</v>
      </c>
      <c r="M289" s="3">
        <f t="shared" si="8"/>
        <v>0.65107177298107821</v>
      </c>
      <c r="N289" s="3">
        <f t="shared" si="9"/>
        <v>0</v>
      </c>
      <c r="O289">
        <f>heart[[#This Row],[output]]</f>
        <v>0</v>
      </c>
    </row>
    <row r="290" spans="7:15" x14ac:dyDescent="0.3">
      <c r="G290">
        <f>SUMPRODUCT(clean_data[[#This Row],[age]:[constant]],$V$4:$AI$4)</f>
        <v>3.2527610419349262E-2</v>
      </c>
      <c r="H290">
        <f>(G290-heart[[#This Row],[output]])^2</f>
        <v>1.0580454395929587E-3</v>
      </c>
      <c r="I290" s="3">
        <f>SUMPRODUCT(clean_data[[#This Row],[age]:[constant]],$V$3:$AI$3)</f>
        <v>3.2458903945688511E-2</v>
      </c>
      <c r="J290" s="3">
        <f>(I290-heart[[#This Row],[output]])^2</f>
        <v>1.0535804453554332E-3</v>
      </c>
      <c r="K290" s="3">
        <f>1 / (1 + EXP(-I290))</f>
        <v>0.50811401360175923</v>
      </c>
      <c r="L290" s="3">
        <f>1 / (1 + EXP(-G290))</f>
        <v>0.50813118568715154</v>
      </c>
      <c r="M290" s="3">
        <f t="shared" si="8"/>
        <v>0.50812259964445539</v>
      </c>
      <c r="N290" s="3">
        <f t="shared" si="9"/>
        <v>0</v>
      </c>
      <c r="O290">
        <f>heart[[#This Row],[output]]</f>
        <v>0</v>
      </c>
    </row>
    <row r="291" spans="7:15" x14ac:dyDescent="0.3">
      <c r="G291">
        <f>SUMPRODUCT(clean_data[[#This Row],[age]:[constant]],$V$4:$AI$4)</f>
        <v>0.314206007905109</v>
      </c>
      <c r="H291">
        <f>(G291-heart[[#This Row],[output]])^2</f>
        <v>9.8725415403665417E-2</v>
      </c>
      <c r="I291" s="3">
        <f>SUMPRODUCT(clean_data[[#This Row],[age]:[constant]],$V$3:$AI$3)</f>
        <v>0.31408571931594526</v>
      </c>
      <c r="J291" s="3">
        <f>(I291-heart[[#This Row],[output]])^2</f>
        <v>9.8649839078214743E-2</v>
      </c>
      <c r="K291" s="3">
        <f>1 / (1 + EXP(-I291))</f>
        <v>0.57788222430670377</v>
      </c>
      <c r="L291" s="3">
        <f>1 / (1 + EXP(-G291))</f>
        <v>0.57791156655168929</v>
      </c>
      <c r="M291" s="3">
        <f t="shared" si="8"/>
        <v>0.57789689542919653</v>
      </c>
      <c r="N291" s="3">
        <f t="shared" si="9"/>
        <v>0</v>
      </c>
      <c r="O291">
        <f>heart[[#This Row],[output]]</f>
        <v>0</v>
      </c>
    </row>
    <row r="292" spans="7:15" x14ac:dyDescent="0.3">
      <c r="G292">
        <f>SUMPRODUCT(clean_data[[#This Row],[age]:[constant]],$V$4:$AI$4)</f>
        <v>0.45698269115076018</v>
      </c>
      <c r="H292">
        <f>(G292-heart[[#This Row],[output]])^2</f>
        <v>0.20883318001139106</v>
      </c>
      <c r="I292" s="3">
        <f>SUMPRODUCT(clean_data[[#This Row],[age]:[constant]],$V$3:$AI$3)</f>
        <v>0.45672312365812651</v>
      </c>
      <c r="J292" s="3">
        <f>(I292-heart[[#This Row],[output]])^2</f>
        <v>0.20859601168403633</v>
      </c>
      <c r="K292" s="3">
        <f>1 / (1 + EXP(-I292))</f>
        <v>0.61223652269177331</v>
      </c>
      <c r="L292" s="3">
        <f>1 / (1 + EXP(-G292))</f>
        <v>0.61229814298808916</v>
      </c>
      <c r="M292" s="3">
        <f t="shared" si="8"/>
        <v>0.61226733283993129</v>
      </c>
      <c r="N292" s="3">
        <f t="shared" si="9"/>
        <v>0</v>
      </c>
      <c r="O292">
        <f>heart[[#This Row],[output]]</f>
        <v>0</v>
      </c>
    </row>
    <row r="293" spans="7:15" x14ac:dyDescent="0.3">
      <c r="G293">
        <f>SUMPRODUCT(clean_data[[#This Row],[age]:[constant]],$V$4:$AI$4)</f>
        <v>8.1830135814220495E-2</v>
      </c>
      <c r="H293">
        <f>(G293-heart[[#This Row],[output]])^2</f>
        <v>6.696171127373772E-3</v>
      </c>
      <c r="I293" s="3">
        <f>SUMPRODUCT(clean_data[[#This Row],[age]:[constant]],$V$3:$AI$3)</f>
        <v>8.150034729560085E-2</v>
      </c>
      <c r="J293" s="3">
        <f>(I293-heart[[#This Row],[output]])^2</f>
        <v>6.6423066093035527E-3</v>
      </c>
      <c r="K293" s="3">
        <f>1 / (1 + EXP(-I293))</f>
        <v>0.52036381617899263</v>
      </c>
      <c r="L293" s="3">
        <f>1 / (1 + EXP(-G293))</f>
        <v>0.5204461259967742</v>
      </c>
      <c r="M293" s="3">
        <f t="shared" si="8"/>
        <v>0.52040497108788342</v>
      </c>
      <c r="N293" s="3">
        <f t="shared" si="9"/>
        <v>0</v>
      </c>
      <c r="O293">
        <f>heart[[#This Row],[output]]</f>
        <v>0</v>
      </c>
    </row>
    <row r="294" spans="7:15" x14ac:dyDescent="0.3">
      <c r="G294">
        <f>SUMPRODUCT(clean_data[[#This Row],[age]:[constant]],$V$4:$AI$4)</f>
        <v>0.26437335372168147</v>
      </c>
      <c r="H294">
        <f>(G294-heart[[#This Row],[output]])^2</f>
        <v>6.9893270158049303E-2</v>
      </c>
      <c r="I294" s="3">
        <f>SUMPRODUCT(clean_data[[#This Row],[age]:[constant]],$V$3:$AI$3)</f>
        <v>0.26540515704702672</v>
      </c>
      <c r="J294" s="3">
        <f>(I294-heart[[#This Row],[output]])^2</f>
        <v>7.0439897387156919E-2</v>
      </c>
      <c r="K294" s="3">
        <f>1 / (1 + EXP(-I294))</f>
        <v>0.56596453184814333</v>
      </c>
      <c r="L294" s="3">
        <f>1 / (1 + EXP(-G294))</f>
        <v>0.56571105349283446</v>
      </c>
      <c r="M294" s="3">
        <f t="shared" si="8"/>
        <v>0.56583779267048895</v>
      </c>
      <c r="N294" s="3">
        <f t="shared" si="9"/>
        <v>0</v>
      </c>
      <c r="O294">
        <f>heart[[#This Row],[output]]</f>
        <v>0</v>
      </c>
    </row>
    <row r="295" spans="7:15" x14ac:dyDescent="0.3">
      <c r="G295">
        <f>SUMPRODUCT(clean_data[[#This Row],[age]:[constant]],$V$4:$AI$4)</f>
        <v>0.54956601849625808</v>
      </c>
      <c r="H295">
        <f>(G295-heart[[#This Row],[output]])^2</f>
        <v>0.30202280868582948</v>
      </c>
      <c r="I295" s="3">
        <f>SUMPRODUCT(clean_data[[#This Row],[age]:[constant]],$V$3:$AI$3)</f>
        <v>0.54923083428396158</v>
      </c>
      <c r="J295" s="3">
        <f>(I295-heart[[#This Row],[output]])^2</f>
        <v>0.30165450932825644</v>
      </c>
      <c r="K295" s="3">
        <f>1 / (1 + EXP(-I295))</f>
        <v>0.63395712028130158</v>
      </c>
      <c r="L295" s="3">
        <f>1 / (1 + EXP(-G295))</f>
        <v>0.63403489812492397</v>
      </c>
      <c r="M295" s="3">
        <f t="shared" si="8"/>
        <v>0.63399600920311272</v>
      </c>
      <c r="N295" s="3">
        <f t="shared" si="9"/>
        <v>0</v>
      </c>
      <c r="O295">
        <f>heart[[#This Row],[output]]</f>
        <v>0</v>
      </c>
    </row>
    <row r="296" spans="7:15" x14ac:dyDescent="0.3">
      <c r="G296">
        <f>SUMPRODUCT(clean_data[[#This Row],[age]:[constant]],$V$4:$AI$4)</f>
        <v>0.34745768109989517</v>
      </c>
      <c r="H296">
        <f>(G296-heart[[#This Row],[output]])^2</f>
        <v>0.12072684015531644</v>
      </c>
      <c r="I296" s="3">
        <f>SUMPRODUCT(clean_data[[#This Row],[age]:[constant]],$V$3:$AI$3)</f>
        <v>0.34727852871162029</v>
      </c>
      <c r="J296" s="3">
        <f>(I296-heart[[#This Row],[output]])^2</f>
        <v>0.12060237650410768</v>
      </c>
      <c r="K296" s="3">
        <f>1 / (1 + EXP(-I296))</f>
        <v>0.58595747402197207</v>
      </c>
      <c r="L296" s="3">
        <f>1 / (1 + EXP(-G296))</f>
        <v>0.58600093774862227</v>
      </c>
      <c r="M296" s="3">
        <f t="shared" si="8"/>
        <v>0.58597920588529717</v>
      </c>
      <c r="N296" s="3">
        <f t="shared" si="9"/>
        <v>0</v>
      </c>
      <c r="O296">
        <f>heart[[#This Row],[output]]</f>
        <v>0</v>
      </c>
    </row>
    <row r="297" spans="7:15" x14ac:dyDescent="0.3">
      <c r="G297">
        <f>SUMPRODUCT(clean_data[[#This Row],[age]:[constant]],$V$4:$AI$4)</f>
        <v>-0.10477711331156114</v>
      </c>
      <c r="H297">
        <f>(G297-heart[[#This Row],[output]])^2</f>
        <v>1.0978243473903724E-2</v>
      </c>
      <c r="I297" s="3">
        <f>SUMPRODUCT(clean_data[[#This Row],[age]:[constant]],$V$3:$AI$3)</f>
        <v>-0.10489038357595271</v>
      </c>
      <c r="J297" s="3">
        <f>(I297-heart[[#This Row],[output]])^2</f>
        <v>1.100199256671049E-2</v>
      </c>
      <c r="K297" s="3">
        <f>1 / (1 + EXP(-I297))</f>
        <v>0.47380141941848769</v>
      </c>
      <c r="L297" s="3">
        <f>1 / (1 + EXP(-G297))</f>
        <v>0.47382965932354221</v>
      </c>
      <c r="M297" s="3">
        <f t="shared" si="8"/>
        <v>0.47381553937101495</v>
      </c>
      <c r="N297" s="3">
        <f t="shared" si="9"/>
        <v>1</v>
      </c>
      <c r="O297">
        <f>heart[[#This Row],[output]]</f>
        <v>0</v>
      </c>
    </row>
    <row r="298" spans="7:15" x14ac:dyDescent="0.3">
      <c r="G298">
        <f>SUMPRODUCT(clean_data[[#This Row],[age]:[constant]],$V$4:$AI$4)</f>
        <v>0.61861168454328908</v>
      </c>
      <c r="H298">
        <f>(G298-heart[[#This Row],[output]])^2</f>
        <v>0.38268041625348581</v>
      </c>
      <c r="I298" s="3">
        <f>SUMPRODUCT(clean_data[[#This Row],[age]:[constant]],$V$3:$AI$3)</f>
        <v>0.6184400038438711</v>
      </c>
      <c r="J298" s="3">
        <f>(I298-heart[[#This Row],[output]])^2</f>
        <v>0.38246803835440729</v>
      </c>
      <c r="K298" s="3">
        <f>1 / (1 + EXP(-I298))</f>
        <v>0.6498636687125946</v>
      </c>
      <c r="L298" s="3">
        <f>1 / (1 + EXP(-G298))</f>
        <v>0.6499027320850107</v>
      </c>
      <c r="M298" s="3">
        <f t="shared" si="8"/>
        <v>0.64988320039880265</v>
      </c>
      <c r="N298" s="3">
        <f t="shared" si="9"/>
        <v>0</v>
      </c>
      <c r="O298">
        <f>heart[[#This Row],[output]]</f>
        <v>0</v>
      </c>
    </row>
    <row r="299" spans="7:15" x14ac:dyDescent="0.3">
      <c r="G299">
        <f>SUMPRODUCT(clean_data[[#This Row],[age]:[constant]],$V$4:$AI$4)</f>
        <v>0.17630706105460414</v>
      </c>
      <c r="H299">
        <f>(G299-heart[[#This Row],[output]])^2</f>
        <v>3.1084179777711912E-2</v>
      </c>
      <c r="I299" s="3">
        <f>SUMPRODUCT(clean_data[[#This Row],[age]:[constant]],$V$3:$AI$3)</f>
        <v>0.17730488426052493</v>
      </c>
      <c r="J299" s="3">
        <f>(I299-heart[[#This Row],[output]])^2</f>
        <v>3.143702198263814E-2</v>
      </c>
      <c r="K299" s="3">
        <f>1 / (1 + EXP(-I299))</f>
        <v>0.54421046126701234</v>
      </c>
      <c r="L299" s="3">
        <f>1 / (1 + EXP(-G299))</f>
        <v>0.54396294487727548</v>
      </c>
      <c r="M299" s="3">
        <f t="shared" si="8"/>
        <v>0.54408670307214391</v>
      </c>
      <c r="N299" s="3">
        <f t="shared" si="9"/>
        <v>0</v>
      </c>
      <c r="O299">
        <f>heart[[#This Row],[output]]</f>
        <v>0</v>
      </c>
    </row>
    <row r="300" spans="7:15" x14ac:dyDescent="0.3">
      <c r="G300">
        <f>SUMPRODUCT(clean_data[[#This Row],[age]:[constant]],$V$4:$AI$4)</f>
        <v>0.41008980406429951</v>
      </c>
      <c r="H300">
        <f>(G300-heart[[#This Row],[output]])^2</f>
        <v>0.16817364739749557</v>
      </c>
      <c r="I300" s="3">
        <f>SUMPRODUCT(clean_data[[#This Row],[age]:[constant]],$V$3:$AI$3)</f>
        <v>0.4099141336548201</v>
      </c>
      <c r="J300" s="3">
        <f>(I300-heart[[#This Row],[output]])^2</f>
        <v>0.16802959696998171</v>
      </c>
      <c r="K300" s="3">
        <f>1 / (1 + EXP(-I300))</f>
        <v>0.60106728953088029</v>
      </c>
      <c r="L300" s="3">
        <f>1 / (1 + EXP(-G300))</f>
        <v>0.6011094119828374</v>
      </c>
      <c r="M300" s="3">
        <f t="shared" si="8"/>
        <v>0.60108835075685885</v>
      </c>
      <c r="N300" s="3">
        <f t="shared" si="9"/>
        <v>1</v>
      </c>
      <c r="O300">
        <f>heart[[#This Row],[output]]</f>
        <v>0</v>
      </c>
    </row>
    <row r="301" spans="7:15" x14ac:dyDescent="0.3">
      <c r="G301">
        <f>SUMPRODUCT(clean_data[[#This Row],[age]:[constant]],$V$4:$AI$4)</f>
        <v>0.71991893592557166</v>
      </c>
      <c r="H301">
        <f>(G301-heart[[#This Row],[output]])^2</f>
        <v>0.5182832743042074</v>
      </c>
      <c r="I301" s="3">
        <f>SUMPRODUCT(clean_data[[#This Row],[age]:[constant]],$V$3:$AI$3)</f>
        <v>0.71978222197082342</v>
      </c>
      <c r="J301" s="3">
        <f>(I301-heart[[#This Row],[output]])^2</f>
        <v>0.51808644706525575</v>
      </c>
      <c r="K301" s="3">
        <f>1 / (1 + EXP(-I301))</f>
        <v>0.6725590590584466</v>
      </c>
      <c r="L301" s="3">
        <f>1 / (1 + EXP(-G301))</f>
        <v>0.67258916595613705</v>
      </c>
      <c r="M301" s="3">
        <f t="shared" si="8"/>
        <v>0.67257411250729182</v>
      </c>
      <c r="N301" s="3">
        <f t="shared" si="9"/>
        <v>0</v>
      </c>
      <c r="O301">
        <f>heart[[#This Row],[output]]</f>
        <v>0</v>
      </c>
    </row>
    <row r="302" spans="7:15" x14ac:dyDescent="0.3">
      <c r="G302">
        <f>SUMPRODUCT(clean_data[[#This Row],[age]:[constant]],$V$4:$AI$4)</f>
        <v>3.1670946850726356E-2</v>
      </c>
      <c r="H302">
        <f>(G302-heart[[#This Row],[output]])^2</f>
        <v>1.0030488744215338E-3</v>
      </c>
      <c r="I302" s="3">
        <f>SUMPRODUCT(clean_data[[#This Row],[age]:[constant]],$V$3:$AI$3)</f>
        <v>3.2907553226754427E-2</v>
      </c>
      <c r="J302" s="3">
        <f>(I302-heart[[#This Row],[output]])^2</f>
        <v>1.0829070593716757E-3</v>
      </c>
      <c r="K302" s="3">
        <f>1 / (1 + EXP(-I302))</f>
        <v>0.50822614597412419</v>
      </c>
      <c r="L302" s="3">
        <f>1 / (1 + EXP(-G302))</f>
        <v>0.50791707495598415</v>
      </c>
      <c r="M302" s="3">
        <f t="shared" si="8"/>
        <v>0.50807161046505422</v>
      </c>
      <c r="N302" s="3">
        <f t="shared" si="9"/>
        <v>0</v>
      </c>
      <c r="O302">
        <f>heart[[#This Row],[output]]</f>
        <v>0</v>
      </c>
    </row>
    <row r="303" spans="7:15" x14ac:dyDescent="0.3">
      <c r="G303">
        <f>SUMPRODUCT(clean_data[[#This Row],[age]:[constant]],$V$4:$AI$4)</f>
        <v>8.7668962378855575E-2</v>
      </c>
      <c r="H303">
        <f>(G303-heart[[#This Row],[output]])^2</f>
        <v>7.6858469645851944E-3</v>
      </c>
      <c r="I303" s="3">
        <f>SUMPRODUCT(clean_data[[#This Row],[age]:[constant]],$V$3:$AI$3)</f>
        <v>8.747096463073023E-2</v>
      </c>
      <c r="J303" s="3">
        <f>(I303-heart[[#This Row],[output]])^2</f>
        <v>7.6511696534304592E-3</v>
      </c>
      <c r="K303" s="3">
        <f>1 / (1 + EXP(-I303))</f>
        <v>0.52185380900085376</v>
      </c>
      <c r="L303" s="3">
        <f>1 / (1 + EXP(-G303))</f>
        <v>0.52190321366240933</v>
      </c>
      <c r="M303" s="3">
        <f t="shared" si="8"/>
        <v>0.52187851133163154</v>
      </c>
      <c r="N303" s="3">
        <f t="shared" si="9"/>
        <v>1</v>
      </c>
      <c r="O303">
        <f>heart[[#This Row],[output]]</f>
        <v>0</v>
      </c>
    </row>
    <row r="304" spans="7:15" x14ac:dyDescent="0.3">
      <c r="G304">
        <f>SUMPRODUCT(clean_data[[#This Row],[age]:[constant]],$V$4:$AI$4)</f>
        <v>0.81618047822492057</v>
      </c>
      <c r="H304">
        <f>(G304-heart[[#This Row],[output]])^2</f>
        <v>0.66615057303545999</v>
      </c>
      <c r="I304" s="3">
        <f>SUMPRODUCT(clean_data[[#This Row],[age]:[constant]],$V$3:$AI$3)</f>
        <v>0.81590280696834616</v>
      </c>
      <c r="J304" s="3">
        <f>(I304-heart[[#This Row],[output]])^2</f>
        <v>0.66569739041882636</v>
      </c>
      <c r="K304" s="3">
        <f>1 / (1 + EXP(-I304))</f>
        <v>0.6933659282715523</v>
      </c>
      <c r="L304" s="3">
        <f>1 / (1 + EXP(-G304))</f>
        <v>0.6934249606813252</v>
      </c>
      <c r="M304" s="3">
        <f t="shared" si="8"/>
        <v>0.69339544447643875</v>
      </c>
      <c r="N304" s="3">
        <f t="shared" si="9"/>
        <v>0</v>
      </c>
      <c r="O304">
        <f>heart[[#This Row],[output]]</f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h 5 x E V 1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I e c R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n E R X B r y W Y K o B A A A J B Q A A E w A c A E Z v c m 1 1 b G F z L 1 N l Y 3 R p b 2 4 x L m 0 g o h g A K K A U A A A A A A A A A A A A A A A A A A A A A A A A A A A A 3 V J N T + M w E L 1 X 6 n + w s h x S y R u R U k A C 5 Y D S X e C C u k r 3 R B F y n S G J c M a R P / h Q x X 9 n S i q B i C X 2 s h d y S f L e 8 5 s 3 4 7 E g X a O R F f 0 7 P R 2 P x i N b C w M l k 9 4 6 3 Y K 5 t V C 1 g E 6 8 K T O m w I 1 H j J 5 C e y O B k N w + J H M t / V Y V / 2 4 U J L l G R z 8 2 j v K T 1 V 8 L x q 4 W w t h G I D u Y T g + O Z s e H q 7 l + R K V F a V f B S o m 0 D 9 G E X 8 9 B N W 3 j w G Q R j z j L t f I t 2 u y Y s 1 8 o d d l g l a X T w y l n f 7 x 2 U L h n B d n 7 Z 3 K l E W 4 m v E / 8 I 1 o Y 3 R J X s g s Q J c W K K P 5 S r E m 4 Y 3 Z 4 3 D f H 2 f U O P 1 O q k E J R E 5 k z / q N l X g u s y H H 5 3 M G 7 3 d I I t H f a t H 3 g L W n j Q H 2 + 2 U T U 1 i W 6 o 1 m y V b 1 w t o n y 3 U Q u 5 0 P u H J B O D v G z C g I g o h e K U E l 2 L L 7 f m w w 1 R U e O N E d W S G 1 I l P 5 M 9 / c D O q k o 1 e f K L 5 P x q M H g L D 4 u U w 3 C u P + y P G / O X y x L O v t G 2 y J C 9 2 z h K X B h 3 R B z x q 0 7 G 9 D W W g 3 R u 3 V A a o D W Q F Y B 7 5 p a l n U 9 Z O A J A 3 q t y g 7 E P R G O I I a + X Y P p 2 1 G B 6 F K I c M 1 A c O 1 d 5 9 2 / r + o r U E s B A i 0 A F A A C A A g A h 5 x E V 1 i N 6 N O i A A A A 9 Q A A A B I A A A A A A A A A A A A A A A A A A A A A A E N v b m Z p Z y 9 Q Y W N r Y W d l L n h t b F B L A Q I t A B Q A A g A I A I e c R F c P y u m r p A A A A O k A A A A T A A A A A A A A A A A A A A A A A O 4 A A A B b Q 2 9 u d G V u d F 9 U e X B l c 1 0 u e G 1 s U E s B A i 0 A F A A C A A g A h 5 x E V w a 8 l m C q A Q A A C Q U A A B M A A A A A A A A A A A A A A A A A 3 w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h k A A A A A A A A A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X 3 N l Z 2 1 l b n R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F Q x M D o x O D o 1 O S 4 5 M T Y w M z M 4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1 c 3 R v b W V y S U Q m c X V v d D s s J n F 1 b 3 Q 7 R 2 V u Z G V y J n F 1 b 3 Q 7 L C Z x d W 9 0 O 0 F n Z S Z x d W 9 0 O y w m c X V v d D t B b m 5 1 Y W w g S W 5 j b 2 1 l I C h r J C k m c X V v d D s s J n F 1 b 3 Q 7 U 3 B l b m R p b m c g U 2 N v c m U g K D E t M T A w K S Z x d W 9 0 O y w m c X V v d D t j b H V z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J f c 2 V n b W V u d G F 0 a W 9 u L 0 N o Y W 5 n Z W Q g V H l w Z S 5 7 L D B 9 J n F 1 b 3 Q 7 L C Z x d W 9 0 O 1 N l Y 3 R p b 2 4 x L 2 N 1 c 3 R v b W V y X 3 N l Z 2 1 l b n R h d G l v b i 9 D a G F u Z 2 V k I F R 5 c G U u e 0 N 1 c 3 R v b W V y S U Q s M X 0 m c X V v d D s s J n F 1 b 3 Q 7 U 2 V j d G l v b j E v Y 3 V z d G 9 t Z X J f c 2 V n b W V u d G F 0 a W 9 u L 0 N o Y W 5 n Z W Q g V H l w Z S 5 7 R 2 V u Z G V y L D J 9 J n F 1 b 3 Q 7 L C Z x d W 9 0 O 1 N l Y 3 R p b 2 4 x L 2 N 1 c 3 R v b W V y X 3 N l Z 2 1 l b n R h d G l v b i 9 D a G F u Z 2 V k I F R 5 c G U u e 0 F n Z S w z f S Z x d W 9 0 O y w m c X V v d D t T Z W N 0 a W 9 u M S 9 j d X N 0 b 2 1 l c l 9 z Z W d t Z W 5 0 Y X R p b 2 4 v Q 2 h h b m d l Z C B U e X B l L n t B b m 5 1 Y W w g S W 5 j b 2 1 l I C h r J C k s N H 0 m c X V v d D s s J n F 1 b 3 Q 7 U 2 V j d G l v b j E v Y 3 V z d G 9 t Z X J f c 2 V n b W V u d G F 0 a W 9 u L 0 N o Y W 5 n Z W Q g V H l w Z S 5 7 U 3 B l b m R p b m c g U 2 N v c m U g K D E t M T A w K S w 1 f S Z x d W 9 0 O y w m c X V v d D t T Z W N 0 a W 9 u M S 9 j d X N 0 b 2 1 l c l 9 z Z W d t Z W 5 0 Y X R p b 2 4 v Q 2 h h b m d l Z C B U e X B l L n t j b H V z d G V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1 c 3 R v b W V y X 3 N l Z 2 1 l b n R h d G l v b i 9 D a G F u Z 2 V k I F R 5 c G U u e y w w f S Z x d W 9 0 O y w m c X V v d D t T Z W N 0 a W 9 u M S 9 j d X N 0 b 2 1 l c l 9 z Z W d t Z W 5 0 Y X R p b 2 4 v Q 2 h h b m d l Z C B U e X B l L n t D d X N 0 b 2 1 l c k l E L D F 9 J n F 1 b 3 Q 7 L C Z x d W 9 0 O 1 N l Y 3 R p b 2 4 x L 2 N 1 c 3 R v b W V y X 3 N l Z 2 1 l b n R h d G l v b i 9 D a G F u Z 2 V k I F R 5 c G U u e 0 d l b m R l c i w y f S Z x d W 9 0 O y w m c X V v d D t T Z W N 0 a W 9 u M S 9 j d X N 0 b 2 1 l c l 9 z Z W d t Z W 5 0 Y X R p b 2 4 v Q 2 h h b m d l Z C B U e X B l L n t B Z 2 U s M 3 0 m c X V v d D s s J n F 1 b 3 Q 7 U 2 V j d G l v b j E v Y 3 V z d G 9 t Z X J f c 2 V n b W V u d G F 0 a W 9 u L 0 N o Y W 5 n Z W Q g V H l w Z S 5 7 Q W 5 u d W F s I E l u Y 2 9 t Z S A o a y Q p L D R 9 J n F 1 b 3 Q 7 L C Z x d W 9 0 O 1 N l Y 3 R p b 2 4 x L 2 N 1 c 3 R v b W V y X 3 N l Z 2 1 l b n R h d G l v b i 9 D a G F u Z 2 V k I F R 5 c G U u e 1 N w Z W 5 k a W 5 n I F N j b 3 J l I C g x L T E w M C k s N X 0 m c X V v d D s s J n F 1 b 3 Q 7 U 2 V j d G l v b j E v Y 3 V z d G 9 t Z X J f c 2 V n b W V u d G F 0 a W 9 u L 0 N o Y W 5 n Z W Q g V H l w Z S 5 7 Y 2 x 1 c 3 R l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z d G 9 t Z X J f c 2 V n b W V u d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X 3 N l Z 2 1 l b n R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l 9 z Z W d t Z W 5 0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l Y X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F Q x N j o w N j o x N C 4 z N D I x O T g x W i I g L z 4 8 R W 5 0 c n k g V H l w Z T 0 i R m l s b E N v b H V t b l R 5 c G V z I i B W Y W x 1 Z T 0 i c 0 F 3 T U R B d 0 1 E Q X d N R E J R T U R B d 0 0 9 I i A v P j x F b n R y e S B U e X B l P S J G a W x s Q 2 9 s d W 1 u T m F t Z X M i I F Z h b H V l P S J z W y Z x d W 9 0 O 2 F n Z S Z x d W 9 0 O y w m c X V v d D t z Z X g m c X V v d D s s J n F 1 b 3 Q 7 Y 3 A m c X V v d D s s J n F 1 b 3 Q 7 d H J 0 Y n B z J n F 1 b 3 Q 7 L C Z x d W 9 0 O 2 N o b 2 w m c X V v d D s s J n F 1 b 3 Q 7 Z m J z J n F 1 b 3 Q 7 L C Z x d W 9 0 O 3 J l c 3 R l Y 2 c m c X V v d D s s J n F 1 b 3 Q 7 d G h h b G F j a G g m c X V v d D s s J n F 1 b 3 Q 7 Z X h u Z y Z x d W 9 0 O y w m c X V v d D t v b G R w Z W F r J n F 1 b 3 Q 7 L C Z x d W 9 0 O 3 N s c C Z x d W 9 0 O y w m c X V v d D t j Y W E m c X V v d D s s J n F 1 b 3 Q 7 d G h h b G w m c X V v d D s s J n F 1 b 3 Q 7 b 3 V 0 c H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X J 0 L 0 N o Y W 5 n Z W Q g V H l w Z S 5 7 Y W d l L D B 9 J n F 1 b 3 Q 7 L C Z x d W 9 0 O 1 N l Y 3 R p b 2 4 x L 2 h l Y X J 0 L 0 N o Y W 5 n Z W Q g V H l w Z S 5 7 c 2 V 4 L D F 9 J n F 1 b 3 Q 7 L C Z x d W 9 0 O 1 N l Y 3 R p b 2 4 x L 2 h l Y X J 0 L 0 N o Y W 5 n Z W Q g V H l w Z S 5 7 Y 3 A s M n 0 m c X V v d D s s J n F 1 b 3 Q 7 U 2 V j d G l v b j E v a G V h c n Q v Q 2 h h b m d l Z C B U e X B l L n t 0 c n R i c H M s M 3 0 m c X V v d D s s J n F 1 b 3 Q 7 U 2 V j d G l v b j E v a G V h c n Q v Q 2 h h b m d l Z C B U e X B l L n t j a G 9 s L D R 9 J n F 1 b 3 Q 7 L C Z x d W 9 0 O 1 N l Y 3 R p b 2 4 x L 2 h l Y X J 0 L 0 N o Y W 5 n Z W Q g V H l w Z S 5 7 Z m J z L D V 9 J n F 1 b 3 Q 7 L C Z x d W 9 0 O 1 N l Y 3 R p b 2 4 x L 2 h l Y X J 0 L 0 N o Y W 5 n Z W Q g V H l w Z S 5 7 c m V z d G V j Z y w 2 f S Z x d W 9 0 O y w m c X V v d D t T Z W N 0 a W 9 u M S 9 o Z W F y d C 9 D a G F u Z 2 V k I F R 5 c G U u e 3 R o Y W x h Y 2 h o L D d 9 J n F 1 b 3 Q 7 L C Z x d W 9 0 O 1 N l Y 3 R p b 2 4 x L 2 h l Y X J 0 L 0 N o Y W 5 n Z W Q g V H l w Z S 5 7 Z X h u Z y w 4 f S Z x d W 9 0 O y w m c X V v d D t T Z W N 0 a W 9 u M S 9 o Z W F y d C 9 D a G F u Z 2 V k I F R 5 c G U u e 2 9 s Z H B l Y W s s O X 0 m c X V v d D s s J n F 1 b 3 Q 7 U 2 V j d G l v b j E v a G V h c n Q v Q 2 h h b m d l Z C B U e X B l L n t z b H A s M T B 9 J n F 1 b 3 Q 7 L C Z x d W 9 0 O 1 N l Y 3 R p b 2 4 x L 2 h l Y X J 0 L 0 N o Y W 5 n Z W Q g V H l w Z S 5 7 Y 2 F h L D E x f S Z x d W 9 0 O y w m c X V v d D t T Z W N 0 a W 9 u M S 9 o Z W F y d C 9 D a G F u Z 2 V k I F R 5 c G U u e 3 R o Y W x s L D E y f S Z x d W 9 0 O y w m c X V v d D t T Z W N 0 a W 9 u M S 9 o Z W F y d C 9 D a G F u Z 2 V k I F R 5 c G U u e 2 9 1 d H B 1 d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h l Y X J 0 L 0 N o Y W 5 n Z W Q g V H l w Z S 5 7 Y W d l L D B 9 J n F 1 b 3 Q 7 L C Z x d W 9 0 O 1 N l Y 3 R p b 2 4 x L 2 h l Y X J 0 L 0 N o Y W 5 n Z W Q g V H l w Z S 5 7 c 2 V 4 L D F 9 J n F 1 b 3 Q 7 L C Z x d W 9 0 O 1 N l Y 3 R p b 2 4 x L 2 h l Y X J 0 L 0 N o Y W 5 n Z W Q g V H l w Z S 5 7 Y 3 A s M n 0 m c X V v d D s s J n F 1 b 3 Q 7 U 2 V j d G l v b j E v a G V h c n Q v Q 2 h h b m d l Z C B U e X B l L n t 0 c n R i c H M s M 3 0 m c X V v d D s s J n F 1 b 3 Q 7 U 2 V j d G l v b j E v a G V h c n Q v Q 2 h h b m d l Z C B U e X B l L n t j a G 9 s L D R 9 J n F 1 b 3 Q 7 L C Z x d W 9 0 O 1 N l Y 3 R p b 2 4 x L 2 h l Y X J 0 L 0 N o Y W 5 n Z W Q g V H l w Z S 5 7 Z m J z L D V 9 J n F 1 b 3 Q 7 L C Z x d W 9 0 O 1 N l Y 3 R p b 2 4 x L 2 h l Y X J 0 L 0 N o Y W 5 n Z W Q g V H l w Z S 5 7 c m V z d G V j Z y w 2 f S Z x d W 9 0 O y w m c X V v d D t T Z W N 0 a W 9 u M S 9 o Z W F y d C 9 D a G F u Z 2 V k I F R 5 c G U u e 3 R o Y W x h Y 2 h o L D d 9 J n F 1 b 3 Q 7 L C Z x d W 9 0 O 1 N l Y 3 R p b 2 4 x L 2 h l Y X J 0 L 0 N o Y W 5 n Z W Q g V H l w Z S 5 7 Z X h u Z y w 4 f S Z x d W 9 0 O y w m c X V v d D t T Z W N 0 a W 9 u M S 9 o Z W F y d C 9 D a G F u Z 2 V k I F R 5 c G U u e 2 9 s Z H B l Y W s s O X 0 m c X V v d D s s J n F 1 b 3 Q 7 U 2 V j d G l v b j E v a G V h c n Q v Q 2 h h b m d l Z C B U e X B l L n t z b H A s M T B 9 J n F 1 b 3 Q 7 L C Z x d W 9 0 O 1 N l Y 3 R p b 2 4 x L 2 h l Y X J 0 L 0 N o Y W 5 n Z W Q g V H l w Z S 5 7 Y 2 F h L D E x f S Z x d W 9 0 O y w m c X V v d D t T Z W N 0 a W 9 u M S 9 o Z W F y d C 9 D a G F u Z 2 V k I F R 5 c G U u e 3 R o Y W x s L D E y f S Z x d W 9 0 O y w m c X V v d D t T Z W N 0 a W 9 u M S 9 o Z W F y d C 9 D a G F u Z 2 V k I F R 5 c G U u e 2 9 1 d H B 1 d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Y X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J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N F X C y 5 2 / J M r Z M D V t m k H x 4 A A A A A A g A A A A A A E G Y A A A A B A A A g A A A A m + G g U 9 L 7 3 + Q Y G I O 7 w 6 k d l M 4 L 9 G L h U O n S / z O 9 K I d G F p I A A A A A D o A A A A A C A A A g A A A A 1 1 x 2 a I E q / I X B I u 1 A 7 x g K N S 9 O s P f z Q r i N M x g v 6 T j C W 4 1 Q A A A A Z 5 0 3 S C p 8 Q Q k j j y m V T d 6 0 Y K a E g K J F 7 Q 2 a M / J R h U d M 9 4 / s 3 m 1 D s k c F 2 p Z I i U 0 M B 4 R 8 o y 0 v s 6 + j n 6 C R g k p K m i f K K a H u x u y p F b X q k c E / m u Q Q I d B A A A A A l k A y V J 9 V s 3 n h s X f s e R C d 3 F E B e n Z V 0 d / M d h 4 R F e L w V n o A p 8 P 5 h O 4 F l T r / F j T y 6 Y l V V b V c J O G v A / S k s f T F Q Q Z J g g = = < / D a t a M a s h u p > 
</file>

<file path=customXml/itemProps1.xml><?xml version="1.0" encoding="utf-8"?>
<ds:datastoreItem xmlns:ds="http://schemas.openxmlformats.org/officeDocument/2006/customXml" ds:itemID="{BE543516-6C16-4B57-B328-341B58BDE6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Iahhel</dc:creator>
  <cp:lastModifiedBy>Behnam Moeinrad</cp:lastModifiedBy>
  <dcterms:created xsi:type="dcterms:W3CDTF">2023-10-04T10:04:18Z</dcterms:created>
  <dcterms:modified xsi:type="dcterms:W3CDTF">2023-10-05T07:19:46Z</dcterms:modified>
</cp:coreProperties>
</file>