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bas\Desktop\Concrete Truck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M12" i="1" s="1"/>
  <c r="I19" i="1"/>
  <c r="M19" i="1" s="1"/>
  <c r="E21" i="1"/>
  <c r="F21" i="1"/>
  <c r="D5" i="1"/>
  <c r="J5" i="1" s="1"/>
  <c r="N5" i="1" s="1"/>
  <c r="D6" i="1"/>
  <c r="J6" i="1" s="1"/>
  <c r="N6" i="1" s="1"/>
  <c r="D7" i="1"/>
  <c r="J7" i="1" s="1"/>
  <c r="N7" i="1" s="1"/>
  <c r="D8" i="1"/>
  <c r="J8" i="1" s="1"/>
  <c r="N8" i="1" s="1"/>
  <c r="D9" i="1"/>
  <c r="J9" i="1" s="1"/>
  <c r="N9" i="1" s="1"/>
  <c r="D10" i="1"/>
  <c r="J10" i="1" s="1"/>
  <c r="N10" i="1" s="1"/>
  <c r="D11" i="1"/>
  <c r="J11" i="1" s="1"/>
  <c r="N11" i="1" s="1"/>
  <c r="D12" i="1"/>
  <c r="J12" i="1" s="1"/>
  <c r="N12" i="1" s="1"/>
  <c r="D13" i="1"/>
  <c r="J13" i="1" s="1"/>
  <c r="N13" i="1" s="1"/>
  <c r="D14" i="1"/>
  <c r="J14" i="1" s="1"/>
  <c r="N14" i="1" s="1"/>
  <c r="D15" i="1"/>
  <c r="J15" i="1" s="1"/>
  <c r="N15" i="1" s="1"/>
  <c r="D16" i="1"/>
  <c r="J16" i="1" s="1"/>
  <c r="N16" i="1" s="1"/>
  <c r="D17" i="1"/>
  <c r="J17" i="1" s="1"/>
  <c r="N17" i="1" s="1"/>
  <c r="D18" i="1"/>
  <c r="J18" i="1" s="1"/>
  <c r="N18" i="1" s="1"/>
  <c r="D19" i="1"/>
  <c r="J19" i="1" s="1"/>
  <c r="N19" i="1" s="1"/>
  <c r="I11" i="1" l="1"/>
  <c r="M11" i="1" s="1"/>
  <c r="I16" i="1"/>
  <c r="M16" i="1" s="1"/>
  <c r="I8" i="1"/>
  <c r="M8" i="1" s="1"/>
  <c r="I15" i="1"/>
  <c r="M15" i="1" s="1"/>
  <c r="I7" i="1"/>
  <c r="M7" i="1" s="1"/>
  <c r="I18" i="1"/>
  <c r="M18" i="1" s="1"/>
  <c r="I14" i="1"/>
  <c r="M14" i="1" s="1"/>
  <c r="I10" i="1"/>
  <c r="M10" i="1" s="1"/>
  <c r="I6" i="1"/>
  <c r="M6" i="1" s="1"/>
  <c r="I17" i="1"/>
  <c r="M17" i="1" s="1"/>
  <c r="I13" i="1"/>
  <c r="M13" i="1" s="1"/>
  <c r="I9" i="1"/>
  <c r="M9" i="1" s="1"/>
  <c r="I5" i="1"/>
  <c r="M5" i="1" s="1"/>
  <c r="D4" i="1"/>
  <c r="B28" i="1"/>
  <c r="B35" i="1"/>
  <c r="L5" i="1" l="1"/>
  <c r="L9" i="1"/>
  <c r="L13" i="1"/>
  <c r="L17" i="1"/>
  <c r="K5" i="1"/>
  <c r="K9" i="1"/>
  <c r="K13" i="1"/>
  <c r="K17" i="1"/>
  <c r="L12" i="1"/>
  <c r="K8" i="1"/>
  <c r="K16" i="1"/>
  <c r="L6" i="1"/>
  <c r="L10" i="1"/>
  <c r="L14" i="1"/>
  <c r="L18" i="1"/>
  <c r="K6" i="1"/>
  <c r="K10" i="1"/>
  <c r="K14" i="1"/>
  <c r="K18" i="1"/>
  <c r="L16" i="1"/>
  <c r="K12" i="1"/>
  <c r="L7" i="1"/>
  <c r="L11" i="1"/>
  <c r="L15" i="1"/>
  <c r="L19" i="1"/>
  <c r="K7" i="1"/>
  <c r="K11" i="1"/>
  <c r="K15" i="1"/>
  <c r="K19" i="1"/>
  <c r="L8" i="1"/>
  <c r="L4" i="1"/>
  <c r="J4" i="1"/>
  <c r="I4" i="1"/>
  <c r="I21" i="1" l="1"/>
  <c r="M4" i="1"/>
  <c r="M21" i="1" s="1"/>
  <c r="M32" i="1" s="1"/>
  <c r="L32" i="1" s="1"/>
  <c r="K4" i="1"/>
  <c r="K21" i="1" s="1"/>
  <c r="M26" i="1" s="1"/>
  <c r="L26" i="1" s="1"/>
  <c r="J21" i="1"/>
  <c r="N4" i="1"/>
  <c r="N21" i="1" s="1"/>
  <c r="L33" i="1" s="1"/>
  <c r="M33" i="1" s="1"/>
  <c r="L21" i="1"/>
  <c r="L27" i="1" s="1"/>
  <c r="M27" i="1" s="1"/>
</calcChain>
</file>

<file path=xl/sharedStrings.xml><?xml version="1.0" encoding="utf-8"?>
<sst xmlns="http://schemas.openxmlformats.org/spreadsheetml/2006/main" count="68" uniqueCount="42">
  <si>
    <t>Activity</t>
  </si>
  <si>
    <t>Start Sec</t>
  </si>
  <si>
    <t>Lapse</t>
  </si>
  <si>
    <t>Call for Act 1</t>
  </si>
  <si>
    <t>Call for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</si>
  <si>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</si>
  <si>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</si>
  <si>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</si>
  <si>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</si>
  <si>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</si>
  <si>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</si>
  <si>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</si>
  <si>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</si>
  <si>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Note: Call for Act 1 means when the activity changes from 2 to 1 and vise versa</t>
  </si>
  <si>
    <t>Audio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</si>
  <si>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</si>
  <si>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</si>
  <si>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</si>
  <si>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</si>
  <si>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</si>
  <si>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</si>
  <si>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</si>
  <si>
    <t>MEMS</t>
  </si>
  <si>
    <t>Major</t>
  </si>
  <si>
    <t>Minor</t>
  </si>
  <si>
    <t>Equipment Model</t>
  </si>
  <si>
    <t>Video Number</t>
  </si>
  <si>
    <t>End Sec</t>
  </si>
  <si>
    <t>Cement Truck</t>
  </si>
  <si>
    <t>00038MTS</t>
  </si>
  <si>
    <t xml:space="preserve">Slow Spin </t>
  </si>
  <si>
    <t>Fast Spin</t>
  </si>
  <si>
    <t>Moving Feed-Out</t>
  </si>
  <si>
    <t>Backing Up</t>
  </si>
  <si>
    <t>Moveing Forward</t>
  </si>
  <si>
    <t>Slow Spin</t>
  </si>
  <si>
    <t>Moveing Feed-Out</t>
  </si>
  <si>
    <t>Backing Up (beeping cont)</t>
  </si>
  <si>
    <t>Pouring Concrete</t>
  </si>
  <si>
    <t>Idle (Slow Spin)</t>
  </si>
  <si>
    <t>End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</si>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</sst>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F21" sqref="F21"/>
    </sheetView>
  </sheetViews>
  <sheetFormatPr defaultRowHeight="14.4" x14ac:dyDescent="0.3"/>
  <cols>
    <col min="1" max="1" width="22.33203125" bestFit="1" customWidth="1"/>
    <col min="2" max="2" width="9.5546875" bestFit="1" customWidth="1"/>
    <col min="3" max="3" width="9.5546875" customWidth="1"/>
    <col min="5" max="6" width="11.5546875" bestFit="1" customWidth="1"/>
    <col min="9" max="10" width="9.77734375" bestFit="1" customWidth="1"/>
    <col min="11" max="11" width="23.109375" bestFit="1" customWidth="1"/>
    <col min="12" max="12" width="12" bestFit="1" customWidth="1"/>
    <col min="13" max="14" width="12.44140625" bestFit="1" customWidth="1"/>
    <col min="16" max="16" width="68.33203125" bestFit="1" customWidth="1"/>
  </cols>
  <sheetData>
    <row r="1" spans="1:16" ht="15" thickBot="1" x14ac:dyDescent="0.35">
      <c r="A1" t="s">
        <v>25</v>
      </c>
      <c r="B1" t="s">
        <v>28</v>
      </c>
    </row>
    <row r="2" spans="1:16" ht="16.2" thickBot="1" x14ac:dyDescent="0.35">
      <c r="A2" t="s">
        <v>26</v>
      </c>
      <c r="B2" s="4" t="s">
        <v>29</v>
      </c>
      <c r="C2" s="4"/>
      <c r="D2" s="4"/>
      <c r="E2" s="4"/>
      <c r="F2" s="4"/>
      <c r="G2" s="16" t="s">
        <v>23</v>
      </c>
      <c r="H2" s="17" t="s">
        <v>24</v>
      </c>
      <c r="I2" s="4"/>
      <c r="J2" s="4"/>
      <c r="K2" s="18" t="s">
        <v>14</v>
      </c>
      <c r="L2" s="19"/>
      <c r="M2" s="18" t="s">
        <v>22</v>
      </c>
      <c r="N2" s="19"/>
      <c r="O2" s="4"/>
      <c r="P2" s="4"/>
    </row>
    <row r="3" spans="1:16" ht="15" thickBot="1" x14ac:dyDescent="0.35">
      <c r="A3" s="1" t="s">
        <v>0</v>
      </c>
      <c r="B3" s="2" t="s">
        <v>1</v>
      </c>
      <c r="C3" s="2" t="s">
        <v>27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  <c r="O3" s="4"/>
      <c r="P3" s="4"/>
    </row>
    <row r="4" spans="1:16" ht="16.2" customHeight="1" x14ac:dyDescent="0.3">
      <c r="A4" s="5" t="s">
        <v>30</v>
      </c>
      <c r="B4" s="6">
        <v>0</v>
      </c>
      <c r="C4" s="6">
        <v>3</v>
      </c>
      <c r="D4" s="6">
        <f>C4-B4</f>
        <v>3</v>
      </c>
      <c r="E4" s="6"/>
      <c r="F4" s="6" t="s">
        <v>41</v>
      </c>
      <c r="G4" s="6"/>
      <c r="H4" s="6">
        <v>1</v>
      </c>
      <c r="I4" s="6">
        <f>D4*G4</f>
        <v>0</v>
      </c>
      <c r="J4" s="6">
        <f>D4*H4</f>
        <v>3</v>
      </c>
      <c r="K4" s="7">
        <f>I4*$B$28</f>
        <v>0</v>
      </c>
      <c r="L4" s="7">
        <f>J4*$B$28</f>
        <v>36</v>
      </c>
      <c r="M4" s="7">
        <f>I4*$B$35</f>
        <v>0</v>
      </c>
      <c r="N4" s="8">
        <f>J4*$B$35</f>
        <v>36</v>
      </c>
      <c r="O4" s="4"/>
      <c r="P4" s="9" t="s">
        <v>13</v>
      </c>
    </row>
    <row r="5" spans="1:16" x14ac:dyDescent="0.3">
      <c r="A5" s="5" t="s">
        <v>31</v>
      </c>
      <c r="B5" s="6">
        <v>3</v>
      </c>
      <c r="C5" s="6">
        <v>27</v>
      </c>
      <c r="D5" s="6">
        <f t="shared" ref="D5:D18" si="0">C5-B5</f>
        <v>24</v>
      </c>
      <c r="E5" s="6"/>
      <c r="F5" s="6" t="s">
        <v>41</v>
      </c>
      <c r="G5" s="6"/>
      <c r="H5" s="6">
        <v>1</v>
      </c>
      <c r="I5" s="6">
        <f t="shared" ref="I5:I18" si="1">D5*G5</f>
        <v>0</v>
      </c>
      <c r="J5" s="6">
        <f t="shared" ref="J5:J18" si="2">D5*H5</f>
        <v>24</v>
      </c>
      <c r="K5" s="7">
        <f t="shared" ref="K5:K19" si="3">I5*$B$28</f>
        <v>0</v>
      </c>
      <c r="L5" s="7">
        <f t="shared" ref="L5:L19" si="4">J5*$B$28</f>
        <v>288</v>
      </c>
      <c r="M5" s="7">
        <f t="shared" ref="M5:M19" si="5">I5*$B$35</f>
        <v>0</v>
      </c>
      <c r="N5" s="8">
        <f t="shared" ref="N5:N19" si="6">J5*$B$35</f>
        <v>288</v>
      </c>
      <c r="O5" s="4"/>
      <c r="P5" s="4"/>
    </row>
    <row r="6" spans="1:16" x14ac:dyDescent="0.3">
      <c r="A6" s="5" t="s">
        <v>30</v>
      </c>
      <c r="B6" s="6">
        <v>27</v>
      </c>
      <c r="C6" s="6">
        <v>28</v>
      </c>
      <c r="D6" s="6">
        <f t="shared" si="0"/>
        <v>1</v>
      </c>
      <c r="E6" s="6"/>
      <c r="F6" s="6" t="s">
        <v>41</v>
      </c>
      <c r="G6" s="6"/>
      <c r="H6" s="6">
        <v>1</v>
      </c>
      <c r="I6" s="6">
        <f t="shared" si="1"/>
        <v>0</v>
      </c>
      <c r="J6" s="6">
        <f t="shared" si="2"/>
        <v>1</v>
      </c>
      <c r="K6" s="7">
        <f t="shared" si="3"/>
        <v>0</v>
      </c>
      <c r="L6" s="7">
        <f t="shared" si="4"/>
        <v>12</v>
      </c>
      <c r="M6" s="7">
        <f t="shared" si="5"/>
        <v>0</v>
      </c>
      <c r="N6" s="8">
        <f t="shared" si="6"/>
        <v>12</v>
      </c>
      <c r="O6" s="4"/>
      <c r="P6" s="4"/>
    </row>
    <row r="7" spans="1:16" x14ac:dyDescent="0.3">
      <c r="A7" s="5" t="s">
        <v>32</v>
      </c>
      <c r="B7" s="6">
        <v>28</v>
      </c>
      <c r="C7" s="6">
        <v>39</v>
      </c>
      <c r="D7" s="6">
        <f t="shared" si="0"/>
        <v>11</v>
      </c>
      <c r="E7" s="6">
        <v>1</v>
      </c>
      <c r="F7" s="6"/>
      <c r="G7" s="6">
        <v>1</v>
      </c>
      <c r="H7" s="6"/>
      <c r="I7" s="6">
        <f t="shared" si="1"/>
        <v>11</v>
      </c>
      <c r="J7" s="6">
        <f t="shared" si="2"/>
        <v>0</v>
      </c>
      <c r="K7" s="7">
        <f t="shared" si="3"/>
        <v>132</v>
      </c>
      <c r="L7" s="7">
        <f t="shared" si="4"/>
        <v>0</v>
      </c>
      <c r="M7" s="7">
        <f t="shared" si="5"/>
        <v>132</v>
      </c>
      <c r="N7" s="8">
        <f t="shared" si="6"/>
        <v>0</v>
      </c>
      <c r="O7" s="4"/>
      <c r="P7" s="4"/>
    </row>
    <row r="8" spans="1:16" x14ac:dyDescent="0.3">
      <c r="A8" s="5" t="s">
        <v>33</v>
      </c>
      <c r="B8" s="6">
        <v>39</v>
      </c>
      <c r="C8" s="6">
        <v>40</v>
      </c>
      <c r="D8" s="6">
        <f t="shared" si="0"/>
        <v>1</v>
      </c>
      <c r="E8" s="6"/>
      <c r="F8" s="6">
        <v>1</v>
      </c>
      <c r="G8" s="6"/>
      <c r="H8" s="6">
        <v>1</v>
      </c>
      <c r="I8" s="6">
        <f t="shared" si="1"/>
        <v>0</v>
      </c>
      <c r="J8" s="6">
        <f t="shared" si="2"/>
        <v>1</v>
      </c>
      <c r="K8" s="7">
        <f t="shared" si="3"/>
        <v>0</v>
      </c>
      <c r="L8" s="7">
        <f t="shared" si="4"/>
        <v>12</v>
      </c>
      <c r="M8" s="7">
        <f t="shared" si="5"/>
        <v>0</v>
      </c>
      <c r="N8" s="8">
        <f t="shared" si="6"/>
        <v>12</v>
      </c>
      <c r="O8" s="4"/>
      <c r="P8" s="4"/>
    </row>
    <row r="9" spans="1:16" x14ac:dyDescent="0.3">
      <c r="A9" s="5" t="s">
        <v>32</v>
      </c>
      <c r="B9" s="6">
        <v>41</v>
      </c>
      <c r="C9" s="6">
        <v>48</v>
      </c>
      <c r="D9" s="6">
        <f t="shared" si="0"/>
        <v>7</v>
      </c>
      <c r="E9" s="6">
        <v>1</v>
      </c>
      <c r="F9" s="6"/>
      <c r="G9" s="6">
        <v>1</v>
      </c>
      <c r="H9" s="6"/>
      <c r="I9" s="6">
        <f t="shared" si="1"/>
        <v>7</v>
      </c>
      <c r="J9" s="6">
        <f t="shared" si="2"/>
        <v>0</v>
      </c>
      <c r="K9" s="7">
        <f t="shared" si="3"/>
        <v>84</v>
      </c>
      <c r="L9" s="7">
        <f t="shared" si="4"/>
        <v>0</v>
      </c>
      <c r="M9" s="7">
        <f t="shared" si="5"/>
        <v>84</v>
      </c>
      <c r="N9" s="8">
        <f t="shared" si="6"/>
        <v>0</v>
      </c>
      <c r="O9" s="4"/>
      <c r="P9" s="4"/>
    </row>
    <row r="10" spans="1:16" x14ac:dyDescent="0.3">
      <c r="A10" s="5" t="s">
        <v>34</v>
      </c>
      <c r="B10" s="6">
        <v>44</v>
      </c>
      <c r="C10" s="6">
        <v>48</v>
      </c>
      <c r="D10" s="6">
        <f t="shared" si="0"/>
        <v>4</v>
      </c>
      <c r="E10" s="6"/>
      <c r="F10" s="6">
        <v>1</v>
      </c>
      <c r="G10" s="6"/>
      <c r="H10" s="6">
        <v>1</v>
      </c>
      <c r="I10" s="6">
        <f t="shared" si="1"/>
        <v>0</v>
      </c>
      <c r="J10" s="6">
        <f t="shared" si="2"/>
        <v>4</v>
      </c>
      <c r="K10" s="7">
        <f t="shared" si="3"/>
        <v>0</v>
      </c>
      <c r="L10" s="7">
        <f t="shared" si="4"/>
        <v>48</v>
      </c>
      <c r="M10" s="7">
        <f t="shared" si="5"/>
        <v>0</v>
      </c>
      <c r="N10" s="8">
        <f t="shared" si="6"/>
        <v>48</v>
      </c>
      <c r="O10" s="4"/>
      <c r="P10" s="4"/>
    </row>
    <row r="11" spans="1:16" x14ac:dyDescent="0.3">
      <c r="A11" s="5" t="s">
        <v>39</v>
      </c>
      <c r="B11" s="6">
        <v>48</v>
      </c>
      <c r="C11" s="6">
        <v>50</v>
      </c>
      <c r="D11" s="6">
        <f t="shared" si="0"/>
        <v>2</v>
      </c>
      <c r="E11" s="6"/>
      <c r="F11" s="6" t="s">
        <v>41</v>
      </c>
      <c r="G11" s="6"/>
      <c r="H11" s="6">
        <v>1</v>
      </c>
      <c r="I11" s="6">
        <f t="shared" si="1"/>
        <v>0</v>
      </c>
      <c r="J11" s="6">
        <f t="shared" si="2"/>
        <v>2</v>
      </c>
      <c r="K11" s="7">
        <f t="shared" si="3"/>
        <v>0</v>
      </c>
      <c r="L11" s="7">
        <f t="shared" si="4"/>
        <v>24</v>
      </c>
      <c r="M11" s="7">
        <f t="shared" si="5"/>
        <v>0</v>
      </c>
      <c r="N11" s="8">
        <f t="shared" si="6"/>
        <v>24</v>
      </c>
      <c r="O11" s="4"/>
      <c r="P11" s="4"/>
    </row>
    <row r="12" spans="1:16" x14ac:dyDescent="0.3">
      <c r="A12" s="5" t="s">
        <v>36</v>
      </c>
      <c r="B12" s="6">
        <v>50</v>
      </c>
      <c r="C12" s="6">
        <v>60</v>
      </c>
      <c r="D12" s="6">
        <f t="shared" si="0"/>
        <v>10</v>
      </c>
      <c r="E12" s="6">
        <v>1</v>
      </c>
      <c r="F12" s="6"/>
      <c r="G12" s="6">
        <v>1</v>
      </c>
      <c r="H12" s="6"/>
      <c r="I12" s="6">
        <f t="shared" si="1"/>
        <v>10</v>
      </c>
      <c r="J12" s="6">
        <f t="shared" si="2"/>
        <v>0</v>
      </c>
      <c r="K12" s="7">
        <f t="shared" si="3"/>
        <v>120</v>
      </c>
      <c r="L12" s="7">
        <f t="shared" si="4"/>
        <v>0</v>
      </c>
      <c r="M12" s="7">
        <f t="shared" si="5"/>
        <v>120</v>
      </c>
      <c r="N12" s="8">
        <f t="shared" si="6"/>
        <v>0</v>
      </c>
      <c r="O12" s="4"/>
      <c r="P12" s="4"/>
    </row>
    <row r="13" spans="1:16" x14ac:dyDescent="0.3">
      <c r="A13" s="5" t="s">
        <v>34</v>
      </c>
      <c r="B13" s="6">
        <v>54</v>
      </c>
      <c r="C13" s="6">
        <v>60</v>
      </c>
      <c r="D13" s="6">
        <f t="shared" si="0"/>
        <v>6</v>
      </c>
      <c r="E13" s="6"/>
      <c r="F13" s="6">
        <v>1</v>
      </c>
      <c r="G13" s="6"/>
      <c r="H13" s="6">
        <v>1</v>
      </c>
      <c r="I13" s="6">
        <f t="shared" si="1"/>
        <v>0</v>
      </c>
      <c r="J13" s="6">
        <f t="shared" si="2"/>
        <v>6</v>
      </c>
      <c r="K13" s="7">
        <f t="shared" si="3"/>
        <v>0</v>
      </c>
      <c r="L13" s="7">
        <f t="shared" si="4"/>
        <v>72</v>
      </c>
      <c r="M13" s="7">
        <f t="shared" si="5"/>
        <v>0</v>
      </c>
      <c r="N13" s="8">
        <f t="shared" si="6"/>
        <v>72</v>
      </c>
      <c r="O13" s="4"/>
      <c r="P13" s="4"/>
    </row>
    <row r="14" spans="1:16" x14ac:dyDescent="0.3">
      <c r="A14" s="5" t="s">
        <v>35</v>
      </c>
      <c r="B14" s="6">
        <v>60</v>
      </c>
      <c r="C14" s="6">
        <v>67</v>
      </c>
      <c r="D14" s="6">
        <f t="shared" si="0"/>
        <v>7</v>
      </c>
      <c r="E14" s="6"/>
      <c r="F14" s="6" t="s">
        <v>41</v>
      </c>
      <c r="G14" s="6"/>
      <c r="H14" s="6">
        <v>1</v>
      </c>
      <c r="I14" s="6">
        <f t="shared" si="1"/>
        <v>0</v>
      </c>
      <c r="J14" s="6">
        <f t="shared" si="2"/>
        <v>7</v>
      </c>
      <c r="K14" s="7">
        <f t="shared" si="3"/>
        <v>0</v>
      </c>
      <c r="L14" s="7">
        <f t="shared" si="4"/>
        <v>84</v>
      </c>
      <c r="M14" s="7">
        <f t="shared" si="5"/>
        <v>0</v>
      </c>
      <c r="N14" s="8">
        <f t="shared" si="6"/>
        <v>84</v>
      </c>
      <c r="O14" s="4"/>
      <c r="P14" s="4"/>
    </row>
    <row r="15" spans="1:16" x14ac:dyDescent="0.3">
      <c r="A15" s="5" t="s">
        <v>37</v>
      </c>
      <c r="B15" s="6">
        <v>68</v>
      </c>
      <c r="C15" s="6">
        <v>68</v>
      </c>
      <c r="D15" s="6">
        <f t="shared" si="0"/>
        <v>0</v>
      </c>
      <c r="E15" s="6"/>
      <c r="F15" s="6" t="s">
        <v>41</v>
      </c>
      <c r="G15" s="6"/>
      <c r="H15" s="6">
        <v>1</v>
      </c>
      <c r="I15" s="6">
        <f t="shared" si="1"/>
        <v>0</v>
      </c>
      <c r="J15" s="6">
        <f t="shared" si="2"/>
        <v>0</v>
      </c>
      <c r="K15" s="7">
        <f t="shared" si="3"/>
        <v>0</v>
      </c>
      <c r="L15" s="7">
        <f t="shared" si="4"/>
        <v>0</v>
      </c>
      <c r="M15" s="7">
        <f t="shared" si="5"/>
        <v>0</v>
      </c>
      <c r="N15" s="8">
        <f t="shared" si="6"/>
        <v>0</v>
      </c>
      <c r="O15" s="4"/>
      <c r="P15" s="4"/>
    </row>
    <row r="16" spans="1:16" x14ac:dyDescent="0.3">
      <c r="A16" s="5" t="s">
        <v>38</v>
      </c>
      <c r="B16" s="6">
        <v>70</v>
      </c>
      <c r="C16" s="6">
        <v>128</v>
      </c>
      <c r="D16" s="6">
        <f t="shared" si="0"/>
        <v>58</v>
      </c>
      <c r="E16" s="6">
        <v>1</v>
      </c>
      <c r="F16" s="6"/>
      <c r="G16" s="6">
        <v>1</v>
      </c>
      <c r="H16" s="6"/>
      <c r="I16" s="6">
        <f t="shared" si="1"/>
        <v>58</v>
      </c>
      <c r="J16" s="6">
        <f t="shared" si="2"/>
        <v>0</v>
      </c>
      <c r="K16" s="7">
        <f t="shared" si="3"/>
        <v>696</v>
      </c>
      <c r="L16" s="7">
        <f t="shared" si="4"/>
        <v>0</v>
      </c>
      <c r="M16" s="7">
        <f t="shared" si="5"/>
        <v>696</v>
      </c>
      <c r="N16" s="8">
        <f t="shared" si="6"/>
        <v>0</v>
      </c>
      <c r="O16" s="4"/>
      <c r="P16" s="4"/>
    </row>
    <row r="17" spans="1:16" x14ac:dyDescent="0.3">
      <c r="A17" s="10" t="s">
        <v>33</v>
      </c>
      <c r="B17" s="11">
        <v>92</v>
      </c>
      <c r="C17" s="11">
        <v>93</v>
      </c>
      <c r="D17" s="6">
        <f t="shared" si="0"/>
        <v>1</v>
      </c>
      <c r="E17" s="11"/>
      <c r="F17" s="11">
        <v>1</v>
      </c>
      <c r="G17" s="11"/>
      <c r="H17" s="11">
        <v>1</v>
      </c>
      <c r="I17" s="6">
        <f t="shared" si="1"/>
        <v>0</v>
      </c>
      <c r="J17" s="6">
        <f t="shared" si="2"/>
        <v>1</v>
      </c>
      <c r="K17" s="7">
        <f t="shared" si="3"/>
        <v>0</v>
      </c>
      <c r="L17" s="7">
        <f t="shared" si="4"/>
        <v>12</v>
      </c>
      <c r="M17" s="7">
        <f t="shared" si="5"/>
        <v>0</v>
      </c>
      <c r="N17" s="8">
        <f t="shared" si="6"/>
        <v>12</v>
      </c>
      <c r="O17" s="4"/>
      <c r="P17" s="4"/>
    </row>
    <row r="18" spans="1:16" x14ac:dyDescent="0.3">
      <c r="A18" s="10" t="s">
        <v>36</v>
      </c>
      <c r="B18" s="11">
        <v>96</v>
      </c>
      <c r="C18" s="11">
        <v>101</v>
      </c>
      <c r="D18" s="6">
        <f t="shared" si="0"/>
        <v>5</v>
      </c>
      <c r="E18" s="11">
        <v>1</v>
      </c>
      <c r="F18" s="11"/>
      <c r="G18" s="11">
        <v>1</v>
      </c>
      <c r="H18" s="11"/>
      <c r="I18" s="6">
        <f t="shared" si="1"/>
        <v>5</v>
      </c>
      <c r="J18" s="6">
        <f t="shared" si="2"/>
        <v>0</v>
      </c>
      <c r="K18" s="7">
        <f t="shared" si="3"/>
        <v>60</v>
      </c>
      <c r="L18" s="7">
        <f t="shared" si="4"/>
        <v>0</v>
      </c>
      <c r="M18" s="7">
        <f t="shared" si="5"/>
        <v>60</v>
      </c>
      <c r="N18" s="8">
        <f t="shared" si="6"/>
        <v>0</v>
      </c>
      <c r="O18" s="4"/>
      <c r="P18" s="4"/>
    </row>
    <row r="19" spans="1:16" x14ac:dyDescent="0.3">
      <c r="A19" s="10" t="s">
        <v>33</v>
      </c>
      <c r="B19" s="11">
        <v>106</v>
      </c>
      <c r="C19" s="11">
        <v>107</v>
      </c>
      <c r="D19" s="11">
        <f>C19-B19</f>
        <v>1</v>
      </c>
      <c r="E19" s="11"/>
      <c r="F19" s="11">
        <v>1</v>
      </c>
      <c r="G19" s="11"/>
      <c r="H19" s="11">
        <v>1</v>
      </c>
      <c r="I19" s="11">
        <f>D19*G19</f>
        <v>0</v>
      </c>
      <c r="J19" s="11">
        <f>D19*H19</f>
        <v>1</v>
      </c>
      <c r="K19" s="7">
        <f t="shared" si="3"/>
        <v>0</v>
      </c>
      <c r="L19" s="7">
        <f t="shared" si="4"/>
        <v>12</v>
      </c>
      <c r="M19" s="7">
        <f t="shared" si="5"/>
        <v>0</v>
      </c>
      <c r="N19" s="8">
        <f t="shared" si="6"/>
        <v>12</v>
      </c>
      <c r="O19" s="4"/>
      <c r="P19" s="4"/>
    </row>
    <row r="20" spans="1:16" x14ac:dyDescent="0.3">
      <c r="A20" s="6" t="s">
        <v>40</v>
      </c>
      <c r="B20" s="6">
        <v>128</v>
      </c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4"/>
      <c r="P20" s="4"/>
    </row>
    <row r="21" spans="1:16" ht="15" thickBot="1" x14ac:dyDescent="0.35">
      <c r="A21" s="23"/>
      <c r="B21" s="24"/>
      <c r="C21" s="24"/>
      <c r="D21" s="24"/>
      <c r="E21" s="24">
        <f>SUM(E4:E19)</f>
        <v>5</v>
      </c>
      <c r="F21" s="24">
        <f>SUM(F4:F19)</f>
        <v>5</v>
      </c>
      <c r="G21" s="24"/>
      <c r="H21" s="24"/>
      <c r="I21" s="24">
        <f>SUM(I4:I19)</f>
        <v>91</v>
      </c>
      <c r="J21" s="24">
        <f>SUM(J4:J19)</f>
        <v>50</v>
      </c>
      <c r="K21" s="24">
        <f>SUM(K4:K19)</f>
        <v>1092</v>
      </c>
      <c r="L21" s="24">
        <f>SUM(L4:L19)</f>
        <v>600</v>
      </c>
      <c r="M21" s="24">
        <f>SUM(M4:M19)</f>
        <v>1092</v>
      </c>
      <c r="N21" s="24">
        <f>SUM(N4:N19)</f>
        <v>600</v>
      </c>
      <c r="O21" s="4"/>
      <c r="P21" s="4"/>
    </row>
    <row r="22" spans="1:1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12" t="s">
        <v>14</v>
      </c>
      <c r="B24" s="13"/>
      <c r="C24" s="20"/>
      <c r="D24" s="4"/>
      <c r="E24" s="4"/>
      <c r="F24" s="4"/>
      <c r="G24" s="4"/>
      <c r="H24" s="4"/>
      <c r="I24" s="4"/>
      <c r="J24" s="4"/>
      <c r="K24" s="12" t="s">
        <v>15</v>
      </c>
      <c r="L24" s="21" t="s">
        <v>14</v>
      </c>
      <c r="M24" s="22"/>
      <c r="N24" s="4"/>
      <c r="O24" s="4"/>
      <c r="P24" s="4"/>
    </row>
    <row r="25" spans="1:16" x14ac:dyDescent="0.3">
      <c r="A25" s="13" t="s">
        <v>16</v>
      </c>
      <c r="B25" s="13">
        <v>44100</v>
      </c>
      <c r="C25" s="20"/>
      <c r="D25" s="4"/>
      <c r="E25" s="4"/>
      <c r="F25" s="4"/>
      <c r="G25" s="4"/>
      <c r="H25" s="4"/>
      <c r="I25" s="4"/>
      <c r="J25" s="4"/>
      <c r="K25" s="14"/>
      <c r="L25" s="14" t="s">
        <v>5</v>
      </c>
      <c r="M25" s="14" t="s">
        <v>6</v>
      </c>
      <c r="N25" s="4"/>
      <c r="O25" s="4"/>
      <c r="P25" s="4"/>
    </row>
    <row r="26" spans="1:16" x14ac:dyDescent="0.3">
      <c r="A26" s="13" t="s">
        <v>17</v>
      </c>
      <c r="B26" s="13">
        <v>7128</v>
      </c>
      <c r="C26" s="20"/>
      <c r="D26" s="4"/>
      <c r="E26" s="4"/>
      <c r="F26" s="4"/>
      <c r="G26" s="4"/>
      <c r="H26" s="4"/>
      <c r="I26" s="4"/>
      <c r="J26" s="4"/>
      <c r="K26" s="14" t="s">
        <v>18</v>
      </c>
      <c r="L26" s="14">
        <f>1-M26</f>
        <v>0.99542124542124544</v>
      </c>
      <c r="M26" s="14">
        <f>F21/K21</f>
        <v>4.578754578754579E-3</v>
      </c>
      <c r="N26" s="4"/>
      <c r="O26" s="4"/>
      <c r="P26" s="4"/>
    </row>
    <row r="27" spans="1:16" x14ac:dyDescent="0.3">
      <c r="A27" s="13" t="s">
        <v>19</v>
      </c>
      <c r="B27" s="13">
        <v>3564</v>
      </c>
      <c r="C27" s="20"/>
      <c r="D27" s="4"/>
      <c r="E27" s="4"/>
      <c r="F27" s="4"/>
      <c r="G27" s="4"/>
      <c r="H27" s="4"/>
      <c r="I27" s="4"/>
      <c r="J27" s="4"/>
      <c r="K27" s="14" t="s">
        <v>20</v>
      </c>
      <c r="L27" s="14">
        <f>E21/L21</f>
        <v>8.3333333333333332E-3</v>
      </c>
      <c r="M27" s="14">
        <f>1-L27</f>
        <v>0.9916666666666667</v>
      </c>
      <c r="N27" s="4"/>
      <c r="O27" s="4"/>
      <c r="P27" s="4"/>
    </row>
    <row r="28" spans="1:16" x14ac:dyDescent="0.3">
      <c r="A28" s="13" t="s">
        <v>21</v>
      </c>
      <c r="B28" s="13">
        <f>ROUND(B25/(B26-B27), 0)</f>
        <v>12</v>
      </c>
      <c r="C28" s="20"/>
      <c r="D28" s="4"/>
      <c r="E28" s="4"/>
      <c r="F28" s="4"/>
      <c r="G28" s="4"/>
      <c r="H28" s="4"/>
      <c r="I28" s="4"/>
      <c r="J28" s="4"/>
      <c r="K28" s="15"/>
      <c r="L28" s="15"/>
      <c r="M28" s="15"/>
      <c r="N28" s="4"/>
      <c r="O28" s="4"/>
      <c r="P28" s="4"/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15"/>
      <c r="L29" s="15"/>
      <c r="M29" s="15"/>
      <c r="N29" s="4"/>
      <c r="O29" s="4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12" t="s">
        <v>15</v>
      </c>
      <c r="L30" s="21" t="s">
        <v>22</v>
      </c>
      <c r="M30" s="22"/>
      <c r="N30" s="4"/>
      <c r="O30" s="4"/>
      <c r="P30" s="4"/>
    </row>
    <row r="31" spans="1:16" x14ac:dyDescent="0.3">
      <c r="A31" s="12" t="s">
        <v>22</v>
      </c>
      <c r="B31" s="13"/>
      <c r="C31" s="20"/>
      <c r="D31" s="4"/>
      <c r="E31" s="4"/>
      <c r="F31" s="4"/>
      <c r="G31" s="4"/>
      <c r="H31" s="4"/>
      <c r="I31" s="4"/>
      <c r="J31" s="4"/>
      <c r="K31" s="14"/>
      <c r="L31" s="14" t="s">
        <v>5</v>
      </c>
      <c r="M31" s="14" t="s">
        <v>6</v>
      </c>
      <c r="N31" s="4"/>
      <c r="O31" s="4"/>
      <c r="P31" s="4"/>
    </row>
    <row r="32" spans="1:16" x14ac:dyDescent="0.3">
      <c r="A32" s="13" t="s">
        <v>16</v>
      </c>
      <c r="B32" s="13">
        <v>99</v>
      </c>
      <c r="C32" s="20"/>
      <c r="D32" s="4"/>
      <c r="E32" s="4"/>
      <c r="F32" s="4"/>
      <c r="G32" s="4"/>
      <c r="H32" s="4"/>
      <c r="I32" s="4"/>
      <c r="J32" s="4"/>
      <c r="K32" s="14" t="s">
        <v>18</v>
      </c>
      <c r="L32" s="14">
        <f>1-M32</f>
        <v>0.99542124542124544</v>
      </c>
      <c r="M32" s="14">
        <f>F21/M21</f>
        <v>4.578754578754579E-3</v>
      </c>
      <c r="N32" s="4"/>
      <c r="O32" s="4"/>
      <c r="P32" s="4"/>
    </row>
    <row r="33" spans="1:16" x14ac:dyDescent="0.3">
      <c r="A33" s="13" t="s">
        <v>17</v>
      </c>
      <c r="B33" s="13">
        <v>16</v>
      </c>
      <c r="C33" s="20"/>
      <c r="D33" s="4"/>
      <c r="E33" s="4"/>
      <c r="F33" s="4"/>
      <c r="G33" s="4"/>
      <c r="H33" s="4"/>
      <c r="I33" s="4"/>
      <c r="J33" s="4"/>
      <c r="K33" s="14" t="s">
        <v>20</v>
      </c>
      <c r="L33" s="14">
        <f>E21/N21</f>
        <v>8.3333333333333332E-3</v>
      </c>
      <c r="M33" s="14">
        <f>1-L33</f>
        <v>0.9916666666666667</v>
      </c>
      <c r="N33" s="4"/>
      <c r="O33" s="4"/>
      <c r="P33" s="4"/>
    </row>
    <row r="34" spans="1:16" x14ac:dyDescent="0.3">
      <c r="A34" s="13" t="s">
        <v>19</v>
      </c>
      <c r="B34" s="13">
        <v>8</v>
      </c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6" x14ac:dyDescent="0.3">
      <c r="A35" s="13" t="s">
        <v>21</v>
      </c>
      <c r="B35" s="13">
        <f>ROUND(B32/(B33-B34), 0)</f>
        <v>12</v>
      </c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</sheetData>
  <mergeCells count="2">
    <mergeCell ref="L24:M24"/>
    <mergeCell ref="L30:M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Peterson</dc:creator>
  <cp:lastModifiedBy>Abbas</cp:lastModifiedBy>
  <dcterms:created xsi:type="dcterms:W3CDTF">2018-06-10T22:39:59Z</dcterms:created>
  <dcterms:modified xsi:type="dcterms:W3CDTF">2018-07-18T19:51:05Z</dcterms:modified>
</cp:coreProperties>
</file>