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bas\Desktop\3\"/>
    </mc:Choice>
  </mc:AlternateContent>
  <bookViews>
    <workbookView xWindow="0" yWindow="0" windowWidth="17268" windowHeight="54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L25" i="1"/>
  <c r="L24" i="1"/>
  <c r="M24" i="1"/>
  <c r="M19" i="1"/>
  <c r="L19" i="1"/>
  <c r="L18" i="1"/>
  <c r="M18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B27" i="1"/>
  <c r="B20" i="1"/>
  <c r="N13" i="1" l="1"/>
  <c r="M13" i="1"/>
  <c r="L13" i="1"/>
  <c r="K13" i="1"/>
  <c r="D13" i="1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D11" i="1" l="1"/>
  <c r="D10" i="1"/>
  <c r="F13" i="1" l="1"/>
  <c r="E13" i="1"/>
  <c r="D9" i="1"/>
  <c r="D8" i="1"/>
  <c r="D7" i="1"/>
  <c r="D6" i="1"/>
  <c r="D5" i="1"/>
  <c r="D4" i="1"/>
  <c r="D3" i="1"/>
  <c r="J3" i="1" s="1"/>
  <c r="I3" i="1" l="1"/>
  <c r="J13" i="1" l="1"/>
  <c r="I13" i="1"/>
</calcChain>
</file>

<file path=xl/sharedStrings.xml><?xml version="1.0" encoding="utf-8"?>
<sst xmlns="http://schemas.openxmlformats.org/spreadsheetml/2006/main" count="56" uniqueCount="35">
  <si>
    <t>Major</t>
  </si>
  <si>
    <t>Minor</t>
  </si>
  <si>
    <t>Audio</t>
  </si>
  <si>
    <t>MEMS</t>
  </si>
  <si>
    <t>Activity</t>
  </si>
  <si>
    <t>Start Sec</t>
  </si>
  <si>
    <t>End Sec</t>
  </si>
  <si>
    <t>Lapse</t>
  </si>
  <si>
    <t>Call Act 1</t>
  </si>
  <si>
    <t>Call Act 2</t>
  </si>
  <si>
    <t>Act 1</t>
  </si>
  <si>
    <t>Act 2</t>
  </si>
  <si>
    <t>Act 1 Time</t>
  </si>
  <si>
    <t>Act 2 Time</t>
  </si>
  <si>
    <t>Decisions 1 A</t>
  </si>
  <si>
    <t>Decisions 2 A</t>
  </si>
  <si>
    <t>Decisions 1 M</t>
  </si>
  <si>
    <t>Decisions 2 M</t>
  </si>
  <si>
    <t>NA</t>
  </si>
  <si>
    <t>signal going off</t>
  </si>
  <si>
    <t>End</t>
  </si>
  <si>
    <t>Total</t>
  </si>
  <si>
    <t>𝑆𝑎𝑚𝑝𝑙𝑖𝑛𝑔 𝐹𝑟𝑒𝑞𝑢𝑒𝑛𝑐𝑦=</t>
  </si>
  <si>
    <t>𝑆𝑇𝐹𝑇 𝑊𝑖𝑛𝑑𝑜𝑤 𝑆𝑖𝑧𝑒=</t>
  </si>
  <si>
    <t>𝑆𝑇𝐹𝑇 𝑂𝑣𝑒𝑟𝑙𝑎𝑝=</t>
  </si>
  <si>
    <t>BPS=</t>
  </si>
  <si>
    <t>Markov Chain Parameters</t>
  </si>
  <si>
    <t>Act1</t>
  </si>
  <si>
    <t xml:space="preserve">Act2 </t>
  </si>
  <si>
    <t>dozer staying still with blade lowered</t>
  </si>
  <si>
    <t>moving forward with blade lowered</t>
  </si>
  <si>
    <t>quick stop</t>
  </si>
  <si>
    <t>quick stop and blade raised</t>
  </si>
  <si>
    <t>moving backwards</t>
  </si>
  <si>
    <t>quick stop and blade lowered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</si>
</sst>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110" zoomScaleNormal="110" workbookViewId="0">
      <selection activeCell="N19" sqref="N19"/>
    </sheetView>
  </sheetViews>
  <sheetFormatPr defaultRowHeight="14.4" x14ac:dyDescent="0.3"/>
  <cols>
    <col min="1" max="1" width="33" bestFit="1" customWidth="1"/>
    <col min="2" max="2" width="8.33203125" bestFit="1" customWidth="1"/>
    <col min="3" max="3" width="7.5546875" bestFit="1" customWidth="1"/>
    <col min="4" max="4" width="5.77734375" bestFit="1" customWidth="1"/>
    <col min="5" max="6" width="9.6640625" bestFit="1" customWidth="1"/>
    <col min="7" max="7" width="6" bestFit="1" customWidth="1"/>
    <col min="8" max="8" width="6.109375" bestFit="1" customWidth="1"/>
    <col min="9" max="10" width="10.77734375" bestFit="1" customWidth="1"/>
    <col min="11" max="11" width="23.21875" bestFit="1" customWidth="1"/>
    <col min="12" max="12" width="13.44140625" bestFit="1" customWidth="1"/>
    <col min="13" max="14" width="14" bestFit="1" customWidth="1"/>
  </cols>
  <sheetData>
    <row r="1" spans="1:14" ht="15.6" x14ac:dyDescent="0.3">
      <c r="A1" s="1"/>
      <c r="B1" s="2"/>
      <c r="C1" s="2"/>
      <c r="D1" s="2"/>
      <c r="E1" s="2"/>
      <c r="F1" s="2"/>
      <c r="G1" s="2" t="s">
        <v>0</v>
      </c>
      <c r="H1" s="2" t="s">
        <v>1</v>
      </c>
      <c r="I1" s="3"/>
      <c r="J1" s="3"/>
      <c r="K1" s="14" t="s">
        <v>2</v>
      </c>
      <c r="L1" s="14"/>
      <c r="M1" s="14" t="s">
        <v>3</v>
      </c>
      <c r="N1" s="15"/>
    </row>
    <row r="2" spans="1:14" ht="15.6" x14ac:dyDescent="0.3">
      <c r="A2" s="4" t="s">
        <v>4</v>
      </c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5" t="s">
        <v>10</v>
      </c>
      <c r="H2" s="5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7" t="s">
        <v>17</v>
      </c>
    </row>
    <row r="3" spans="1:14" x14ac:dyDescent="0.3">
      <c r="A3" s="8" t="s">
        <v>29</v>
      </c>
      <c r="B3" s="9">
        <v>0</v>
      </c>
      <c r="C3" s="9">
        <v>1</v>
      </c>
      <c r="D3" s="9">
        <f>C3-B3</f>
        <v>1</v>
      </c>
      <c r="E3" s="9" t="s">
        <v>18</v>
      </c>
      <c r="F3" s="9"/>
      <c r="G3" s="9">
        <v>1</v>
      </c>
      <c r="H3" s="9"/>
      <c r="I3" s="9">
        <f>G3*D3</f>
        <v>1</v>
      </c>
      <c r="J3" s="9">
        <f>H3*D3</f>
        <v>0</v>
      </c>
      <c r="K3" s="9">
        <f>I3*$B$20</f>
        <v>12</v>
      </c>
      <c r="L3" s="9">
        <f>J3*$B$20</f>
        <v>0</v>
      </c>
      <c r="M3" s="9">
        <f>I3*$B$27</f>
        <v>12</v>
      </c>
      <c r="N3" s="9">
        <f>J3*$B$27</f>
        <v>0</v>
      </c>
    </row>
    <row r="4" spans="1:14" x14ac:dyDescent="0.3">
      <c r="A4" s="8" t="s">
        <v>30</v>
      </c>
      <c r="B4" s="9">
        <v>1</v>
      </c>
      <c r="C4" s="9">
        <v>12</v>
      </c>
      <c r="D4" s="9">
        <f t="shared" ref="D4:D11" si="0">C4-B4</f>
        <v>11</v>
      </c>
      <c r="E4" s="9" t="s">
        <v>18</v>
      </c>
      <c r="F4" s="9"/>
      <c r="G4" s="9">
        <v>1</v>
      </c>
      <c r="H4" s="9"/>
      <c r="I4" s="9">
        <f t="shared" ref="I4:I12" si="1">G4*D4</f>
        <v>11</v>
      </c>
      <c r="J4" s="9">
        <f t="shared" ref="J4:J12" si="2">H4*D4</f>
        <v>0</v>
      </c>
      <c r="K4" s="9">
        <f t="shared" ref="K4:K12" si="3">I4*$B$20</f>
        <v>132</v>
      </c>
      <c r="L4" s="9">
        <f t="shared" ref="L4:L12" si="4">J4*$B$20</f>
        <v>0</v>
      </c>
      <c r="M4" s="9">
        <f t="shared" ref="M4:M12" si="5">I4*$B$27</f>
        <v>132</v>
      </c>
      <c r="N4" s="9">
        <f t="shared" ref="N4:N12" si="6">J4*$B$27</f>
        <v>0</v>
      </c>
    </row>
    <row r="5" spans="1:14" x14ac:dyDescent="0.3">
      <c r="A5" s="8" t="s">
        <v>19</v>
      </c>
      <c r="B5" s="9">
        <v>12</v>
      </c>
      <c r="C5" s="9">
        <v>13</v>
      </c>
      <c r="D5" s="9">
        <f t="shared" si="0"/>
        <v>1</v>
      </c>
      <c r="E5" s="9"/>
      <c r="F5" s="9">
        <v>1</v>
      </c>
      <c r="G5" s="9"/>
      <c r="H5" s="9">
        <v>1</v>
      </c>
      <c r="I5" s="9">
        <f t="shared" si="1"/>
        <v>0</v>
      </c>
      <c r="J5" s="9">
        <f t="shared" si="2"/>
        <v>1</v>
      </c>
      <c r="K5" s="9">
        <f t="shared" si="3"/>
        <v>0</v>
      </c>
      <c r="L5" s="9">
        <f t="shared" si="4"/>
        <v>12</v>
      </c>
      <c r="M5" s="9">
        <f t="shared" si="5"/>
        <v>0</v>
      </c>
      <c r="N5" s="9">
        <f t="shared" si="6"/>
        <v>12</v>
      </c>
    </row>
    <row r="6" spans="1:14" x14ac:dyDescent="0.3">
      <c r="A6" s="8" t="s">
        <v>31</v>
      </c>
      <c r="B6" s="9">
        <v>13</v>
      </c>
      <c r="C6" s="9">
        <v>14</v>
      </c>
      <c r="D6" s="9">
        <f t="shared" si="0"/>
        <v>1</v>
      </c>
      <c r="E6" s="9"/>
      <c r="F6" s="9" t="s">
        <v>18</v>
      </c>
      <c r="G6" s="9"/>
      <c r="H6" s="9">
        <v>1</v>
      </c>
      <c r="I6" s="9">
        <f t="shared" si="1"/>
        <v>0</v>
      </c>
      <c r="J6" s="9">
        <f t="shared" si="2"/>
        <v>1</v>
      </c>
      <c r="K6" s="9">
        <f t="shared" si="3"/>
        <v>0</v>
      </c>
      <c r="L6" s="9">
        <f t="shared" si="4"/>
        <v>12</v>
      </c>
      <c r="M6" s="9">
        <f t="shared" si="5"/>
        <v>0</v>
      </c>
      <c r="N6" s="9">
        <f t="shared" si="6"/>
        <v>12</v>
      </c>
    </row>
    <row r="7" spans="1:14" x14ac:dyDescent="0.3">
      <c r="A7" s="8" t="s">
        <v>30</v>
      </c>
      <c r="B7" s="9">
        <v>14</v>
      </c>
      <c r="C7" s="9">
        <v>50</v>
      </c>
      <c r="D7" s="9">
        <f t="shared" si="0"/>
        <v>36</v>
      </c>
      <c r="E7" s="9">
        <v>1</v>
      </c>
      <c r="F7" s="9"/>
      <c r="G7" s="9">
        <v>1</v>
      </c>
      <c r="H7" s="9"/>
      <c r="I7" s="9">
        <f t="shared" si="1"/>
        <v>36</v>
      </c>
      <c r="J7" s="9">
        <f t="shared" si="2"/>
        <v>0</v>
      </c>
      <c r="K7" s="9">
        <f t="shared" si="3"/>
        <v>432</v>
      </c>
      <c r="L7" s="9">
        <f t="shared" si="4"/>
        <v>0</v>
      </c>
      <c r="M7" s="9">
        <f t="shared" si="5"/>
        <v>432</v>
      </c>
      <c r="N7" s="9">
        <f t="shared" si="6"/>
        <v>0</v>
      </c>
    </row>
    <row r="8" spans="1:14" x14ac:dyDescent="0.3">
      <c r="A8" s="8" t="s">
        <v>32</v>
      </c>
      <c r="B8" s="9">
        <v>50</v>
      </c>
      <c r="C8" s="9">
        <v>51</v>
      </c>
      <c r="D8" s="9">
        <f t="shared" si="0"/>
        <v>1</v>
      </c>
      <c r="E8" s="9"/>
      <c r="F8" s="9">
        <v>1</v>
      </c>
      <c r="G8" s="9"/>
      <c r="H8" s="9">
        <v>1</v>
      </c>
      <c r="I8" s="9">
        <f t="shared" si="1"/>
        <v>0</v>
      </c>
      <c r="J8" s="9">
        <f t="shared" si="2"/>
        <v>1</v>
      </c>
      <c r="K8" s="9">
        <f t="shared" si="3"/>
        <v>0</v>
      </c>
      <c r="L8" s="9">
        <f t="shared" si="4"/>
        <v>12</v>
      </c>
      <c r="M8" s="9">
        <f t="shared" si="5"/>
        <v>0</v>
      </c>
      <c r="N8" s="9">
        <f t="shared" si="6"/>
        <v>12</v>
      </c>
    </row>
    <row r="9" spans="1:14" x14ac:dyDescent="0.3">
      <c r="A9" s="10" t="s">
        <v>33</v>
      </c>
      <c r="B9" s="11">
        <v>51</v>
      </c>
      <c r="C9" s="11">
        <v>89</v>
      </c>
      <c r="D9" s="11">
        <f t="shared" si="0"/>
        <v>38</v>
      </c>
      <c r="E9" s="9"/>
      <c r="F9" s="9" t="s">
        <v>18</v>
      </c>
      <c r="G9" s="9"/>
      <c r="H9" s="9">
        <v>1</v>
      </c>
      <c r="I9" s="9">
        <f t="shared" si="1"/>
        <v>0</v>
      </c>
      <c r="J9" s="9">
        <f t="shared" si="2"/>
        <v>38</v>
      </c>
      <c r="K9" s="9">
        <f t="shared" si="3"/>
        <v>0</v>
      </c>
      <c r="L9" s="9">
        <f t="shared" si="4"/>
        <v>456</v>
      </c>
      <c r="M9" s="9">
        <f t="shared" si="5"/>
        <v>0</v>
      </c>
      <c r="N9" s="9">
        <f t="shared" si="6"/>
        <v>456</v>
      </c>
    </row>
    <row r="10" spans="1:14" x14ac:dyDescent="0.3">
      <c r="A10" s="10" t="s">
        <v>34</v>
      </c>
      <c r="B10" s="11">
        <v>89</v>
      </c>
      <c r="C10" s="11">
        <v>90</v>
      </c>
      <c r="D10" s="11">
        <f t="shared" si="0"/>
        <v>1</v>
      </c>
      <c r="E10" s="9">
        <v>1</v>
      </c>
      <c r="F10" s="9"/>
      <c r="G10" s="9">
        <v>1</v>
      </c>
      <c r="H10" s="9"/>
      <c r="I10" s="9">
        <f t="shared" si="1"/>
        <v>1</v>
      </c>
      <c r="J10" s="9">
        <f t="shared" si="2"/>
        <v>0</v>
      </c>
      <c r="K10" s="9">
        <f t="shared" si="3"/>
        <v>12</v>
      </c>
      <c r="L10" s="9">
        <f t="shared" si="4"/>
        <v>0</v>
      </c>
      <c r="M10" s="9">
        <f t="shared" si="5"/>
        <v>12</v>
      </c>
      <c r="N10" s="9">
        <f t="shared" si="6"/>
        <v>0</v>
      </c>
    </row>
    <row r="11" spans="1:14" x14ac:dyDescent="0.3">
      <c r="A11" s="10" t="s">
        <v>30</v>
      </c>
      <c r="B11" s="11">
        <v>90</v>
      </c>
      <c r="C11" s="11">
        <v>133</v>
      </c>
      <c r="D11" s="11">
        <f t="shared" si="0"/>
        <v>43</v>
      </c>
      <c r="E11" s="9" t="s">
        <v>18</v>
      </c>
      <c r="F11" s="9"/>
      <c r="G11" s="9">
        <v>1</v>
      </c>
      <c r="H11" s="9"/>
      <c r="I11" s="9">
        <f t="shared" si="1"/>
        <v>43</v>
      </c>
      <c r="J11" s="9">
        <f t="shared" si="2"/>
        <v>0</v>
      </c>
      <c r="K11" s="9">
        <f t="shared" si="3"/>
        <v>516</v>
      </c>
      <c r="L11" s="9">
        <f t="shared" si="4"/>
        <v>0</v>
      </c>
      <c r="M11" s="9">
        <f t="shared" si="5"/>
        <v>516</v>
      </c>
      <c r="N11" s="9">
        <f t="shared" si="6"/>
        <v>0</v>
      </c>
    </row>
    <row r="12" spans="1:14" x14ac:dyDescent="0.3">
      <c r="A12" s="10" t="s">
        <v>20</v>
      </c>
      <c r="B12" s="11">
        <v>133</v>
      </c>
      <c r="C12" s="9"/>
      <c r="D12" s="9"/>
      <c r="E12" s="9"/>
      <c r="F12" s="9"/>
      <c r="G12" s="9"/>
      <c r="H12" s="9"/>
      <c r="I12" s="9">
        <f t="shared" si="1"/>
        <v>0</v>
      </c>
      <c r="J12" s="9">
        <f t="shared" si="2"/>
        <v>0</v>
      </c>
      <c r="K12" s="9">
        <f t="shared" si="3"/>
        <v>0</v>
      </c>
      <c r="L12" s="9">
        <f t="shared" si="4"/>
        <v>0</v>
      </c>
      <c r="M12" s="9">
        <f t="shared" si="5"/>
        <v>0</v>
      </c>
      <c r="N12" s="9">
        <f t="shared" si="6"/>
        <v>0</v>
      </c>
    </row>
    <row r="13" spans="1:14" ht="15" thickBot="1" x14ac:dyDescent="0.35">
      <c r="A13" s="12" t="s">
        <v>21</v>
      </c>
      <c r="B13" s="17"/>
      <c r="C13" s="17"/>
      <c r="D13" s="17">
        <f>SUM(D3:D12)</f>
        <v>133</v>
      </c>
      <c r="E13" s="17">
        <f>SUM(E3:E12)</f>
        <v>2</v>
      </c>
      <c r="F13" s="17">
        <f>SUM(F3:F12)</f>
        <v>2</v>
      </c>
      <c r="G13" s="17"/>
      <c r="H13" s="17"/>
      <c r="I13" s="17">
        <f>SUM(I3:I12)</f>
        <v>92</v>
      </c>
      <c r="J13" s="17">
        <f>SUM(J3:J12)</f>
        <v>41</v>
      </c>
      <c r="K13" s="17">
        <f>SUM(K3:K12)</f>
        <v>1104</v>
      </c>
      <c r="L13" s="17">
        <f>SUM(L3:L12)</f>
        <v>492</v>
      </c>
      <c r="M13" s="17">
        <f>SUM(M3:M12)</f>
        <v>1104</v>
      </c>
      <c r="N13" s="17">
        <f>SUM(N3:N12)</f>
        <v>492</v>
      </c>
    </row>
    <row r="16" spans="1:14" x14ac:dyDescent="0.3">
      <c r="A16" s="5" t="s">
        <v>2</v>
      </c>
      <c r="B16" s="9"/>
      <c r="K16" s="5" t="s">
        <v>26</v>
      </c>
      <c r="L16" s="16" t="s">
        <v>2</v>
      </c>
      <c r="M16" s="16"/>
    </row>
    <row r="17" spans="1:13" x14ac:dyDescent="0.3">
      <c r="A17" s="9" t="s">
        <v>22</v>
      </c>
      <c r="B17" s="9">
        <v>44100</v>
      </c>
      <c r="K17" s="13"/>
      <c r="L17" s="13" t="s">
        <v>10</v>
      </c>
      <c r="M17" s="13" t="s">
        <v>11</v>
      </c>
    </row>
    <row r="18" spans="1:13" x14ac:dyDescent="0.3">
      <c r="A18" s="9" t="s">
        <v>23</v>
      </c>
      <c r="B18" s="9">
        <v>7128</v>
      </c>
      <c r="K18" s="13" t="s">
        <v>27</v>
      </c>
      <c r="L18" s="13">
        <f>1-M18</f>
        <v>0.99818840579710144</v>
      </c>
      <c r="M18" s="13">
        <f>F13/K13</f>
        <v>1.8115942028985507E-3</v>
      </c>
    </row>
    <row r="19" spans="1:13" x14ac:dyDescent="0.3">
      <c r="A19" s="9" t="s">
        <v>24</v>
      </c>
      <c r="B19" s="9">
        <v>3564</v>
      </c>
      <c r="K19" s="13" t="s">
        <v>28</v>
      </c>
      <c r="L19" s="13">
        <f>E13/L13</f>
        <v>4.0650406504065045E-3</v>
      </c>
      <c r="M19" s="13">
        <f>1-L19</f>
        <v>0.99593495934959353</v>
      </c>
    </row>
    <row r="20" spans="1:13" x14ac:dyDescent="0.3">
      <c r="A20" s="9" t="s">
        <v>25</v>
      </c>
      <c r="B20" s="9">
        <f>ROUND(B17/(B18-B19), 0)</f>
        <v>12</v>
      </c>
    </row>
    <row r="22" spans="1:13" x14ac:dyDescent="0.3">
      <c r="K22" s="5" t="s">
        <v>26</v>
      </c>
      <c r="L22" s="16" t="s">
        <v>3</v>
      </c>
      <c r="M22" s="16"/>
    </row>
    <row r="23" spans="1:13" x14ac:dyDescent="0.3">
      <c r="A23" s="5" t="s">
        <v>3</v>
      </c>
      <c r="B23" s="9"/>
      <c r="K23" s="13"/>
      <c r="L23" s="13" t="s">
        <v>10</v>
      </c>
      <c r="M23" s="13" t="s">
        <v>11</v>
      </c>
    </row>
    <row r="24" spans="1:13" x14ac:dyDescent="0.3">
      <c r="A24" s="9" t="s">
        <v>22</v>
      </c>
      <c r="B24" s="9">
        <v>99</v>
      </c>
      <c r="K24" s="13" t="s">
        <v>27</v>
      </c>
      <c r="L24" s="13">
        <f>1-M24</f>
        <v>0.99818840579710144</v>
      </c>
      <c r="M24" s="13">
        <f>F13/M13</f>
        <v>1.8115942028985507E-3</v>
      </c>
    </row>
    <row r="25" spans="1:13" x14ac:dyDescent="0.3">
      <c r="A25" s="9" t="s">
        <v>23</v>
      </c>
      <c r="B25" s="9">
        <v>16</v>
      </c>
      <c r="K25" s="13" t="s">
        <v>28</v>
      </c>
      <c r="L25" s="13">
        <f>E13/N13</f>
        <v>4.0650406504065045E-3</v>
      </c>
      <c r="M25" s="13">
        <f>1-L25</f>
        <v>0.99593495934959353</v>
      </c>
    </row>
    <row r="26" spans="1:13" x14ac:dyDescent="0.3">
      <c r="A26" s="9" t="s">
        <v>24</v>
      </c>
      <c r="B26" s="9">
        <v>8</v>
      </c>
    </row>
    <row r="27" spans="1:13" x14ac:dyDescent="0.3">
      <c r="A27" s="9" t="s">
        <v>25</v>
      </c>
      <c r="B27" s="9">
        <f>ROUND(B24/(B25-B26), 0)</f>
        <v>12</v>
      </c>
    </row>
  </sheetData>
  <mergeCells count="4">
    <mergeCell ref="K1:L1"/>
    <mergeCell ref="M1:N1"/>
    <mergeCell ref="L16:M16"/>
    <mergeCell ref="L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Abbas</cp:lastModifiedBy>
  <dcterms:created xsi:type="dcterms:W3CDTF">2018-07-11T22:01:16Z</dcterms:created>
  <dcterms:modified xsi:type="dcterms:W3CDTF">2018-07-18T00:32:15Z</dcterms:modified>
</cp:coreProperties>
</file>