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tebari\Documents\C2VSim_Texture\OSWCR\"/>
    </mc:Choice>
  </mc:AlternateContent>
  <xr:revisionPtr revIDLastSave="0" documentId="13_ncr:1_{B046D196-95B1-4D77-9B4C-67227BFEC286}" xr6:coauthVersionLast="47" xr6:coauthVersionMax="47" xr10:uidLastSave="{00000000-0000-0000-0000-000000000000}"/>
  <bookViews>
    <workbookView xWindow="-108" yWindow="-108" windowWidth="23256" windowHeight="12456" xr2:uid="{69694CEF-8F0D-4543-9025-6D80A972249C}"/>
  </bookViews>
  <sheets>
    <sheet name="Freeze-Cherry-1979-Original" sheetId="4" r:id="rId1"/>
    <sheet name="copy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4" l="1"/>
  <c r="H42" i="4"/>
  <c r="E42" i="4"/>
  <c r="Q40" i="4"/>
  <c r="H41" i="4"/>
  <c r="H6" i="4"/>
  <c r="H7" i="4"/>
  <c r="H9" i="4"/>
  <c r="N2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  <c r="N23" i="4"/>
  <c r="N30" i="4"/>
  <c r="Q31" i="4"/>
  <c r="Q36" i="4"/>
  <c r="N35" i="4"/>
  <c r="N34" i="4"/>
  <c r="N20" i="4"/>
  <c r="Q18" i="4"/>
  <c r="N18" i="4"/>
  <c r="N17" i="4"/>
  <c r="N19" i="4"/>
  <c r="N4" i="4"/>
  <c r="N5" i="4"/>
  <c r="N6" i="4"/>
  <c r="N7" i="4"/>
  <c r="N8" i="4"/>
  <c r="N9" i="4"/>
  <c r="N10" i="4"/>
  <c r="N11" i="4"/>
  <c r="N12" i="4"/>
  <c r="N13" i="4"/>
  <c r="N14" i="4"/>
  <c r="N15" i="4"/>
  <c r="K4" i="4"/>
  <c r="K5" i="4"/>
  <c r="K8" i="4"/>
  <c r="K10" i="4"/>
  <c r="K11" i="4"/>
  <c r="K13" i="4"/>
  <c r="K14" i="4"/>
  <c r="K17" i="4"/>
  <c r="K18" i="4"/>
  <c r="K19" i="4"/>
  <c r="K20" i="4"/>
  <c r="K21" i="4"/>
  <c r="K22" i="4"/>
  <c r="K23" i="4"/>
  <c r="K24" i="4"/>
  <c r="K26" i="4"/>
  <c r="K27" i="4"/>
  <c r="K28" i="4"/>
  <c r="K29" i="4"/>
  <c r="K32" i="4"/>
  <c r="K34" i="4"/>
  <c r="K36" i="4"/>
  <c r="K37" i="4"/>
  <c r="K39" i="4"/>
  <c r="K41" i="4"/>
  <c r="H3" i="4"/>
  <c r="H4" i="4"/>
  <c r="H5" i="4"/>
  <c r="H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2" i="4"/>
</calcChain>
</file>

<file path=xl/sharedStrings.xml><?xml version="1.0" encoding="utf-8"?>
<sst xmlns="http://schemas.openxmlformats.org/spreadsheetml/2006/main" count="186" uniqueCount="99">
  <si>
    <t>Average Hydraulic Conductivity (ft/day)</t>
  </si>
  <si>
    <t>Hydraulic Conductivity Max (ft/day)</t>
  </si>
  <si>
    <t>Hydraulic Conductivity Min (ft/day)</t>
  </si>
  <si>
    <t>Coarse Fraction Min (%)</t>
  </si>
  <si>
    <t>Coarse Fraction Max (%)</t>
  </si>
  <si>
    <t>Average Coarse Fraction (%)</t>
  </si>
  <si>
    <t>Sediment/Rock Type</t>
  </si>
  <si>
    <t>CH</t>
  </si>
  <si>
    <t>CL</t>
  </si>
  <si>
    <t>GC</t>
  </si>
  <si>
    <t>GM</t>
  </si>
  <si>
    <t>descriptive type</t>
  </si>
  <si>
    <t>GP</t>
  </si>
  <si>
    <t>GW</t>
  </si>
  <si>
    <t>MH</t>
  </si>
  <si>
    <t>ML</t>
  </si>
  <si>
    <t>OH</t>
  </si>
  <si>
    <t>OL</t>
  </si>
  <si>
    <t>Peat</t>
  </si>
  <si>
    <t>PT</t>
  </si>
  <si>
    <t>Clayey Sand</t>
  </si>
  <si>
    <t>SC</t>
  </si>
  <si>
    <t>Silty Sand</t>
  </si>
  <si>
    <t>SM</t>
  </si>
  <si>
    <t>SP</t>
  </si>
  <si>
    <t>SW</t>
  </si>
  <si>
    <t>poorly graded gravel</t>
  </si>
  <si>
    <t>silt</t>
  </si>
  <si>
    <t>silt of high plasticity, elastic silt</t>
  </si>
  <si>
    <t>organic clay, organic silt</t>
  </si>
  <si>
    <t>clay of high plasticity, fat clay</t>
  </si>
  <si>
    <t>clayey gravel</t>
  </si>
  <si>
    <t>silty gravel</t>
  </si>
  <si>
    <t>Low Plasticity Clay, lean clay</t>
  </si>
  <si>
    <t>organic silt, organic clay</t>
  </si>
  <si>
    <t>poorly graded Sand</t>
  </si>
  <si>
    <t>Well-Graded Sand, fine to coarse sand</t>
  </si>
  <si>
    <t>well graded Gravel, fine to coarse gravel</t>
  </si>
  <si>
    <t>conglomerate</t>
  </si>
  <si>
    <t>ROCK</t>
  </si>
  <si>
    <t>fractured rocks</t>
  </si>
  <si>
    <t>VLCU</t>
  </si>
  <si>
    <t>Volcanic conduit</t>
  </si>
  <si>
    <t>TPSL</t>
  </si>
  <si>
    <t>top soil</t>
  </si>
  <si>
    <t>SHLE</t>
  </si>
  <si>
    <t>Siltstone</t>
  </si>
  <si>
    <t>ASPT</t>
  </si>
  <si>
    <t>asphalt</t>
  </si>
  <si>
    <t>CONG</t>
  </si>
  <si>
    <t>LAVA</t>
  </si>
  <si>
    <t>COBL</t>
  </si>
  <si>
    <t>cobble, boulder</t>
  </si>
  <si>
    <t>XLN</t>
  </si>
  <si>
    <t>BSLT</t>
  </si>
  <si>
    <t>mudstone, claystone</t>
  </si>
  <si>
    <t>Shale</t>
  </si>
  <si>
    <t>CLSN</t>
  </si>
  <si>
    <t>SDST</t>
  </si>
  <si>
    <t>GRNT</t>
  </si>
  <si>
    <t>SCHT</t>
  </si>
  <si>
    <t>schist</t>
  </si>
  <si>
    <t>Volcanic metasedimentary</t>
  </si>
  <si>
    <t>TUFF</t>
  </si>
  <si>
    <t>VFRG</t>
  </si>
  <si>
    <t>Volcanic fragments</t>
  </si>
  <si>
    <t>Sandstone , graywacke</t>
  </si>
  <si>
    <t>Lava</t>
  </si>
  <si>
    <t>META</t>
  </si>
  <si>
    <t>serpentine, phyllite</t>
  </si>
  <si>
    <t>IGNS</t>
  </si>
  <si>
    <t>diorite, andestie, gabbro</t>
  </si>
  <si>
    <t>Basement, rock, hardrock, bedrock</t>
  </si>
  <si>
    <t>STST</t>
  </si>
  <si>
    <t>Volcanics</t>
  </si>
  <si>
    <t>VLMS</t>
  </si>
  <si>
    <t>large fracture</t>
  </si>
  <si>
    <t>FRAC</t>
  </si>
  <si>
    <t>limestone</t>
  </si>
  <si>
    <t>LMST</t>
  </si>
  <si>
    <t>VOLC</t>
  </si>
  <si>
    <t>PEBL</t>
  </si>
  <si>
    <t>pebble</t>
  </si>
  <si>
    <t>ASH</t>
  </si>
  <si>
    <t>Min Specific Yield (%)</t>
  </si>
  <si>
    <t>Max Specific Yield (%)</t>
  </si>
  <si>
    <t>Avg Specific Yield (%)</t>
  </si>
  <si>
    <t>Min Kv (ft/day)</t>
  </si>
  <si>
    <t>Max Kv (ft/day)</t>
  </si>
  <si>
    <t>Avg Kv (ft/day)</t>
  </si>
  <si>
    <t>Min Ss (1/L)</t>
  </si>
  <si>
    <t>Max Ss (1/L)</t>
  </si>
  <si>
    <t>Avg Ss (1/L)</t>
  </si>
  <si>
    <t>volcanic ash</t>
  </si>
  <si>
    <t>Granite hard</t>
  </si>
  <si>
    <t>tuff, cinders</t>
  </si>
  <si>
    <t>Basalt young</t>
  </si>
  <si>
    <t>DGRNT</t>
  </si>
  <si>
    <t>Granite decomposed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</si>
</sst>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0" xfId="0" applyFill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6608-42EC-44AB-88EE-743D2D1803BD}">
  <sheetPr>
    <tabColor rgb="FFFFFF00"/>
  </sheetPr>
  <dimension ref="A1:Q42"/>
  <sheetViews>
    <sheetView tabSelected="1" topLeftCell="A26" zoomScaleNormal="100" workbookViewId="0">
      <selection activeCell="C45" sqref="C45"/>
    </sheetView>
  </sheetViews>
  <sheetFormatPr defaultRowHeight="14.4" x14ac:dyDescent="0.3"/>
  <cols>
    <col min="1" max="1" width="10.109375" customWidth="1"/>
    <col min="2" max="2" width="38.109375" customWidth="1"/>
    <col min="3" max="3" width="9.6640625" customWidth="1"/>
    <col min="4" max="4" width="10.109375" customWidth="1"/>
    <col min="5" max="5" width="9.21875" customWidth="1"/>
    <col min="6" max="6" width="11.5546875" customWidth="1"/>
    <col min="7" max="7" width="11.77734375" bestFit="1" customWidth="1"/>
    <col min="8" max="8" width="11.21875" customWidth="1"/>
    <col min="17" max="17" width="10.33203125" bestFit="1" customWidth="1"/>
  </cols>
  <sheetData>
    <row r="1" spans="1:17" ht="56.4" customHeight="1" thickBot="1" x14ac:dyDescent="0.35">
      <c r="A1" s="5" t="s">
        <v>6</v>
      </c>
      <c r="B1" s="6" t="s">
        <v>11</v>
      </c>
      <c r="C1" s="7" t="s">
        <v>3</v>
      </c>
      <c r="D1" s="7" t="s">
        <v>4</v>
      </c>
      <c r="E1" s="7" t="s">
        <v>5</v>
      </c>
      <c r="F1" s="4" t="s">
        <v>2</v>
      </c>
      <c r="G1" s="4" t="s">
        <v>1</v>
      </c>
      <c r="H1" s="3" t="s">
        <v>0</v>
      </c>
      <c r="I1" s="7" t="s">
        <v>84</v>
      </c>
      <c r="J1" s="7" t="s">
        <v>85</v>
      </c>
      <c r="K1" s="7" t="s">
        <v>86</v>
      </c>
      <c r="L1" s="4" t="s">
        <v>90</v>
      </c>
      <c r="M1" s="4" t="s">
        <v>91</v>
      </c>
      <c r="N1" s="4" t="s">
        <v>92</v>
      </c>
      <c r="O1" s="7" t="s">
        <v>87</v>
      </c>
      <c r="P1" s="7" t="s">
        <v>88</v>
      </c>
      <c r="Q1" s="7" t="s">
        <v>89</v>
      </c>
    </row>
    <row r="2" spans="1:17" x14ac:dyDescent="0.3">
      <c r="A2" s="9" t="s">
        <v>7</v>
      </c>
      <c r="B2" s="1" t="s">
        <v>30</v>
      </c>
      <c r="C2" s="1">
        <v>0</v>
      </c>
      <c r="D2" s="1">
        <v>5</v>
      </c>
      <c r="E2" s="1">
        <f t="shared" ref="E2:E41" si="0">(C2+D2)/2</f>
        <v>2.5</v>
      </c>
      <c r="F2" s="1">
        <v>3.2799999999999999E-6</v>
      </c>
      <c r="G2" s="1">
        <v>3.2800000000000003E-2</v>
      </c>
      <c r="H2" s="2">
        <f t="shared" ref="H2:H41" si="1">(F2+G2)/2</f>
        <v>1.6401640000000002E-2</v>
      </c>
      <c r="I2" s="2"/>
      <c r="J2" s="2"/>
      <c r="K2" s="10">
        <v>2</v>
      </c>
      <c r="L2" s="2"/>
      <c r="M2" s="2"/>
      <c r="N2" s="10">
        <v>3.49E-3</v>
      </c>
      <c r="O2" s="2">
        <v>9.9999999999999995E-8</v>
      </c>
      <c r="P2" s="2">
        <v>1E-3</v>
      </c>
      <c r="Q2" s="1">
        <v>5.0000000000000001E-4</v>
      </c>
    </row>
    <row r="3" spans="1:17" x14ac:dyDescent="0.3">
      <c r="A3" s="9" t="s">
        <v>8</v>
      </c>
      <c r="B3" s="1" t="s">
        <v>33</v>
      </c>
      <c r="C3" s="1">
        <v>0</v>
      </c>
      <c r="D3" s="1">
        <v>10</v>
      </c>
      <c r="E3" s="1">
        <f t="shared" si="0"/>
        <v>5</v>
      </c>
      <c r="F3" s="1">
        <v>3.2799999999999999E-6</v>
      </c>
      <c r="G3" s="1">
        <v>3.2800000000000003E-2</v>
      </c>
      <c r="H3" s="2">
        <f t="shared" si="1"/>
        <v>1.6401640000000002E-2</v>
      </c>
      <c r="I3" s="2"/>
      <c r="J3" s="2"/>
      <c r="K3" s="10">
        <v>3</v>
      </c>
      <c r="L3" s="2"/>
      <c r="M3" s="2"/>
      <c r="N3" s="2">
        <v>2.5000000000000001E-3</v>
      </c>
      <c r="O3" s="2">
        <v>9.9999999999999995E-8</v>
      </c>
      <c r="P3" s="2">
        <v>1E-3</v>
      </c>
      <c r="Q3" s="1">
        <v>5.0000000000000001E-4</v>
      </c>
    </row>
    <row r="4" spans="1:17" x14ac:dyDescent="0.3">
      <c r="A4" s="9" t="s">
        <v>9</v>
      </c>
      <c r="B4" s="1" t="s">
        <v>31</v>
      </c>
      <c r="C4" s="1">
        <v>45</v>
      </c>
      <c r="D4" s="1">
        <v>75</v>
      </c>
      <c r="E4" s="1">
        <f t="shared" si="0"/>
        <v>60</v>
      </c>
      <c r="F4" s="1">
        <v>6.5600000000000006E-2</v>
      </c>
      <c r="G4" s="1">
        <v>6.56</v>
      </c>
      <c r="H4" s="2">
        <f t="shared" si="1"/>
        <v>3.3127999999999997</v>
      </c>
      <c r="I4" s="2">
        <v>8</v>
      </c>
      <c r="J4" s="2">
        <v>15</v>
      </c>
      <c r="K4" s="2">
        <f>(I4+J4)/2</f>
        <v>11.5</v>
      </c>
      <c r="L4" s="2">
        <v>9.9999999999999995E-7</v>
      </c>
      <c r="M4" s="2">
        <v>1E-4</v>
      </c>
      <c r="N4" s="2">
        <f t="shared" ref="N4:N15" si="2">(L4+M4)/2</f>
        <v>5.0500000000000001E-5</v>
      </c>
      <c r="O4" s="2">
        <v>1.0000000000000001E-5</v>
      </c>
      <c r="P4" s="2">
        <v>0.1</v>
      </c>
      <c r="Q4" s="2">
        <v>0.05</v>
      </c>
    </row>
    <row r="5" spans="1:17" x14ac:dyDescent="0.3">
      <c r="A5" s="9" t="s">
        <v>10</v>
      </c>
      <c r="B5" s="1" t="s">
        <v>32</v>
      </c>
      <c r="C5" s="1">
        <v>35</v>
      </c>
      <c r="D5" s="1">
        <v>55</v>
      </c>
      <c r="E5" s="1">
        <f t="shared" si="0"/>
        <v>45</v>
      </c>
      <c r="F5" s="1">
        <v>3.2800000000000003E-2</v>
      </c>
      <c r="G5" s="1">
        <v>3.28</v>
      </c>
      <c r="H5" s="2">
        <f t="shared" si="1"/>
        <v>1.6563999999999999</v>
      </c>
      <c r="I5" s="2">
        <v>10</v>
      </c>
      <c r="J5" s="2">
        <v>18</v>
      </c>
      <c r="K5" s="2">
        <f>(I5+J5)/2</f>
        <v>14</v>
      </c>
      <c r="L5" s="2">
        <v>1.0000000000000001E-5</v>
      </c>
      <c r="M5" s="2">
        <v>1E-3</v>
      </c>
      <c r="N5" s="2">
        <f t="shared" si="2"/>
        <v>5.0500000000000002E-4</v>
      </c>
      <c r="O5" s="2">
        <v>1.0000000000000001E-5</v>
      </c>
      <c r="P5" s="2">
        <v>0.1</v>
      </c>
      <c r="Q5" s="2">
        <v>0.05</v>
      </c>
    </row>
    <row r="6" spans="1:17" x14ac:dyDescent="0.3">
      <c r="A6" s="9" t="s">
        <v>12</v>
      </c>
      <c r="B6" s="1" t="s">
        <v>26</v>
      </c>
      <c r="C6" s="1">
        <v>85</v>
      </c>
      <c r="D6" s="1">
        <v>95</v>
      </c>
      <c r="E6" s="1">
        <f t="shared" si="0"/>
        <v>90</v>
      </c>
      <c r="F6" s="11">
        <v>85.039400000000001</v>
      </c>
      <c r="G6" s="12">
        <v>350</v>
      </c>
      <c r="H6" s="10">
        <f t="shared" si="1"/>
        <v>217.5197</v>
      </c>
      <c r="I6" s="2"/>
      <c r="J6" s="1"/>
      <c r="K6" s="1">
        <v>19</v>
      </c>
      <c r="L6" s="1">
        <v>9.9999999999999995E-7</v>
      </c>
      <c r="M6" s="1">
        <v>1E-4</v>
      </c>
      <c r="N6" s="1">
        <f t="shared" si="2"/>
        <v>5.0500000000000001E-5</v>
      </c>
      <c r="O6" s="1">
        <v>1E-3</v>
      </c>
      <c r="P6" s="1">
        <v>1</v>
      </c>
      <c r="Q6" s="1">
        <v>0.5</v>
      </c>
    </row>
    <row r="7" spans="1:17" x14ac:dyDescent="0.3">
      <c r="A7" s="9" t="s">
        <v>13</v>
      </c>
      <c r="B7" s="1" t="s">
        <v>37</v>
      </c>
      <c r="C7" s="1">
        <v>75</v>
      </c>
      <c r="D7" s="1">
        <v>85</v>
      </c>
      <c r="E7" s="1">
        <f t="shared" si="0"/>
        <v>80</v>
      </c>
      <c r="F7" s="11">
        <v>85.039400000000001</v>
      </c>
      <c r="G7" s="11">
        <v>250</v>
      </c>
      <c r="H7" s="10">
        <f t="shared" si="1"/>
        <v>167.5197</v>
      </c>
      <c r="I7" s="2"/>
      <c r="J7" s="1"/>
      <c r="K7" s="1">
        <v>24</v>
      </c>
      <c r="L7" s="1">
        <v>9.9999999999999995E-7</v>
      </c>
      <c r="M7" s="1">
        <v>1E-4</v>
      </c>
      <c r="N7" s="1">
        <f t="shared" si="2"/>
        <v>5.0500000000000001E-5</v>
      </c>
      <c r="O7" s="1">
        <v>1E-3</v>
      </c>
      <c r="P7" s="1">
        <v>1</v>
      </c>
      <c r="Q7" s="1">
        <v>0.5</v>
      </c>
    </row>
    <row r="8" spans="1:17" x14ac:dyDescent="0.3">
      <c r="A8" s="9" t="s">
        <v>14</v>
      </c>
      <c r="B8" s="1" t="s">
        <v>28</v>
      </c>
      <c r="C8" s="1">
        <v>5</v>
      </c>
      <c r="D8" s="1">
        <v>15</v>
      </c>
      <c r="E8" s="1">
        <f t="shared" si="0"/>
        <v>10</v>
      </c>
      <c r="F8" s="1">
        <v>3.2799999999999999E-6</v>
      </c>
      <c r="G8" s="1">
        <v>3.2800000000000003E-2</v>
      </c>
      <c r="H8" s="2">
        <f t="shared" si="1"/>
        <v>1.6401640000000002E-2</v>
      </c>
      <c r="I8" s="2">
        <v>4</v>
      </c>
      <c r="J8" s="1">
        <v>7</v>
      </c>
      <c r="K8" s="1">
        <f>(I8+J8)/2</f>
        <v>5.5</v>
      </c>
      <c r="L8" s="1">
        <v>1E-3</v>
      </c>
      <c r="M8" s="1">
        <v>0.1</v>
      </c>
      <c r="N8" s="1">
        <f t="shared" si="2"/>
        <v>5.0500000000000003E-2</v>
      </c>
      <c r="O8" s="1">
        <v>9.9999999999999995E-7</v>
      </c>
      <c r="P8" s="1">
        <v>0.01</v>
      </c>
      <c r="Q8" s="1">
        <v>5.0000000000000001E-4</v>
      </c>
    </row>
    <row r="9" spans="1:17" x14ac:dyDescent="0.3">
      <c r="A9" s="9" t="s">
        <v>15</v>
      </c>
      <c r="B9" s="1" t="s">
        <v>27</v>
      </c>
      <c r="C9" s="1">
        <v>10</v>
      </c>
      <c r="D9" s="1">
        <v>20</v>
      </c>
      <c r="E9" s="1">
        <f t="shared" si="0"/>
        <v>15</v>
      </c>
      <c r="F9">
        <v>2.8299999999999999E-4</v>
      </c>
      <c r="G9">
        <v>5.6689999999999996</v>
      </c>
      <c r="H9" s="2">
        <f t="shared" si="1"/>
        <v>2.8346414999999996</v>
      </c>
      <c r="I9" s="2"/>
      <c r="J9" s="1"/>
      <c r="K9" s="12">
        <v>20</v>
      </c>
      <c r="L9" s="1">
        <v>1E-4</v>
      </c>
      <c r="M9" s="1">
        <v>0.01</v>
      </c>
      <c r="N9" s="1">
        <f t="shared" si="2"/>
        <v>5.0499999999999998E-3</v>
      </c>
      <c r="O9" s="1">
        <v>9.9999999999999995E-7</v>
      </c>
      <c r="P9" s="1">
        <v>0.01</v>
      </c>
      <c r="Q9" s="1">
        <v>5.0000000000000001E-4</v>
      </c>
    </row>
    <row r="10" spans="1:17" x14ac:dyDescent="0.3">
      <c r="A10" s="9" t="s">
        <v>16</v>
      </c>
      <c r="B10" s="1" t="s">
        <v>29</v>
      </c>
      <c r="C10" s="1">
        <v>1</v>
      </c>
      <c r="D10" s="1">
        <v>15</v>
      </c>
      <c r="E10" s="1">
        <f t="shared" si="0"/>
        <v>8</v>
      </c>
      <c r="F10" s="1">
        <v>3.2799999999999999E-6</v>
      </c>
      <c r="G10" s="1">
        <v>3.2800000000000003E-2</v>
      </c>
      <c r="H10" s="2">
        <f t="shared" si="1"/>
        <v>1.6401640000000002E-2</v>
      </c>
      <c r="I10" s="2">
        <v>5</v>
      </c>
      <c r="J10" s="1">
        <v>10</v>
      </c>
      <c r="K10" s="1">
        <f>(I10+J10)/2</f>
        <v>7.5</v>
      </c>
      <c r="L10" s="1">
        <v>1E-3</v>
      </c>
      <c r="M10" s="1">
        <v>0.1</v>
      </c>
      <c r="N10" s="1">
        <f t="shared" si="2"/>
        <v>5.0500000000000003E-2</v>
      </c>
      <c r="O10" s="1">
        <v>9.9999999999999995E-8</v>
      </c>
      <c r="P10" s="1">
        <v>1E-3</v>
      </c>
      <c r="Q10" s="1">
        <v>5.0000000000000001E-4</v>
      </c>
    </row>
    <row r="11" spans="1:17" x14ac:dyDescent="0.3">
      <c r="A11" s="9" t="s">
        <v>17</v>
      </c>
      <c r="B11" s="1" t="s">
        <v>34</v>
      </c>
      <c r="C11" s="1">
        <v>0</v>
      </c>
      <c r="D11" s="1">
        <v>10</v>
      </c>
      <c r="E11" s="1">
        <f t="shared" si="0"/>
        <v>5</v>
      </c>
      <c r="F11" s="1">
        <v>3.2799999999999998E-5</v>
      </c>
      <c r="G11" s="1">
        <v>0.32800000000000001</v>
      </c>
      <c r="H11" s="2">
        <f t="shared" si="1"/>
        <v>0.16401640000000001</v>
      </c>
      <c r="I11" s="2">
        <v>5</v>
      </c>
      <c r="J11" s="1">
        <v>10</v>
      </c>
      <c r="K11" s="1">
        <f>(I11+J11)/2</f>
        <v>7.5</v>
      </c>
      <c r="L11" s="1">
        <v>1E-4</v>
      </c>
      <c r="M11" s="1">
        <v>0.01</v>
      </c>
      <c r="N11" s="1">
        <f t="shared" si="2"/>
        <v>5.0499999999999998E-3</v>
      </c>
      <c r="O11" s="1">
        <v>9.9999999999999995E-8</v>
      </c>
      <c r="P11" s="1">
        <v>1E-3</v>
      </c>
      <c r="Q11" s="1">
        <v>5.0000000000000001E-4</v>
      </c>
    </row>
    <row r="12" spans="1:17" x14ac:dyDescent="0.3">
      <c r="A12" s="9" t="s">
        <v>19</v>
      </c>
      <c r="B12" s="1" t="s">
        <v>18</v>
      </c>
      <c r="C12" s="1">
        <v>1</v>
      </c>
      <c r="D12" s="1">
        <v>15</v>
      </c>
      <c r="E12" s="1">
        <f t="shared" si="0"/>
        <v>8</v>
      </c>
      <c r="F12" s="1">
        <v>0.32800000000000001</v>
      </c>
      <c r="G12" s="1">
        <v>3.28</v>
      </c>
      <c r="H12" s="2">
        <f t="shared" si="1"/>
        <v>1.8039999999999998</v>
      </c>
      <c r="I12" s="2"/>
      <c r="J12" s="1"/>
      <c r="K12" s="12">
        <v>44</v>
      </c>
      <c r="L12" s="1">
        <v>1E-4</v>
      </c>
      <c r="M12" s="1">
        <v>0.01</v>
      </c>
      <c r="N12" s="1">
        <f t="shared" si="2"/>
        <v>5.0499999999999998E-3</v>
      </c>
      <c r="O12" s="1">
        <v>9.9999999999999995E-7</v>
      </c>
      <c r="P12" s="1">
        <v>0.01</v>
      </c>
      <c r="Q12" s="1">
        <v>0.05</v>
      </c>
    </row>
    <row r="13" spans="1:17" x14ac:dyDescent="0.3">
      <c r="A13" s="9" t="s">
        <v>21</v>
      </c>
      <c r="B13" s="1" t="s">
        <v>20</v>
      </c>
      <c r="C13" s="1">
        <v>25</v>
      </c>
      <c r="D13" s="1">
        <v>55</v>
      </c>
      <c r="E13" s="1">
        <f t="shared" si="0"/>
        <v>40</v>
      </c>
      <c r="F13" s="1">
        <v>3.2800000000000003E-2</v>
      </c>
      <c r="G13" s="1">
        <v>3.28</v>
      </c>
      <c r="H13" s="2">
        <f t="shared" si="1"/>
        <v>1.6563999999999999</v>
      </c>
      <c r="I13" s="2">
        <v>5</v>
      </c>
      <c r="J13" s="1">
        <v>12</v>
      </c>
      <c r="K13" s="1">
        <f>(I13+J13)/2</f>
        <v>8.5</v>
      </c>
      <c r="L13" s="1">
        <v>1.0000000000000001E-5</v>
      </c>
      <c r="M13" s="1">
        <v>1E-3</v>
      </c>
      <c r="N13" s="1">
        <f t="shared" si="2"/>
        <v>5.0500000000000002E-4</v>
      </c>
      <c r="O13" s="1">
        <v>1.0000000000000001E-5</v>
      </c>
      <c r="P13" s="1">
        <v>0.1</v>
      </c>
      <c r="Q13" s="1">
        <v>0.05</v>
      </c>
    </row>
    <row r="14" spans="1:17" x14ac:dyDescent="0.3">
      <c r="A14" s="9" t="s">
        <v>23</v>
      </c>
      <c r="B14" s="1" t="s">
        <v>22</v>
      </c>
      <c r="C14" s="1">
        <v>35</v>
      </c>
      <c r="D14" s="1">
        <v>55</v>
      </c>
      <c r="E14" s="1">
        <f t="shared" si="0"/>
        <v>45</v>
      </c>
      <c r="F14" s="1">
        <v>0.1804</v>
      </c>
      <c r="G14" s="1">
        <v>18.04</v>
      </c>
      <c r="H14" s="2">
        <f t="shared" si="1"/>
        <v>9.110199999999999</v>
      </c>
      <c r="I14" s="2">
        <v>10</v>
      </c>
      <c r="J14" s="1">
        <v>20</v>
      </c>
      <c r="K14" s="1">
        <f>(I14+J14)/2</f>
        <v>15</v>
      </c>
      <c r="L14" s="1">
        <v>1.0000000000000001E-5</v>
      </c>
      <c r="M14" s="1">
        <v>1E-3</v>
      </c>
      <c r="N14" s="1">
        <f t="shared" si="2"/>
        <v>5.0500000000000002E-4</v>
      </c>
      <c r="O14" s="1">
        <v>1.0000000000000001E-5</v>
      </c>
      <c r="P14" s="1">
        <v>0.1</v>
      </c>
      <c r="Q14" s="1">
        <v>0.05</v>
      </c>
    </row>
    <row r="15" spans="1:17" x14ac:dyDescent="0.3">
      <c r="A15" s="9" t="s">
        <v>24</v>
      </c>
      <c r="B15" s="1" t="s">
        <v>35</v>
      </c>
      <c r="C15" s="1">
        <v>55</v>
      </c>
      <c r="D15" s="1">
        <v>65</v>
      </c>
      <c r="E15" s="1">
        <f t="shared" si="0"/>
        <v>60</v>
      </c>
      <c r="F15" s="1">
        <v>0.16400000000000001</v>
      </c>
      <c r="G15" s="1">
        <v>16.399999999999999</v>
      </c>
      <c r="H15" s="2">
        <f t="shared" si="1"/>
        <v>8.282</v>
      </c>
      <c r="I15" s="2"/>
      <c r="J15" s="1"/>
      <c r="K15" s="12">
        <v>30</v>
      </c>
      <c r="L15" s="1">
        <v>9.9999999999999995E-7</v>
      </c>
      <c r="M15" s="1">
        <v>1E-3</v>
      </c>
      <c r="N15" s="1">
        <f t="shared" si="2"/>
        <v>5.0049999999999997E-4</v>
      </c>
      <c r="O15" s="1">
        <v>1E-4</v>
      </c>
      <c r="P15" s="1">
        <v>1</v>
      </c>
      <c r="Q15" s="1">
        <v>0.5</v>
      </c>
    </row>
    <row r="16" spans="1:17" x14ac:dyDescent="0.3">
      <c r="A16" s="9" t="s">
        <v>25</v>
      </c>
      <c r="B16" s="1" t="s">
        <v>36</v>
      </c>
      <c r="C16" s="1">
        <v>55</v>
      </c>
      <c r="D16" s="1">
        <v>65</v>
      </c>
      <c r="E16" s="1">
        <f t="shared" si="0"/>
        <v>60</v>
      </c>
      <c r="F16" s="1">
        <v>0.82</v>
      </c>
      <c r="G16" s="1">
        <v>8.1999999999999993</v>
      </c>
      <c r="H16" s="2">
        <f t="shared" si="1"/>
        <v>4.51</v>
      </c>
      <c r="I16" s="2"/>
      <c r="J16" s="1"/>
      <c r="K16" s="12">
        <v>35</v>
      </c>
      <c r="L16" s="1"/>
      <c r="M16" s="1"/>
      <c r="N16" s="8">
        <v>2.3000000000000001E-4</v>
      </c>
      <c r="O16" s="1">
        <v>1E-4</v>
      </c>
      <c r="P16" s="1">
        <v>1</v>
      </c>
      <c r="Q16" s="1">
        <v>0.5</v>
      </c>
    </row>
    <row r="17" spans="1:17" x14ac:dyDescent="0.3">
      <c r="A17" s="9" t="s">
        <v>51</v>
      </c>
      <c r="B17" s="1" t="s">
        <v>52</v>
      </c>
      <c r="C17" s="1">
        <v>70</v>
      </c>
      <c r="D17" s="1">
        <v>90</v>
      </c>
      <c r="E17" s="1">
        <f t="shared" si="0"/>
        <v>80</v>
      </c>
      <c r="F17" s="1">
        <v>100</v>
      </c>
      <c r="G17" s="1">
        <v>400</v>
      </c>
      <c r="H17" s="2">
        <f t="shared" si="1"/>
        <v>250</v>
      </c>
      <c r="I17" s="1">
        <v>15</v>
      </c>
      <c r="J17" s="1">
        <v>25</v>
      </c>
      <c r="K17" s="1">
        <f t="shared" ref="K17:K24" si="3">(I17+J17)/2</f>
        <v>20</v>
      </c>
      <c r="L17" s="1">
        <v>9.9999999999999995E-7</v>
      </c>
      <c r="M17" s="1">
        <v>1E-4</v>
      </c>
      <c r="N17" s="1">
        <f>(L17+M17)/2</f>
        <v>5.0500000000000001E-5</v>
      </c>
      <c r="O17" s="1">
        <v>1E-3</v>
      </c>
      <c r="P17" s="1">
        <v>1</v>
      </c>
      <c r="Q17" s="1">
        <v>0.5</v>
      </c>
    </row>
    <row r="18" spans="1:17" x14ac:dyDescent="0.3">
      <c r="A18" s="9" t="s">
        <v>81</v>
      </c>
      <c r="B18" s="1" t="s">
        <v>82</v>
      </c>
      <c r="C18" s="1">
        <v>70</v>
      </c>
      <c r="D18" s="1">
        <v>85</v>
      </c>
      <c r="E18" s="1">
        <f t="shared" si="0"/>
        <v>77.5</v>
      </c>
      <c r="F18" s="1">
        <v>50</v>
      </c>
      <c r="G18" s="1">
        <v>350</v>
      </c>
      <c r="H18" s="2">
        <f t="shared" si="1"/>
        <v>200</v>
      </c>
      <c r="I18" s="1">
        <v>20</v>
      </c>
      <c r="J18" s="1">
        <v>30</v>
      </c>
      <c r="K18" s="1">
        <f t="shared" si="3"/>
        <v>25</v>
      </c>
      <c r="L18" s="1">
        <v>9.9999999999999995E-7</v>
      </c>
      <c r="M18" s="1">
        <v>1E-4</v>
      </c>
      <c r="N18" s="1">
        <f>(L18+M18)/2</f>
        <v>5.0500000000000001E-5</v>
      </c>
      <c r="O18" s="1">
        <v>1E-3</v>
      </c>
      <c r="P18" s="1">
        <v>1</v>
      </c>
      <c r="Q18" s="1">
        <f>(O18+P18)/2</f>
        <v>0.50049999999999994</v>
      </c>
    </row>
    <row r="19" spans="1:17" x14ac:dyDescent="0.3">
      <c r="A19" s="9" t="s">
        <v>47</v>
      </c>
      <c r="B19" s="1" t="s">
        <v>48</v>
      </c>
      <c r="C19" s="1">
        <v>1</v>
      </c>
      <c r="D19" s="1">
        <v>5</v>
      </c>
      <c r="E19" s="1">
        <f t="shared" si="0"/>
        <v>3</v>
      </c>
      <c r="F19" s="1">
        <v>3.2799999999999999E-6</v>
      </c>
      <c r="G19" s="1">
        <v>3.2799999999999999E-3</v>
      </c>
      <c r="H19" s="2">
        <f t="shared" si="1"/>
        <v>1.64164E-3</v>
      </c>
      <c r="I19" s="8">
        <v>0.1</v>
      </c>
      <c r="J19" s="8">
        <v>2</v>
      </c>
      <c r="K19" s="1">
        <f t="shared" si="3"/>
        <v>1.05</v>
      </c>
      <c r="L19" s="1">
        <v>1E-3</v>
      </c>
      <c r="M19" s="1">
        <v>0.1</v>
      </c>
      <c r="N19" s="1">
        <f>(L19+M19)/2</f>
        <v>5.0500000000000003E-2</v>
      </c>
      <c r="O19" s="1">
        <v>9.9999999999999995E-8</v>
      </c>
      <c r="P19" s="1">
        <v>1E-3</v>
      </c>
      <c r="Q19" s="1">
        <v>5.0000000000000001E-4</v>
      </c>
    </row>
    <row r="20" spans="1:17" x14ac:dyDescent="0.3">
      <c r="A20" s="9" t="s">
        <v>43</v>
      </c>
      <c r="B20" s="1" t="s">
        <v>44</v>
      </c>
      <c r="C20" s="1">
        <v>10</v>
      </c>
      <c r="D20" s="1">
        <v>25</v>
      </c>
      <c r="E20" s="1">
        <f t="shared" si="0"/>
        <v>17.5</v>
      </c>
      <c r="F20" s="1">
        <v>1E-3</v>
      </c>
      <c r="G20" s="1">
        <v>0.1</v>
      </c>
      <c r="H20" s="2">
        <f t="shared" si="1"/>
        <v>5.0500000000000003E-2</v>
      </c>
      <c r="I20" s="2">
        <v>3</v>
      </c>
      <c r="J20" s="1">
        <v>10</v>
      </c>
      <c r="K20" s="1">
        <f t="shared" si="3"/>
        <v>6.5</v>
      </c>
      <c r="L20" s="1">
        <v>1E-3</v>
      </c>
      <c r="M20" s="1">
        <v>0.1</v>
      </c>
      <c r="N20" s="1">
        <f>(L20+M20)/2</f>
        <v>5.0500000000000003E-2</v>
      </c>
      <c r="O20" s="1">
        <v>9.9999999999999995E-8</v>
      </c>
      <c r="P20" s="1">
        <v>1E-3</v>
      </c>
      <c r="Q20" s="1">
        <v>5.0000000000000001E-4</v>
      </c>
    </row>
    <row r="21" spans="1:17" x14ac:dyDescent="0.3">
      <c r="A21" s="9" t="s">
        <v>75</v>
      </c>
      <c r="B21" s="1" t="s">
        <v>62</v>
      </c>
      <c r="C21" s="1">
        <v>20</v>
      </c>
      <c r="D21" s="1">
        <v>40</v>
      </c>
      <c r="E21" s="1">
        <f t="shared" si="0"/>
        <v>30</v>
      </c>
      <c r="F21" s="1">
        <v>0.01</v>
      </c>
      <c r="G21" s="1">
        <v>10</v>
      </c>
      <c r="H21" s="2">
        <f t="shared" si="1"/>
        <v>5.0049999999999999</v>
      </c>
      <c r="I21" s="1">
        <v>5</v>
      </c>
      <c r="J21" s="1">
        <v>12</v>
      </c>
      <c r="K21" s="1">
        <f t="shared" si="3"/>
        <v>8.5</v>
      </c>
      <c r="L21" s="8"/>
      <c r="M21" s="8"/>
      <c r="N21" s="13">
        <v>5.0499999999999998E-3</v>
      </c>
      <c r="O21" s="8"/>
      <c r="P21" s="8"/>
      <c r="Q21" s="14">
        <v>5.0000000000000001E-3</v>
      </c>
    </row>
    <row r="22" spans="1:17" x14ac:dyDescent="0.3">
      <c r="A22" s="9" t="s">
        <v>80</v>
      </c>
      <c r="B22" s="1" t="s">
        <v>74</v>
      </c>
      <c r="C22" s="1">
        <v>15</v>
      </c>
      <c r="D22" s="1">
        <v>30</v>
      </c>
      <c r="E22" s="1">
        <f t="shared" si="0"/>
        <v>22.5</v>
      </c>
      <c r="F22" s="1">
        <v>1E-3</v>
      </c>
      <c r="G22" s="1">
        <v>5</v>
      </c>
      <c r="H22" s="2">
        <f t="shared" si="1"/>
        <v>2.5005000000000002</v>
      </c>
      <c r="I22" s="1">
        <v>3</v>
      </c>
      <c r="J22" s="1">
        <v>10</v>
      </c>
      <c r="K22" s="1">
        <f t="shared" si="3"/>
        <v>6.5</v>
      </c>
      <c r="L22" s="8"/>
      <c r="M22" s="8"/>
      <c r="N22" s="13">
        <v>5.0499999999999998E-3</v>
      </c>
      <c r="O22" s="8"/>
      <c r="P22" s="8"/>
      <c r="Q22" s="14">
        <v>5.0000000000000001E-3</v>
      </c>
    </row>
    <row r="23" spans="1:17" x14ac:dyDescent="0.3">
      <c r="A23" s="9" t="s">
        <v>41</v>
      </c>
      <c r="B23" s="1" t="s">
        <v>42</v>
      </c>
      <c r="C23" s="1">
        <v>30</v>
      </c>
      <c r="D23" s="1">
        <v>60</v>
      </c>
      <c r="E23" s="1">
        <f t="shared" si="0"/>
        <v>45</v>
      </c>
      <c r="F23" s="1">
        <v>50</v>
      </c>
      <c r="G23" s="1">
        <v>500</v>
      </c>
      <c r="H23" s="2">
        <f t="shared" si="1"/>
        <v>275</v>
      </c>
      <c r="I23" s="1">
        <v>3</v>
      </c>
      <c r="J23" s="1">
        <v>10</v>
      </c>
      <c r="K23" s="1">
        <f t="shared" si="3"/>
        <v>6.5</v>
      </c>
      <c r="L23" s="1">
        <v>9.9999999999999995E-7</v>
      </c>
      <c r="M23" s="1">
        <v>1E-3</v>
      </c>
      <c r="N23" s="1">
        <f>(L23+M23)/2</f>
        <v>5.0049999999999997E-4</v>
      </c>
      <c r="O23" s="1">
        <v>1E-3</v>
      </c>
      <c r="P23" s="1">
        <v>10</v>
      </c>
      <c r="Q23" s="1">
        <v>4</v>
      </c>
    </row>
    <row r="24" spans="1:17" x14ac:dyDescent="0.3">
      <c r="A24" s="9" t="s">
        <v>64</v>
      </c>
      <c r="B24" s="1" t="s">
        <v>65</v>
      </c>
      <c r="C24" s="1">
        <v>40</v>
      </c>
      <c r="D24" s="1">
        <v>70</v>
      </c>
      <c r="E24" s="1">
        <f t="shared" si="0"/>
        <v>55</v>
      </c>
      <c r="F24" s="1">
        <v>10</v>
      </c>
      <c r="G24" s="1">
        <v>200</v>
      </c>
      <c r="H24" s="2">
        <f t="shared" si="1"/>
        <v>105</v>
      </c>
      <c r="I24" s="1">
        <v>8</v>
      </c>
      <c r="J24" s="1">
        <v>18</v>
      </c>
      <c r="K24" s="1">
        <f t="shared" si="3"/>
        <v>13</v>
      </c>
      <c r="L24" s="8"/>
      <c r="M24" s="8"/>
      <c r="N24" s="13">
        <v>5.0499999999999998E-3</v>
      </c>
      <c r="O24" s="8"/>
      <c r="P24" s="8"/>
      <c r="Q24" s="14">
        <v>0.05</v>
      </c>
    </row>
    <row r="25" spans="1:17" x14ac:dyDescent="0.3">
      <c r="A25" s="9" t="s">
        <v>54</v>
      </c>
      <c r="B25" s="1" t="s">
        <v>96</v>
      </c>
      <c r="C25" s="1">
        <v>5</v>
      </c>
      <c r="D25" s="1">
        <v>15</v>
      </c>
      <c r="E25" s="1">
        <f t="shared" si="0"/>
        <v>10</v>
      </c>
      <c r="F25">
        <v>5.6692913379999989E-6</v>
      </c>
      <c r="G25">
        <v>0.119055118098</v>
      </c>
      <c r="H25" s="2">
        <f t="shared" si="1"/>
        <v>5.9530393694668997E-2</v>
      </c>
      <c r="I25" s="1"/>
      <c r="J25" s="1"/>
      <c r="K25" s="1">
        <v>8</v>
      </c>
      <c r="L25" s="8"/>
      <c r="M25" s="8"/>
      <c r="N25" s="13">
        <v>5.0500000000000001E-5</v>
      </c>
      <c r="O25" s="8"/>
      <c r="P25" s="8"/>
      <c r="Q25" s="14">
        <v>0.05</v>
      </c>
    </row>
    <row r="26" spans="1:17" x14ac:dyDescent="0.3">
      <c r="A26" s="9" t="s">
        <v>50</v>
      </c>
      <c r="B26" s="1" t="s">
        <v>67</v>
      </c>
      <c r="C26" s="1">
        <v>5</v>
      </c>
      <c r="D26" s="1">
        <v>20</v>
      </c>
      <c r="E26" s="1">
        <f t="shared" si="0"/>
        <v>12.5</v>
      </c>
      <c r="F26" s="1">
        <v>0.01</v>
      </c>
      <c r="G26" s="1">
        <v>5</v>
      </c>
      <c r="H26" s="2">
        <f t="shared" si="1"/>
        <v>2.5049999999999999</v>
      </c>
      <c r="I26" s="1">
        <v>5</v>
      </c>
      <c r="J26" s="1">
        <v>15</v>
      </c>
      <c r="K26" s="1">
        <f>(I26+J26)/2</f>
        <v>10</v>
      </c>
      <c r="L26" s="8"/>
      <c r="M26" s="8"/>
      <c r="N26" s="13">
        <v>5.0499999999999998E-3</v>
      </c>
      <c r="O26" s="8"/>
      <c r="P26" s="8"/>
      <c r="Q26" s="14">
        <v>0.05</v>
      </c>
    </row>
    <row r="27" spans="1:17" x14ac:dyDescent="0.3">
      <c r="A27" s="9" t="s">
        <v>70</v>
      </c>
      <c r="B27" s="1" t="s">
        <v>71</v>
      </c>
      <c r="C27" s="1">
        <v>10</v>
      </c>
      <c r="D27" s="1">
        <v>25</v>
      </c>
      <c r="E27" s="1">
        <f t="shared" si="0"/>
        <v>17.5</v>
      </c>
      <c r="F27" s="11">
        <v>8.5039370069999987E-9</v>
      </c>
      <c r="G27" s="11">
        <v>5.6692913380000003E-5</v>
      </c>
      <c r="H27" s="10">
        <f t="shared" si="1"/>
        <v>2.8350708658503503E-5</v>
      </c>
      <c r="I27" s="1">
        <v>1</v>
      </c>
      <c r="J27" s="1">
        <v>5</v>
      </c>
      <c r="K27" s="1">
        <f>(I27+J27)/2</f>
        <v>3</v>
      </c>
      <c r="L27" s="8"/>
      <c r="M27" s="8"/>
      <c r="N27" s="8">
        <v>9.9999999999999995E-7</v>
      </c>
      <c r="O27" s="8"/>
      <c r="P27" s="8"/>
      <c r="Q27" s="14">
        <v>9.9999999999999995E-8</v>
      </c>
    </row>
    <row r="28" spans="1:17" x14ac:dyDescent="0.3">
      <c r="A28" s="9" t="s">
        <v>53</v>
      </c>
      <c r="B28" s="1" t="s">
        <v>76</v>
      </c>
      <c r="C28" s="1">
        <v>60</v>
      </c>
      <c r="D28" s="1">
        <v>95</v>
      </c>
      <c r="E28" s="1">
        <f t="shared" si="0"/>
        <v>77.5</v>
      </c>
      <c r="F28" s="1">
        <v>100</v>
      </c>
      <c r="G28" s="1">
        <v>500</v>
      </c>
      <c r="H28" s="2">
        <f t="shared" si="1"/>
        <v>300</v>
      </c>
      <c r="I28" s="1">
        <v>10</v>
      </c>
      <c r="J28" s="1">
        <v>20</v>
      </c>
      <c r="K28" s="1">
        <f>(I28+J28)/2</f>
        <v>15</v>
      </c>
      <c r="L28" s="1">
        <v>1.0000000000000001E-5</v>
      </c>
      <c r="M28" s="1">
        <v>1E-3</v>
      </c>
      <c r="N28" s="1">
        <f>(L28+M28)/2</f>
        <v>5.0500000000000002E-4</v>
      </c>
      <c r="O28" s="1">
        <v>1E-3</v>
      </c>
      <c r="P28" s="1">
        <v>10</v>
      </c>
      <c r="Q28" s="1">
        <v>5</v>
      </c>
    </row>
    <row r="29" spans="1:17" x14ac:dyDescent="0.3">
      <c r="A29" s="9" t="s">
        <v>57</v>
      </c>
      <c r="B29" s="1" t="s">
        <v>55</v>
      </c>
      <c r="C29" s="1">
        <v>5</v>
      </c>
      <c r="D29" s="1">
        <v>15</v>
      </c>
      <c r="E29" s="1">
        <f t="shared" si="0"/>
        <v>10</v>
      </c>
      <c r="F29" s="1">
        <v>1E-3</v>
      </c>
      <c r="G29" s="1">
        <v>0.01</v>
      </c>
      <c r="H29" s="2">
        <f t="shared" si="1"/>
        <v>5.4999999999999997E-3</v>
      </c>
      <c r="I29" s="1">
        <v>2</v>
      </c>
      <c r="J29" s="1">
        <v>5</v>
      </c>
      <c r="K29" s="1">
        <f>(I29+J29)/2</f>
        <v>3.5</v>
      </c>
      <c r="L29" s="1"/>
      <c r="M29" s="1"/>
      <c r="N29" s="13">
        <v>5.8500000000000002E-4</v>
      </c>
      <c r="O29" s="1">
        <v>9.9999999999999995E-8</v>
      </c>
      <c r="P29" s="1">
        <v>1E-3</v>
      </c>
      <c r="Q29" s="1">
        <v>5.0000000000000001E-3</v>
      </c>
    </row>
    <row r="30" spans="1:17" x14ac:dyDescent="0.3">
      <c r="A30" s="9" t="s">
        <v>73</v>
      </c>
      <c r="B30" s="1" t="s">
        <v>46</v>
      </c>
      <c r="C30" s="1">
        <v>5</v>
      </c>
      <c r="D30" s="1">
        <v>25</v>
      </c>
      <c r="E30" s="1">
        <f t="shared" si="0"/>
        <v>15</v>
      </c>
      <c r="F30" s="1">
        <v>1E-3</v>
      </c>
      <c r="G30" s="1">
        <v>0.1</v>
      </c>
      <c r="H30" s="2">
        <f t="shared" si="1"/>
        <v>5.0500000000000003E-2</v>
      </c>
      <c r="I30" s="1">
        <v>3</v>
      </c>
      <c r="J30" s="1">
        <v>8</v>
      </c>
      <c r="K30" s="1">
        <v>12</v>
      </c>
      <c r="L30" s="1">
        <v>1.0000000000000001E-5</v>
      </c>
      <c r="M30" s="1">
        <v>1E-3</v>
      </c>
      <c r="N30" s="1">
        <f>(L30+M30)/2</f>
        <v>5.0500000000000002E-4</v>
      </c>
      <c r="O30" s="12">
        <v>1.0000000000000001E-5</v>
      </c>
      <c r="P30" s="12">
        <v>0.1</v>
      </c>
      <c r="Q30" s="12">
        <v>0.05</v>
      </c>
    </row>
    <row r="31" spans="1:17" x14ac:dyDescent="0.3">
      <c r="A31" s="9" t="s">
        <v>58</v>
      </c>
      <c r="B31" s="1" t="s">
        <v>66</v>
      </c>
      <c r="C31" s="1">
        <v>15</v>
      </c>
      <c r="D31" s="1">
        <v>25</v>
      </c>
      <c r="E31" s="1">
        <f t="shared" si="0"/>
        <v>20</v>
      </c>
      <c r="F31" s="11">
        <v>8.5000000000000006E-2</v>
      </c>
      <c r="G31" s="11">
        <v>1.7</v>
      </c>
      <c r="H31" s="10">
        <f t="shared" si="1"/>
        <v>0.89249999999999996</v>
      </c>
      <c r="I31" s="1">
        <v>5</v>
      </c>
      <c r="J31" s="1">
        <v>15</v>
      </c>
      <c r="K31" s="1">
        <v>27</v>
      </c>
      <c r="L31" s="1"/>
      <c r="M31" s="1"/>
      <c r="N31" s="13">
        <v>5.0500000000000001E-5</v>
      </c>
      <c r="O31" s="8">
        <v>7.0866141724999987E-8</v>
      </c>
      <c r="P31" s="8">
        <v>1.4173228345000001E-5</v>
      </c>
      <c r="Q31" s="1">
        <f>(O31+P31)/2</f>
        <v>7.1220472433625006E-6</v>
      </c>
    </row>
    <row r="32" spans="1:17" x14ac:dyDescent="0.3">
      <c r="A32" s="9" t="s">
        <v>77</v>
      </c>
      <c r="B32" s="1" t="s">
        <v>40</v>
      </c>
      <c r="C32" s="1">
        <v>75</v>
      </c>
      <c r="D32" s="1">
        <v>85</v>
      </c>
      <c r="E32" s="1">
        <f t="shared" si="0"/>
        <v>80</v>
      </c>
      <c r="F32" s="11">
        <v>2.2677165352000001E-3</v>
      </c>
      <c r="G32" s="11">
        <v>85.03937006999999</v>
      </c>
      <c r="H32" s="10">
        <f t="shared" si="1"/>
        <v>42.520818893267595</v>
      </c>
      <c r="I32" s="1">
        <v>5</v>
      </c>
      <c r="J32" s="1">
        <v>15</v>
      </c>
      <c r="K32" s="1">
        <f>(I32+J32)/2</f>
        <v>10</v>
      </c>
      <c r="L32" s="8"/>
      <c r="M32" s="8"/>
      <c r="N32" s="13">
        <v>5.0499999999999998E-3</v>
      </c>
      <c r="O32" s="8"/>
      <c r="P32" s="8"/>
      <c r="Q32" s="14">
        <v>5.0000000000000001E-3</v>
      </c>
    </row>
    <row r="33" spans="1:17" x14ac:dyDescent="0.3">
      <c r="A33" s="9" t="s">
        <v>63</v>
      </c>
      <c r="B33" s="1" t="s">
        <v>95</v>
      </c>
      <c r="C33" s="1">
        <v>35</v>
      </c>
      <c r="D33" s="1">
        <v>45</v>
      </c>
      <c r="E33" s="1">
        <f t="shared" si="0"/>
        <v>40</v>
      </c>
      <c r="F33" s="1">
        <v>3.2800000000000003E-2</v>
      </c>
      <c r="G33" s="1">
        <v>32.799999999999997</v>
      </c>
      <c r="H33" s="2">
        <f t="shared" si="1"/>
        <v>16.416399999999999</v>
      </c>
      <c r="I33" s="1"/>
      <c r="J33" s="1"/>
      <c r="K33" s="12">
        <v>21</v>
      </c>
      <c r="L33" s="8"/>
      <c r="M33" s="8"/>
      <c r="N33" s="13">
        <v>5.0499999999999998E-3</v>
      </c>
      <c r="O33" s="8"/>
      <c r="P33" s="8"/>
      <c r="Q33" s="14">
        <v>5.0000000000000001E-3</v>
      </c>
    </row>
    <row r="34" spans="1:17" x14ac:dyDescent="0.3">
      <c r="A34" s="9" t="s">
        <v>83</v>
      </c>
      <c r="B34" s="1" t="s">
        <v>93</v>
      </c>
      <c r="C34" s="1">
        <v>0</v>
      </c>
      <c r="D34" s="1">
        <v>15</v>
      </c>
      <c r="E34" s="1">
        <f t="shared" si="0"/>
        <v>7.5</v>
      </c>
      <c r="F34" s="1">
        <v>1E-4</v>
      </c>
      <c r="G34" s="1">
        <v>0.01</v>
      </c>
      <c r="H34" s="2">
        <f t="shared" si="1"/>
        <v>5.0499999999999998E-3</v>
      </c>
      <c r="I34" s="1">
        <v>15</v>
      </c>
      <c r="J34" s="1">
        <v>30</v>
      </c>
      <c r="K34" s="1">
        <f>(I34+J34)/2</f>
        <v>22.5</v>
      </c>
      <c r="L34" s="1">
        <v>1E-4</v>
      </c>
      <c r="M34" s="1">
        <v>0.01</v>
      </c>
      <c r="N34" s="1">
        <f>(L34+M34)/2</f>
        <v>5.0499999999999998E-3</v>
      </c>
      <c r="O34" s="1">
        <v>9.9999999999999995E-7</v>
      </c>
      <c r="P34" s="1">
        <v>0.01</v>
      </c>
      <c r="Q34" s="1">
        <v>5.0000000000000001E-3</v>
      </c>
    </row>
    <row r="35" spans="1:17" x14ac:dyDescent="0.3">
      <c r="A35" s="9" t="s">
        <v>60</v>
      </c>
      <c r="B35" s="1" t="s">
        <v>61</v>
      </c>
      <c r="C35" s="1">
        <v>5</v>
      </c>
      <c r="D35" s="1">
        <v>10</v>
      </c>
      <c r="E35" s="1">
        <f t="shared" si="0"/>
        <v>7.5</v>
      </c>
      <c r="F35" s="1">
        <v>3.2799999999999999E-6</v>
      </c>
      <c r="G35" s="1">
        <v>3.2799999999999999E-3</v>
      </c>
      <c r="H35" s="2">
        <f t="shared" si="1"/>
        <v>1.64164E-3</v>
      </c>
      <c r="I35" s="1"/>
      <c r="J35" s="1"/>
      <c r="K35" s="12">
        <v>26</v>
      </c>
      <c r="L35" s="1">
        <v>1E-3</v>
      </c>
      <c r="M35" s="1">
        <v>0.1</v>
      </c>
      <c r="N35" s="1">
        <f>(L35+M35)/2</f>
        <v>5.0500000000000003E-2</v>
      </c>
      <c r="O35" s="1">
        <v>9.9999999999999995E-8</v>
      </c>
      <c r="P35" s="1">
        <v>1E-3</v>
      </c>
      <c r="Q35" s="1">
        <v>5.0000000000000001E-4</v>
      </c>
    </row>
    <row r="36" spans="1:17" x14ac:dyDescent="0.3">
      <c r="A36" s="9" t="s">
        <v>45</v>
      </c>
      <c r="B36" s="1" t="s">
        <v>56</v>
      </c>
      <c r="C36" s="1">
        <v>1</v>
      </c>
      <c r="D36" s="1">
        <v>15</v>
      </c>
      <c r="E36" s="1">
        <f t="shared" si="0"/>
        <v>8</v>
      </c>
      <c r="F36" s="11">
        <v>2.8346456690000001E-9</v>
      </c>
      <c r="G36" s="11">
        <v>2.8346456689999989E-7</v>
      </c>
      <c r="H36" s="10">
        <f t="shared" si="1"/>
        <v>1.4314960628449995E-7</v>
      </c>
      <c r="I36" s="1">
        <v>1</v>
      </c>
      <c r="J36" s="1">
        <v>5</v>
      </c>
      <c r="K36" s="1">
        <f>(I36+J36)/2</f>
        <v>3</v>
      </c>
      <c r="L36" s="1"/>
      <c r="M36" s="1"/>
      <c r="N36" s="13">
        <v>3.3500000000000001E-4</v>
      </c>
      <c r="O36" s="13">
        <v>2.8346456689999999E-10</v>
      </c>
      <c r="P36" s="13">
        <v>2.8346456690000001E-8</v>
      </c>
      <c r="Q36" s="12">
        <f>(O36+P36)/2</f>
        <v>1.4314960628450001E-8</v>
      </c>
    </row>
    <row r="37" spans="1:17" x14ac:dyDescent="0.3">
      <c r="A37" s="9" t="s">
        <v>49</v>
      </c>
      <c r="B37" s="1" t="s">
        <v>38</v>
      </c>
      <c r="C37" s="1">
        <v>15</v>
      </c>
      <c r="D37" s="1">
        <v>25</v>
      </c>
      <c r="E37" s="1">
        <f t="shared" si="0"/>
        <v>20</v>
      </c>
      <c r="F37" s="1">
        <v>3.28E-4</v>
      </c>
      <c r="G37" s="1">
        <v>0.32800000000000001</v>
      </c>
      <c r="H37" s="2">
        <f t="shared" si="1"/>
        <v>0.164164</v>
      </c>
      <c r="I37" s="1">
        <v>10</v>
      </c>
      <c r="J37" s="1">
        <v>20</v>
      </c>
      <c r="K37" s="1">
        <f>(I37+J37)/2</f>
        <v>15</v>
      </c>
      <c r="L37" s="1"/>
      <c r="M37" s="1"/>
      <c r="N37" s="13">
        <v>2.3E-5</v>
      </c>
      <c r="O37" s="1">
        <v>1E-3</v>
      </c>
      <c r="P37" s="1">
        <v>1</v>
      </c>
      <c r="Q37" s="1">
        <v>0.5</v>
      </c>
    </row>
    <row r="38" spans="1:17" x14ac:dyDescent="0.3">
      <c r="A38" s="9" t="s">
        <v>59</v>
      </c>
      <c r="B38" s="1" t="s">
        <v>94</v>
      </c>
      <c r="C38" s="1">
        <v>5</v>
      </c>
      <c r="D38" s="1">
        <v>15</v>
      </c>
      <c r="E38" s="1">
        <f t="shared" si="0"/>
        <v>10</v>
      </c>
      <c r="F38" s="11">
        <v>8.5039370069999987E-9</v>
      </c>
      <c r="G38" s="11">
        <v>5.6692913380000003E-5</v>
      </c>
      <c r="H38" s="10">
        <f t="shared" si="1"/>
        <v>2.8350708658503503E-5</v>
      </c>
      <c r="I38" s="1"/>
      <c r="J38" s="1"/>
      <c r="K38" s="12">
        <v>0.09</v>
      </c>
      <c r="L38" s="8"/>
      <c r="M38" s="8"/>
      <c r="N38" s="8">
        <v>9.9999999999999995E-7</v>
      </c>
      <c r="O38" s="8"/>
      <c r="P38" s="8"/>
      <c r="Q38" s="14">
        <v>9.9999999999999995E-8</v>
      </c>
    </row>
    <row r="39" spans="1:17" x14ac:dyDescent="0.3">
      <c r="A39" s="9" t="s">
        <v>68</v>
      </c>
      <c r="B39" s="1" t="s">
        <v>69</v>
      </c>
      <c r="C39" s="1">
        <v>10</v>
      </c>
      <c r="D39" s="1">
        <v>20</v>
      </c>
      <c r="E39" s="1">
        <f t="shared" si="0"/>
        <v>15</v>
      </c>
      <c r="F39" s="1">
        <v>3.2799999999999999E-6</v>
      </c>
      <c r="G39" s="1">
        <v>3.2799999999999999E-3</v>
      </c>
      <c r="H39" s="2">
        <f t="shared" si="1"/>
        <v>1.64164E-3</v>
      </c>
      <c r="I39" s="1">
        <v>1</v>
      </c>
      <c r="J39" s="1">
        <v>5</v>
      </c>
      <c r="K39" s="1">
        <f>(I39+J39)/2</f>
        <v>3</v>
      </c>
      <c r="L39" s="8"/>
      <c r="M39" s="8"/>
      <c r="N39" s="8">
        <v>9.9999999999999995E-7</v>
      </c>
      <c r="O39" s="8"/>
      <c r="P39" s="8"/>
      <c r="Q39" s="14">
        <v>9.9999999999999995E-8</v>
      </c>
    </row>
    <row r="40" spans="1:17" x14ac:dyDescent="0.3">
      <c r="A40" s="9" t="s">
        <v>79</v>
      </c>
      <c r="B40" s="1" t="s">
        <v>78</v>
      </c>
      <c r="C40" s="1">
        <v>5</v>
      </c>
      <c r="D40" s="1">
        <v>40</v>
      </c>
      <c r="E40" s="1">
        <f t="shared" si="0"/>
        <v>22.5</v>
      </c>
      <c r="F40">
        <v>2.8346456690000001E-4</v>
      </c>
      <c r="G40">
        <v>2.8346456690000001E-2</v>
      </c>
      <c r="H40" s="2">
        <f t="shared" si="1"/>
        <v>1.431496062845E-2</v>
      </c>
      <c r="I40" s="1"/>
      <c r="J40" s="1"/>
      <c r="K40" s="12">
        <v>14</v>
      </c>
      <c r="L40" s="8"/>
      <c r="M40" s="8"/>
      <c r="N40" s="13">
        <v>5.0499999999999998E-3</v>
      </c>
      <c r="O40" s="13">
        <v>1.4173228345000001E-4</v>
      </c>
      <c r="P40" s="13">
        <v>1.4173228345E-2</v>
      </c>
      <c r="Q40" s="12">
        <f>(O40+P40)/2</f>
        <v>7.1574803142250001E-3</v>
      </c>
    </row>
    <row r="41" spans="1:17" x14ac:dyDescent="0.3">
      <c r="A41" s="9" t="s">
        <v>39</v>
      </c>
      <c r="B41" s="1" t="s">
        <v>72</v>
      </c>
      <c r="C41" s="1">
        <v>1</v>
      </c>
      <c r="D41" s="1">
        <v>15</v>
      </c>
      <c r="E41" s="1">
        <f t="shared" si="0"/>
        <v>8</v>
      </c>
      <c r="F41" s="11">
        <v>8.5039370069999987E-9</v>
      </c>
      <c r="G41" s="11">
        <v>5.6692913380000003E-5</v>
      </c>
      <c r="H41" s="10">
        <f t="shared" si="1"/>
        <v>2.8350708658503503E-5</v>
      </c>
      <c r="I41" s="1">
        <v>0.01</v>
      </c>
      <c r="J41" s="1">
        <v>1</v>
      </c>
      <c r="K41" s="1">
        <f>(I41+J41)/2</f>
        <v>0.505</v>
      </c>
      <c r="L41" s="1"/>
      <c r="M41" s="1"/>
      <c r="N41" s="15">
        <v>9.9999999999999995E-7</v>
      </c>
      <c r="O41" s="1">
        <v>9.9999999999999995E-8</v>
      </c>
      <c r="P41" s="1">
        <v>1E-3</v>
      </c>
      <c r="Q41" s="1">
        <v>5.0000000000000001E-4</v>
      </c>
    </row>
    <row r="42" spans="1:17" x14ac:dyDescent="0.3">
      <c r="A42" s="9" t="s">
        <v>97</v>
      </c>
      <c r="B42" s="1" t="s">
        <v>98</v>
      </c>
      <c r="C42" s="1">
        <v>85</v>
      </c>
      <c r="D42" s="1">
        <v>95</v>
      </c>
      <c r="E42" s="1">
        <f t="shared" ref="E42" si="4">(C42+D42)/2</f>
        <v>90</v>
      </c>
      <c r="F42" s="11">
        <v>85.039400000000001</v>
      </c>
      <c r="G42" s="12">
        <v>350</v>
      </c>
      <c r="H42" s="10">
        <f t="shared" ref="H42" si="5">(F42+G42)/2</f>
        <v>217.5197</v>
      </c>
      <c r="I42" s="2"/>
      <c r="J42" s="1"/>
      <c r="K42" s="1">
        <v>19</v>
      </c>
      <c r="L42" s="1">
        <v>9.9999999999999995E-7</v>
      </c>
      <c r="M42" s="1">
        <v>1E-4</v>
      </c>
      <c r="N42" s="1">
        <f t="shared" ref="N42" si="6">(L42+M42)/2</f>
        <v>5.0500000000000001E-5</v>
      </c>
      <c r="O42" s="1">
        <v>1E-3</v>
      </c>
      <c r="P42" s="1">
        <v>1</v>
      </c>
      <c r="Q42" s="1">
        <v>0.5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CD8A-A248-4925-832B-2924AAED24FE}">
  <sheetPr>
    <tabColor rgb="FFFFFF00"/>
  </sheetPr>
  <dimension ref="A1:G41"/>
  <sheetViews>
    <sheetView topLeftCell="A12" zoomScaleNormal="100" workbookViewId="0">
      <selection activeCell="F5" sqref="F5"/>
    </sheetView>
  </sheetViews>
  <sheetFormatPr defaultRowHeight="14.4" x14ac:dyDescent="0.3"/>
  <cols>
    <col min="1" max="1" width="10.109375" customWidth="1"/>
    <col min="2" max="2" width="38.109375" customWidth="1"/>
    <col min="3" max="3" width="9.21875" customWidth="1"/>
    <col min="4" max="4" width="11.21875" customWidth="1"/>
    <col min="7" max="7" width="10.33203125" bestFit="1" customWidth="1"/>
  </cols>
  <sheetData>
    <row r="1" spans="1:7" ht="56.4" customHeight="1" thickBot="1" x14ac:dyDescent="0.35">
      <c r="A1" s="5" t="s">
        <v>6</v>
      </c>
      <c r="B1" s="6" t="s">
        <v>11</v>
      </c>
      <c r="C1" s="7" t="s">
        <v>5</v>
      </c>
      <c r="D1" s="3" t="s">
        <v>0</v>
      </c>
      <c r="E1" s="7" t="s">
        <v>86</v>
      </c>
      <c r="F1" s="4" t="s">
        <v>92</v>
      </c>
      <c r="G1" s="7" t="s">
        <v>89</v>
      </c>
    </row>
    <row r="2" spans="1:7" x14ac:dyDescent="0.3">
      <c r="A2" s="9" t="s">
        <v>7</v>
      </c>
      <c r="B2" s="1" t="s">
        <v>30</v>
      </c>
      <c r="C2" s="1">
        <v>2.5</v>
      </c>
      <c r="D2" s="2">
        <v>1.6401640000000002E-2</v>
      </c>
      <c r="E2" s="10">
        <v>2</v>
      </c>
      <c r="F2" s="10">
        <v>3.49E-3</v>
      </c>
      <c r="G2" s="1">
        <v>5.0000000000000001E-4</v>
      </c>
    </row>
    <row r="3" spans="1:7" x14ac:dyDescent="0.3">
      <c r="A3" s="9" t="s">
        <v>8</v>
      </c>
      <c r="B3" s="1" t="s">
        <v>33</v>
      </c>
      <c r="C3" s="1">
        <v>5</v>
      </c>
      <c r="D3" s="2">
        <v>1.6401640000000002E-2</v>
      </c>
      <c r="E3" s="10">
        <v>3</v>
      </c>
      <c r="F3" s="2">
        <v>2.5000000000000001E-3</v>
      </c>
      <c r="G3" s="1">
        <v>5.0000000000000001E-4</v>
      </c>
    </row>
    <row r="4" spans="1:7" x14ac:dyDescent="0.3">
      <c r="A4" s="9" t="s">
        <v>9</v>
      </c>
      <c r="B4" s="1" t="s">
        <v>31</v>
      </c>
      <c r="C4" s="1">
        <v>60</v>
      </c>
      <c r="D4" s="2">
        <v>3.3127999999999997</v>
      </c>
      <c r="E4" s="2">
        <v>11.5</v>
      </c>
      <c r="F4" s="2">
        <v>5.0500000000000001E-5</v>
      </c>
      <c r="G4" s="2">
        <v>0.05</v>
      </c>
    </row>
    <row r="5" spans="1:7" x14ac:dyDescent="0.3">
      <c r="A5" s="9" t="s">
        <v>10</v>
      </c>
      <c r="B5" s="1" t="s">
        <v>32</v>
      </c>
      <c r="C5" s="1">
        <v>45</v>
      </c>
      <c r="D5" s="2">
        <v>1.6563999999999999</v>
      </c>
      <c r="E5" s="2">
        <v>14</v>
      </c>
      <c r="F5" s="2">
        <v>5.0500000000000002E-4</v>
      </c>
      <c r="G5" s="2">
        <v>0.05</v>
      </c>
    </row>
    <row r="6" spans="1:7" x14ac:dyDescent="0.3">
      <c r="A6" s="9" t="s">
        <v>12</v>
      </c>
      <c r="B6" s="1" t="s">
        <v>26</v>
      </c>
      <c r="C6" s="1">
        <v>90</v>
      </c>
      <c r="D6" s="10">
        <v>217.5197</v>
      </c>
      <c r="E6" s="1">
        <v>19</v>
      </c>
      <c r="F6" s="1">
        <v>5.0500000000000001E-5</v>
      </c>
      <c r="G6" s="1">
        <v>0.5</v>
      </c>
    </row>
    <row r="7" spans="1:7" x14ac:dyDescent="0.3">
      <c r="A7" s="9" t="s">
        <v>13</v>
      </c>
      <c r="B7" s="1" t="s">
        <v>37</v>
      </c>
      <c r="C7" s="1">
        <v>80</v>
      </c>
      <c r="D7" s="10">
        <v>167.5197</v>
      </c>
      <c r="E7" s="1">
        <v>24</v>
      </c>
      <c r="F7" s="1">
        <v>5.0500000000000001E-5</v>
      </c>
      <c r="G7" s="1">
        <v>0.5</v>
      </c>
    </row>
    <row r="8" spans="1:7" x14ac:dyDescent="0.3">
      <c r="A8" s="9" t="s">
        <v>14</v>
      </c>
      <c r="B8" s="1" t="s">
        <v>28</v>
      </c>
      <c r="C8" s="1">
        <v>10</v>
      </c>
      <c r="D8" s="2">
        <v>1.6401640000000002E-2</v>
      </c>
      <c r="E8" s="1">
        <v>5.5</v>
      </c>
      <c r="F8" s="1">
        <v>5.0500000000000003E-2</v>
      </c>
      <c r="G8" s="1">
        <v>5.0000000000000001E-4</v>
      </c>
    </row>
    <row r="9" spans="1:7" x14ac:dyDescent="0.3">
      <c r="A9" s="9" t="s">
        <v>15</v>
      </c>
      <c r="B9" s="1" t="s">
        <v>27</v>
      </c>
      <c r="C9" s="1">
        <v>15</v>
      </c>
      <c r="D9" s="2">
        <v>2.8346414999999996</v>
      </c>
      <c r="E9" s="12">
        <v>20</v>
      </c>
      <c r="F9" s="1">
        <v>5.0499999999999998E-3</v>
      </c>
      <c r="G9" s="1">
        <v>5.0000000000000001E-4</v>
      </c>
    </row>
    <row r="10" spans="1:7" x14ac:dyDescent="0.3">
      <c r="A10" s="9" t="s">
        <v>16</v>
      </c>
      <c r="B10" s="1" t="s">
        <v>29</v>
      </c>
      <c r="C10" s="1">
        <v>8</v>
      </c>
      <c r="D10" s="2">
        <v>1.6401640000000002E-2</v>
      </c>
      <c r="E10" s="1">
        <v>7.5</v>
      </c>
      <c r="F10" s="1">
        <v>5.0500000000000003E-2</v>
      </c>
      <c r="G10" s="1">
        <v>5.0000000000000001E-4</v>
      </c>
    </row>
    <row r="11" spans="1:7" x14ac:dyDescent="0.3">
      <c r="A11" s="9" t="s">
        <v>17</v>
      </c>
      <c r="B11" s="1" t="s">
        <v>34</v>
      </c>
      <c r="C11" s="1">
        <v>5</v>
      </c>
      <c r="D11" s="2">
        <v>0.16401640000000001</v>
      </c>
      <c r="E11" s="1">
        <v>7.5</v>
      </c>
      <c r="F11" s="1">
        <v>5.0499999999999998E-3</v>
      </c>
      <c r="G11" s="1">
        <v>5.0000000000000001E-4</v>
      </c>
    </row>
    <row r="12" spans="1:7" x14ac:dyDescent="0.3">
      <c r="A12" s="9" t="s">
        <v>19</v>
      </c>
      <c r="B12" s="1" t="s">
        <v>18</v>
      </c>
      <c r="C12" s="1">
        <v>8</v>
      </c>
      <c r="D12" s="2">
        <v>1.8039999999999998</v>
      </c>
      <c r="E12" s="12">
        <v>44</v>
      </c>
      <c r="F12" s="1">
        <v>5.0499999999999998E-3</v>
      </c>
      <c r="G12" s="1">
        <v>0.05</v>
      </c>
    </row>
    <row r="13" spans="1:7" x14ac:dyDescent="0.3">
      <c r="A13" s="9" t="s">
        <v>21</v>
      </c>
      <c r="B13" s="1" t="s">
        <v>20</v>
      </c>
      <c r="C13" s="1">
        <v>40</v>
      </c>
      <c r="D13" s="2">
        <v>1.6563999999999999</v>
      </c>
      <c r="E13" s="1">
        <v>8.5</v>
      </c>
      <c r="F13" s="1">
        <v>5.0500000000000002E-4</v>
      </c>
      <c r="G13" s="1">
        <v>0.05</v>
      </c>
    </row>
    <row r="14" spans="1:7" x14ac:dyDescent="0.3">
      <c r="A14" s="9" t="s">
        <v>23</v>
      </c>
      <c r="B14" s="1" t="s">
        <v>22</v>
      </c>
      <c r="C14" s="1">
        <v>45</v>
      </c>
      <c r="D14" s="2">
        <v>9.110199999999999</v>
      </c>
      <c r="E14" s="1">
        <v>15</v>
      </c>
      <c r="F14" s="1">
        <v>5.0500000000000002E-4</v>
      </c>
      <c r="G14" s="1">
        <v>0.05</v>
      </c>
    </row>
    <row r="15" spans="1:7" x14ac:dyDescent="0.3">
      <c r="A15" s="9" t="s">
        <v>24</v>
      </c>
      <c r="B15" s="1" t="s">
        <v>35</v>
      </c>
      <c r="C15" s="1">
        <v>60</v>
      </c>
      <c r="D15" s="2">
        <v>8.282</v>
      </c>
      <c r="E15" s="12">
        <v>30</v>
      </c>
      <c r="F15" s="1">
        <v>5.0049999999999997E-4</v>
      </c>
      <c r="G15" s="1">
        <v>0.5</v>
      </c>
    </row>
    <row r="16" spans="1:7" x14ac:dyDescent="0.3">
      <c r="A16" s="9" t="s">
        <v>25</v>
      </c>
      <c r="B16" s="1" t="s">
        <v>36</v>
      </c>
      <c r="C16" s="1">
        <v>60</v>
      </c>
      <c r="D16" s="2">
        <v>4.51</v>
      </c>
      <c r="E16" s="12">
        <v>35</v>
      </c>
      <c r="F16" s="8">
        <v>2.3000000000000001E-4</v>
      </c>
      <c r="G16" s="1">
        <v>0.5</v>
      </c>
    </row>
    <row r="17" spans="1:7" x14ac:dyDescent="0.3">
      <c r="A17" s="9" t="s">
        <v>51</v>
      </c>
      <c r="B17" s="1" t="s">
        <v>52</v>
      </c>
      <c r="C17" s="1">
        <v>80</v>
      </c>
      <c r="D17" s="2">
        <v>250</v>
      </c>
      <c r="E17" s="1">
        <v>20</v>
      </c>
      <c r="F17" s="1">
        <v>5.0500000000000001E-5</v>
      </c>
      <c r="G17" s="1">
        <v>0.5</v>
      </c>
    </row>
    <row r="18" spans="1:7" x14ac:dyDescent="0.3">
      <c r="A18" s="9" t="s">
        <v>81</v>
      </c>
      <c r="B18" s="1" t="s">
        <v>82</v>
      </c>
      <c r="C18" s="1">
        <v>77.5</v>
      </c>
      <c r="D18" s="2">
        <v>200</v>
      </c>
      <c r="E18" s="1">
        <v>25</v>
      </c>
      <c r="F18" s="1">
        <v>5.0500000000000001E-5</v>
      </c>
      <c r="G18" s="1">
        <v>0.50049999999999994</v>
      </c>
    </row>
    <row r="19" spans="1:7" x14ac:dyDescent="0.3">
      <c r="A19" s="9" t="s">
        <v>47</v>
      </c>
      <c r="B19" s="1" t="s">
        <v>48</v>
      </c>
      <c r="C19" s="1">
        <v>3</v>
      </c>
      <c r="D19" s="2">
        <v>1.64164E-3</v>
      </c>
      <c r="E19" s="1">
        <v>1.05</v>
      </c>
      <c r="F19" s="1">
        <v>5.0500000000000003E-2</v>
      </c>
      <c r="G19" s="1">
        <v>5.0000000000000001E-4</v>
      </c>
    </row>
    <row r="20" spans="1:7" x14ac:dyDescent="0.3">
      <c r="A20" s="9" t="s">
        <v>43</v>
      </c>
      <c r="B20" s="1" t="s">
        <v>44</v>
      </c>
      <c r="C20" s="1">
        <v>17.5</v>
      </c>
      <c r="D20" s="2">
        <v>5.0500000000000003E-2</v>
      </c>
      <c r="E20" s="1">
        <v>6.5</v>
      </c>
      <c r="F20" s="1">
        <v>5.0500000000000003E-2</v>
      </c>
      <c r="G20" s="1">
        <v>5.0000000000000001E-4</v>
      </c>
    </row>
    <row r="21" spans="1:7" x14ac:dyDescent="0.3">
      <c r="A21" s="9" t="s">
        <v>75</v>
      </c>
      <c r="B21" s="1" t="s">
        <v>62</v>
      </c>
      <c r="C21" s="1">
        <v>30</v>
      </c>
      <c r="D21" s="2">
        <v>5.0049999999999999</v>
      </c>
      <c r="E21" s="1">
        <v>8.5</v>
      </c>
      <c r="F21" s="13">
        <v>5.0499999999999998E-3</v>
      </c>
      <c r="G21" s="14">
        <v>5.0000000000000001E-3</v>
      </c>
    </row>
    <row r="22" spans="1:7" x14ac:dyDescent="0.3">
      <c r="A22" s="9" t="s">
        <v>80</v>
      </c>
      <c r="B22" s="1" t="s">
        <v>74</v>
      </c>
      <c r="C22" s="1">
        <v>22.5</v>
      </c>
      <c r="D22" s="2">
        <v>2.5005000000000002</v>
      </c>
      <c r="E22" s="1">
        <v>6.5</v>
      </c>
      <c r="F22" s="13">
        <v>5.0499999999999998E-3</v>
      </c>
      <c r="G22" s="14">
        <v>5.0000000000000001E-3</v>
      </c>
    </row>
    <row r="23" spans="1:7" x14ac:dyDescent="0.3">
      <c r="A23" s="9" t="s">
        <v>41</v>
      </c>
      <c r="B23" s="1" t="s">
        <v>42</v>
      </c>
      <c r="C23" s="1">
        <v>45</v>
      </c>
      <c r="D23" s="2">
        <v>275</v>
      </c>
      <c r="E23" s="1">
        <v>6.5</v>
      </c>
      <c r="F23" s="1">
        <v>5.0049999999999997E-4</v>
      </c>
      <c r="G23" s="1">
        <v>4</v>
      </c>
    </row>
    <row r="24" spans="1:7" x14ac:dyDescent="0.3">
      <c r="A24" s="9" t="s">
        <v>64</v>
      </c>
      <c r="B24" s="1" t="s">
        <v>65</v>
      </c>
      <c r="C24" s="1">
        <v>55</v>
      </c>
      <c r="D24" s="2">
        <v>105</v>
      </c>
      <c r="E24" s="1">
        <v>13</v>
      </c>
      <c r="F24" s="13">
        <v>5.0499999999999998E-3</v>
      </c>
      <c r="G24" s="14">
        <v>0.05</v>
      </c>
    </row>
    <row r="25" spans="1:7" x14ac:dyDescent="0.3">
      <c r="A25" s="9" t="s">
        <v>54</v>
      </c>
      <c r="B25" s="1" t="s">
        <v>96</v>
      </c>
      <c r="C25" s="1">
        <v>10</v>
      </c>
      <c r="D25" s="2">
        <v>5.9530393694668997E-2</v>
      </c>
      <c r="E25" s="1">
        <v>8</v>
      </c>
      <c r="F25" s="13">
        <v>5.0500000000000001E-5</v>
      </c>
      <c r="G25" s="14">
        <v>0.05</v>
      </c>
    </row>
    <row r="26" spans="1:7" x14ac:dyDescent="0.3">
      <c r="A26" s="9" t="s">
        <v>50</v>
      </c>
      <c r="B26" s="1" t="s">
        <v>67</v>
      </c>
      <c r="C26" s="1">
        <v>12.5</v>
      </c>
      <c r="D26" s="2">
        <v>2.5049999999999999</v>
      </c>
      <c r="E26" s="1">
        <v>10</v>
      </c>
      <c r="F26" s="13">
        <v>5.0499999999999998E-3</v>
      </c>
      <c r="G26" s="14">
        <v>0.05</v>
      </c>
    </row>
    <row r="27" spans="1:7" x14ac:dyDescent="0.3">
      <c r="A27" s="9" t="s">
        <v>70</v>
      </c>
      <c r="B27" s="1" t="s">
        <v>71</v>
      </c>
      <c r="C27" s="1">
        <v>17.5</v>
      </c>
      <c r="D27" s="10">
        <v>2.8350708658503503E-5</v>
      </c>
      <c r="E27" s="1">
        <v>3</v>
      </c>
      <c r="F27" s="8">
        <v>9.9999999999999995E-7</v>
      </c>
      <c r="G27" s="14">
        <v>9.9999999999999995E-8</v>
      </c>
    </row>
    <row r="28" spans="1:7" x14ac:dyDescent="0.3">
      <c r="A28" s="9" t="s">
        <v>53</v>
      </c>
      <c r="B28" s="1" t="s">
        <v>76</v>
      </c>
      <c r="C28" s="1">
        <v>77.5</v>
      </c>
      <c r="D28" s="2">
        <v>300</v>
      </c>
      <c r="E28" s="1">
        <v>15</v>
      </c>
      <c r="F28" s="1">
        <v>5.0500000000000002E-4</v>
      </c>
      <c r="G28" s="1">
        <v>5</v>
      </c>
    </row>
    <row r="29" spans="1:7" x14ac:dyDescent="0.3">
      <c r="A29" s="9" t="s">
        <v>57</v>
      </c>
      <c r="B29" s="1" t="s">
        <v>55</v>
      </c>
      <c r="C29" s="1">
        <v>10</v>
      </c>
      <c r="D29" s="2">
        <v>5.4999999999999997E-3</v>
      </c>
      <c r="E29" s="1">
        <v>3.5</v>
      </c>
      <c r="F29" s="13">
        <v>5.8500000000000002E-4</v>
      </c>
      <c r="G29" s="1">
        <v>5.0000000000000001E-3</v>
      </c>
    </row>
    <row r="30" spans="1:7" x14ac:dyDescent="0.3">
      <c r="A30" s="9" t="s">
        <v>73</v>
      </c>
      <c r="B30" s="1" t="s">
        <v>46</v>
      </c>
      <c r="C30" s="1">
        <v>15</v>
      </c>
      <c r="D30" s="2">
        <v>5.0500000000000003E-2</v>
      </c>
      <c r="E30" s="1">
        <v>12</v>
      </c>
      <c r="F30" s="1">
        <v>5.0500000000000002E-4</v>
      </c>
      <c r="G30" s="12">
        <v>0.05</v>
      </c>
    </row>
    <row r="31" spans="1:7" x14ac:dyDescent="0.3">
      <c r="A31" s="9" t="s">
        <v>58</v>
      </c>
      <c r="B31" s="1" t="s">
        <v>66</v>
      </c>
      <c r="C31" s="1">
        <v>20</v>
      </c>
      <c r="D31" s="10">
        <v>0.89249999999999996</v>
      </c>
      <c r="E31" s="1">
        <v>27</v>
      </c>
      <c r="F31" s="13">
        <v>5.0500000000000001E-5</v>
      </c>
      <c r="G31" s="1">
        <v>7.1220472433625006E-6</v>
      </c>
    </row>
    <row r="32" spans="1:7" x14ac:dyDescent="0.3">
      <c r="A32" s="9" t="s">
        <v>77</v>
      </c>
      <c r="B32" s="1" t="s">
        <v>40</v>
      </c>
      <c r="C32" s="1">
        <v>80</v>
      </c>
      <c r="D32" s="10">
        <v>42.520818893267595</v>
      </c>
      <c r="E32" s="1">
        <v>10</v>
      </c>
      <c r="F32" s="13">
        <v>5.0499999999999998E-3</v>
      </c>
      <c r="G32" s="14">
        <v>5.0000000000000001E-3</v>
      </c>
    </row>
    <row r="33" spans="1:7" x14ac:dyDescent="0.3">
      <c r="A33" s="9" t="s">
        <v>63</v>
      </c>
      <c r="B33" s="1" t="s">
        <v>95</v>
      </c>
      <c r="C33" s="1">
        <v>40</v>
      </c>
      <c r="D33" s="2">
        <v>16.416399999999999</v>
      </c>
      <c r="E33" s="12">
        <v>21</v>
      </c>
      <c r="F33" s="13">
        <v>5.0499999999999998E-3</v>
      </c>
      <c r="G33" s="14">
        <v>5.0000000000000001E-3</v>
      </c>
    </row>
    <row r="34" spans="1:7" x14ac:dyDescent="0.3">
      <c r="A34" s="9" t="s">
        <v>83</v>
      </c>
      <c r="B34" s="1" t="s">
        <v>93</v>
      </c>
      <c r="C34" s="1">
        <v>7.5</v>
      </c>
      <c r="D34" s="2">
        <v>5.0499999999999998E-3</v>
      </c>
      <c r="E34" s="1">
        <v>22.5</v>
      </c>
      <c r="F34" s="1">
        <v>5.0499999999999998E-3</v>
      </c>
      <c r="G34" s="1">
        <v>5.0000000000000001E-3</v>
      </c>
    </row>
    <row r="35" spans="1:7" x14ac:dyDescent="0.3">
      <c r="A35" s="9" t="s">
        <v>60</v>
      </c>
      <c r="B35" s="1" t="s">
        <v>61</v>
      </c>
      <c r="C35" s="1">
        <v>7.5</v>
      </c>
      <c r="D35" s="2">
        <v>1.64164E-3</v>
      </c>
      <c r="E35" s="12">
        <v>26</v>
      </c>
      <c r="F35" s="1">
        <v>5.0500000000000003E-2</v>
      </c>
      <c r="G35" s="1">
        <v>5.0000000000000001E-4</v>
      </c>
    </row>
    <row r="36" spans="1:7" x14ac:dyDescent="0.3">
      <c r="A36" s="9" t="s">
        <v>45</v>
      </c>
      <c r="B36" s="1" t="s">
        <v>56</v>
      </c>
      <c r="C36" s="1">
        <v>8</v>
      </c>
      <c r="D36" s="10">
        <v>1.4314960628449995E-7</v>
      </c>
      <c r="E36" s="1">
        <v>3</v>
      </c>
      <c r="F36" s="13">
        <v>3.3500000000000001E-4</v>
      </c>
      <c r="G36" s="12">
        <v>1.4314960628450001E-8</v>
      </c>
    </row>
    <row r="37" spans="1:7" x14ac:dyDescent="0.3">
      <c r="A37" s="9" t="s">
        <v>49</v>
      </c>
      <c r="B37" s="1" t="s">
        <v>38</v>
      </c>
      <c r="C37" s="1">
        <v>20</v>
      </c>
      <c r="D37" s="2">
        <v>0.164164</v>
      </c>
      <c r="E37" s="1">
        <v>15</v>
      </c>
      <c r="F37" s="13">
        <v>2.3E-5</v>
      </c>
      <c r="G37" s="1">
        <v>0.5</v>
      </c>
    </row>
    <row r="38" spans="1:7" x14ac:dyDescent="0.3">
      <c r="A38" s="9" t="s">
        <v>59</v>
      </c>
      <c r="B38" s="1" t="s">
        <v>94</v>
      </c>
      <c r="C38" s="1">
        <v>10</v>
      </c>
      <c r="D38" s="10">
        <v>2.8350708658503503E-5</v>
      </c>
      <c r="E38" s="12">
        <v>0.09</v>
      </c>
      <c r="F38" s="8">
        <v>9.9999999999999995E-7</v>
      </c>
      <c r="G38" s="14">
        <v>9.9999999999999995E-8</v>
      </c>
    </row>
    <row r="39" spans="1:7" x14ac:dyDescent="0.3">
      <c r="A39" s="9" t="s">
        <v>68</v>
      </c>
      <c r="B39" s="1" t="s">
        <v>69</v>
      </c>
      <c r="C39" s="1">
        <v>15</v>
      </c>
      <c r="D39" s="2">
        <v>1.64164E-3</v>
      </c>
      <c r="E39" s="1">
        <v>3</v>
      </c>
      <c r="F39" s="8">
        <v>9.9999999999999995E-7</v>
      </c>
      <c r="G39" s="14">
        <v>9.9999999999999995E-8</v>
      </c>
    </row>
    <row r="40" spans="1:7" x14ac:dyDescent="0.3">
      <c r="A40" s="9" t="s">
        <v>79</v>
      </c>
      <c r="B40" s="1" t="s">
        <v>78</v>
      </c>
      <c r="C40" s="1">
        <v>22.5</v>
      </c>
      <c r="D40" s="2">
        <v>1.431496062845E-2</v>
      </c>
      <c r="E40" s="12">
        <v>14</v>
      </c>
      <c r="F40" s="13">
        <v>5.0499999999999998E-3</v>
      </c>
      <c r="G40" s="12">
        <v>7.1574803142250001E-3</v>
      </c>
    </row>
    <row r="41" spans="1:7" x14ac:dyDescent="0.3">
      <c r="A41" s="9" t="s">
        <v>39</v>
      </c>
      <c r="B41" s="1" t="s">
        <v>72</v>
      </c>
      <c r="C41" s="1">
        <v>8</v>
      </c>
      <c r="D41" s="10">
        <v>2.8350708658503503E-5</v>
      </c>
      <c r="E41" s="1">
        <v>0.505</v>
      </c>
      <c r="F41" s="15">
        <v>9.9999999999999995E-7</v>
      </c>
      <c r="G41" s="1">
        <v>5.0000000000000001E-4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Freeze-Cherry-1979-Original</vt:lpstr>
      <vt:lpstr>copy</vt:lpstr>
    </vt:vector>
  </TitlesOfParts>
  <Company>State of California - DWR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Etebari, Behrooz@DWR</dc:creator>
  <cp:lastModifiedBy>Etebari, Behrooz@DWR</cp:lastModifiedBy>
  <dcterms:created xsi:type="dcterms:W3CDTF">2024-07-16T20:17:17Z</dcterms:created>
  <dcterms:modified xsi:type="dcterms:W3CDTF">2024-12-05T17:42:38Z</dcterms:modified>
</cp:coreProperties>
</file>