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huanZ\Desktop\Surviving-LZU-Physics\近物实验1\热电子发射规律\"/>
    </mc:Choice>
  </mc:AlternateContent>
  <xr:revisionPtr revIDLastSave="0" documentId="13_ncr:1_{BCDB6AE5-AE1E-4CA0-9011-90AD362667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2" i="1"/>
  <c r="V3" i="1"/>
  <c r="V4" i="1"/>
  <c r="V5" i="1"/>
  <c r="V6" i="1"/>
  <c r="V7" i="1"/>
  <c r="V2" i="1"/>
  <c r="R9" i="1"/>
  <c r="R8" i="1"/>
  <c r="R7" i="1"/>
  <c r="R6" i="1"/>
  <c r="R5" i="1"/>
  <c r="R4" i="1"/>
  <c r="R3" i="1"/>
  <c r="R2" i="1"/>
  <c r="O9" i="1"/>
  <c r="O8" i="1"/>
  <c r="O7" i="1"/>
  <c r="O6" i="1"/>
  <c r="O5" i="1"/>
  <c r="O4" i="1"/>
  <c r="O3" i="1"/>
  <c r="O2" i="1"/>
  <c r="L9" i="1"/>
  <c r="L8" i="1"/>
  <c r="L7" i="1"/>
  <c r="L6" i="1"/>
  <c r="L5" i="1"/>
  <c r="L4" i="1"/>
  <c r="L3" i="1"/>
  <c r="L2" i="1"/>
  <c r="I9" i="1"/>
  <c r="I8" i="1"/>
  <c r="I7" i="1"/>
  <c r="I6" i="1"/>
  <c r="I5" i="1"/>
  <c r="I4" i="1"/>
  <c r="I3" i="1"/>
  <c r="I2" i="1"/>
  <c r="F9" i="1"/>
  <c r="F8" i="1"/>
  <c r="F7" i="1"/>
  <c r="F6" i="1"/>
  <c r="F5" i="1"/>
  <c r="F4" i="1"/>
  <c r="F3" i="1"/>
  <c r="F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<sst xmlns="http://schemas.openxmlformats.org/spreadsheetml/2006/main" count="31" uniqueCount="21">
  <si>
    <t>Ua</t>
    <phoneticPr fontId="1" type="noConversion"/>
  </si>
  <si>
    <t>Ia</t>
    <phoneticPr fontId="1" type="noConversion"/>
  </si>
  <si>
    <t>If=0.58</t>
    <phoneticPr fontId="1" type="noConversion"/>
  </si>
  <si>
    <t>If=0.62</t>
    <phoneticPr fontId="1" type="noConversion"/>
  </si>
  <si>
    <t>If=0.66</t>
    <phoneticPr fontId="1" type="noConversion"/>
  </si>
  <si>
    <t>If=0.70</t>
    <phoneticPr fontId="1" type="noConversion"/>
  </si>
  <si>
    <t>If=0.74</t>
    <phoneticPr fontId="1" type="noConversion"/>
  </si>
  <si>
    <t>If=0.78</t>
    <phoneticPr fontId="1" type="noConversion"/>
  </si>
  <si>
    <t xml:space="preserve">                        </t>
    <phoneticPr fontId="1" type="noConversion"/>
  </si>
  <si>
    <t>lg Ia1</t>
    <phoneticPr fontId="1" type="noConversion"/>
  </si>
  <si>
    <t>lg Ia2</t>
    <phoneticPr fontId="1" type="noConversion"/>
  </si>
  <si>
    <t>lg Ia3</t>
    <phoneticPr fontId="1" type="noConversion"/>
  </si>
  <si>
    <t>lg Ia4</t>
    <phoneticPr fontId="1" type="noConversion"/>
  </si>
  <si>
    <t>lg Ia5</t>
    <phoneticPr fontId="1" type="noConversion"/>
  </si>
  <si>
    <t>lg Ia6</t>
    <phoneticPr fontId="1" type="noConversion"/>
  </si>
  <si>
    <t>lg I</t>
    <phoneticPr fontId="1" type="noConversion"/>
  </si>
  <si>
    <t>T</t>
    <phoneticPr fontId="1" type="noConversion"/>
  </si>
  <si>
    <t>1/T</t>
    <phoneticPr fontId="1" type="noConversion"/>
  </si>
  <si>
    <t>1e3 K</t>
    <phoneticPr fontId="1" type="noConversion"/>
  </si>
  <si>
    <t>1e-3 k-1</t>
    <phoneticPr fontId="1" type="noConversion"/>
  </si>
  <si>
    <t>lg(I/T^2)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</si>
</sst>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workbookViewId="0">
      <selection activeCell="K9" sqref="K9"/>
    </sheetView>
  </sheetViews>
  <sheetFormatPr defaultRowHeight="13.8" x14ac:dyDescent="0.25"/>
  <cols>
    <col min="3" max="3" width="9.109375" bestFit="1" customWidth="1"/>
  </cols>
  <sheetData>
    <row r="1" spans="1:23" x14ac:dyDescent="0.25">
      <c r="A1" t="s">
        <v>0</v>
      </c>
      <c r="B1" t="s">
        <v>1</v>
      </c>
      <c r="C1" t="s">
        <v>9</v>
      </c>
      <c r="D1" t="s">
        <v>0</v>
      </c>
      <c r="E1" t="s">
        <v>1</v>
      </c>
      <c r="F1" t="s">
        <v>10</v>
      </c>
      <c r="G1" t="s">
        <v>0</v>
      </c>
      <c r="H1" t="s">
        <v>1</v>
      </c>
      <c r="I1" t="s">
        <v>11</v>
      </c>
      <c r="J1" t="s">
        <v>0</v>
      </c>
      <c r="K1" t="s">
        <v>1</v>
      </c>
      <c r="L1" t="s">
        <v>12</v>
      </c>
      <c r="M1" t="s">
        <v>0</v>
      </c>
      <c r="N1" t="s">
        <v>1</v>
      </c>
      <c r="O1" t="s">
        <v>13</v>
      </c>
      <c r="P1" t="s">
        <v>0</v>
      </c>
      <c r="Q1" t="s">
        <v>1</v>
      </c>
      <c r="R1" t="s">
        <v>14</v>
      </c>
      <c r="T1" t="s">
        <v>15</v>
      </c>
      <c r="U1" t="s">
        <v>16</v>
      </c>
      <c r="V1" t="s">
        <v>17</v>
      </c>
      <c r="W1" t="s">
        <v>20</v>
      </c>
    </row>
    <row r="2" spans="1:23" x14ac:dyDescent="0.25">
      <c r="A2">
        <v>25</v>
      </c>
      <c r="B2">
        <v>12</v>
      </c>
      <c r="C2">
        <f>LOG(B2)</f>
        <v>1.0791812460476249</v>
      </c>
      <c r="D2">
        <v>25</v>
      </c>
      <c r="E2">
        <v>35</v>
      </c>
      <c r="F2">
        <f>LOG(E2)</f>
        <v>1.5440680443502757</v>
      </c>
      <c r="G2">
        <v>25</v>
      </c>
      <c r="H2">
        <v>92</v>
      </c>
      <c r="I2">
        <f>LOG(H2)</f>
        <v>1.9637878273455553</v>
      </c>
      <c r="J2">
        <v>25</v>
      </c>
      <c r="K2">
        <v>213</v>
      </c>
      <c r="L2">
        <f>LOG(K2)</f>
        <v>2.3283796034387376</v>
      </c>
      <c r="M2">
        <v>25</v>
      </c>
      <c r="N2">
        <v>493</v>
      </c>
      <c r="O2">
        <f>LOG(N2)</f>
        <v>2.6928469192772302</v>
      </c>
      <c r="P2">
        <v>25</v>
      </c>
      <c r="Q2">
        <v>1024</v>
      </c>
      <c r="R2">
        <f>LOG(Q2)</f>
        <v>3.0102999566398121</v>
      </c>
      <c r="T2">
        <v>1.04427</v>
      </c>
      <c r="U2">
        <v>1.96</v>
      </c>
      <c r="V2">
        <f>1/U2</f>
        <v>0.51020408163265307</v>
      </c>
      <c r="W2">
        <f>T2-2*LOG(U2)</f>
        <v>0.45975785728704799</v>
      </c>
    </row>
    <row r="3" spans="1:23" x14ac:dyDescent="0.25">
      <c r="A3">
        <v>36</v>
      </c>
      <c r="B3">
        <v>12</v>
      </c>
      <c r="C3">
        <f t="shared" ref="C3:C9" si="0">LOG(B3)</f>
        <v>1.0791812460476249</v>
      </c>
      <c r="D3">
        <v>36</v>
      </c>
      <c r="E3">
        <v>36</v>
      </c>
      <c r="F3">
        <f t="shared" ref="F3:F9" si="1">LOG(E3)</f>
        <v>1.5563025007672873</v>
      </c>
      <c r="G3">
        <v>36</v>
      </c>
      <c r="H3">
        <v>93</v>
      </c>
      <c r="I3">
        <f t="shared" ref="I3:I9" si="2">LOG(H3)</f>
        <v>1.968482948553935</v>
      </c>
      <c r="J3">
        <v>36</v>
      </c>
      <c r="K3">
        <v>224</v>
      </c>
      <c r="L3">
        <f t="shared" ref="L3:L9" si="3">LOG(K3)</f>
        <v>2.3502480183341627</v>
      </c>
      <c r="M3">
        <v>36</v>
      </c>
      <c r="N3">
        <v>497</v>
      </c>
      <c r="O3">
        <f t="shared" ref="O3:O9" si="4">LOG(N3)</f>
        <v>2.6963563887333319</v>
      </c>
      <c r="P3">
        <v>36</v>
      </c>
      <c r="Q3">
        <v>1040</v>
      </c>
      <c r="R3">
        <f t="shared" ref="R3:R9" si="5">LOG(Q3)</f>
        <v>3.0170333392987803</v>
      </c>
      <c r="T3">
        <v>1.5083200000000001</v>
      </c>
      <c r="U3">
        <v>2.0299999999999998</v>
      </c>
      <c r="V3">
        <f t="shared" ref="V3:V7" si="6">1/U3</f>
        <v>0.49261083743842371</v>
      </c>
      <c r="W3">
        <f t="shared" ref="W3:W7" si="7">T3-2*LOG(U3)</f>
        <v>0.89332792417357432</v>
      </c>
    </row>
    <row r="4" spans="1:23" x14ac:dyDescent="0.25">
      <c r="A4">
        <v>49</v>
      </c>
      <c r="B4">
        <v>13</v>
      </c>
      <c r="C4">
        <f t="shared" si="0"/>
        <v>1.1139433523068367</v>
      </c>
      <c r="D4">
        <v>49</v>
      </c>
      <c r="E4">
        <v>37</v>
      </c>
      <c r="F4">
        <f t="shared" si="1"/>
        <v>1.568201724066995</v>
      </c>
      <c r="G4">
        <v>49</v>
      </c>
      <c r="H4">
        <v>94</v>
      </c>
      <c r="I4">
        <f t="shared" si="2"/>
        <v>1.9731278535996986</v>
      </c>
      <c r="J4">
        <v>49</v>
      </c>
      <c r="K4">
        <v>228</v>
      </c>
      <c r="L4">
        <f t="shared" si="3"/>
        <v>2.357934847000454</v>
      </c>
      <c r="M4">
        <v>49</v>
      </c>
      <c r="N4">
        <v>511</v>
      </c>
      <c r="O4">
        <f t="shared" si="4"/>
        <v>2.7084209001347128</v>
      </c>
      <c r="P4">
        <v>49</v>
      </c>
      <c r="Q4">
        <v>1052</v>
      </c>
      <c r="R4">
        <f t="shared" si="5"/>
        <v>3.0220157398177201</v>
      </c>
      <c r="T4">
        <v>1.9331400000000001</v>
      </c>
      <c r="U4">
        <v>2.1</v>
      </c>
      <c r="V4">
        <f t="shared" si="6"/>
        <v>0.47619047619047616</v>
      </c>
      <c r="W4">
        <f t="shared" si="7"/>
        <v>1.2887014105321615</v>
      </c>
    </row>
    <row r="5" spans="1:23" x14ac:dyDescent="0.25">
      <c r="A5">
        <v>64</v>
      </c>
      <c r="B5">
        <v>13</v>
      </c>
      <c r="C5">
        <f t="shared" si="0"/>
        <v>1.1139433523068367</v>
      </c>
      <c r="D5">
        <v>64</v>
      </c>
      <c r="E5">
        <v>37</v>
      </c>
      <c r="F5">
        <f t="shared" si="1"/>
        <v>1.568201724066995</v>
      </c>
      <c r="G5">
        <v>64</v>
      </c>
      <c r="H5">
        <v>96</v>
      </c>
      <c r="I5">
        <f t="shared" si="2"/>
        <v>1.9822712330395684</v>
      </c>
      <c r="J5">
        <v>64</v>
      </c>
      <c r="K5">
        <v>232</v>
      </c>
      <c r="L5">
        <f t="shared" si="3"/>
        <v>2.3654879848908998</v>
      </c>
      <c r="M5">
        <v>64</v>
      </c>
      <c r="N5">
        <v>517</v>
      </c>
      <c r="O5">
        <f t="shared" si="4"/>
        <v>2.7134905430939424</v>
      </c>
      <c r="P5">
        <v>64</v>
      </c>
      <c r="Q5">
        <v>1075</v>
      </c>
      <c r="R5">
        <f t="shared" si="5"/>
        <v>3.0314084642516241</v>
      </c>
      <c r="T5">
        <v>2.2959399999999999</v>
      </c>
      <c r="U5">
        <v>2.17</v>
      </c>
      <c r="V5">
        <f t="shared" si="6"/>
        <v>0.46082949308755761</v>
      </c>
      <c r="W5">
        <f t="shared" si="7"/>
        <v>1.6230205323029407</v>
      </c>
    </row>
    <row r="6" spans="1:23" x14ac:dyDescent="0.25">
      <c r="A6">
        <v>81</v>
      </c>
      <c r="B6">
        <v>13</v>
      </c>
      <c r="C6">
        <f t="shared" si="0"/>
        <v>1.1139433523068367</v>
      </c>
      <c r="D6">
        <v>81</v>
      </c>
      <c r="E6">
        <v>38</v>
      </c>
      <c r="F6">
        <f t="shared" si="1"/>
        <v>1.5797835966168101</v>
      </c>
      <c r="G6">
        <v>81</v>
      </c>
      <c r="H6">
        <v>97</v>
      </c>
      <c r="I6">
        <f t="shared" si="2"/>
        <v>1.9867717342662448</v>
      </c>
      <c r="J6">
        <v>81</v>
      </c>
      <c r="K6">
        <v>234</v>
      </c>
      <c r="L6">
        <f t="shared" si="3"/>
        <v>2.369215857410143</v>
      </c>
      <c r="M6">
        <v>81</v>
      </c>
      <c r="N6">
        <v>523</v>
      </c>
      <c r="O6">
        <f t="shared" si="4"/>
        <v>2.7185016888672742</v>
      </c>
      <c r="P6">
        <v>81</v>
      </c>
      <c r="Q6">
        <v>1092</v>
      </c>
      <c r="R6">
        <f t="shared" si="5"/>
        <v>3.0382226383687185</v>
      </c>
      <c r="T6">
        <v>2.66031</v>
      </c>
      <c r="U6">
        <v>2.2400000000000002</v>
      </c>
      <c r="V6">
        <f t="shared" si="6"/>
        <v>0.4464285714285714</v>
      </c>
      <c r="W6">
        <f t="shared" si="7"/>
        <v>1.9598139633316742</v>
      </c>
    </row>
    <row r="7" spans="1:23" x14ac:dyDescent="0.25">
      <c r="A7">
        <v>100</v>
      </c>
      <c r="B7">
        <v>13</v>
      </c>
      <c r="C7">
        <f t="shared" si="0"/>
        <v>1.1139433523068367</v>
      </c>
      <c r="D7">
        <v>100</v>
      </c>
      <c r="E7">
        <v>39</v>
      </c>
      <c r="F7">
        <f t="shared" si="1"/>
        <v>1.5910646070264991</v>
      </c>
      <c r="G7">
        <v>100</v>
      </c>
      <c r="H7">
        <v>98</v>
      </c>
      <c r="I7">
        <f t="shared" si="2"/>
        <v>1.9912260756924949</v>
      </c>
      <c r="J7">
        <v>100</v>
      </c>
      <c r="K7">
        <v>238</v>
      </c>
      <c r="L7">
        <f t="shared" si="3"/>
        <v>2.3765769570565118</v>
      </c>
      <c r="M7">
        <v>100</v>
      </c>
      <c r="N7">
        <v>530</v>
      </c>
      <c r="O7">
        <f t="shared" si="4"/>
        <v>2.7242758696007892</v>
      </c>
      <c r="P7">
        <v>100</v>
      </c>
      <c r="Q7">
        <v>1101</v>
      </c>
      <c r="R7">
        <f t="shared" si="5"/>
        <v>3.0417873189717519</v>
      </c>
      <c r="T7">
        <v>2.9773000000000001</v>
      </c>
      <c r="U7">
        <v>2.31</v>
      </c>
      <c r="V7">
        <f t="shared" si="6"/>
        <v>0.4329004329004329</v>
      </c>
      <c r="W7">
        <f t="shared" si="7"/>
        <v>2.2500760402157116</v>
      </c>
    </row>
    <row r="8" spans="1:23" x14ac:dyDescent="0.25">
      <c r="A8">
        <v>121</v>
      </c>
      <c r="B8">
        <v>13</v>
      </c>
      <c r="C8">
        <f t="shared" si="0"/>
        <v>1.1139433523068367</v>
      </c>
      <c r="D8">
        <v>121</v>
      </c>
      <c r="E8">
        <v>39</v>
      </c>
      <c r="F8">
        <f t="shared" si="1"/>
        <v>1.5910646070264991</v>
      </c>
      <c r="G8">
        <v>121</v>
      </c>
      <c r="H8">
        <v>100</v>
      </c>
      <c r="I8">
        <f t="shared" si="2"/>
        <v>2</v>
      </c>
      <c r="J8">
        <v>121</v>
      </c>
      <c r="K8">
        <v>242</v>
      </c>
      <c r="L8">
        <f t="shared" si="3"/>
        <v>2.3838153659804311</v>
      </c>
      <c r="M8">
        <v>121</v>
      </c>
      <c r="N8">
        <v>536</v>
      </c>
      <c r="O8">
        <f t="shared" si="4"/>
        <v>2.7291647896927702</v>
      </c>
      <c r="P8">
        <v>121</v>
      </c>
      <c r="Q8">
        <v>1122</v>
      </c>
      <c r="R8">
        <f t="shared" si="5"/>
        <v>3.0499928569201424</v>
      </c>
    </row>
    <row r="9" spans="1:23" x14ac:dyDescent="0.25">
      <c r="A9">
        <v>144</v>
      </c>
      <c r="B9">
        <v>14</v>
      </c>
      <c r="C9">
        <f t="shared" si="0"/>
        <v>1.146128035678238</v>
      </c>
      <c r="D9">
        <v>144</v>
      </c>
      <c r="E9">
        <v>40</v>
      </c>
      <c r="F9">
        <f t="shared" si="1"/>
        <v>1.6020599913279623</v>
      </c>
      <c r="G9">
        <v>144</v>
      </c>
      <c r="H9">
        <v>101</v>
      </c>
      <c r="I9">
        <f t="shared" si="2"/>
        <v>2.0043213737826426</v>
      </c>
      <c r="J9">
        <v>144</v>
      </c>
      <c r="K9">
        <v>248</v>
      </c>
      <c r="L9">
        <f t="shared" si="3"/>
        <v>2.3944516808262164</v>
      </c>
      <c r="M9">
        <v>144</v>
      </c>
      <c r="N9">
        <v>549</v>
      </c>
      <c r="O9">
        <f t="shared" si="4"/>
        <v>2.7395723444500919</v>
      </c>
      <c r="P9">
        <v>144</v>
      </c>
      <c r="Q9">
        <v>1139</v>
      </c>
      <c r="R9">
        <f t="shared" si="5"/>
        <v>3.0565237240791006</v>
      </c>
      <c r="U9" t="s">
        <v>18</v>
      </c>
      <c r="V9" t="s">
        <v>19</v>
      </c>
    </row>
    <row r="10" spans="1:23" x14ac:dyDescent="0.25">
      <c r="A10" t="s">
        <v>2</v>
      </c>
      <c r="D10" t="s">
        <v>3</v>
      </c>
      <c r="E10" t="s">
        <v>8</v>
      </c>
      <c r="G10" t="s">
        <v>4</v>
      </c>
      <c r="J10" t="s">
        <v>5</v>
      </c>
      <c r="M10" t="s">
        <v>6</v>
      </c>
      <c r="P10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LZX3</dc:creator>
  <cp:lastModifiedBy>LZX3</cp:lastModifiedBy>
  <dcterms:created xsi:type="dcterms:W3CDTF">2015-06-05T18:19:34Z</dcterms:created>
  <dcterms:modified xsi:type="dcterms:W3CDTF">2024-12-08T09:10:59Z</dcterms:modified>
</cp:coreProperties>
</file>