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1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9" i="1"/>
  <c r="C9"/>
  <c r="M9"/>
  <c r="J10" s="1"/>
  <c r="F9"/>
  <c r="E9"/>
  <c r="D10"/>
  <c r="B9"/>
  <c r="B10" s="1"/>
  <c r="E10" l="1"/>
  <c r="C10"/>
  <c r="F10" s="1"/>
  <c r="I9"/>
  <c r="I10" s="1"/>
  <c r="D13" s="1"/>
  <c r="K9"/>
  <c r="K10" s="1"/>
  <c r="C13" s="1"/>
  <c r="L9"/>
  <c r="L10" s="1"/>
  <c r="E13" l="1"/>
  <c r="I13" s="1"/>
  <c r="L13"/>
  <c r="K13"/>
  <c r="F13"/>
  <c r="B14" s="1"/>
  <c r="M10"/>
  <c r="D14" l="1"/>
  <c r="C14"/>
  <c r="F14" s="1"/>
  <c r="M13"/>
  <c r="J14" s="1"/>
  <c r="E14"/>
  <c r="I14" l="1"/>
  <c r="K14"/>
  <c r="C17" s="1"/>
  <c r="L14"/>
  <c r="E17" l="1"/>
  <c r="M14"/>
  <c r="D17"/>
  <c r="K17"/>
  <c r="F17"/>
  <c r="B18" s="1"/>
  <c r="D18" l="1"/>
  <c r="L17"/>
  <c r="I17"/>
  <c r="E18"/>
  <c r="F18" s="1"/>
  <c r="C18"/>
  <c r="M17" l="1"/>
  <c r="L18" s="1"/>
  <c r="J18" l="1"/>
  <c r="K18"/>
  <c r="C21" s="1"/>
  <c r="I18"/>
  <c r="K21" l="1"/>
  <c r="E21"/>
  <c r="D21"/>
  <c r="M18"/>
  <c r="F21" l="1"/>
  <c r="C22" s="1"/>
  <c r="I21"/>
  <c r="L21"/>
  <c r="D22" l="1"/>
  <c r="B22"/>
  <c r="F22" s="1"/>
  <c r="E22"/>
  <c r="M21"/>
  <c r="J22" l="1"/>
  <c r="K22"/>
  <c r="C25" s="1"/>
  <c r="I22"/>
  <c r="L22"/>
  <c r="E25" l="1"/>
  <c r="D25"/>
  <c r="M22"/>
  <c r="K25"/>
  <c r="L25" l="1"/>
  <c r="I25"/>
  <c r="F25"/>
  <c r="E26" s="1"/>
  <c r="B26" l="1"/>
  <c r="C26"/>
  <c r="M25"/>
  <c r="L26" s="1"/>
  <c r="D26"/>
  <c r="I26" l="1"/>
  <c r="F26"/>
  <c r="J26"/>
  <c r="K26"/>
  <c r="C29" s="1"/>
  <c r="E29" l="1"/>
  <c r="M26"/>
  <c r="D29"/>
  <c r="K29"/>
  <c r="I29" l="1"/>
  <c r="L29"/>
  <c r="F29"/>
  <c r="D30" s="1"/>
  <c r="M29" l="1"/>
  <c r="B30"/>
  <c r="C30"/>
  <c r="E30"/>
  <c r="J30" l="1"/>
  <c r="K30"/>
  <c r="C33" s="1"/>
  <c r="I30"/>
  <c r="F30"/>
  <c r="L30"/>
  <c r="K33" l="1"/>
  <c r="E33"/>
  <c r="D33"/>
  <c r="F33" s="1"/>
  <c r="M30"/>
  <c r="B34" l="1"/>
  <c r="C34"/>
  <c r="C36"/>
  <c r="D34"/>
  <c r="L33"/>
  <c r="I33"/>
  <c r="E34"/>
  <c r="E36" l="1"/>
  <c r="D36"/>
  <c r="M33"/>
  <c r="I34" s="1"/>
  <c r="K36"/>
  <c r="F34"/>
  <c r="F36" l="1"/>
  <c r="C37" s="1"/>
  <c r="L34"/>
  <c r="I36"/>
  <c r="L36"/>
  <c r="J34"/>
  <c r="K34"/>
  <c r="B37" l="1"/>
  <c r="E37"/>
  <c r="D37"/>
  <c r="M34"/>
  <c r="M36"/>
  <c r="I37" s="1"/>
  <c r="F37" l="1"/>
  <c r="E40"/>
  <c r="J37"/>
  <c r="K37"/>
  <c r="C40" s="1"/>
  <c r="L37"/>
  <c r="D40" s="1"/>
  <c r="L40" l="1"/>
  <c r="I40"/>
  <c r="F40"/>
  <c r="B41" s="1"/>
  <c r="K40"/>
  <c r="M37"/>
  <c r="D41" l="1"/>
  <c r="C41"/>
  <c r="M40"/>
  <c r="J41" s="1"/>
  <c r="E41"/>
  <c r="F41" l="1"/>
  <c r="K41"/>
  <c r="C44" s="1"/>
  <c r="I41"/>
  <c r="L41"/>
  <c r="E44" l="1"/>
  <c r="D44"/>
  <c r="M41"/>
  <c r="K44"/>
  <c r="C47" l="1"/>
  <c r="I44"/>
  <c r="L44"/>
  <c r="F44"/>
  <c r="B45" l="1"/>
  <c r="C45"/>
  <c r="E45"/>
  <c r="K47"/>
  <c r="E47"/>
  <c r="D47"/>
  <c r="M44"/>
  <c r="D45"/>
  <c r="F45" l="1"/>
  <c r="J45"/>
  <c r="K45"/>
  <c r="L47"/>
  <c r="I47"/>
  <c r="I45"/>
  <c r="L45"/>
  <c r="F47"/>
  <c r="B48" l="1"/>
  <c r="F48" s="1"/>
  <c r="C48"/>
  <c r="I48"/>
  <c r="M47"/>
  <c r="M45"/>
  <c r="D48"/>
  <c r="E48"/>
  <c r="L48"/>
  <c r="J48" l="1"/>
  <c r="M48" s="1"/>
  <c r="K48"/>
</calcChain>
</file>

<file path=xl/sharedStrings.xml><?xml version="1.0" encoding="utf-8"?>
<sst xmlns="http://schemas.openxmlformats.org/spreadsheetml/2006/main" count="58" uniqueCount="52">
  <si>
    <t>A</t>
  </si>
  <si>
    <t>AA^T</t>
  </si>
  <si>
    <t>x0</t>
  </si>
  <si>
    <t>y0</t>
  </si>
  <si>
    <t>X_1'</t>
  </si>
  <si>
    <t>Y_1'</t>
  </si>
  <si>
    <t>X_1</t>
  </si>
  <si>
    <t>Y_1</t>
  </si>
  <si>
    <t>X_2'</t>
  </si>
  <si>
    <t>Y_2'</t>
  </si>
  <si>
    <t>X_2</t>
  </si>
  <si>
    <t>Y_2</t>
  </si>
  <si>
    <t>X_3'</t>
  </si>
  <si>
    <t>Y_3'</t>
  </si>
  <si>
    <t>X_3</t>
  </si>
  <si>
    <t>A^T A</t>
  </si>
  <si>
    <t>Eigenwerte:</t>
  </si>
  <si>
    <t>Eigenvektoren</t>
  </si>
  <si>
    <t>Eigenwerte</t>
  </si>
  <si>
    <t>X_4'</t>
  </si>
  <si>
    <t>X_5'</t>
  </si>
  <si>
    <t>X_5</t>
  </si>
  <si>
    <t>X_6'</t>
  </si>
  <si>
    <t>X_6</t>
  </si>
  <si>
    <t>Y_4'</t>
  </si>
  <si>
    <t>Y_5'</t>
  </si>
  <si>
    <t>Y_5</t>
  </si>
  <si>
    <t>Y_4</t>
  </si>
  <si>
    <t>X_4</t>
  </si>
  <si>
    <t>Y_6'</t>
  </si>
  <si>
    <t>Y_6</t>
  </si>
  <si>
    <t>v1</t>
  </si>
  <si>
    <t>v2</t>
  </si>
  <si>
    <t>v3</t>
  </si>
  <si>
    <t>v4</t>
  </si>
  <si>
    <t>Censorship</t>
  </si>
  <si>
    <t>http://www.merriam-webster.com/dictionary/censorship</t>
  </si>
  <si>
    <t>http://en.wikipedia.org/wiki/Censorship</t>
  </si>
  <si>
    <t>http://dictionary.reference.com/browse/censorship</t>
  </si>
  <si>
    <t>http://www.dict.cc/englisch-deutsch/censorship.html</t>
  </si>
  <si>
    <t>http://www.gates.com</t>
  </si>
  <si>
    <t>http://ww2.gates.com/germany/</t>
  </si>
  <si>
    <t>http://de.wikipedia.org/wiki/Bill_Gates</t>
  </si>
  <si>
    <t>http://ww2.gates.com/Germany/index.cfm?location_id=8894</t>
  </si>
  <si>
    <t>http://www.gates.com/utility/choose-global-region</t>
  </si>
  <si>
    <t>http://de.wikipedia.org/wiki/At_the_Gates</t>
  </si>
  <si>
    <t>http://www.dict.cc/?s=censorship</t>
  </si>
  <si>
    <t>http://www.honda.com</t>
  </si>
  <si>
    <t>http://automobiles.honda.com</t>
  </si>
  <si>
    <t>http://world.honda.com</t>
  </si>
  <si>
    <t>http://powersports.honda.com</t>
  </si>
  <si>
    <t>http://www.honda.com.br/motos/Paginas/default.aspx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</si>
</sst>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0" fontId="1" fillId="0" borderId="0" xfId="0" applyFont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0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NumberForma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11" xfId="0" applyNumberFormat="1" applyBorder="1"/>
    <xf numFmtId="0" fontId="0" fillId="0" borderId="2" xfId="0" applyBorder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Y48"/>
  <sheetViews>
    <sheetView workbookViewId="0">
      <selection activeCell="N25" sqref="N25"/>
    </sheetView>
  </sheetViews>
  <sheetFormatPr defaultRowHeight="12.75"/>
  <cols>
    <col min="1" max="1" width="4.5703125"/>
    <col min="2" max="2" width="4.85546875" style="2" bestFit="1" customWidth="1"/>
    <col min="3" max="3" width="6" style="2" bestFit="1" customWidth="1"/>
    <col min="4" max="4" width="6.28515625" style="2" bestFit="1" customWidth="1"/>
    <col min="5" max="6" width="5.85546875" style="2" bestFit="1" customWidth="1"/>
    <col min="7" max="7" width="6.140625" style="2"/>
    <col min="8" max="8" width="4.7109375" style="2"/>
    <col min="9" max="9" width="6" style="2" bestFit="1" customWidth="1"/>
    <col min="10" max="10" width="4.5703125" style="2" bestFit="1" customWidth="1"/>
    <col min="11" max="11" width="5.5703125" style="2" bestFit="1" customWidth="1"/>
    <col min="12" max="12" width="5.42578125" style="2" bestFit="1" customWidth="1"/>
    <col min="13" max="13" width="5.5703125" style="2" bestFit="1" customWidth="1"/>
    <col min="14" max="14" width="11.5703125"/>
    <col min="15" max="15" width="13.140625" customWidth="1"/>
    <col min="16" max="16" width="4.28515625" customWidth="1"/>
    <col min="17" max="17" width="5.140625" customWidth="1"/>
    <col min="18" max="18" width="4.85546875" customWidth="1"/>
    <col min="19" max="19" width="5.42578125" customWidth="1"/>
    <col min="20" max="23" width="11.5703125"/>
    <col min="24" max="25" width="6.7109375" customWidth="1"/>
    <col min="26" max="26" width="8" customWidth="1"/>
    <col min="27" max="1025" width="11.5703125"/>
  </cols>
  <sheetData>
    <row r="2" spans="1:25">
      <c r="A2" s="4" t="s">
        <v>0</v>
      </c>
      <c r="B2" s="5">
        <v>0</v>
      </c>
      <c r="C2" s="6">
        <v>0</v>
      </c>
      <c r="D2" s="6">
        <v>1</v>
      </c>
      <c r="E2" s="7">
        <v>1</v>
      </c>
      <c r="O2" s="4" t="s">
        <v>15</v>
      </c>
      <c r="P2" s="14">
        <v>0</v>
      </c>
      <c r="Q2" s="15">
        <v>0</v>
      </c>
      <c r="R2" s="15">
        <v>0</v>
      </c>
      <c r="S2" s="16">
        <v>0</v>
      </c>
    </row>
    <row r="3" spans="1:25">
      <c r="B3" s="8">
        <v>0</v>
      </c>
      <c r="C3" s="9">
        <v>0</v>
      </c>
      <c r="D3" s="9">
        <v>0</v>
      </c>
      <c r="E3" s="10">
        <v>0</v>
      </c>
      <c r="P3" s="17">
        <v>0</v>
      </c>
      <c r="Q3" s="18">
        <v>1</v>
      </c>
      <c r="R3" s="18">
        <v>0</v>
      </c>
      <c r="S3" s="19">
        <v>0</v>
      </c>
    </row>
    <row r="4" spans="1:25">
      <c r="B4" s="8">
        <v>0</v>
      </c>
      <c r="C4" s="9">
        <v>1</v>
      </c>
      <c r="D4" s="9">
        <v>0</v>
      </c>
      <c r="E4" s="10">
        <v>0</v>
      </c>
      <c r="P4" s="17">
        <v>0</v>
      </c>
      <c r="Q4" s="18">
        <v>0</v>
      </c>
      <c r="R4" s="18">
        <v>2</v>
      </c>
      <c r="S4" s="19">
        <v>1</v>
      </c>
    </row>
    <row r="5" spans="1:25">
      <c r="B5" s="11">
        <v>0</v>
      </c>
      <c r="C5" s="12">
        <v>0</v>
      </c>
      <c r="D5" s="12">
        <v>1</v>
      </c>
      <c r="E5" s="13">
        <v>0</v>
      </c>
      <c r="P5" s="20">
        <v>0</v>
      </c>
      <c r="Q5" s="21">
        <v>0</v>
      </c>
      <c r="R5" s="21">
        <v>1</v>
      </c>
      <c r="S5" s="22">
        <v>1</v>
      </c>
    </row>
    <row r="7" spans="1:25">
      <c r="A7" t="s">
        <v>2</v>
      </c>
      <c r="B7" s="2">
        <v>1</v>
      </c>
      <c r="C7" s="2">
        <v>1</v>
      </c>
      <c r="D7" s="2">
        <v>1</v>
      </c>
      <c r="E7" s="2">
        <v>1</v>
      </c>
      <c r="H7" s="2" t="s">
        <v>3</v>
      </c>
      <c r="I7" s="2">
        <v>1</v>
      </c>
      <c r="J7" s="2">
        <v>1</v>
      </c>
      <c r="K7" s="2">
        <v>1</v>
      </c>
      <c r="L7" s="2">
        <v>1</v>
      </c>
      <c r="O7" s="4" t="s">
        <v>18</v>
      </c>
      <c r="P7" s="31">
        <v>0</v>
      </c>
      <c r="Q7" s="31">
        <v>0.38196601125010499</v>
      </c>
      <c r="R7" s="31">
        <v>1</v>
      </c>
      <c r="S7" s="31">
        <v>2.61803398874989</v>
      </c>
    </row>
    <row r="9" spans="1:25">
      <c r="A9" t="s">
        <v>4</v>
      </c>
      <c r="B9" s="2">
        <f>0</f>
        <v>0</v>
      </c>
      <c r="C9" s="2">
        <f>K7</f>
        <v>1</v>
      </c>
      <c r="D9" s="2">
        <f>I7+L7</f>
        <v>2</v>
      </c>
      <c r="E9" s="2">
        <f>I7</f>
        <v>1</v>
      </c>
      <c r="F9" s="3">
        <f>SQRT(1+4+1)</f>
        <v>2.4494897427831779</v>
      </c>
      <c r="H9" s="2" t="s">
        <v>5</v>
      </c>
      <c r="I9" s="2">
        <f>D9+E9</f>
        <v>3</v>
      </c>
      <c r="J9" s="2">
        <v>0</v>
      </c>
      <c r="K9" s="2">
        <f>C9</f>
        <v>1</v>
      </c>
      <c r="L9" s="2">
        <f>D9</f>
        <v>2</v>
      </c>
      <c r="M9" s="3">
        <f>SQRT(9+1+4)</f>
        <v>3.7416573867739413</v>
      </c>
      <c r="P9" t="s">
        <v>31</v>
      </c>
      <c r="Q9" t="s">
        <v>32</v>
      </c>
      <c r="R9" t="s">
        <v>33</v>
      </c>
      <c r="S9" t="s">
        <v>34</v>
      </c>
    </row>
    <row r="10" spans="1:25">
      <c r="A10" t="s">
        <v>6</v>
      </c>
      <c r="B10" s="2">
        <f>B9/F9</f>
        <v>0</v>
      </c>
      <c r="C10" s="2">
        <f>C9/F9</f>
        <v>0.40824829046386307</v>
      </c>
      <c r="D10" s="2">
        <f>D9/F9</f>
        <v>0.81649658092772615</v>
      </c>
      <c r="E10" s="2">
        <f>E9/F9</f>
        <v>0.40824829046386307</v>
      </c>
      <c r="F10" s="3">
        <f>B10*B10+C10*C10+D10*D10+E10*E10</f>
        <v>1.0000000000000002</v>
      </c>
      <c r="H10" s="2" t="s">
        <v>7</v>
      </c>
      <c r="I10" s="2">
        <f>I9/M9</f>
        <v>0.80178372573727319</v>
      </c>
      <c r="J10" s="2">
        <f>J9/M9</f>
        <v>0</v>
      </c>
      <c r="K10" s="2">
        <f>K9/M9</f>
        <v>0.2672612419124244</v>
      </c>
      <c r="L10" s="2">
        <f>L9/M9</f>
        <v>0.53452248382484879</v>
      </c>
      <c r="M10" s="3">
        <f>I10*I10+J10*J10+K10*K10+L10*L10</f>
        <v>1</v>
      </c>
      <c r="O10" s="4" t="s">
        <v>17</v>
      </c>
      <c r="P10" s="23">
        <v>1</v>
      </c>
      <c r="Q10" s="23">
        <v>0</v>
      </c>
      <c r="R10" s="27">
        <v>0</v>
      </c>
      <c r="S10" s="30">
        <v>0</v>
      </c>
      <c r="Y10" s="1"/>
    </row>
    <row r="11" spans="1:25">
      <c r="P11" s="24">
        <v>0</v>
      </c>
      <c r="Q11" s="24">
        <v>0</v>
      </c>
      <c r="R11" s="28">
        <v>1</v>
      </c>
      <c r="S11" s="24">
        <v>0</v>
      </c>
    </row>
    <row r="12" spans="1:25">
      <c r="P12" s="24">
        <v>0</v>
      </c>
      <c r="Q12" s="24">
        <v>-0.52573111211913404</v>
      </c>
      <c r="R12" s="28">
        <v>0</v>
      </c>
      <c r="S12" s="24">
        <v>0.85065080835203999</v>
      </c>
    </row>
    <row r="13" spans="1:25">
      <c r="A13" t="s">
        <v>8</v>
      </c>
      <c r="B13" s="2">
        <v>0</v>
      </c>
      <c r="C13" s="2">
        <f>K10</f>
        <v>0.2672612419124244</v>
      </c>
      <c r="D13" s="2">
        <f>I10+L10</f>
        <v>1.3363062095621219</v>
      </c>
      <c r="E13" s="2">
        <f>I10</f>
        <v>0.80178372573727319</v>
      </c>
      <c r="F13" s="3">
        <f>SQRT(B13*B13+C13*C13+D13*D13+E13*E13)</f>
        <v>1.5811388300841898</v>
      </c>
      <c r="H13" s="2" t="s">
        <v>9</v>
      </c>
      <c r="I13" s="2">
        <f>D13+E13</f>
        <v>2.1380899352993952</v>
      </c>
      <c r="J13" s="2">
        <v>0</v>
      </c>
      <c r="K13" s="2">
        <f>C13</f>
        <v>0.2672612419124244</v>
      </c>
      <c r="L13" s="2">
        <f>D13</f>
        <v>1.3363062095621219</v>
      </c>
      <c r="M13" s="3">
        <f>SQRT(I13*I13+J13*J13+K13*K13+L13*L13)</f>
        <v>2.5354627641855498</v>
      </c>
      <c r="P13" s="25">
        <v>0</v>
      </c>
      <c r="Q13" s="25">
        <v>0.85065080835203999</v>
      </c>
      <c r="R13" s="29">
        <v>0</v>
      </c>
      <c r="S13" s="25">
        <v>0.52573111211913404</v>
      </c>
    </row>
    <row r="14" spans="1:25">
      <c r="A14" t="s">
        <v>10</v>
      </c>
      <c r="B14" s="2">
        <f>B13/F13</f>
        <v>0</v>
      </c>
      <c r="C14" s="2">
        <f>C13/F13</f>
        <v>0.1690308509457033</v>
      </c>
      <c r="D14" s="2">
        <f>D13/F13</f>
        <v>0.84515425472851646</v>
      </c>
      <c r="E14" s="2">
        <f>E13/F13</f>
        <v>0.50709255283710997</v>
      </c>
      <c r="F14" s="3">
        <f>B14*B14+C14*C14+D14*D14+E14*E14</f>
        <v>0.99999999999999978</v>
      </c>
      <c r="H14" s="2" t="s">
        <v>11</v>
      </c>
      <c r="I14" s="2">
        <f>I13/M13</f>
        <v>0.84327404271156781</v>
      </c>
      <c r="J14" s="2">
        <f>J13/M13</f>
        <v>0</v>
      </c>
      <c r="K14" s="2">
        <f>K13/M13</f>
        <v>0.10540925533894598</v>
      </c>
      <c r="L14" s="2">
        <f>L13/M13</f>
        <v>0.52704627669472981</v>
      </c>
      <c r="M14" s="3">
        <f>I14*I14+J14*J14+K14*K14+L14*L14</f>
        <v>0.99999999999999989</v>
      </c>
      <c r="S14" s="1"/>
      <c r="Y14" s="1"/>
    </row>
    <row r="17" spans="1:25">
      <c r="A17" t="s">
        <v>12</v>
      </c>
      <c r="B17" s="2">
        <v>0</v>
      </c>
      <c r="C17" s="2">
        <f>K14</f>
        <v>0.10540925533894598</v>
      </c>
      <c r="D17" s="2">
        <f>I14+L14</f>
        <v>1.3703203194062976</v>
      </c>
      <c r="E17" s="2">
        <f>I14</f>
        <v>0.84327404271156781</v>
      </c>
      <c r="F17" s="3">
        <f>SQRT(B17*B17+C17*C17+D17*D17+E17*E17)</f>
        <v>1.6124515496597098</v>
      </c>
      <c r="H17" s="2" t="s">
        <v>13</v>
      </c>
      <c r="I17" s="2">
        <f>D17+E17</f>
        <v>2.2135943621178655</v>
      </c>
      <c r="J17" s="2">
        <v>0</v>
      </c>
      <c r="K17" s="2">
        <f>C17</f>
        <v>0.10540925533894598</v>
      </c>
      <c r="L17" s="2">
        <f>D17</f>
        <v>1.3703203194062976</v>
      </c>
      <c r="M17" s="3">
        <f>SQRT(I17*I17+J17*J17+K17*K17+L17*L17)</f>
        <v>2.6055496327817069</v>
      </c>
      <c r="O17" s="4" t="s">
        <v>1</v>
      </c>
      <c r="P17" s="14">
        <v>2</v>
      </c>
      <c r="Q17" s="15">
        <v>0</v>
      </c>
      <c r="R17" s="15">
        <v>0</v>
      </c>
      <c r="S17" s="16">
        <v>1</v>
      </c>
    </row>
    <row r="18" spans="1:25">
      <c r="A18" t="s">
        <v>14</v>
      </c>
      <c r="B18" s="2">
        <f>B17/F17</f>
        <v>0</v>
      </c>
      <c r="C18" s="2">
        <f>C17/F17</f>
        <v>6.5372045046061353E-2</v>
      </c>
      <c r="D18" s="2">
        <f>D17/F17</f>
        <v>0.84983658559879749</v>
      </c>
      <c r="E18" s="2">
        <f>E17/F17</f>
        <v>0.52297636036849082</v>
      </c>
      <c r="F18" s="3">
        <f>B18*B18+C18*C18+D18*D18+E18*E18</f>
        <v>1</v>
      </c>
      <c r="H18" s="2" t="s">
        <v>13</v>
      </c>
      <c r="I18" s="2">
        <f>I17/M17</f>
        <v>0.84956906376587171</v>
      </c>
      <c r="J18" s="2">
        <f>J17/M17</f>
        <v>0</v>
      </c>
      <c r="K18" s="2">
        <f>K17/M17</f>
        <v>4.0455669703136743E-2</v>
      </c>
      <c r="L18" s="2">
        <f>L17/M17</f>
        <v>0.52592370614077766</v>
      </c>
      <c r="M18" s="3">
        <f>I18*I18+J18*J18+K18*K18+L18*L18</f>
        <v>1.0000000000000002</v>
      </c>
      <c r="P18" s="17">
        <v>0</v>
      </c>
      <c r="Q18" s="18">
        <v>0</v>
      </c>
      <c r="R18" s="18">
        <v>0</v>
      </c>
      <c r="S18" s="19">
        <v>0</v>
      </c>
    </row>
    <row r="19" spans="1:25">
      <c r="P19" s="17">
        <v>0</v>
      </c>
      <c r="Q19" s="18">
        <v>0</v>
      </c>
      <c r="R19" s="18">
        <v>1</v>
      </c>
      <c r="S19" s="19">
        <v>0</v>
      </c>
    </row>
    <row r="20" spans="1:25">
      <c r="P20" s="20">
        <v>1</v>
      </c>
      <c r="Q20" s="21">
        <v>0</v>
      </c>
      <c r="R20" s="21">
        <v>0</v>
      </c>
      <c r="S20" s="22">
        <v>1</v>
      </c>
    </row>
    <row r="21" spans="1:25">
      <c r="A21" t="s">
        <v>19</v>
      </c>
      <c r="B21" s="2">
        <v>0</v>
      </c>
      <c r="C21" s="2">
        <f>K18</f>
        <v>4.0455669703136743E-2</v>
      </c>
      <c r="D21" s="2">
        <f>I18+L18</f>
        <v>1.3754927699066495</v>
      </c>
      <c r="E21" s="2">
        <f>I18</f>
        <v>0.84956906376587171</v>
      </c>
      <c r="F21" s="3">
        <f>SQRT(B21*B21+C21*C21+D21*D21+E21*E21)</f>
        <v>1.6172150801252803</v>
      </c>
      <c r="H21" s="2" t="s">
        <v>24</v>
      </c>
      <c r="I21" s="2">
        <f>D21+E21</f>
        <v>2.2250618336725214</v>
      </c>
      <c r="J21" s="2">
        <v>0</v>
      </c>
      <c r="K21" s="2">
        <f>C21</f>
        <v>4.0455669703136743E-2</v>
      </c>
      <c r="L21" s="2">
        <f>D21</f>
        <v>1.3754927699066495</v>
      </c>
      <c r="M21" s="3">
        <f>SQRT(I21*I21+J21*J21+K21*K21+L21*L21)</f>
        <v>2.6162028180060348</v>
      </c>
    </row>
    <row r="22" spans="1:25">
      <c r="A22" t="s">
        <v>28</v>
      </c>
      <c r="B22" s="2">
        <f>B21/F21</f>
        <v>0</v>
      </c>
      <c r="C22" s="2">
        <f>C21/F21</f>
        <v>2.501563966371299E-2</v>
      </c>
      <c r="D22" s="2">
        <f>D21/F21</f>
        <v>0.85053174856624181</v>
      </c>
      <c r="E22" s="2">
        <f>E21/F21</f>
        <v>0.52532843293797282</v>
      </c>
      <c r="F22" s="3">
        <f>B22*B22+C22*C22+D22*D22+E22*E22</f>
        <v>0.99999999999999978</v>
      </c>
      <c r="H22" s="2" t="s">
        <v>27</v>
      </c>
      <c r="I22" s="2">
        <f>I21/M21</f>
        <v>0.85049286636285126</v>
      </c>
      <c r="J22" s="2">
        <f>J21/M21</f>
        <v>0</v>
      </c>
      <c r="K22" s="2">
        <f>K21/M21</f>
        <v>1.5463506661142747E-2</v>
      </c>
      <c r="L22" s="2">
        <f>L21/M21</f>
        <v>0.52575922647885343</v>
      </c>
      <c r="M22" s="3">
        <f>I22*I22+J22*J22+K22*K22+L22*L22</f>
        <v>1.0000000000000002</v>
      </c>
      <c r="O22" s="4" t="s">
        <v>16</v>
      </c>
      <c r="P22" s="31">
        <v>0</v>
      </c>
      <c r="Q22" s="31">
        <v>0.38196601125010499</v>
      </c>
      <c r="R22" s="31">
        <v>1</v>
      </c>
      <c r="S22" s="31">
        <v>2.61803398874989</v>
      </c>
    </row>
    <row r="24" spans="1:25">
      <c r="P24" t="s">
        <v>31</v>
      </c>
      <c r="Q24" t="s">
        <v>32</v>
      </c>
      <c r="R24" t="s">
        <v>33</v>
      </c>
      <c r="S24" t="s">
        <v>34</v>
      </c>
    </row>
    <row r="25" spans="1:25">
      <c r="A25" t="s">
        <v>20</v>
      </c>
      <c r="B25" s="2">
        <v>0</v>
      </c>
      <c r="C25" s="2">
        <f>K22</f>
        <v>1.5463506661142747E-2</v>
      </c>
      <c r="D25" s="2">
        <f>I22+L22</f>
        <v>1.3762520928417046</v>
      </c>
      <c r="E25" s="2">
        <f>I22</f>
        <v>0.85049286636285126</v>
      </c>
      <c r="F25" s="3">
        <f>SQRT(B25*B25+C25*C25+D25*D25+E25*E25)</f>
        <v>1.6179144164088315</v>
      </c>
      <c r="H25" s="2" t="s">
        <v>25</v>
      </c>
      <c r="I25" s="2">
        <f>D25+E25</f>
        <v>2.2267449592045558</v>
      </c>
      <c r="J25" s="2">
        <v>0</v>
      </c>
      <c r="K25" s="2">
        <f>C25</f>
        <v>1.5463506661142747E-2</v>
      </c>
      <c r="L25" s="2">
        <f>D25</f>
        <v>1.3762520928417046</v>
      </c>
      <c r="M25" s="3">
        <f>SQRT(I25*I25+J25*J25+K25*K25+L25*L25)</f>
        <v>2.6177666161123549</v>
      </c>
      <c r="O25" s="4" t="s">
        <v>17</v>
      </c>
      <c r="P25" s="23">
        <v>0</v>
      </c>
      <c r="Q25" s="23">
        <v>-0.52573111211913404</v>
      </c>
      <c r="R25" s="23">
        <v>0</v>
      </c>
      <c r="S25" s="23">
        <v>0.85</v>
      </c>
    </row>
    <row r="26" spans="1:25">
      <c r="A26" t="s">
        <v>21</v>
      </c>
      <c r="B26" s="2">
        <f>B25/F25</f>
        <v>0</v>
      </c>
      <c r="C26" s="2">
        <f>C25/F25</f>
        <v>9.5576790121358716E-3</v>
      </c>
      <c r="D26" s="2">
        <f>D25/F25</f>
        <v>0.85063343208009268</v>
      </c>
      <c r="E26" s="2">
        <f>E25/F25</f>
        <v>0.52567234566747312</v>
      </c>
      <c r="F26" s="3">
        <f>B26*B26+C26*C26+D26*D26+E26*E26</f>
        <v>1</v>
      </c>
      <c r="H26" s="2" t="s">
        <v>26</v>
      </c>
      <c r="I26" s="2">
        <f>I25/M25</f>
        <v>0.85062776242119498</v>
      </c>
      <c r="J26" s="2">
        <f>J25/M25</f>
        <v>0</v>
      </c>
      <c r="K26" s="2">
        <f>K25/M25</f>
        <v>5.9071372390360755E-3</v>
      </c>
      <c r="L26" s="2">
        <f>L25/M25</f>
        <v>0.52573521427421077</v>
      </c>
      <c r="M26" s="3">
        <f>I26*I26+J26*J26+K26*K26+L26*L26</f>
        <v>1</v>
      </c>
      <c r="P26" s="24">
        <v>1</v>
      </c>
      <c r="Q26" s="24">
        <v>0</v>
      </c>
      <c r="R26" s="24">
        <v>0</v>
      </c>
      <c r="S26" s="26">
        <v>0</v>
      </c>
    </row>
    <row r="27" spans="1:25">
      <c r="P27" s="24">
        <v>0</v>
      </c>
      <c r="Q27" s="24">
        <v>0</v>
      </c>
      <c r="R27" s="24">
        <v>1</v>
      </c>
      <c r="S27" s="24">
        <v>0</v>
      </c>
    </row>
    <row r="28" spans="1:25">
      <c r="P28" s="25">
        <v>0</v>
      </c>
      <c r="Q28" s="25">
        <v>0.85065080835203999</v>
      </c>
      <c r="R28" s="25">
        <v>0</v>
      </c>
      <c r="S28" s="25">
        <v>0.52573111211913404</v>
      </c>
      <c r="Y28" s="1"/>
    </row>
    <row r="29" spans="1:25">
      <c r="A29" t="s">
        <v>22</v>
      </c>
      <c r="B29" s="2">
        <v>0</v>
      </c>
      <c r="C29" s="2">
        <f>K26</f>
        <v>5.9071372390360755E-3</v>
      </c>
      <c r="D29" s="2">
        <f>I26+L26</f>
        <v>1.3763629766954057</v>
      </c>
      <c r="E29" s="2">
        <f>I26</f>
        <v>0.85062776242119498</v>
      </c>
      <c r="F29" s="3">
        <f>SQRT(B29*B29+C29*C29+D29*D29+E29*E29)</f>
        <v>1.6180165413523706</v>
      </c>
      <c r="H29" s="2" t="s">
        <v>29</v>
      </c>
      <c r="I29" s="2">
        <f>D29+E29</f>
        <v>2.2269907391166006</v>
      </c>
      <c r="J29" s="2">
        <v>0</v>
      </c>
      <c r="K29" s="2">
        <f>C29</f>
        <v>5.9071372390360755E-3</v>
      </c>
      <c r="L29" s="2">
        <f>D29</f>
        <v>1.3763629766954057</v>
      </c>
      <c r="M29" s="3">
        <f>SQRT(I29*I29+J29*J29+K29*K29+L29*L29)</f>
        <v>2.6179949751669316</v>
      </c>
    </row>
    <row r="30" spans="1:25">
      <c r="A30" t="s">
        <v>23</v>
      </c>
      <c r="B30" s="2">
        <f>B29/F29</f>
        <v>0</v>
      </c>
      <c r="C30" s="2">
        <f>C29/F29</f>
        <v>3.6508509573695532E-3</v>
      </c>
      <c r="D30" s="2">
        <f>D29/F29</f>
        <v>0.850648273067106</v>
      </c>
      <c r="E30" s="2">
        <f>E29/F29</f>
        <v>0.5257225378612157</v>
      </c>
      <c r="F30" s="3">
        <f>B30*B30+C30*C30+D30*D30+E30*E30</f>
        <v>1</v>
      </c>
      <c r="H30" s="2" t="s">
        <v>30</v>
      </c>
      <c r="I30" s="2">
        <f>I29/M29</f>
        <v>0.85064744594271069</v>
      </c>
      <c r="J30" s="2">
        <f>J29/M29</f>
        <v>0</v>
      </c>
      <c r="K30" s="2">
        <f>K29/M29</f>
        <v>2.2563592730575877E-3</v>
      </c>
      <c r="L30" s="2">
        <f>L29/M29</f>
        <v>0.52573171062241808</v>
      </c>
      <c r="M30" s="3">
        <f>I30*I30+J30*J30+K30*K30+L30*L30</f>
        <v>1</v>
      </c>
    </row>
    <row r="32" spans="1:25">
      <c r="S32" s="1"/>
    </row>
    <row r="33" spans="2:13">
      <c r="B33" s="2">
        <v>0</v>
      </c>
      <c r="C33" s="2">
        <f>K30</f>
        <v>2.2563592730575877E-3</v>
      </c>
      <c r="D33" s="2">
        <f>I30+L30</f>
        <v>1.3763791565651289</v>
      </c>
      <c r="E33" s="2">
        <f>I30</f>
        <v>0.85064744594271069</v>
      </c>
      <c r="F33" s="3">
        <f>SQRT(B33*B33+C33*C33+D33*D33+E33*E33)</f>
        <v>1.6180314431657259</v>
      </c>
      <c r="I33" s="2">
        <f>D33+E33</f>
        <v>2.2270266025078396</v>
      </c>
      <c r="J33" s="2">
        <v>0</v>
      </c>
      <c r="K33" s="2">
        <f>C33</f>
        <v>2.2563592730575877E-3</v>
      </c>
      <c r="L33" s="2">
        <f>D33</f>
        <v>1.3763791565651289</v>
      </c>
      <c r="M33" s="3">
        <f>SQRT(I33*I33+J33*J33+K33*K33+L33*L33)</f>
        <v>2.6180282966503086</v>
      </c>
    </row>
    <row r="34" spans="2:13">
      <c r="B34" s="2">
        <f>B33/F33</f>
        <v>0</v>
      </c>
      <c r="C34" s="2">
        <f>C33/F33</f>
        <v>1.3945089155022567E-3</v>
      </c>
      <c r="D34" s="2">
        <f>D33/F33</f>
        <v>0.85065043845637678</v>
      </c>
      <c r="E34" s="2">
        <f>E33/F33</f>
        <v>0.52572986114435083</v>
      </c>
      <c r="F34" s="3">
        <f>B34*B34+C34*C34+D34*D34+E34*E34</f>
        <v>0.99999999999999989</v>
      </c>
      <c r="I34" s="2">
        <f>I33/M33</f>
        <v>0.85065031778199485</v>
      </c>
      <c r="J34" s="2">
        <f>J33/M33</f>
        <v>0</v>
      </c>
      <c r="K34" s="2">
        <f>K33/M33</f>
        <v>8.6185442531103813E-4</v>
      </c>
      <c r="L34" s="2">
        <f>L33/M33</f>
        <v>0.52573119943973334</v>
      </c>
      <c r="M34" s="3">
        <f>I34*I34+J34*J34+K34*K34+L34*L34</f>
        <v>0.99999999999999989</v>
      </c>
    </row>
    <row r="36" spans="2:13">
      <c r="B36" s="2">
        <v>0</v>
      </c>
      <c r="C36" s="2">
        <f>K33</f>
        <v>2.2563592730575877E-3</v>
      </c>
      <c r="D36" s="2">
        <f>I33+L33</f>
        <v>3.6034057590729685</v>
      </c>
      <c r="E36" s="2">
        <f>I33</f>
        <v>2.2270266025078396</v>
      </c>
      <c r="F36" s="3">
        <f>SQRT(B36*B36+C36*C36+D36*D36+E36*E36)</f>
        <v>4.2360577951622682</v>
      </c>
      <c r="I36" s="2">
        <f>D36+E36</f>
        <v>5.830432361580808</v>
      </c>
      <c r="J36" s="2">
        <v>0</v>
      </c>
      <c r="K36" s="2">
        <f>C36</f>
        <v>2.2563592730575877E-3</v>
      </c>
      <c r="L36" s="2">
        <f>D36</f>
        <v>3.6034057590729685</v>
      </c>
      <c r="M36" s="3">
        <f>SQRT(I36*I36+J36*J36+K36*K36+L36*L36)</f>
        <v>6.8540848899503839</v>
      </c>
    </row>
    <row r="37" spans="2:13">
      <c r="B37" s="2">
        <f>B36/F36</f>
        <v>0</v>
      </c>
      <c r="C37" s="2">
        <f>C36/F36</f>
        <v>5.3265545046019718E-4</v>
      </c>
      <c r="D37" s="2">
        <f>D36/F36</f>
        <v>0.85065075438493509</v>
      </c>
      <c r="E37" s="2">
        <f>E36/F36</f>
        <v>0.52573092960421475</v>
      </c>
      <c r="F37" s="3">
        <f>B37*B37+C37*C37+D37*D37+E37*E37</f>
        <v>0.99999999999999978</v>
      </c>
      <c r="I37" s="2">
        <f>I36/M36</f>
        <v>0.85065073677881076</v>
      </c>
      <c r="J37" s="2">
        <f>J36/M36</f>
        <v>0</v>
      </c>
      <c r="K37" s="2">
        <f>K36/M36</f>
        <v>3.2919920153978737E-4</v>
      </c>
      <c r="L37" s="2">
        <f>L36/M36</f>
        <v>0.5257311248590405</v>
      </c>
      <c r="M37" s="3">
        <f>I37*I37+J37*J37+K37*K37+L37*L37</f>
        <v>1</v>
      </c>
    </row>
    <row r="40" spans="2:13">
      <c r="B40" s="2">
        <v>0</v>
      </c>
      <c r="C40" s="2">
        <f>K37</f>
        <v>3.2919920153978737E-4</v>
      </c>
      <c r="D40" s="2">
        <f>I37+L37</f>
        <v>1.3763818616378511</v>
      </c>
      <c r="E40" s="2">
        <f>I37</f>
        <v>0.85065073677881076</v>
      </c>
      <c r="F40" s="3">
        <f>SQRT(B40*B40+C40*C40+D40*D40+E40*E40)</f>
        <v>1.618033934563835</v>
      </c>
      <c r="I40" s="2">
        <f>D40+E40</f>
        <v>2.2270325984166619</v>
      </c>
      <c r="J40" s="2">
        <v>0</v>
      </c>
      <c r="K40" s="2">
        <f>C40</f>
        <v>3.2919920153978737E-4</v>
      </c>
      <c r="L40" s="2">
        <f>D40</f>
        <v>1.3763818616378511</v>
      </c>
      <c r="M40" s="3">
        <f>SQRT(I40*I40+J40*J40+K40*K40+L40*L40)</f>
        <v>2.6180338675861812</v>
      </c>
    </row>
    <row r="41" spans="2:13">
      <c r="B41" s="2">
        <f>B40/F40</f>
        <v>0</v>
      </c>
      <c r="C41" s="2">
        <f>C40/F40</f>
        <v>2.0345630243442817E-4</v>
      </c>
      <c r="D41" s="2">
        <f>D40/F40</f>
        <v>0.85065080047834429</v>
      </c>
      <c r="E41" s="2">
        <f>E40/F40</f>
        <v>0.52573108549056247</v>
      </c>
      <c r="F41" s="3">
        <f>B41*B41+C41*C41+D41*D41+E41*E41</f>
        <v>1</v>
      </c>
      <c r="I41" s="2">
        <f>I40/M40</f>
        <v>0.85065079790964615</v>
      </c>
      <c r="J41" s="2">
        <f>J40/M40</f>
        <v>0</v>
      </c>
      <c r="K41" s="2">
        <f>K40/M40</f>
        <v>1.2574291173830687E-4</v>
      </c>
      <c r="L41" s="2">
        <f>L40/M40</f>
        <v>0.5257311139778611</v>
      </c>
      <c r="M41" s="3">
        <f>I41*I41+J41*J41+K41*K41+L41*L41</f>
        <v>1.0000000000000002</v>
      </c>
    </row>
    <row r="44" spans="2:13">
      <c r="B44" s="2">
        <v>0</v>
      </c>
      <c r="C44" s="2">
        <f>K41</f>
        <v>1.2574291173830687E-4</v>
      </c>
      <c r="D44" s="2">
        <f>I41+L41</f>
        <v>1.3763819118875071</v>
      </c>
      <c r="E44" s="2">
        <f>I41</f>
        <v>0.85065079790964615</v>
      </c>
      <c r="F44" s="3">
        <f>SQRT(B44*B44+C44*C44+D44*D44+E44*E44)</f>
        <v>1.618033980844255</v>
      </c>
      <c r="I44" s="2">
        <f>D44+E44</f>
        <v>2.2270327097971534</v>
      </c>
      <c r="J44" s="2">
        <v>0</v>
      </c>
      <c r="K44" s="2">
        <f>C44</f>
        <v>1.2574291173830687E-4</v>
      </c>
      <c r="L44" s="2">
        <f>D44</f>
        <v>1.3763819118875071</v>
      </c>
      <c r="M44" s="3">
        <f>SQRT(I44*I44+J44*J44+K44*K44+L44*L44)</f>
        <v>2.6180339710723466</v>
      </c>
    </row>
    <row r="45" spans="2:13">
      <c r="B45" s="2">
        <f>B44/F44</f>
        <v>0</v>
      </c>
      <c r="C45" s="2">
        <f>C44/F44</f>
        <v>7.7713393678355844E-5</v>
      </c>
      <c r="D45" s="2">
        <f>D44/F44</f>
        <v>0.85065080720328323</v>
      </c>
      <c r="E45" s="2">
        <f>E44/F44</f>
        <v>0.52573110823407743</v>
      </c>
      <c r="F45" s="3">
        <f>B45*B45+C45*C45+D45*D45+E45*E45</f>
        <v>1.0000000000000002</v>
      </c>
      <c r="I45" s="2">
        <f>I44/M44</f>
        <v>0.85065080682851524</v>
      </c>
      <c r="J45" s="2">
        <f>J44/M44</f>
        <v>0</v>
      </c>
      <c r="K45" s="2">
        <f>K44/M44</f>
        <v>4.8029518763961107E-5</v>
      </c>
      <c r="L45" s="2">
        <f>L44/M44</f>
        <v>0.52573111239031833</v>
      </c>
      <c r="M45" s="3">
        <f>I45*I45+J45*J45+K45*K45+L45*L45</f>
        <v>1.0000000000000002</v>
      </c>
    </row>
    <row r="47" spans="2:13">
      <c r="B47" s="2">
        <v>0</v>
      </c>
      <c r="C47" s="2">
        <f>K44</f>
        <v>1.2574291173830687E-4</v>
      </c>
      <c r="D47" s="2">
        <f>I44+L44</f>
        <v>3.6034146216846605</v>
      </c>
      <c r="E47" s="2">
        <f>I44</f>
        <v>2.2270327097971534</v>
      </c>
      <c r="F47" s="3">
        <f>SQRT(B47*B47+C47*C47+D47*D47+E47*E47)</f>
        <v>4.2360679458772301</v>
      </c>
      <c r="I47" s="2">
        <f>D47+E47</f>
        <v>5.8304473314818139</v>
      </c>
      <c r="J47" s="2">
        <v>0</v>
      </c>
      <c r="K47" s="2">
        <f>C47</f>
        <v>1.2574291173830687E-4</v>
      </c>
      <c r="L47" s="2">
        <f>D47</f>
        <v>3.6034146216846605</v>
      </c>
      <c r="M47" s="3">
        <f>SQRT(I47*I47+J47*J47+K47*K47+L47*L47)</f>
        <v>6.8541019132170407</v>
      </c>
    </row>
    <row r="48" spans="2:13">
      <c r="B48" s="2">
        <f>B47/F47</f>
        <v>0</v>
      </c>
      <c r="C48" s="2">
        <f>C47/F47</f>
        <v>2.9683875080588982E-5</v>
      </c>
      <c r="D48" s="2">
        <f>D47/F47</f>
        <v>0.85065080818443861</v>
      </c>
      <c r="E48" s="2">
        <f>E47/F47</f>
        <v>0.52573111155231156</v>
      </c>
      <c r="F48" s="3">
        <f>B48*B48+C48*C48+D48*D48+E48*E48</f>
        <v>1</v>
      </c>
      <c r="I48" s="2">
        <f>I47/M47</f>
        <v>0.85065080812976057</v>
      </c>
      <c r="J48" s="2">
        <f>J47/M47</f>
        <v>0</v>
      </c>
      <c r="K48" s="2">
        <f>K47/M47</f>
        <v>1.8345643722605254E-5</v>
      </c>
      <c r="L48" s="2">
        <f>L47/M47</f>
        <v>0.52573111215869883</v>
      </c>
      <c r="M48" s="3">
        <f>I48*I48+J48*J48+K48*K48+L48*L48</f>
        <v>0.99999999999999978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20"/>
  <sheetViews>
    <sheetView tabSelected="1" zoomScalePageLayoutView="60" workbookViewId="0">
      <selection activeCell="A20" sqref="A20"/>
    </sheetView>
  </sheetViews>
  <sheetFormatPr defaultRowHeight="12.75"/>
  <cols>
    <col min="1" max="1025" width="11.5703125"/>
  </cols>
  <sheetData>
    <row r="1" spans="1:1">
      <c r="A1" t="s">
        <v>35</v>
      </c>
    </row>
    <row r="2" spans="1:1">
      <c r="A2" t="s">
        <v>37</v>
      </c>
    </row>
    <row r="3" spans="1:1">
      <c r="A3" s="32" t="s">
        <v>36</v>
      </c>
    </row>
    <row r="4" spans="1:1">
      <c r="A4" t="s">
        <v>38</v>
      </c>
    </row>
    <row r="5" spans="1:1">
      <c r="A5" t="s">
        <v>39</v>
      </c>
    </row>
    <row r="6" spans="1:1">
      <c r="A6" t="s">
        <v>46</v>
      </c>
    </row>
    <row r="8" spans="1:1">
      <c r="A8" t="s">
        <v>40</v>
      </c>
    </row>
    <row r="9" spans="1:1">
      <c r="A9" t="s">
        <v>41</v>
      </c>
    </row>
    <row r="10" spans="1:1">
      <c r="A10" t="s">
        <v>42</v>
      </c>
    </row>
    <row r="11" spans="1:1">
      <c r="A11" t="s">
        <v>43</v>
      </c>
    </row>
    <row r="12" spans="1:1">
      <c r="A12" t="s">
        <v>44</v>
      </c>
    </row>
    <row r="13" spans="1:1">
      <c r="A13" t="s">
        <v>45</v>
      </c>
    </row>
    <row r="16" spans="1:1">
      <c r="A16" t="s">
        <v>47</v>
      </c>
    </row>
    <row r="17" spans="1:1">
      <c r="A17" t="s">
        <v>48</v>
      </c>
    </row>
    <row r="18" spans="1:1">
      <c r="A18" t="s">
        <v>49</v>
      </c>
    </row>
    <row r="19" spans="1:1">
      <c r="A19" t="s">
        <v>50</v>
      </c>
    </row>
    <row r="20" spans="1:1">
      <c r="A20" t="s">
        <v>51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PageLayoutView="60" workbookViewId="0"/>
  </sheetViews>
  <sheetFormatPr defaultRowHeight="12.75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2339</TotalTime>
  <Application>LibreOffice/4.3.3.2$Linux_X86_64 LibreOffice_project/430m0$Build-2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kitty</cp:lastModifiedBy>
  <cp:revision>12</cp:revision>
  <cp:lastPrinted>2015-01-13T22:08:55Z</cp:lastPrinted>
  <dcterms:created xsi:type="dcterms:W3CDTF">2009-04-16T11:32:48Z</dcterms:created>
  <dcterms:modified xsi:type="dcterms:W3CDTF">2015-01-14T23:16:37Z</dcterms:modified>
  <dc:language>en-US</dc:language>
</cp:coreProperties>
</file>