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43" i="1"/>
  <c r="B39"/>
  <c r="E39"/>
  <c r="G39"/>
  <c r="H39"/>
  <c r="B40"/>
  <c r="D40"/>
  <c r="E40"/>
  <c r="F40"/>
  <c r="G40"/>
  <c r="H40"/>
  <c r="B41"/>
  <c r="D41"/>
  <c r="E41"/>
  <c r="F41"/>
  <c r="G41"/>
  <c r="H41"/>
  <c r="A42"/>
  <c r="B42"/>
  <c r="D42"/>
  <c r="E42"/>
  <c r="F42"/>
  <c r="G42"/>
  <c r="H42"/>
  <c r="B43"/>
  <c r="C43"/>
  <c r="D43"/>
  <c r="E43"/>
  <c r="F43"/>
  <c r="G43"/>
  <c r="H43"/>
  <c r="I43"/>
  <c r="A44"/>
  <c r="B44"/>
  <c r="C44"/>
  <c r="D44"/>
  <c r="E44"/>
  <c r="F44"/>
  <c r="G44"/>
  <c r="H44"/>
  <c r="I44"/>
  <c r="A45"/>
  <c r="B45"/>
  <c r="C45"/>
  <c r="D45"/>
  <c r="E45"/>
  <c r="F45"/>
  <c r="G45"/>
  <c r="H45"/>
  <c r="I45"/>
  <c r="A46"/>
  <c r="C46"/>
  <c r="D46"/>
  <c r="E46"/>
  <c r="F46"/>
  <c r="G46"/>
  <c r="I46"/>
  <c r="C47"/>
  <c r="D47"/>
  <c r="E47"/>
  <c r="F47"/>
  <c r="I47"/>
  <c r="C48"/>
  <c r="D48"/>
  <c r="E48"/>
  <c r="F48"/>
  <c r="I48"/>
  <c r="C49"/>
  <c r="D49"/>
  <c r="E49"/>
  <c r="F49"/>
  <c r="I49"/>
  <c r="C50"/>
  <c r="D50"/>
  <c r="E50"/>
  <c r="F50"/>
  <c r="C51"/>
  <c r="C52"/>
  <c r="C53"/>
  <c r="C54"/>
  <c r="J25" l="1"/>
  <c r="K25"/>
  <c r="K24" l="1"/>
  <c r="J24" l="1"/>
  <c r="J23"/>
</calcChain>
</file>

<file path=xl/sharedStrings.xml><?xml version="1.0" encoding="utf-8"?>
<sst xmlns="http://schemas.openxmlformats.org/spreadsheetml/2006/main" count="65" uniqueCount="14">
  <si>
    <t>CBC</t>
  </si>
  <si>
    <t>n</t>
  </si>
  <si>
    <t>CWC</t>
  </si>
  <si>
    <t>m</t>
  </si>
  <si>
    <t>GenRmf a=bb</t>
  </si>
  <si>
    <t>GenRmf a=b</t>
  </si>
  <si>
    <t>GenRmf b=aa</t>
  </si>
  <si>
    <t>Wash a=64</t>
  </si>
  <si>
    <t>Wash b=64</t>
  </si>
  <si>
    <t>Paths</t>
  </si>
  <si>
    <t>nm</t>
  </si>
  <si>
    <t>AK</t>
  </si>
  <si>
    <t>CC</t>
  </si>
  <si>
    <t>GT 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</si>
</sst>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plotArea>
      <c:layout/>
      <c:scatterChart>
        <c:scatterStyle val="lineMarker"/>
        <c:ser>
          <c:idx val="0"/>
          <c:order val="0"/>
          <c:tx>
            <c:strRef>
              <c:f>Sheet1!$A$8</c:f>
              <c:strCache>
                <c:ptCount val="1"/>
                <c:pt idx="0">
                  <c:v>CBC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Sheet1!$B$10:$B$17</c:f>
              <c:numCache>
                <c:formatCode>General</c:formatCode>
                <c:ptCount val="8"/>
                <c:pt idx="0">
                  <c:v>932</c:v>
                </c:pt>
                <c:pt idx="1">
                  <c:v>3908</c:v>
                </c:pt>
                <c:pt idx="2">
                  <c:v>16004</c:v>
                </c:pt>
                <c:pt idx="3">
                  <c:v>64772</c:v>
                </c:pt>
                <c:pt idx="4">
                  <c:v>260612</c:v>
                </c:pt>
                <c:pt idx="5">
                  <c:v>1045508</c:v>
                </c:pt>
                <c:pt idx="6">
                  <c:v>4188164</c:v>
                </c:pt>
                <c:pt idx="7">
                  <c:v>16764932</c:v>
                </c:pt>
              </c:numCache>
            </c:numRef>
          </c:xVal>
          <c:yVal>
            <c:numRef>
              <c:f>Sheet1!$D$10:$D$17</c:f>
              <c:numCache>
                <c:formatCode>General</c:formatCode>
                <c:ptCount val="8"/>
                <c:pt idx="0">
                  <c:v>0</c:v>
                </c:pt>
                <c:pt idx="1">
                  <c:v>3.3333333333333332E-4</c:v>
                </c:pt>
                <c:pt idx="2">
                  <c:v>0</c:v>
                </c:pt>
                <c:pt idx="3">
                  <c:v>2E-3</c:v>
                </c:pt>
                <c:pt idx="4">
                  <c:v>6.000000000000001E-3</c:v>
                </c:pt>
                <c:pt idx="5">
                  <c:v>2.5666666666666667E-2</c:v>
                </c:pt>
                <c:pt idx="6">
                  <c:v>0.10266666666666667</c:v>
                </c:pt>
                <c:pt idx="7">
                  <c:v>0.439</c:v>
                </c:pt>
              </c:numCache>
            </c:numRef>
          </c:yVal>
        </c:ser>
        <c:ser>
          <c:idx val="1"/>
          <c:order val="1"/>
          <c:tx>
            <c:strRef>
              <c:f>Sheet1!$E$8</c:f>
              <c:strCache>
                <c:ptCount val="1"/>
                <c:pt idx="0">
                  <c:v>CWC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Sheet1!$F$10:$F$16</c:f>
              <c:numCache>
                <c:formatCode>General</c:formatCode>
                <c:ptCount val="7"/>
                <c:pt idx="0">
                  <c:v>932</c:v>
                </c:pt>
                <c:pt idx="1">
                  <c:v>3908</c:v>
                </c:pt>
                <c:pt idx="2">
                  <c:v>16004</c:v>
                </c:pt>
                <c:pt idx="3">
                  <c:v>64772</c:v>
                </c:pt>
                <c:pt idx="4">
                  <c:v>260612</c:v>
                </c:pt>
                <c:pt idx="5">
                  <c:v>1045508</c:v>
                </c:pt>
                <c:pt idx="6">
                  <c:v>4188164</c:v>
                </c:pt>
              </c:numCache>
            </c:numRef>
          </c:xVal>
          <c:yVal>
            <c:numRef>
              <c:f>Sheet1!$H$10:$H$16</c:f>
              <c:numCache>
                <c:formatCode>General</c:formatCode>
                <c:ptCount val="7"/>
                <c:pt idx="0">
                  <c:v>3.3333333333333332E-4</c:v>
                </c:pt>
                <c:pt idx="1">
                  <c:v>3.0000000000000005E-3</c:v>
                </c:pt>
                <c:pt idx="2">
                  <c:v>0.03</c:v>
                </c:pt>
                <c:pt idx="3">
                  <c:v>0.17433333333333331</c:v>
                </c:pt>
                <c:pt idx="4">
                  <c:v>1.4269999999999998</c:v>
                </c:pt>
                <c:pt idx="5">
                  <c:v>12.266333333333334</c:v>
                </c:pt>
                <c:pt idx="6">
                  <c:v>96.538666666666657</c:v>
                </c:pt>
              </c:numCache>
            </c:numRef>
          </c:yVal>
        </c:ser>
        <c:ser>
          <c:idx val="2"/>
          <c:order val="2"/>
          <c:tx>
            <c:strRef>
              <c:f>Sheet1!$I$8</c:f>
              <c:strCache>
                <c:ptCount val="1"/>
                <c:pt idx="0">
                  <c:v>AK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Sheet1!$J$10:$J$24</c:f>
              <c:numCache>
                <c:formatCode>General</c:formatCode>
                <c:ptCount val="15"/>
                <c:pt idx="0">
                  <c:v>25</c:v>
                </c:pt>
                <c:pt idx="1">
                  <c:v>49</c:v>
                </c:pt>
                <c:pt idx="2">
                  <c:v>97</c:v>
                </c:pt>
                <c:pt idx="3">
                  <c:v>193</c:v>
                </c:pt>
                <c:pt idx="4">
                  <c:v>385</c:v>
                </c:pt>
                <c:pt idx="5">
                  <c:v>769</c:v>
                </c:pt>
                <c:pt idx="6">
                  <c:v>1537</c:v>
                </c:pt>
                <c:pt idx="7">
                  <c:v>3073</c:v>
                </c:pt>
                <c:pt idx="8">
                  <c:v>6145</c:v>
                </c:pt>
                <c:pt idx="9">
                  <c:v>12289</c:v>
                </c:pt>
                <c:pt idx="10">
                  <c:v>24577</c:v>
                </c:pt>
                <c:pt idx="11">
                  <c:v>49153</c:v>
                </c:pt>
                <c:pt idx="12">
                  <c:v>98305</c:v>
                </c:pt>
                <c:pt idx="13">
                  <c:v>196609</c:v>
                </c:pt>
                <c:pt idx="14">
                  <c:v>393217</c:v>
                </c:pt>
              </c:numCache>
            </c:numRef>
          </c:xVal>
          <c:yVal>
            <c:numRef>
              <c:f>Sheet1!$L$10:$L$24</c:f>
              <c:numCache>
                <c:formatCode>General</c:formatCode>
                <c:ptCount val="15"/>
                <c:pt idx="0">
                  <c:v>0</c:v>
                </c:pt>
                <c:pt idx="1">
                  <c:v>3.3333333333333332E-4</c:v>
                </c:pt>
                <c:pt idx="2">
                  <c:v>6.6666666666666664E-4</c:v>
                </c:pt>
                <c:pt idx="3">
                  <c:v>0</c:v>
                </c:pt>
                <c:pt idx="4">
                  <c:v>6.6666666666666664E-4</c:v>
                </c:pt>
                <c:pt idx="5">
                  <c:v>2E-3</c:v>
                </c:pt>
                <c:pt idx="6">
                  <c:v>6.333333333333334E-3</c:v>
                </c:pt>
                <c:pt idx="7">
                  <c:v>1.7666666666666667E-2</c:v>
                </c:pt>
                <c:pt idx="8">
                  <c:v>4.4666666666666667E-2</c:v>
                </c:pt>
                <c:pt idx="9">
                  <c:v>0.125</c:v>
                </c:pt>
                <c:pt idx="10">
                  <c:v>0.35133333333333328</c:v>
                </c:pt>
                <c:pt idx="11">
                  <c:v>0.98766666666666669</c:v>
                </c:pt>
                <c:pt idx="12">
                  <c:v>2.8633333333333333</c:v>
                </c:pt>
                <c:pt idx="13">
                  <c:v>9.283666666666667</c:v>
                </c:pt>
                <c:pt idx="14">
                  <c:v>29.298000000000002</c:v>
                </c:pt>
              </c:numCache>
            </c:numRef>
          </c:yVal>
        </c:ser>
        <c:ser>
          <c:idx val="3"/>
          <c:order val="3"/>
          <c:tx>
            <c:strRef>
              <c:f>Sheet1!$M$8</c:f>
              <c:strCache>
                <c:ptCount val="1"/>
                <c:pt idx="0">
                  <c:v>GenRmf a=bb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Sheet1!$N$10:$N$21</c:f>
              <c:numCache>
                <c:formatCode>General</c:formatCode>
                <c:ptCount val="12"/>
                <c:pt idx="0">
                  <c:v>57</c:v>
                </c:pt>
                <c:pt idx="1">
                  <c:v>112</c:v>
                </c:pt>
                <c:pt idx="2">
                  <c:v>185</c:v>
                </c:pt>
                <c:pt idx="3">
                  <c:v>602</c:v>
                </c:pt>
                <c:pt idx="4">
                  <c:v>1026</c:v>
                </c:pt>
                <c:pt idx="5">
                  <c:v>1872</c:v>
                </c:pt>
                <c:pt idx="6">
                  <c:v>4608</c:v>
                </c:pt>
                <c:pt idx="7">
                  <c:v>10164</c:v>
                </c:pt>
                <c:pt idx="8">
                  <c:v>18256</c:v>
                </c:pt>
                <c:pt idx="9">
                  <c:v>38813</c:v>
                </c:pt>
                <c:pt idx="10">
                  <c:v>80262</c:v>
                </c:pt>
                <c:pt idx="11">
                  <c:v>157696</c:v>
                </c:pt>
              </c:numCache>
            </c:numRef>
          </c:xVal>
          <c:yVal>
            <c:numRef>
              <c:f>Sheet1!$P$10:$P$21</c:f>
              <c:numCache>
                <c:formatCode>General</c:formatCode>
                <c:ptCount val="12"/>
                <c:pt idx="0">
                  <c:v>0</c:v>
                </c:pt>
                <c:pt idx="1">
                  <c:v>3.3333333333333332E-4</c:v>
                </c:pt>
                <c:pt idx="2">
                  <c:v>6.6666666666666664E-4</c:v>
                </c:pt>
                <c:pt idx="3">
                  <c:v>1E-3</c:v>
                </c:pt>
                <c:pt idx="4">
                  <c:v>7.3333333333333332E-3</c:v>
                </c:pt>
                <c:pt idx="5">
                  <c:v>0.129</c:v>
                </c:pt>
                <c:pt idx="6">
                  <c:v>0.56699999999999995</c:v>
                </c:pt>
                <c:pt idx="7">
                  <c:v>0.65033333333333332</c:v>
                </c:pt>
                <c:pt idx="8">
                  <c:v>1.4993333333333334</c:v>
                </c:pt>
                <c:pt idx="9">
                  <c:v>30.177333333333337</c:v>
                </c:pt>
                <c:pt idx="10">
                  <c:v>16.132999999999999</c:v>
                </c:pt>
                <c:pt idx="11">
                  <c:v>616.37199999999996</c:v>
                </c:pt>
              </c:numCache>
            </c:numRef>
          </c:yVal>
        </c:ser>
        <c:ser>
          <c:idx val="4"/>
          <c:order val="4"/>
          <c:tx>
            <c:strRef>
              <c:f>Sheet1!$Q$8</c:f>
              <c:strCache>
                <c:ptCount val="1"/>
                <c:pt idx="0">
                  <c:v>GenRmf a=b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Sheet1!$R$10:$R$22</c:f>
              <c:numCache>
                <c:formatCode>General</c:formatCode>
                <c:ptCount val="13"/>
                <c:pt idx="0">
                  <c:v>78</c:v>
                </c:pt>
                <c:pt idx="1">
                  <c:v>78</c:v>
                </c:pt>
                <c:pt idx="2">
                  <c:v>204</c:v>
                </c:pt>
                <c:pt idx="3">
                  <c:v>420</c:v>
                </c:pt>
                <c:pt idx="4">
                  <c:v>750</c:v>
                </c:pt>
                <c:pt idx="5">
                  <c:v>1848</c:v>
                </c:pt>
                <c:pt idx="6">
                  <c:v>3690</c:v>
                </c:pt>
                <c:pt idx="7">
                  <c:v>8268</c:v>
                </c:pt>
                <c:pt idx="8">
                  <c:v>15600</c:v>
                </c:pt>
                <c:pt idx="9">
                  <c:v>30780</c:v>
                </c:pt>
                <c:pt idx="10">
                  <c:v>60600</c:v>
                </c:pt>
                <c:pt idx="11">
                  <c:v>127968</c:v>
                </c:pt>
              </c:numCache>
            </c:numRef>
          </c:xVal>
          <c:yVal>
            <c:numRef>
              <c:f>Sheet1!$T$10:$T$22</c:f>
              <c:numCache>
                <c:formatCode>General</c:formatCode>
                <c:ptCount val="13"/>
                <c:pt idx="0">
                  <c:v>3.3333333333333332E-4</c:v>
                </c:pt>
                <c:pt idx="1">
                  <c:v>3.3333333333333332E-4</c:v>
                </c:pt>
                <c:pt idx="2">
                  <c:v>1E-3</c:v>
                </c:pt>
                <c:pt idx="3">
                  <c:v>1.6666666666666668E-3</c:v>
                </c:pt>
                <c:pt idx="4">
                  <c:v>7.0000000000000001E-3</c:v>
                </c:pt>
                <c:pt idx="5">
                  <c:v>7.1333333333333318E-2</c:v>
                </c:pt>
                <c:pt idx="6">
                  <c:v>0.39633333333333337</c:v>
                </c:pt>
                <c:pt idx="7">
                  <c:v>0.33700000000000002</c:v>
                </c:pt>
                <c:pt idx="8">
                  <c:v>1.4266666666666665</c:v>
                </c:pt>
                <c:pt idx="9">
                  <c:v>2.8953333333333333</c:v>
                </c:pt>
                <c:pt idx="10">
                  <c:v>133.74466666666666</c:v>
                </c:pt>
                <c:pt idx="11">
                  <c:v>253.21</c:v>
                </c:pt>
              </c:numCache>
            </c:numRef>
          </c:yVal>
        </c:ser>
        <c:ser>
          <c:idx val="5"/>
          <c:order val="5"/>
          <c:tx>
            <c:strRef>
              <c:f>Sheet1!$U$8</c:f>
              <c:strCache>
                <c:ptCount val="1"/>
                <c:pt idx="0">
                  <c:v>GenRmf b=aa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Sheet1!$V$10:$V$21</c:f>
              <c:numCache>
                <c:formatCode>General</c:formatCode>
                <c:ptCount val="12"/>
                <c:pt idx="0">
                  <c:v>38</c:v>
                </c:pt>
                <c:pt idx="1">
                  <c:v>58</c:v>
                </c:pt>
                <c:pt idx="2">
                  <c:v>213</c:v>
                </c:pt>
                <c:pt idx="3">
                  <c:v>294</c:v>
                </c:pt>
                <c:pt idx="4">
                  <c:v>828</c:v>
                </c:pt>
                <c:pt idx="5">
                  <c:v>1950</c:v>
                </c:pt>
                <c:pt idx="6">
                  <c:v>4026</c:v>
                </c:pt>
                <c:pt idx="7">
                  <c:v>7868</c:v>
                </c:pt>
                <c:pt idx="8">
                  <c:v>14840</c:v>
                </c:pt>
                <c:pt idx="9">
                  <c:v>33660</c:v>
                </c:pt>
                <c:pt idx="10">
                  <c:v>57717</c:v>
                </c:pt>
                <c:pt idx="11">
                  <c:v>115284</c:v>
                </c:pt>
              </c:numCache>
            </c:numRef>
          </c:xVal>
          <c:yVal>
            <c:numRef>
              <c:f>Sheet1!$X$10:$X$21</c:f>
              <c:numCache>
                <c:formatCode>General</c:formatCode>
                <c:ptCount val="12"/>
                <c:pt idx="0">
                  <c:v>0</c:v>
                </c:pt>
                <c:pt idx="1">
                  <c:v>3.3333333333333332E-4</c:v>
                </c:pt>
                <c:pt idx="2">
                  <c:v>6.6666666666666664E-4</c:v>
                </c:pt>
                <c:pt idx="3">
                  <c:v>1E-3</c:v>
                </c:pt>
                <c:pt idx="4">
                  <c:v>7.3333333333333332E-3</c:v>
                </c:pt>
                <c:pt idx="5">
                  <c:v>0.129</c:v>
                </c:pt>
                <c:pt idx="6">
                  <c:v>0.56699999999999995</c:v>
                </c:pt>
                <c:pt idx="7">
                  <c:v>0.65033333333333332</c:v>
                </c:pt>
                <c:pt idx="8">
                  <c:v>1.4993333333333334</c:v>
                </c:pt>
                <c:pt idx="9">
                  <c:v>30.177333333333337</c:v>
                </c:pt>
                <c:pt idx="10">
                  <c:v>16.132999999999999</c:v>
                </c:pt>
                <c:pt idx="11">
                  <c:v>616.37199999999996</c:v>
                </c:pt>
              </c:numCache>
            </c:numRef>
          </c:yVal>
        </c:ser>
        <c:ser>
          <c:idx val="6"/>
          <c:order val="6"/>
          <c:tx>
            <c:strRef>
              <c:f>Sheet1!$Y$8</c:f>
              <c:strCache>
                <c:ptCount val="1"/>
                <c:pt idx="0">
                  <c:v>Wash a=64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Sheet1!$Z$10:$Z$17</c:f>
              <c:numCache>
                <c:formatCode>General</c:formatCode>
                <c:ptCount val="8"/>
                <c:pt idx="0">
                  <c:v>704</c:v>
                </c:pt>
                <c:pt idx="1">
                  <c:v>1472</c:v>
                </c:pt>
                <c:pt idx="2">
                  <c:v>3008</c:v>
                </c:pt>
                <c:pt idx="3">
                  <c:v>6080</c:v>
                </c:pt>
                <c:pt idx="4">
                  <c:v>12224</c:v>
                </c:pt>
                <c:pt idx="5">
                  <c:v>24512</c:v>
                </c:pt>
                <c:pt idx="6">
                  <c:v>49088</c:v>
                </c:pt>
                <c:pt idx="7">
                  <c:v>98240</c:v>
                </c:pt>
              </c:numCache>
            </c:numRef>
          </c:xVal>
          <c:yVal>
            <c:numRef>
              <c:f>Sheet1!$AB$10:$AB$17</c:f>
              <c:numCache>
                <c:formatCode>General</c:formatCode>
                <c:ptCount val="8"/>
                <c:pt idx="0">
                  <c:v>1E-3</c:v>
                </c:pt>
                <c:pt idx="1">
                  <c:v>4.1333333333333333E-2</c:v>
                </c:pt>
                <c:pt idx="2">
                  <c:v>3.666666666666666E-2</c:v>
                </c:pt>
                <c:pt idx="3">
                  <c:v>8.1000000000000003E-2</c:v>
                </c:pt>
                <c:pt idx="4">
                  <c:v>4.8049999999999997</c:v>
                </c:pt>
                <c:pt idx="5">
                  <c:v>23.265333333333331</c:v>
                </c:pt>
                <c:pt idx="6">
                  <c:v>151.74333333333334</c:v>
                </c:pt>
                <c:pt idx="7">
                  <c:v>310.05799999999999</c:v>
                </c:pt>
              </c:numCache>
            </c:numRef>
          </c:yVal>
        </c:ser>
        <c:ser>
          <c:idx val="7"/>
          <c:order val="7"/>
          <c:tx>
            <c:strRef>
              <c:f>Sheet1!$AC$8</c:f>
              <c:strCache>
                <c:ptCount val="1"/>
                <c:pt idx="0">
                  <c:v>Wash b=64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Sheet1!$AD$10:$AD$17</c:f>
              <c:numCache>
                <c:formatCode>General</c:formatCode>
                <c:ptCount val="8"/>
                <c:pt idx="0">
                  <c:v>764</c:v>
                </c:pt>
                <c:pt idx="1">
                  <c:v>1528</c:v>
                </c:pt>
                <c:pt idx="2">
                  <c:v>3056</c:v>
                </c:pt>
                <c:pt idx="3">
                  <c:v>6112</c:v>
                </c:pt>
                <c:pt idx="4">
                  <c:v>12224</c:v>
                </c:pt>
                <c:pt idx="5">
                  <c:v>24448</c:v>
                </c:pt>
                <c:pt idx="6">
                  <c:v>48896</c:v>
                </c:pt>
              </c:numCache>
            </c:numRef>
          </c:xVal>
          <c:yVal>
            <c:numRef>
              <c:f>Sheet1!$AF$10:$AF$17</c:f>
              <c:numCache>
                <c:formatCode>General</c:formatCode>
                <c:ptCount val="8"/>
                <c:pt idx="0">
                  <c:v>2.8333333333333335E-2</c:v>
                </c:pt>
                <c:pt idx="1">
                  <c:v>4.6333333333333337E-2</c:v>
                </c:pt>
                <c:pt idx="2">
                  <c:v>0.35033333333333333</c:v>
                </c:pt>
                <c:pt idx="3">
                  <c:v>0.71266666666666667</c:v>
                </c:pt>
                <c:pt idx="4">
                  <c:v>4.6160000000000005</c:v>
                </c:pt>
                <c:pt idx="5">
                  <c:v>9.2336666666666662</c:v>
                </c:pt>
                <c:pt idx="6">
                  <c:v>149.10766666666666</c:v>
                </c:pt>
              </c:numCache>
            </c:numRef>
          </c:yVal>
        </c:ser>
        <c:ser>
          <c:idx val="8"/>
          <c:order val="8"/>
          <c:tx>
            <c:strRef>
              <c:f>Sheet1!$AG$8</c:f>
              <c:strCache>
                <c:ptCount val="1"/>
                <c:pt idx="0">
                  <c:v>CC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Sheet1!$AH$10:$AH$20</c:f>
              <c:numCache>
                <c:formatCode>General</c:formatCode>
                <c:ptCount val="11"/>
                <c:pt idx="0">
                  <c:v>30</c:v>
                </c:pt>
                <c:pt idx="1">
                  <c:v>90</c:v>
                </c:pt>
                <c:pt idx="2">
                  <c:v>306</c:v>
                </c:pt>
                <c:pt idx="3">
                  <c:v>1122</c:v>
                </c:pt>
                <c:pt idx="4">
                  <c:v>4290</c:v>
                </c:pt>
                <c:pt idx="5">
                  <c:v>16770</c:v>
                </c:pt>
                <c:pt idx="6">
                  <c:v>66306</c:v>
                </c:pt>
                <c:pt idx="7">
                  <c:v>263682</c:v>
                </c:pt>
                <c:pt idx="8">
                  <c:v>1051650</c:v>
                </c:pt>
                <c:pt idx="9">
                  <c:v>4200450</c:v>
                </c:pt>
                <c:pt idx="10">
                  <c:v>16789506</c:v>
                </c:pt>
              </c:numCache>
            </c:numRef>
          </c:xVal>
          <c:yVal>
            <c:numRef>
              <c:f>Sheet1!$AJ$10:$AJ$20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5.0000000000000001E-3</c:v>
                </c:pt>
                <c:pt idx="5">
                  <c:v>1.5666666666666666E-2</c:v>
                </c:pt>
                <c:pt idx="6">
                  <c:v>7.2666666666666671E-2</c:v>
                </c:pt>
                <c:pt idx="7">
                  <c:v>0.47333333333333333</c:v>
                </c:pt>
                <c:pt idx="8">
                  <c:v>3.4060000000000001</c:v>
                </c:pt>
                <c:pt idx="9">
                  <c:v>23.446666666666669</c:v>
                </c:pt>
                <c:pt idx="10">
                  <c:v>191.53700000000001</c:v>
                </c:pt>
              </c:numCache>
            </c:numRef>
          </c:yVal>
        </c:ser>
        <c:axId val="52062464"/>
        <c:axId val="52072448"/>
      </c:scatterChart>
      <c:valAx>
        <c:axId val="52062464"/>
        <c:scaling>
          <c:logBase val="2"/>
          <c:orientation val="minMax"/>
        </c:scaling>
        <c:axPos val="b"/>
        <c:numFmt formatCode="General" sourceLinked="1"/>
        <c:tickLblPos val="nextTo"/>
        <c:crossAx val="52072448"/>
        <c:crosses val="autoZero"/>
        <c:crossBetween val="midCat"/>
      </c:valAx>
      <c:valAx>
        <c:axId val="5207244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520624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plotArea>
      <c:layout/>
      <c:scatterChart>
        <c:scatterStyle val="lineMarker"/>
        <c:ser>
          <c:idx val="0"/>
          <c:order val="0"/>
          <c:tx>
            <c:strRef>
              <c:f>Sheet1!$A$38</c:f>
              <c:strCache>
                <c:ptCount val="1"/>
                <c:pt idx="0">
                  <c:v>CBC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Sheet1!$A$10:$A$17</c:f>
              <c:numCache>
                <c:formatCode>General</c:formatCod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Sheet1!$A$39:$A$46</c:f>
              <c:numCache>
                <c:formatCode>General</c:formatCode>
                <c:ptCount val="8"/>
                <c:pt idx="3">
                  <c:v>1.5076923670721916E-11</c:v>
                </c:pt>
                <c:pt idx="4">
                  <c:v>4.9962524109915643E-12</c:v>
                </c:pt>
                <c:pt idx="5">
                  <c:v>2.3974091223277743E-12</c:v>
                </c:pt>
                <c:pt idx="6">
                  <c:v>1.0881359150851463E-12</c:v>
                </c:pt>
                <c:pt idx="7">
                  <c:v>5.3274763444213994E-13</c:v>
                </c:pt>
              </c:numCache>
            </c:numRef>
          </c:yVal>
        </c:ser>
        <c:ser>
          <c:idx val="1"/>
          <c:order val="1"/>
          <c:tx>
            <c:strRef>
              <c:f>Sheet1!$B$38</c:f>
              <c:strCache>
                <c:ptCount val="1"/>
                <c:pt idx="0">
                  <c:v>CWC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Sheet1!$E$10:$E$16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Sheet1!$B$39:$B$45</c:f>
              <c:numCache>
                <c:formatCode>General</c:formatCode>
                <c:ptCount val="7"/>
                <c:pt idx="0">
                  <c:v>2.2353361945636622E-9</c:v>
                </c:pt>
                <c:pt idx="1">
                  <c:v>1.9991044012282499E-9</c:v>
                </c:pt>
                <c:pt idx="2">
                  <c:v>2.0921109008462169E-9</c:v>
                </c:pt>
                <c:pt idx="3">
                  <c:v>1.3142051799645936E-9</c:v>
                </c:pt>
                <c:pt idx="4">
                  <c:v>1.1882753650808266E-9</c:v>
                </c:pt>
                <c:pt idx="5">
                  <c:v>1.1457436141888281E-9</c:v>
                </c:pt>
                <c:pt idx="6">
                  <c:v>1.0231869194262977E-9</c:v>
                </c:pt>
              </c:numCache>
            </c:numRef>
          </c:yVal>
        </c:ser>
        <c:ser>
          <c:idx val="2"/>
          <c:order val="2"/>
          <c:tx>
            <c:strRef>
              <c:f>Sheet1!$C$38</c:f>
              <c:strCache>
                <c:ptCount val="1"/>
                <c:pt idx="0">
                  <c:v>AK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Sheet1!$I$10:$I$25</c:f>
              <c:numCache>
                <c:formatCode>General</c:formatCode>
                <c:ptCount val="16"/>
                <c:pt idx="0">
                  <c:v>18</c:v>
                </c:pt>
                <c:pt idx="1">
                  <c:v>34</c:v>
                </c:pt>
                <c:pt idx="2">
                  <c:v>66</c:v>
                </c:pt>
                <c:pt idx="3">
                  <c:v>130</c:v>
                </c:pt>
                <c:pt idx="4">
                  <c:v>258</c:v>
                </c:pt>
                <c:pt idx="5">
                  <c:v>514</c:v>
                </c:pt>
                <c:pt idx="6">
                  <c:v>1026</c:v>
                </c:pt>
                <c:pt idx="7">
                  <c:v>2050</c:v>
                </c:pt>
                <c:pt idx="8">
                  <c:v>4098</c:v>
                </c:pt>
                <c:pt idx="9">
                  <c:v>8194</c:v>
                </c:pt>
                <c:pt idx="10">
                  <c:v>16386</c:v>
                </c:pt>
                <c:pt idx="11">
                  <c:v>32770</c:v>
                </c:pt>
                <c:pt idx="12">
                  <c:v>65538</c:v>
                </c:pt>
                <c:pt idx="13">
                  <c:v>131074</c:v>
                </c:pt>
                <c:pt idx="14">
                  <c:v>262146</c:v>
                </c:pt>
                <c:pt idx="15">
                  <c:v>524290</c:v>
                </c:pt>
              </c:numCache>
            </c:numRef>
          </c:xVal>
          <c:yVal>
            <c:numRef>
              <c:f>Sheet1!$C$39:$C$54</c:f>
              <c:numCache>
                <c:formatCode>General</c:formatCode>
                <c:ptCount val="16"/>
                <c:pt idx="4">
                  <c:v>1.0807343721459855E-7</c:v>
                </c:pt>
                <c:pt idx="5">
                  <c:v>1.4439754954602369E-7</c:v>
                </c:pt>
                <c:pt idx="6">
                  <c:v>2.0597107976081469E-7</c:v>
                </c:pt>
                <c:pt idx="7">
                  <c:v>2.612845799281164E-7</c:v>
                </c:pt>
                <c:pt idx="8">
                  <c:v>3.0284815144252649E-7</c:v>
                </c:pt>
                <c:pt idx="9">
                  <c:v>3.9120856604032672E-7</c:v>
                </c:pt>
                <c:pt idx="10">
                  <c:v>5.1053673023323144E-7</c:v>
                </c:pt>
                <c:pt idx="11">
                  <c:v>6.6978676712669748E-7</c:v>
                </c:pt>
                <c:pt idx="12">
                  <c:v>9.1021738924035032E-7</c:v>
                </c:pt>
                <c:pt idx="13">
                  <c:v>1.388790269174476E-6</c:v>
                </c:pt>
                <c:pt idx="14">
                  <c:v>2.0696786651681939E-6</c:v>
                </c:pt>
                <c:pt idx="15">
                  <c:v>2.8907663823153658E-6</c:v>
                </c:pt>
              </c:numCache>
            </c:numRef>
          </c:yVal>
        </c:ser>
        <c:ser>
          <c:idx val="3"/>
          <c:order val="3"/>
          <c:tx>
            <c:strRef>
              <c:f>Sheet1!$M$8</c:f>
              <c:strCache>
                <c:ptCount val="1"/>
                <c:pt idx="0">
                  <c:v>GenRmf a=bb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Sheet1!$M$10:$M$21</c:f>
              <c:numCache>
                <c:formatCode>General</c:formatCode>
                <c:ptCount val="12"/>
                <c:pt idx="0">
                  <c:v>18</c:v>
                </c:pt>
                <c:pt idx="1">
                  <c:v>32</c:v>
                </c:pt>
                <c:pt idx="2">
                  <c:v>50</c:v>
                </c:pt>
                <c:pt idx="3">
                  <c:v>147</c:v>
                </c:pt>
                <c:pt idx="4">
                  <c:v>243</c:v>
                </c:pt>
                <c:pt idx="5">
                  <c:v>432</c:v>
                </c:pt>
                <c:pt idx="6">
                  <c:v>1024</c:v>
                </c:pt>
                <c:pt idx="7">
                  <c:v>2205</c:v>
                </c:pt>
                <c:pt idx="8">
                  <c:v>3920</c:v>
                </c:pt>
                <c:pt idx="9">
                  <c:v>8214</c:v>
                </c:pt>
                <c:pt idx="10">
                  <c:v>16807</c:v>
                </c:pt>
                <c:pt idx="11">
                  <c:v>32768</c:v>
                </c:pt>
              </c:numCache>
            </c:numRef>
          </c:xVal>
          <c:yVal>
            <c:numRef>
              <c:f>Sheet1!$D$39:$D$50</c:f>
              <c:numCache>
                <c:formatCode>General</c:formatCode>
                <c:ptCount val="12"/>
                <c:pt idx="1">
                  <c:v>1.8601190476190475E-8</c:v>
                </c:pt>
                <c:pt idx="2">
                  <c:v>1.2770005054814984E-8</c:v>
                </c:pt>
                <c:pt idx="3">
                  <c:v>1.5695438073213025E-9</c:v>
                </c:pt>
                <c:pt idx="4">
                  <c:v>3.7115797438270435E-9</c:v>
                </c:pt>
                <c:pt idx="5">
                  <c:v>1.8220049360055236E-8</c:v>
                </c:pt>
                <c:pt idx="6">
                  <c:v>1.2016296386718748E-8</c:v>
                </c:pt>
                <c:pt idx="7">
                  <c:v>2.6126611199750046E-9</c:v>
                </c:pt>
                <c:pt idx="8">
                  <c:v>1.7551913955476493E-9</c:v>
                </c:pt>
                <c:pt idx="9">
                  <c:v>7.2790777077135545E-9</c:v>
                </c:pt>
                <c:pt idx="10">
                  <c:v>8.5201576332924103E-10</c:v>
                </c:pt>
                <c:pt idx="11">
                  <c:v>7.9520853050859462E-9</c:v>
                </c:pt>
              </c:numCache>
            </c:numRef>
          </c:yVal>
        </c:ser>
        <c:ser>
          <c:idx val="4"/>
          <c:order val="4"/>
          <c:tx>
            <c:strRef>
              <c:f>Sheet1!$Q$8</c:f>
              <c:strCache>
                <c:ptCount val="1"/>
                <c:pt idx="0">
                  <c:v>GenRmf a=b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Sheet1!$Q$10:$Q$22</c:f>
              <c:numCache>
                <c:formatCode>General</c:formatCode>
                <c:ptCount val="13"/>
                <c:pt idx="0">
                  <c:v>27</c:v>
                </c:pt>
                <c:pt idx="1">
                  <c:v>27</c:v>
                </c:pt>
                <c:pt idx="2">
                  <c:v>64</c:v>
                </c:pt>
                <c:pt idx="3">
                  <c:v>125</c:v>
                </c:pt>
                <c:pt idx="4">
                  <c:v>216</c:v>
                </c:pt>
                <c:pt idx="5">
                  <c:v>512</c:v>
                </c:pt>
                <c:pt idx="6">
                  <c:v>1000</c:v>
                </c:pt>
                <c:pt idx="7">
                  <c:v>2197</c:v>
                </c:pt>
                <c:pt idx="8">
                  <c:v>4096</c:v>
                </c:pt>
                <c:pt idx="9">
                  <c:v>8000</c:v>
                </c:pt>
                <c:pt idx="10">
                  <c:v>15625</c:v>
                </c:pt>
                <c:pt idx="11">
                  <c:v>32768</c:v>
                </c:pt>
              </c:numCache>
            </c:numRef>
          </c:xVal>
          <c:yVal>
            <c:numRef>
              <c:f>Sheet1!$E$39:$E$51</c:f>
              <c:numCache>
                <c:formatCode>General</c:formatCode>
                <c:ptCount val="13"/>
                <c:pt idx="0">
                  <c:v>3.3287419730476803E-8</c:v>
                </c:pt>
                <c:pt idx="1">
                  <c:v>3.3287419730476803E-8</c:v>
                </c:pt>
                <c:pt idx="2">
                  <c:v>1.2765522875816994E-8</c:v>
                </c:pt>
                <c:pt idx="3">
                  <c:v>4.5574238949565394E-9</c:v>
                </c:pt>
                <c:pt idx="4">
                  <c:v>5.5719540136662368E-9</c:v>
                </c:pt>
                <c:pt idx="5">
                  <c:v>8.3767987413820724E-9</c:v>
                </c:pt>
                <c:pt idx="6">
                  <c:v>1.0777617128710438E-8</c:v>
                </c:pt>
                <c:pt idx="7">
                  <c:v>1.6711859951892068E-9</c:v>
                </c:pt>
                <c:pt idx="8">
                  <c:v>1.8606158742877492E-9</c:v>
                </c:pt>
                <c:pt idx="9">
                  <c:v>9.0686194115301612E-10</c:v>
                </c:pt>
                <c:pt idx="10">
                  <c:v>1.0138735788897382E-8</c:v>
                </c:pt>
                <c:pt idx="11">
                  <c:v>4.0256709786984508E-9</c:v>
                </c:pt>
              </c:numCache>
            </c:numRef>
          </c:yVal>
        </c:ser>
        <c:ser>
          <c:idx val="5"/>
          <c:order val="5"/>
          <c:tx>
            <c:strRef>
              <c:f>Sheet1!$U$8</c:f>
              <c:strCache>
                <c:ptCount val="1"/>
                <c:pt idx="0">
                  <c:v>GenRmf b=aa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Sheet1!$U$10:$U$21</c:f>
              <c:numCache>
                <c:formatCode>General</c:formatCode>
                <c:ptCount val="12"/>
                <c:pt idx="0">
                  <c:v>16</c:v>
                </c:pt>
                <c:pt idx="1">
                  <c:v>24</c:v>
                </c:pt>
                <c:pt idx="2">
                  <c:v>72</c:v>
                </c:pt>
                <c:pt idx="3">
                  <c:v>99</c:v>
                </c:pt>
                <c:pt idx="4">
                  <c:v>256</c:v>
                </c:pt>
                <c:pt idx="5">
                  <c:v>575</c:v>
                </c:pt>
                <c:pt idx="6">
                  <c:v>1152</c:v>
                </c:pt>
                <c:pt idx="7">
                  <c:v>2205</c:v>
                </c:pt>
                <c:pt idx="8">
                  <c:v>4096</c:v>
                </c:pt>
                <c:pt idx="9">
                  <c:v>9100</c:v>
                </c:pt>
                <c:pt idx="10">
                  <c:v>15488</c:v>
                </c:pt>
                <c:pt idx="11">
                  <c:v>30589</c:v>
                </c:pt>
              </c:numCache>
            </c:numRef>
          </c:xVal>
          <c:yVal>
            <c:numRef>
              <c:f>Sheet1!$F$39:$F$50</c:f>
              <c:numCache>
                <c:formatCode>General</c:formatCode>
                <c:ptCount val="12"/>
                <c:pt idx="1">
                  <c:v>5.2228039268565976E-8</c:v>
                </c:pt>
                <c:pt idx="2">
                  <c:v>7.0455800901200787E-9</c:v>
                </c:pt>
                <c:pt idx="3">
                  <c:v>5.1825809325532236E-9</c:v>
                </c:pt>
                <c:pt idx="4">
                  <c:v>4.3245521336553944E-9</c:v>
                </c:pt>
                <c:pt idx="5">
                  <c:v>1.2549898498563803E-8</c:v>
                </c:pt>
                <c:pt idx="6">
                  <c:v>1.2020957426147251E-8</c:v>
                </c:pt>
                <c:pt idx="7">
                  <c:v>3.3750746852346146E-9</c:v>
                </c:pt>
                <c:pt idx="8">
                  <c:v>2.0555266008722673E-9</c:v>
                </c:pt>
                <c:pt idx="9">
                  <c:v>7.4910912280868482E-9</c:v>
                </c:pt>
                <c:pt idx="10">
                  <c:v>1.2966186884032848E-9</c:v>
                </c:pt>
                <c:pt idx="11">
                  <c:v>1.1730085465945607E-8</c:v>
                </c:pt>
              </c:numCache>
            </c:numRef>
          </c:yVal>
        </c:ser>
        <c:ser>
          <c:idx val="6"/>
          <c:order val="6"/>
          <c:tx>
            <c:strRef>
              <c:f>Sheet1!$Y$8</c:f>
              <c:strCache>
                <c:ptCount val="1"/>
                <c:pt idx="0">
                  <c:v>Wash a=64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Sheet1!$Y$10:$Y$17</c:f>
              <c:numCache>
                <c:formatCode>General</c:formatCode>
                <c:ptCount val="8"/>
                <c:pt idx="0">
                  <c:v>258</c:v>
                </c:pt>
                <c:pt idx="1">
                  <c:v>514</c:v>
                </c:pt>
                <c:pt idx="2">
                  <c:v>1026</c:v>
                </c:pt>
                <c:pt idx="3">
                  <c:v>2050</c:v>
                </c:pt>
                <c:pt idx="4">
                  <c:v>4098</c:v>
                </c:pt>
                <c:pt idx="5">
                  <c:v>8194</c:v>
                </c:pt>
                <c:pt idx="6">
                  <c:v>16386</c:v>
                </c:pt>
                <c:pt idx="7">
                  <c:v>32770</c:v>
                </c:pt>
              </c:numCache>
            </c:numRef>
          </c:xVal>
          <c:yVal>
            <c:numRef>
              <c:f>Sheet1!$G$39:$G$46</c:f>
              <c:numCache>
                <c:formatCode>General</c:formatCode>
                <c:ptCount val="8"/>
                <c:pt idx="0">
                  <c:v>6.8724024391550692E-10</c:v>
                </c:pt>
                <c:pt idx="1">
                  <c:v>6.0661851907948089E-9</c:v>
                </c:pt>
                <c:pt idx="2">
                  <c:v>1.1877471592173249E-9</c:v>
                </c:pt>
                <c:pt idx="3">
                  <c:v>5.907167689918791E-10</c:v>
                </c:pt>
                <c:pt idx="4">
                  <c:v>7.9928444846653545E-9</c:v>
                </c:pt>
                <c:pt idx="5">
                  <c:v>8.9100359075009349E-9</c:v>
                </c:pt>
                <c:pt idx="6">
                  <c:v>1.3474970809419313E-8</c:v>
                </c:pt>
                <c:pt idx="7">
                  <c:v>6.4207289661068523E-9</c:v>
                </c:pt>
              </c:numCache>
            </c:numRef>
          </c:yVal>
        </c:ser>
        <c:ser>
          <c:idx val="7"/>
          <c:order val="7"/>
          <c:tx>
            <c:strRef>
              <c:f>Sheet1!$AC$8</c:f>
              <c:strCache>
                <c:ptCount val="1"/>
                <c:pt idx="0">
                  <c:v>Wash b=64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Sheet1!$AC$10:$AC$17</c:f>
              <c:numCache>
                <c:formatCode>General</c:formatCode>
                <c:ptCount val="8"/>
                <c:pt idx="0">
                  <c:v>258</c:v>
                </c:pt>
                <c:pt idx="1">
                  <c:v>514</c:v>
                </c:pt>
                <c:pt idx="2">
                  <c:v>1026</c:v>
                </c:pt>
                <c:pt idx="3">
                  <c:v>2050</c:v>
                </c:pt>
                <c:pt idx="4">
                  <c:v>4098</c:v>
                </c:pt>
                <c:pt idx="5">
                  <c:v>8194</c:v>
                </c:pt>
                <c:pt idx="6">
                  <c:v>16386</c:v>
                </c:pt>
              </c:numCache>
            </c:numRef>
          </c:xVal>
          <c:yVal>
            <c:numRef>
              <c:f>Sheet1!$H$39:$H$46</c:f>
              <c:numCache>
                <c:formatCode>General</c:formatCode>
                <c:ptCount val="8"/>
                <c:pt idx="0">
                  <c:v>1.7942607415315852E-8</c:v>
                </c:pt>
                <c:pt idx="1">
                  <c:v>6.550783332197604E-9</c:v>
                </c:pt>
                <c:pt idx="2">
                  <c:v>1.1170137348664105E-8</c:v>
                </c:pt>
                <c:pt idx="3">
                  <c:v>5.1701240148208729E-9</c:v>
                </c:pt>
                <c:pt idx="4">
                  <c:v>7.6784537234579141E-9</c:v>
                </c:pt>
                <c:pt idx="5">
                  <c:v>3.5455186862454182E-9</c:v>
                </c:pt>
                <c:pt idx="6">
                  <c:v>1.3292913925973264E-8</c:v>
                </c:pt>
              </c:numCache>
            </c:numRef>
          </c:yVal>
        </c:ser>
        <c:ser>
          <c:idx val="8"/>
          <c:order val="8"/>
          <c:tx>
            <c:strRef>
              <c:f>Sheet1!$AG$8</c:f>
              <c:strCache>
                <c:ptCount val="1"/>
                <c:pt idx="0">
                  <c:v>CC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Sheet1!$AG$10:$AG$20</c:f>
              <c:numCache>
                <c:formatCode>General</c:formatCode>
                <c:ptCount val="11"/>
                <c:pt idx="0">
                  <c:v>6</c:v>
                </c:pt>
                <c:pt idx="1">
                  <c:v>10</c:v>
                </c:pt>
                <c:pt idx="2">
                  <c:v>18</c:v>
                </c:pt>
                <c:pt idx="3">
                  <c:v>34</c:v>
                </c:pt>
                <c:pt idx="4">
                  <c:v>66</c:v>
                </c:pt>
                <c:pt idx="5">
                  <c:v>130</c:v>
                </c:pt>
                <c:pt idx="6">
                  <c:v>258</c:v>
                </c:pt>
                <c:pt idx="7">
                  <c:v>514</c:v>
                </c:pt>
                <c:pt idx="8">
                  <c:v>1026</c:v>
                </c:pt>
                <c:pt idx="9">
                  <c:v>2050</c:v>
                </c:pt>
                <c:pt idx="10">
                  <c:v>4098</c:v>
                </c:pt>
              </c:numCache>
            </c:numRef>
          </c:xVal>
          <c:yVal>
            <c:numRef>
              <c:f>Sheet1!$I$39:$I$49</c:f>
              <c:numCache>
                <c:formatCode>General</c:formatCode>
                <c:ptCount val="11"/>
                <c:pt idx="4">
                  <c:v>2.9215680214568468E-9</c:v>
                </c:pt>
                <c:pt idx="5">
                  <c:v>1.0233321425145346E-9</c:v>
                </c:pt>
                <c:pt idx="6">
                  <c:v>5.3022921361666963E-10</c:v>
                </c:pt>
                <c:pt idx="7">
                  <c:v>3.8780164735353696E-10</c:v>
                </c:pt>
                <c:pt idx="8">
                  <c:v>3.1557589262268341E-10</c:v>
                </c:pt>
                <c:pt idx="9">
                  <c:v>2.4750452867684984E-10</c:v>
                </c:pt>
                <c:pt idx="10">
                  <c:v>2.3197227148912575E-10</c:v>
                </c:pt>
              </c:numCache>
            </c:numRef>
          </c:yVal>
        </c:ser>
        <c:axId val="70110592"/>
        <c:axId val="70112768"/>
      </c:scatterChart>
      <c:valAx>
        <c:axId val="70110592"/>
        <c:scaling>
          <c:logBase val="2"/>
          <c:orientation val="minMax"/>
        </c:scaling>
        <c:axPos val="b"/>
        <c:numFmt formatCode="General" sourceLinked="1"/>
        <c:tickLblPos val="nextTo"/>
        <c:crossAx val="70112768"/>
        <c:crosses val="autoZero"/>
        <c:crossBetween val="midCat"/>
      </c:valAx>
      <c:valAx>
        <c:axId val="70112768"/>
        <c:scaling>
          <c:orientation val="minMax"/>
        </c:scaling>
        <c:axPos val="l"/>
        <c:majorGridlines/>
        <c:numFmt formatCode="General" sourceLinked="1"/>
        <c:tickLblPos val="nextTo"/>
        <c:crossAx val="701105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Sheet1!$C$38</c:f>
              <c:strCache>
                <c:ptCount val="1"/>
                <c:pt idx="0">
                  <c:v>AK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Sheet1!$I$10:$I$25</c:f>
              <c:numCache>
                <c:formatCode>General</c:formatCode>
                <c:ptCount val="16"/>
                <c:pt idx="0">
                  <c:v>18</c:v>
                </c:pt>
                <c:pt idx="1">
                  <c:v>34</c:v>
                </c:pt>
                <c:pt idx="2">
                  <c:v>66</c:v>
                </c:pt>
                <c:pt idx="3">
                  <c:v>130</c:v>
                </c:pt>
                <c:pt idx="4">
                  <c:v>258</c:v>
                </c:pt>
                <c:pt idx="5">
                  <c:v>514</c:v>
                </c:pt>
                <c:pt idx="6">
                  <c:v>1026</c:v>
                </c:pt>
                <c:pt idx="7">
                  <c:v>2050</c:v>
                </c:pt>
                <c:pt idx="8">
                  <c:v>4098</c:v>
                </c:pt>
                <c:pt idx="9">
                  <c:v>8194</c:v>
                </c:pt>
                <c:pt idx="10">
                  <c:v>16386</c:v>
                </c:pt>
                <c:pt idx="11">
                  <c:v>32770</c:v>
                </c:pt>
                <c:pt idx="12">
                  <c:v>65538</c:v>
                </c:pt>
                <c:pt idx="13">
                  <c:v>131074</c:v>
                </c:pt>
                <c:pt idx="14">
                  <c:v>262146</c:v>
                </c:pt>
                <c:pt idx="15">
                  <c:v>524290</c:v>
                </c:pt>
              </c:numCache>
            </c:numRef>
          </c:xVal>
          <c:yVal>
            <c:numRef>
              <c:f>Sheet1!$C$39:$C$54</c:f>
              <c:numCache>
                <c:formatCode>General</c:formatCode>
                <c:ptCount val="16"/>
                <c:pt idx="4">
                  <c:v>1.0807343721459855E-7</c:v>
                </c:pt>
                <c:pt idx="5">
                  <c:v>1.4439754954602369E-7</c:v>
                </c:pt>
                <c:pt idx="6">
                  <c:v>2.0597107976081469E-7</c:v>
                </c:pt>
                <c:pt idx="7">
                  <c:v>2.612845799281164E-7</c:v>
                </c:pt>
                <c:pt idx="8">
                  <c:v>3.0284815144252649E-7</c:v>
                </c:pt>
                <c:pt idx="9">
                  <c:v>3.9120856604032672E-7</c:v>
                </c:pt>
                <c:pt idx="10">
                  <c:v>5.1053673023323144E-7</c:v>
                </c:pt>
                <c:pt idx="11">
                  <c:v>6.6978676712669748E-7</c:v>
                </c:pt>
                <c:pt idx="12">
                  <c:v>9.1021738924035032E-7</c:v>
                </c:pt>
                <c:pt idx="13">
                  <c:v>1.388790269174476E-6</c:v>
                </c:pt>
                <c:pt idx="14">
                  <c:v>2.0696786651681939E-6</c:v>
                </c:pt>
                <c:pt idx="15">
                  <c:v>2.8907663823153658E-6</c:v>
                </c:pt>
              </c:numCache>
            </c:numRef>
          </c:yVal>
        </c:ser>
        <c:axId val="70940160"/>
        <c:axId val="70304512"/>
      </c:scatterChart>
      <c:valAx>
        <c:axId val="70940160"/>
        <c:scaling>
          <c:logBase val="10"/>
          <c:orientation val="minMax"/>
        </c:scaling>
        <c:axPos val="b"/>
        <c:numFmt formatCode="General" sourceLinked="1"/>
        <c:tickLblPos val="nextTo"/>
        <c:crossAx val="70304512"/>
        <c:crosses val="autoZero"/>
        <c:crossBetween val="midCat"/>
      </c:valAx>
      <c:valAx>
        <c:axId val="70304512"/>
        <c:scaling>
          <c:orientation val="minMax"/>
        </c:scaling>
        <c:axPos val="l"/>
        <c:majorGridlines/>
        <c:numFmt formatCode="General" sourceLinked="1"/>
        <c:tickLblPos val="nextTo"/>
        <c:crossAx val="70940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95250</xdr:colOff>
      <xdr:row>2</xdr:row>
      <xdr:rowOff>152399</xdr:rowOff>
    </xdr:from>
    <xdr:to>
      <xdr:col>48</xdr:col>
      <xdr:colOff>342900</xdr:colOff>
      <xdr:row>23</xdr:row>
      <xdr:rowOff>66674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180974</xdr:colOff>
      <xdr:row>37</xdr:row>
      <xdr:rowOff>104775</xdr:rowOff>
    </xdr:from>
    <xdr:to>
      <xdr:col>22</xdr:col>
      <xdr:colOff>590549</xdr:colOff>
      <xdr:row>62</xdr:row>
      <xdr:rowOff>85725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476250</xdr:colOff>
      <xdr:row>36</xdr:row>
      <xdr:rowOff>142875</xdr:rowOff>
    </xdr:from>
    <xdr:to>
      <xdr:col>30</xdr:col>
      <xdr:colOff>590550</xdr:colOff>
      <xdr:row>51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AJ78"/>
  <sheetViews>
    <sheetView tabSelected="1" topLeftCell="A13" workbookViewId="0">
      <selection activeCell="B19" sqref="A19:B25"/>
    </sheetView>
  </sheetViews>
  <sheetFormatPr defaultRowHeight="15"/>
  <cols>
    <col min="1" max="9" width="12" bestFit="1" customWidth="1"/>
    <col min="28" max="28" width="12" bestFit="1" customWidth="1"/>
  </cols>
  <sheetData>
    <row r="8" spans="1:36">
      <c r="A8" t="s">
        <v>0</v>
      </c>
      <c r="E8" t="s">
        <v>2</v>
      </c>
      <c r="I8" t="s">
        <v>11</v>
      </c>
      <c r="M8" t="s">
        <v>4</v>
      </c>
      <c r="Q8" t="s">
        <v>5</v>
      </c>
      <c r="U8" t="s">
        <v>6</v>
      </c>
      <c r="Y8" t="s">
        <v>7</v>
      </c>
      <c r="AC8" t="s">
        <v>8</v>
      </c>
      <c r="AG8" t="s">
        <v>12</v>
      </c>
    </row>
    <row r="9" spans="1:36">
      <c r="A9" t="s">
        <v>1</v>
      </c>
      <c r="B9" t="s">
        <v>3</v>
      </c>
      <c r="C9" t="s">
        <v>9</v>
      </c>
      <c r="D9" t="s">
        <v>13</v>
      </c>
      <c r="E9" t="s">
        <v>1</v>
      </c>
      <c r="F9" t="s">
        <v>3</v>
      </c>
      <c r="G9" t="s">
        <v>9</v>
      </c>
      <c r="H9" t="s">
        <v>13</v>
      </c>
      <c r="I9" t="s">
        <v>1</v>
      </c>
      <c r="J9" t="s">
        <v>3</v>
      </c>
      <c r="K9" t="s">
        <v>9</v>
      </c>
      <c r="L9" t="s">
        <v>13</v>
      </c>
      <c r="M9" t="s">
        <v>1</v>
      </c>
      <c r="N9" t="s">
        <v>3</v>
      </c>
      <c r="O9" t="s">
        <v>9</v>
      </c>
      <c r="P9" t="s">
        <v>13</v>
      </c>
      <c r="Q9" t="s">
        <v>1</v>
      </c>
      <c r="R9" t="s">
        <v>3</v>
      </c>
      <c r="S9" t="s">
        <v>9</v>
      </c>
      <c r="T9" t="s">
        <v>13</v>
      </c>
      <c r="U9" t="s">
        <v>1</v>
      </c>
      <c r="V9" t="s">
        <v>3</v>
      </c>
      <c r="W9" t="s">
        <v>9</v>
      </c>
      <c r="X9" t="s">
        <v>13</v>
      </c>
      <c r="Y9" t="s">
        <v>1</v>
      </c>
      <c r="Z9" t="s">
        <v>3</v>
      </c>
      <c r="AA9" t="s">
        <v>9</v>
      </c>
      <c r="AB9" t="s">
        <v>13</v>
      </c>
      <c r="AC9" t="s">
        <v>1</v>
      </c>
      <c r="AD9" t="s">
        <v>3</v>
      </c>
      <c r="AE9" t="s">
        <v>9</v>
      </c>
      <c r="AF9" t="s">
        <v>13</v>
      </c>
      <c r="AG9" t="s">
        <v>1</v>
      </c>
      <c r="AH9" t="s">
        <v>3</v>
      </c>
      <c r="AI9" t="s">
        <v>9</v>
      </c>
      <c r="AJ9" t="s">
        <v>13</v>
      </c>
    </row>
    <row r="10" spans="1:36">
      <c r="A10">
        <v>32</v>
      </c>
      <c r="B10">
        <v>932</v>
      </c>
      <c r="C10">
        <v>32</v>
      </c>
      <c r="D10">
        <v>0</v>
      </c>
      <c r="E10">
        <v>32</v>
      </c>
      <c r="F10">
        <v>932</v>
      </c>
      <c r="G10">
        <v>32</v>
      </c>
      <c r="H10">
        <v>3.3333333333333332E-4</v>
      </c>
      <c r="I10">
        <v>18</v>
      </c>
      <c r="J10">
        <v>25</v>
      </c>
      <c r="K10">
        <v>9</v>
      </c>
      <c r="L10">
        <v>0</v>
      </c>
      <c r="M10">
        <v>18</v>
      </c>
      <c r="N10">
        <v>57</v>
      </c>
      <c r="O10">
        <v>9</v>
      </c>
      <c r="P10">
        <v>0</v>
      </c>
      <c r="Q10">
        <v>27</v>
      </c>
      <c r="R10">
        <v>78</v>
      </c>
      <c r="S10">
        <v>18</v>
      </c>
      <c r="T10">
        <v>3.3333333333333332E-4</v>
      </c>
      <c r="U10">
        <v>16</v>
      </c>
      <c r="V10">
        <v>38</v>
      </c>
      <c r="W10">
        <v>12</v>
      </c>
      <c r="X10">
        <v>0</v>
      </c>
      <c r="Y10">
        <v>258</v>
      </c>
      <c r="Z10">
        <v>704</v>
      </c>
      <c r="AA10">
        <v>576</v>
      </c>
      <c r="AB10">
        <v>1E-3</v>
      </c>
      <c r="AC10">
        <v>258</v>
      </c>
      <c r="AD10">
        <v>764</v>
      </c>
      <c r="AE10">
        <v>756</v>
      </c>
      <c r="AF10">
        <v>2.8333333333333335E-2</v>
      </c>
      <c r="AG10">
        <v>6</v>
      </c>
      <c r="AH10">
        <v>30</v>
      </c>
      <c r="AI10">
        <v>10</v>
      </c>
      <c r="AJ10">
        <v>0</v>
      </c>
    </row>
    <row r="11" spans="1:36">
      <c r="A11">
        <v>64</v>
      </c>
      <c r="B11">
        <v>3908</v>
      </c>
      <c r="C11">
        <v>64</v>
      </c>
      <c r="D11">
        <v>3.3333333333333332E-4</v>
      </c>
      <c r="E11">
        <v>64</v>
      </c>
      <c r="F11">
        <v>3908</v>
      </c>
      <c r="G11">
        <v>64</v>
      </c>
      <c r="H11">
        <v>3.0000000000000005E-3</v>
      </c>
      <c r="I11">
        <v>34</v>
      </c>
      <c r="J11">
        <v>49</v>
      </c>
      <c r="K11">
        <v>17</v>
      </c>
      <c r="L11">
        <v>3.3333333333333332E-4</v>
      </c>
      <c r="M11">
        <v>32</v>
      </c>
      <c r="N11">
        <v>112</v>
      </c>
      <c r="O11">
        <v>16</v>
      </c>
      <c r="P11">
        <v>3.3333333333333332E-4</v>
      </c>
      <c r="Q11">
        <v>27</v>
      </c>
      <c r="R11">
        <v>78</v>
      </c>
      <c r="S11">
        <v>18</v>
      </c>
      <c r="T11">
        <v>3.3333333333333332E-4</v>
      </c>
      <c r="U11">
        <v>24</v>
      </c>
      <c r="V11">
        <v>58</v>
      </c>
      <c r="W11">
        <v>20</v>
      </c>
      <c r="X11">
        <v>3.3333333333333332E-4</v>
      </c>
      <c r="Y11">
        <v>514</v>
      </c>
      <c r="Z11">
        <v>1472</v>
      </c>
      <c r="AA11">
        <v>1344</v>
      </c>
      <c r="AB11">
        <v>4.1333333333333333E-2</v>
      </c>
      <c r="AC11">
        <v>514</v>
      </c>
      <c r="AD11">
        <v>1528</v>
      </c>
      <c r="AE11">
        <v>1512</v>
      </c>
      <c r="AF11">
        <v>4.6333333333333337E-2</v>
      </c>
      <c r="AG11">
        <v>10</v>
      </c>
      <c r="AH11">
        <v>90</v>
      </c>
      <c r="AI11">
        <v>39</v>
      </c>
      <c r="AJ11">
        <v>0</v>
      </c>
    </row>
    <row r="12" spans="1:36">
      <c r="A12">
        <v>128</v>
      </c>
      <c r="B12">
        <v>16004</v>
      </c>
      <c r="C12">
        <v>128</v>
      </c>
      <c r="D12">
        <v>0</v>
      </c>
      <c r="E12">
        <v>128</v>
      </c>
      <c r="F12">
        <v>16004</v>
      </c>
      <c r="G12">
        <v>128</v>
      </c>
      <c r="H12">
        <v>0.03</v>
      </c>
      <c r="I12">
        <v>66</v>
      </c>
      <c r="J12">
        <v>97</v>
      </c>
      <c r="K12">
        <v>33</v>
      </c>
      <c r="L12">
        <v>6.6666666666666664E-4</v>
      </c>
      <c r="M12">
        <v>50</v>
      </c>
      <c r="N12">
        <v>185</v>
      </c>
      <c r="O12">
        <v>25</v>
      </c>
      <c r="P12">
        <v>6.6666666666666664E-4</v>
      </c>
      <c r="Q12">
        <v>64</v>
      </c>
      <c r="R12">
        <v>204</v>
      </c>
      <c r="S12">
        <v>48</v>
      </c>
      <c r="T12">
        <v>1E-3</v>
      </c>
      <c r="U12">
        <v>72</v>
      </c>
      <c r="V12">
        <v>213</v>
      </c>
      <c r="W12">
        <v>63</v>
      </c>
      <c r="X12">
        <v>6.6666666666666664E-4</v>
      </c>
      <c r="Y12">
        <v>1026</v>
      </c>
      <c r="Z12">
        <v>3008</v>
      </c>
      <c r="AA12">
        <v>2880</v>
      </c>
      <c r="AB12">
        <v>3.666666666666666E-2</v>
      </c>
      <c r="AC12">
        <v>1026</v>
      </c>
      <c r="AD12">
        <v>3056</v>
      </c>
      <c r="AE12">
        <v>3024</v>
      </c>
      <c r="AF12">
        <v>0.35033333333333333</v>
      </c>
      <c r="AG12">
        <v>18</v>
      </c>
      <c r="AH12">
        <v>306</v>
      </c>
      <c r="AI12">
        <v>169</v>
      </c>
      <c r="AJ12">
        <v>0</v>
      </c>
    </row>
    <row r="13" spans="1:36">
      <c r="A13">
        <v>256</v>
      </c>
      <c r="B13">
        <v>64772</v>
      </c>
      <c r="C13">
        <v>256</v>
      </c>
      <c r="D13">
        <v>2E-3</v>
      </c>
      <c r="E13">
        <v>256</v>
      </c>
      <c r="F13">
        <v>64772</v>
      </c>
      <c r="G13">
        <v>256</v>
      </c>
      <c r="H13">
        <v>0.17433333333333331</v>
      </c>
      <c r="I13">
        <v>130</v>
      </c>
      <c r="J13">
        <v>193</v>
      </c>
      <c r="K13">
        <v>65</v>
      </c>
      <c r="L13">
        <v>0</v>
      </c>
      <c r="M13">
        <v>147</v>
      </c>
      <c r="N13">
        <v>602</v>
      </c>
      <c r="O13">
        <v>98</v>
      </c>
      <c r="P13">
        <v>1E-3</v>
      </c>
      <c r="Q13">
        <v>125</v>
      </c>
      <c r="R13">
        <v>420</v>
      </c>
      <c r="S13">
        <v>100</v>
      </c>
      <c r="T13">
        <v>1.6666666666666668E-3</v>
      </c>
      <c r="U13">
        <v>99</v>
      </c>
      <c r="V13">
        <v>294</v>
      </c>
      <c r="W13">
        <v>90</v>
      </c>
      <c r="X13">
        <v>1E-3</v>
      </c>
      <c r="Y13">
        <v>2050</v>
      </c>
      <c r="Z13">
        <v>6080</v>
      </c>
      <c r="AA13">
        <v>5952</v>
      </c>
      <c r="AB13">
        <v>8.1000000000000003E-2</v>
      </c>
      <c r="AC13">
        <v>2050</v>
      </c>
      <c r="AD13">
        <v>6112</v>
      </c>
      <c r="AE13">
        <v>6048</v>
      </c>
      <c r="AF13">
        <v>0.71266666666666667</v>
      </c>
      <c r="AG13">
        <v>34</v>
      </c>
      <c r="AH13">
        <v>1122</v>
      </c>
      <c r="AI13">
        <v>765</v>
      </c>
      <c r="AJ13">
        <v>0</v>
      </c>
    </row>
    <row r="14" spans="1:36">
      <c r="A14">
        <v>512</v>
      </c>
      <c r="B14">
        <v>260612</v>
      </c>
      <c r="C14">
        <v>512</v>
      </c>
      <c r="D14">
        <v>6.000000000000001E-3</v>
      </c>
      <c r="E14">
        <v>512</v>
      </c>
      <c r="F14">
        <v>260612</v>
      </c>
      <c r="G14">
        <v>512</v>
      </c>
      <c r="H14">
        <v>1.4269999999999998</v>
      </c>
      <c r="I14">
        <v>258</v>
      </c>
      <c r="J14">
        <v>385</v>
      </c>
      <c r="K14">
        <v>129</v>
      </c>
      <c r="L14">
        <v>6.6666666666666664E-4</v>
      </c>
      <c r="M14">
        <v>243</v>
      </c>
      <c r="N14">
        <v>1026</v>
      </c>
      <c r="O14">
        <v>162</v>
      </c>
      <c r="P14">
        <v>7.3333333333333332E-3</v>
      </c>
      <c r="Q14">
        <v>216</v>
      </c>
      <c r="R14">
        <v>750</v>
      </c>
      <c r="S14">
        <v>180</v>
      </c>
      <c r="T14">
        <v>7.0000000000000001E-3</v>
      </c>
      <c r="U14">
        <v>256</v>
      </c>
      <c r="V14">
        <v>828</v>
      </c>
      <c r="W14">
        <v>240</v>
      </c>
      <c r="X14">
        <v>7.3333333333333332E-3</v>
      </c>
      <c r="Y14">
        <v>4098</v>
      </c>
      <c r="Z14">
        <v>12224</v>
      </c>
      <c r="AA14">
        <v>12096</v>
      </c>
      <c r="AB14">
        <v>4.8049999999999997</v>
      </c>
      <c r="AC14">
        <v>4098</v>
      </c>
      <c r="AD14">
        <v>12224</v>
      </c>
      <c r="AE14">
        <v>12096</v>
      </c>
      <c r="AF14">
        <v>4.6160000000000005</v>
      </c>
      <c r="AG14">
        <v>66</v>
      </c>
      <c r="AH14">
        <v>4290</v>
      </c>
      <c r="AI14">
        <v>3493</v>
      </c>
      <c r="AJ14">
        <v>5.0000000000000001E-3</v>
      </c>
    </row>
    <row r="15" spans="1:36">
      <c r="A15">
        <v>1024</v>
      </c>
      <c r="B15">
        <v>1045508</v>
      </c>
      <c r="C15">
        <v>1024</v>
      </c>
      <c r="D15">
        <v>2.5666666666666667E-2</v>
      </c>
      <c r="E15">
        <v>1024</v>
      </c>
      <c r="F15">
        <v>1045508</v>
      </c>
      <c r="G15">
        <v>1024</v>
      </c>
      <c r="H15">
        <v>12.266333333333334</v>
      </c>
      <c r="I15">
        <v>514</v>
      </c>
      <c r="J15">
        <v>769</v>
      </c>
      <c r="K15">
        <v>257</v>
      </c>
      <c r="L15">
        <v>2E-3</v>
      </c>
      <c r="M15">
        <v>432</v>
      </c>
      <c r="N15">
        <v>1872</v>
      </c>
      <c r="O15">
        <v>288</v>
      </c>
      <c r="P15">
        <v>0.129</v>
      </c>
      <c r="Q15">
        <v>512</v>
      </c>
      <c r="R15">
        <v>1848</v>
      </c>
      <c r="S15">
        <v>448</v>
      </c>
      <c r="T15">
        <v>7.1333333333333318E-2</v>
      </c>
      <c r="U15">
        <v>575</v>
      </c>
      <c r="V15">
        <v>1950</v>
      </c>
      <c r="W15">
        <v>550</v>
      </c>
      <c r="X15">
        <v>0.129</v>
      </c>
      <c r="Y15">
        <v>8194</v>
      </c>
      <c r="Z15">
        <v>24512</v>
      </c>
      <c r="AA15">
        <v>24384</v>
      </c>
      <c r="AB15">
        <v>23.265333333333331</v>
      </c>
      <c r="AC15">
        <v>8194</v>
      </c>
      <c r="AD15">
        <v>24448</v>
      </c>
      <c r="AE15">
        <v>24192</v>
      </c>
      <c r="AF15">
        <v>9.2336666666666662</v>
      </c>
      <c r="AG15">
        <v>130</v>
      </c>
      <c r="AH15">
        <v>16770</v>
      </c>
      <c r="AI15">
        <v>15861</v>
      </c>
      <c r="AJ15">
        <v>1.5666666666666666E-2</v>
      </c>
    </row>
    <row r="16" spans="1:36">
      <c r="A16">
        <v>2048</v>
      </c>
      <c r="B16">
        <v>4188164</v>
      </c>
      <c r="C16">
        <v>2048</v>
      </c>
      <c r="D16">
        <v>0.10266666666666667</v>
      </c>
      <c r="E16">
        <v>2048</v>
      </c>
      <c r="F16">
        <v>4188164</v>
      </c>
      <c r="G16">
        <v>2048</v>
      </c>
      <c r="H16">
        <v>96.538666666666657</v>
      </c>
      <c r="I16">
        <v>1026</v>
      </c>
      <c r="J16">
        <v>1537</v>
      </c>
      <c r="K16">
        <v>513</v>
      </c>
      <c r="L16">
        <v>6.333333333333334E-3</v>
      </c>
      <c r="M16">
        <v>1024</v>
      </c>
      <c r="N16">
        <v>4608</v>
      </c>
      <c r="O16">
        <v>768</v>
      </c>
      <c r="P16">
        <v>0.56699999999999995</v>
      </c>
      <c r="Q16">
        <v>1000</v>
      </c>
      <c r="R16">
        <v>3690</v>
      </c>
      <c r="S16">
        <v>900</v>
      </c>
      <c r="T16">
        <v>0.39633333333333337</v>
      </c>
      <c r="U16">
        <v>1152</v>
      </c>
      <c r="V16">
        <v>4026</v>
      </c>
      <c r="W16">
        <v>1116</v>
      </c>
      <c r="X16">
        <v>0.56699999999999995</v>
      </c>
      <c r="Y16">
        <v>16386</v>
      </c>
      <c r="Z16">
        <v>49088</v>
      </c>
      <c r="AA16">
        <v>48960</v>
      </c>
      <c r="AB16">
        <v>151.74333333333334</v>
      </c>
      <c r="AC16">
        <v>16386</v>
      </c>
      <c r="AD16">
        <v>48896</v>
      </c>
      <c r="AE16">
        <v>48384</v>
      </c>
      <c r="AF16">
        <v>149.10766666666666</v>
      </c>
      <c r="AG16">
        <v>258</v>
      </c>
      <c r="AH16">
        <v>66306</v>
      </c>
      <c r="AI16">
        <v>71317</v>
      </c>
      <c r="AJ16">
        <v>7.2666666666666671E-2</v>
      </c>
    </row>
    <row r="17" spans="1:36">
      <c r="A17">
        <v>4096</v>
      </c>
      <c r="B17">
        <v>16764932</v>
      </c>
      <c r="C17">
        <v>4096</v>
      </c>
      <c r="D17">
        <v>0.439</v>
      </c>
      <c r="I17">
        <v>2050</v>
      </c>
      <c r="J17">
        <v>3073</v>
      </c>
      <c r="K17">
        <v>1025</v>
      </c>
      <c r="L17">
        <v>1.7666666666666667E-2</v>
      </c>
      <c r="M17">
        <v>2205</v>
      </c>
      <c r="N17">
        <v>10164</v>
      </c>
      <c r="O17">
        <v>1764</v>
      </c>
      <c r="P17">
        <v>0.65033333333333332</v>
      </c>
      <c r="Q17">
        <v>2197</v>
      </c>
      <c r="R17">
        <v>8268</v>
      </c>
      <c r="S17">
        <v>2028</v>
      </c>
      <c r="T17">
        <v>0.33700000000000002</v>
      </c>
      <c r="U17">
        <v>2205</v>
      </c>
      <c r="V17">
        <v>7868</v>
      </c>
      <c r="W17">
        <v>2156</v>
      </c>
      <c r="X17">
        <v>0.65033333333333332</v>
      </c>
      <c r="Y17">
        <v>32770</v>
      </c>
      <c r="Z17">
        <v>98240</v>
      </c>
      <c r="AA17">
        <v>98112</v>
      </c>
      <c r="AB17">
        <v>310.05799999999999</v>
      </c>
      <c r="AG17">
        <v>514</v>
      </c>
      <c r="AH17">
        <v>263682</v>
      </c>
      <c r="AI17">
        <v>317397</v>
      </c>
      <c r="AJ17">
        <v>0.47333333333333333</v>
      </c>
    </row>
    <row r="18" spans="1:36">
      <c r="I18">
        <v>4098</v>
      </c>
      <c r="J18">
        <v>6145</v>
      </c>
      <c r="K18">
        <v>2049</v>
      </c>
      <c r="L18">
        <v>4.4666666666666667E-2</v>
      </c>
      <c r="M18">
        <v>3920</v>
      </c>
      <c r="N18">
        <v>18256</v>
      </c>
      <c r="O18">
        <v>3136</v>
      </c>
      <c r="P18">
        <v>1.4993333333333334</v>
      </c>
      <c r="Q18">
        <v>4096</v>
      </c>
      <c r="R18">
        <v>15600</v>
      </c>
      <c r="S18">
        <v>3840</v>
      </c>
      <c r="T18">
        <v>1.4266666666666665</v>
      </c>
      <c r="U18">
        <v>4096</v>
      </c>
      <c r="V18">
        <v>14840</v>
      </c>
      <c r="W18">
        <v>4032</v>
      </c>
      <c r="X18">
        <v>1.4993333333333334</v>
      </c>
      <c r="AG18">
        <v>1026</v>
      </c>
      <c r="AH18">
        <v>1051650</v>
      </c>
      <c r="AI18">
        <v>1399381</v>
      </c>
      <c r="AJ18">
        <v>3.4060000000000001</v>
      </c>
    </row>
    <row r="19" spans="1:36">
      <c r="A19">
        <v>258</v>
      </c>
      <c r="B19">
        <v>1.4374230555893773E-7</v>
      </c>
      <c r="I19">
        <v>8194</v>
      </c>
      <c r="J19">
        <v>12289</v>
      </c>
      <c r="K19">
        <v>4097</v>
      </c>
      <c r="L19">
        <v>0.125</v>
      </c>
      <c r="M19">
        <v>8214</v>
      </c>
      <c r="N19">
        <v>38813</v>
      </c>
      <c r="O19">
        <v>6845</v>
      </c>
      <c r="P19">
        <v>30.177333333333337</v>
      </c>
      <c r="Q19">
        <v>8000</v>
      </c>
      <c r="R19">
        <v>30780</v>
      </c>
      <c r="S19">
        <v>7600</v>
      </c>
      <c r="T19">
        <v>2.8953333333333333</v>
      </c>
      <c r="U19">
        <v>9100</v>
      </c>
      <c r="V19">
        <v>33660</v>
      </c>
      <c r="W19">
        <v>9000</v>
      </c>
      <c r="X19">
        <v>30.177333333333337</v>
      </c>
      <c r="AG19">
        <v>2050</v>
      </c>
      <c r="AH19">
        <v>4200450</v>
      </c>
      <c r="AI19">
        <v>6119253</v>
      </c>
      <c r="AJ19">
        <v>23.446666666666669</v>
      </c>
    </row>
    <row r="20" spans="1:36">
      <c r="A20">
        <v>514</v>
      </c>
      <c r="B20">
        <v>5.8993895192888819E-8</v>
      </c>
      <c r="I20">
        <v>16386</v>
      </c>
      <c r="J20">
        <v>24577</v>
      </c>
      <c r="K20">
        <v>8193</v>
      </c>
      <c r="L20">
        <v>0.35133333333333328</v>
      </c>
      <c r="M20">
        <v>16807</v>
      </c>
      <c r="N20">
        <v>80262</v>
      </c>
      <c r="O20">
        <v>14406</v>
      </c>
      <c r="P20">
        <v>16.132999999999999</v>
      </c>
      <c r="Q20">
        <v>15625</v>
      </c>
      <c r="R20">
        <v>60600</v>
      </c>
      <c r="S20">
        <v>15000</v>
      </c>
      <c r="T20">
        <v>133.74466666666666</v>
      </c>
      <c r="U20">
        <v>15488</v>
      </c>
      <c r="V20">
        <v>57717</v>
      </c>
      <c r="W20">
        <v>15367</v>
      </c>
      <c r="X20">
        <v>16.132999999999999</v>
      </c>
      <c r="AG20">
        <v>4098</v>
      </c>
      <c r="AH20">
        <v>16789506</v>
      </c>
      <c r="AI20">
        <v>26569045</v>
      </c>
      <c r="AJ20">
        <v>191.53700000000001</v>
      </c>
    </row>
    <row r="21" spans="1:36">
      <c r="A21">
        <v>1026</v>
      </c>
      <c r="B21">
        <v>1.1173281759761047E-7</v>
      </c>
      <c r="I21">
        <v>32770</v>
      </c>
      <c r="J21">
        <v>49153</v>
      </c>
      <c r="K21">
        <v>16385</v>
      </c>
      <c r="L21">
        <v>0.98766666666666669</v>
      </c>
      <c r="M21">
        <v>32768</v>
      </c>
      <c r="N21">
        <v>157696</v>
      </c>
      <c r="O21">
        <v>28672</v>
      </c>
      <c r="P21">
        <v>616.37199999999996</v>
      </c>
      <c r="Q21">
        <v>32768</v>
      </c>
      <c r="R21">
        <v>127968</v>
      </c>
      <c r="S21">
        <v>31744</v>
      </c>
      <c r="T21">
        <v>253.21</v>
      </c>
      <c r="U21">
        <v>30589</v>
      </c>
      <c r="V21">
        <v>115284</v>
      </c>
      <c r="W21">
        <v>30420</v>
      </c>
      <c r="X21">
        <v>616.37199999999996</v>
      </c>
    </row>
    <row r="22" spans="1:36">
      <c r="A22">
        <v>2050</v>
      </c>
      <c r="B22">
        <v>5.6878644702677392E-8</v>
      </c>
      <c r="I22">
        <v>65538</v>
      </c>
      <c r="J22">
        <v>98305</v>
      </c>
      <c r="K22">
        <v>32769</v>
      </c>
      <c r="L22">
        <v>2.8633333333333333</v>
      </c>
    </row>
    <row r="23" spans="1:36">
      <c r="A23">
        <v>4098</v>
      </c>
      <c r="B23">
        <v>9.2146852378506708E-8</v>
      </c>
      <c r="I23">
        <v>131074</v>
      </c>
      <c r="J23">
        <f>7+(I23-6)/4*6</f>
        <v>196609</v>
      </c>
      <c r="K23">
        <v>65537</v>
      </c>
      <c r="L23">
        <v>9.283666666666667</v>
      </c>
    </row>
    <row r="24" spans="1:36">
      <c r="A24">
        <v>8194</v>
      </c>
      <c r="B24">
        <v>4.6092991573027723E-8</v>
      </c>
      <c r="I24">
        <v>262146</v>
      </c>
      <c r="J24">
        <f>7+(I24-6)/4*6</f>
        <v>393217</v>
      </c>
      <c r="K24">
        <f>(I24-6)/2+3</f>
        <v>131073</v>
      </c>
      <c r="L24">
        <v>29.298000000000002</v>
      </c>
    </row>
    <row r="25" spans="1:36">
      <c r="A25">
        <v>16386</v>
      </c>
      <c r="B25">
        <v>1.8610313583894137E-7</v>
      </c>
      <c r="I25">
        <v>524290</v>
      </c>
      <c r="J25">
        <f>7+(I25-6)/4*6</f>
        <v>786433</v>
      </c>
      <c r="K25">
        <f>(I25-6)/2+3</f>
        <v>262145</v>
      </c>
      <c r="L25">
        <v>86.388999999999996</v>
      </c>
    </row>
    <row r="26" spans="1:36">
      <c r="B26">
        <v>9.6311499852391402E-8</v>
      </c>
    </row>
    <row r="37" spans="1:9">
      <c r="A37" t="s">
        <v>10</v>
      </c>
    </row>
    <row r="38" spans="1:9">
      <c r="A38" t="s">
        <v>0</v>
      </c>
      <c r="B38" t="s">
        <v>2</v>
      </c>
      <c r="C38" t="s">
        <v>11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12</v>
      </c>
    </row>
    <row r="39" spans="1:9">
      <c r="B39">
        <f t="shared" ref="B39:B42" si="0">H10/(E10*F10*LOG(E10,2))</f>
        <v>2.2353361945636622E-9</v>
      </c>
      <c r="E39">
        <f t="shared" ref="E39:E42" si="1">T10/(Q10*R10*LOG(Q10,2))</f>
        <v>3.3287419730476803E-8</v>
      </c>
      <c r="G39">
        <f t="shared" ref="G39:G42" si="2">AB10/(Y10*Z10*LOG(Y10,2))</f>
        <v>6.8724024391550692E-10</v>
      </c>
      <c r="H39">
        <f t="shared" ref="H39:H42" si="3">AF10/(AC10*AD10*LOG(AC10,2))</f>
        <v>1.7942607415315852E-8</v>
      </c>
    </row>
    <row r="40" spans="1:9">
      <c r="B40">
        <f t="shared" si="0"/>
        <v>1.9991044012282499E-9</v>
      </c>
      <c r="D40">
        <f t="shared" ref="D40:D42" si="4">P11/(M11*N11*LOG(M11,2))</f>
        <v>1.8601190476190475E-8</v>
      </c>
      <c r="E40">
        <f t="shared" si="1"/>
        <v>3.3287419730476803E-8</v>
      </c>
      <c r="F40">
        <f t="shared" ref="F40:F42" si="5">X11/(U11*V11*LOG(U11,2))</f>
        <v>5.2228039268565976E-8</v>
      </c>
      <c r="G40">
        <f t="shared" si="2"/>
        <v>6.0661851907948089E-9</v>
      </c>
      <c r="H40">
        <f t="shared" si="3"/>
        <v>6.550783332197604E-9</v>
      </c>
    </row>
    <row r="41" spans="1:9">
      <c r="B41">
        <f t="shared" si="0"/>
        <v>2.0921109008462169E-9</v>
      </c>
      <c r="D41">
        <f t="shared" si="4"/>
        <v>1.2770005054814984E-8</v>
      </c>
      <c r="E41">
        <f t="shared" si="1"/>
        <v>1.2765522875816994E-8</v>
      </c>
      <c r="F41">
        <f t="shared" si="5"/>
        <v>7.0455800901200787E-9</v>
      </c>
      <c r="G41">
        <f t="shared" si="2"/>
        <v>1.1877471592173249E-9</v>
      </c>
      <c r="H41">
        <f t="shared" si="3"/>
        <v>1.1170137348664105E-8</v>
      </c>
    </row>
    <row r="42" spans="1:9">
      <c r="A42">
        <f t="shared" ref="A42" si="6">D13/(A13*B13*LOG(A13,2))</f>
        <v>1.5076923670721916E-11</v>
      </c>
      <c r="B42">
        <f t="shared" si="0"/>
        <v>1.3142051799645936E-9</v>
      </c>
      <c r="D42">
        <f t="shared" si="4"/>
        <v>1.5695438073213025E-9</v>
      </c>
      <c r="E42">
        <f t="shared" si="1"/>
        <v>4.5574238949565394E-9</v>
      </c>
      <c r="F42">
        <f t="shared" si="5"/>
        <v>5.1825809325532236E-9</v>
      </c>
      <c r="G42">
        <f t="shared" si="2"/>
        <v>5.907167689918791E-10</v>
      </c>
      <c r="H42">
        <f t="shared" si="3"/>
        <v>5.1701240148208729E-9</v>
      </c>
    </row>
    <row r="43" spans="1:9">
      <c r="A43">
        <f>D14/(A14*B14*LOG(A14,2))</f>
        <v>4.9962524109915643E-12</v>
      </c>
      <c r="B43">
        <f>H14/(E14*F14*LOG(E14,2))</f>
        <v>1.1882753650808266E-9</v>
      </c>
      <c r="C43">
        <f>L14/(J14*LOG(I14*I14,2))</f>
        <v>1.0807343721459855E-7</v>
      </c>
      <c r="D43">
        <f>P14/(M14*N14*LOG(M14,2))</f>
        <v>3.7115797438270435E-9</v>
      </c>
      <c r="E43">
        <f>T14/(Q14*R14*LOG(Q14,2))</f>
        <v>5.5719540136662368E-9</v>
      </c>
      <c r="F43">
        <f>X14/(U14*V14*LOG(U14,2))</f>
        <v>4.3245521336553944E-9</v>
      </c>
      <c r="G43">
        <f>AB14/(Y14*Z14*LOG(Y14,2))</f>
        <v>7.9928444846653545E-9</v>
      </c>
      <c r="H43">
        <f>AF14/(AC14*AD14*LOG(AC14,2))</f>
        <v>7.6784537234579141E-9</v>
      </c>
      <c r="I43">
        <f>AJ14/(AG14*AH14*LOG(AG14,2))</f>
        <v>2.9215680214568468E-9</v>
      </c>
    </row>
    <row r="44" spans="1:9">
      <c r="A44">
        <f t="shared" ref="A44:A46" si="7">D15/(A15*B15*LOG(A15,2))</f>
        <v>2.3974091223277743E-12</v>
      </c>
      <c r="B44">
        <f t="shared" ref="B44:B45" si="8">H15/(E15*F15*LOG(E15,2))</f>
        <v>1.1457436141888281E-9</v>
      </c>
      <c r="C44">
        <f t="shared" ref="C44:C54" si="9">L15/(J15*LOG(I15*I15,2))</f>
        <v>1.4439754954602369E-7</v>
      </c>
      <c r="D44">
        <f t="shared" ref="D44:D50" si="10">P15/(M15*N15*LOG(M15,2))</f>
        <v>1.8220049360055236E-8</v>
      </c>
      <c r="E44">
        <f t="shared" ref="E44:E50" si="11">T15/(Q15*R15*LOG(Q15,2))</f>
        <v>8.3767987413820724E-9</v>
      </c>
      <c r="F44">
        <f t="shared" ref="F44:F50" si="12">X15/(U15*V15*LOG(U15,2))</f>
        <v>1.2549898498563803E-8</v>
      </c>
      <c r="G44">
        <f t="shared" ref="G44:G46" si="13">AB15/(Y15*Z15*LOG(Y15,2))</f>
        <v>8.9100359075009349E-9</v>
      </c>
      <c r="H44">
        <f t="shared" ref="H44:H45" si="14">AF15/(AC15*AD15*LOG(AC15,2))</f>
        <v>3.5455186862454182E-9</v>
      </c>
      <c r="I44">
        <f t="shared" ref="I44:I49" si="15">AJ15/(AG15*AH15*LOG(AG15,2))</f>
        <v>1.0233321425145346E-9</v>
      </c>
    </row>
    <row r="45" spans="1:9">
      <c r="A45">
        <f t="shared" si="7"/>
        <v>1.0881359150851463E-12</v>
      </c>
      <c r="B45">
        <f t="shared" si="8"/>
        <v>1.0231869194262977E-9</v>
      </c>
      <c r="C45">
        <f t="shared" si="9"/>
        <v>2.0597107976081469E-7</v>
      </c>
      <c r="D45">
        <f t="shared" si="10"/>
        <v>1.2016296386718748E-8</v>
      </c>
      <c r="E45">
        <f t="shared" si="11"/>
        <v>1.0777617128710438E-8</v>
      </c>
      <c r="F45">
        <f t="shared" si="12"/>
        <v>1.2020957426147251E-8</v>
      </c>
      <c r="G45">
        <f t="shared" si="13"/>
        <v>1.3474970809419313E-8</v>
      </c>
      <c r="H45">
        <f t="shared" si="14"/>
        <v>1.3292913925973264E-8</v>
      </c>
      <c r="I45">
        <f t="shared" si="15"/>
        <v>5.3022921361666963E-10</v>
      </c>
    </row>
    <row r="46" spans="1:9">
      <c r="A46">
        <f t="shared" si="7"/>
        <v>5.3274763444213994E-13</v>
      </c>
      <c r="C46">
        <f t="shared" si="9"/>
        <v>2.612845799281164E-7</v>
      </c>
      <c r="D46">
        <f t="shared" si="10"/>
        <v>2.6126611199750046E-9</v>
      </c>
      <c r="E46">
        <f t="shared" si="11"/>
        <v>1.6711859951892068E-9</v>
      </c>
      <c r="F46">
        <f t="shared" si="12"/>
        <v>3.3750746852346146E-9</v>
      </c>
      <c r="G46">
        <f t="shared" si="13"/>
        <v>6.4207289661068523E-9</v>
      </c>
      <c r="I46">
        <f t="shared" si="15"/>
        <v>3.8780164735353696E-10</v>
      </c>
    </row>
    <row r="47" spans="1:9">
      <c r="C47">
        <f t="shared" si="9"/>
        <v>3.0284815144252649E-7</v>
      </c>
      <c r="D47">
        <f t="shared" si="10"/>
        <v>1.7551913955476493E-9</v>
      </c>
      <c r="E47">
        <f t="shared" si="11"/>
        <v>1.8606158742877492E-9</v>
      </c>
      <c r="F47">
        <f t="shared" si="12"/>
        <v>2.0555266008722673E-9</v>
      </c>
      <c r="I47">
        <f t="shared" si="15"/>
        <v>3.1557589262268341E-10</v>
      </c>
    </row>
    <row r="48" spans="1:9">
      <c r="C48">
        <f t="shared" si="9"/>
        <v>3.9120856604032672E-7</v>
      </c>
      <c r="D48">
        <f t="shared" si="10"/>
        <v>7.2790777077135545E-9</v>
      </c>
      <c r="E48">
        <f t="shared" si="11"/>
        <v>9.0686194115301612E-10</v>
      </c>
      <c r="F48">
        <f t="shared" si="12"/>
        <v>7.4910912280868482E-9</v>
      </c>
      <c r="I48">
        <f t="shared" si="15"/>
        <v>2.4750452867684984E-10</v>
      </c>
    </row>
    <row r="49" spans="1:9">
      <c r="C49">
        <f t="shared" si="9"/>
        <v>5.1053673023323144E-7</v>
      </c>
      <c r="D49">
        <f t="shared" si="10"/>
        <v>8.5201576332924103E-10</v>
      </c>
      <c r="E49">
        <f t="shared" si="11"/>
        <v>1.0138735788897382E-8</v>
      </c>
      <c r="F49">
        <f t="shared" si="12"/>
        <v>1.2966186884032848E-9</v>
      </c>
      <c r="I49">
        <f t="shared" si="15"/>
        <v>2.3197227148912575E-10</v>
      </c>
    </row>
    <row r="50" spans="1:9">
      <c r="C50">
        <f t="shared" si="9"/>
        <v>6.6978676712669748E-7</v>
      </c>
      <c r="D50">
        <f t="shared" si="10"/>
        <v>7.9520853050859462E-9</v>
      </c>
      <c r="E50">
        <f t="shared" si="11"/>
        <v>4.0256709786984508E-9</v>
      </c>
      <c r="F50">
        <f t="shared" si="12"/>
        <v>1.1730085465945607E-8</v>
      </c>
    </row>
    <row r="51" spans="1:9">
      <c r="C51">
        <f t="shared" si="9"/>
        <v>9.1021738924035032E-7</v>
      </c>
    </row>
    <row r="52" spans="1:9">
      <c r="C52">
        <f t="shared" si="9"/>
        <v>1.388790269174476E-6</v>
      </c>
    </row>
    <row r="53" spans="1:9">
      <c r="C53">
        <f t="shared" si="9"/>
        <v>2.0696786651681939E-6</v>
      </c>
    </row>
    <row r="54" spans="1:9">
      <c r="C54">
        <f t="shared" si="9"/>
        <v>2.8907663823153658E-6</v>
      </c>
    </row>
    <row r="61" spans="1:9">
      <c r="A61" t="s">
        <v>10</v>
      </c>
    </row>
    <row r="62" spans="1:9">
      <c r="A62" t="s">
        <v>0</v>
      </c>
      <c r="B62" t="s">
        <v>2</v>
      </c>
      <c r="C62" t="s">
        <v>11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12</v>
      </c>
    </row>
    <row r="63" spans="1:9">
      <c r="B63">
        <v>1.1176680972818311E-8</v>
      </c>
      <c r="E63">
        <v>1.5827793605571382E-7</v>
      </c>
      <c r="G63">
        <v>5.5056377730796338E-9</v>
      </c>
      <c r="H63">
        <v>1.4374230555893773E-7</v>
      </c>
    </row>
    <row r="64" spans="1:9">
      <c r="B64">
        <v>1.19946264073695E-8</v>
      </c>
      <c r="D64">
        <v>9.3005952380952384E-8</v>
      </c>
      <c r="E64">
        <v>1.5827793605571382E-7</v>
      </c>
      <c r="F64">
        <v>2.3946360153256703E-7</v>
      </c>
      <c r="G64">
        <v>5.4629786274178085E-8</v>
      </c>
      <c r="H64">
        <v>5.8993895192888819E-8</v>
      </c>
    </row>
    <row r="65" spans="1:9">
      <c r="B65">
        <v>1.4644776305923519E-8</v>
      </c>
      <c r="D65">
        <v>7.207207207207207E-8</v>
      </c>
      <c r="E65">
        <v>7.6593137254901963E-8</v>
      </c>
      <c r="F65">
        <v>4.347070074769605E-8</v>
      </c>
      <c r="G65">
        <v>1.1880815118963679E-8</v>
      </c>
      <c r="H65">
        <v>1.1173281759761047E-7</v>
      </c>
    </row>
    <row r="66" spans="1:9">
      <c r="A66">
        <v>1.2061538936577532E-10</v>
      </c>
      <c r="B66">
        <v>1.0513641439716748E-8</v>
      </c>
      <c r="D66">
        <v>1.1300201143580356E-8</v>
      </c>
      <c r="E66">
        <v>3.1746031746031751E-8</v>
      </c>
      <c r="F66">
        <v>3.4357177214320069E-8</v>
      </c>
      <c r="G66">
        <v>6.4987163029525035E-9</v>
      </c>
      <c r="H66">
        <v>5.6878644702677392E-8</v>
      </c>
    </row>
    <row r="67" spans="1:9">
      <c r="A67">
        <v>4.4966271698924081E-11</v>
      </c>
      <c r="B67">
        <v>1.069447828572744E-8</v>
      </c>
      <c r="C67">
        <v>6.7116346186113629E-9</v>
      </c>
      <c r="D67">
        <v>2.9413573562010497E-8</v>
      </c>
      <c r="E67">
        <v>4.320987654320988E-8</v>
      </c>
      <c r="F67">
        <v>3.4596417069243155E-8</v>
      </c>
      <c r="G67">
        <v>9.5919762928666513E-8</v>
      </c>
      <c r="H67">
        <v>9.2146852378506708E-8</v>
      </c>
      <c r="I67">
        <v>1.7659108568199479E-8</v>
      </c>
    </row>
    <row r="68" spans="1:9">
      <c r="A68">
        <v>2.3974091223277743E-11</v>
      </c>
      <c r="B68">
        <v>1.1457436141888282E-8</v>
      </c>
      <c r="C68">
        <v>5.0598837238720251E-9</v>
      </c>
      <c r="D68">
        <v>1.595144824311491E-7</v>
      </c>
      <c r="E68">
        <v>7.5391188672438662E-8</v>
      </c>
      <c r="F68">
        <v>1.1505016722408027E-7</v>
      </c>
      <c r="G68">
        <v>1.1583360471150746E-7</v>
      </c>
      <c r="H68">
        <v>4.6092991573027723E-8</v>
      </c>
      <c r="I68">
        <v>7.1862146996315146E-9</v>
      </c>
    </row>
    <row r="69" spans="1:9">
      <c r="A69">
        <v>1.196949506593661E-11</v>
      </c>
      <c r="B69">
        <v>1.1255056113689275E-8</v>
      </c>
      <c r="C69">
        <v>4.0161610319927391E-9</v>
      </c>
      <c r="D69">
        <v>1.201629638671875E-7</v>
      </c>
      <c r="E69">
        <v>1.0740740740740741E-7</v>
      </c>
      <c r="F69">
        <v>1.2225223546944856E-7</v>
      </c>
      <c r="G69">
        <v>1.8865196426730974E-7</v>
      </c>
      <c r="H69">
        <v>1.8610313583894137E-7</v>
      </c>
      <c r="I69">
        <v>4.2477867277475016E-9</v>
      </c>
    </row>
    <row r="70" spans="1:9">
      <c r="A70">
        <v>6.3929716133056789E-12</v>
      </c>
      <c r="C70">
        <v>2.8043886035996709E-9</v>
      </c>
      <c r="D70">
        <v>2.9017685171055608E-8</v>
      </c>
      <c r="E70">
        <v>1.8552369098997864E-8</v>
      </c>
      <c r="F70">
        <v>3.7485479420260451E-8</v>
      </c>
      <c r="G70">
        <v>9.6311499852391402E-8</v>
      </c>
      <c r="I70">
        <v>3.4923960356248401E-9</v>
      </c>
    </row>
    <row r="71" spans="1:9">
      <c r="C71">
        <v>1.7737389477201035E-9</v>
      </c>
      <c r="D71">
        <v>2.0951084202304936E-8</v>
      </c>
      <c r="E71">
        <v>2.232739049145299E-8</v>
      </c>
      <c r="F71">
        <v>2.4666319210467206E-8</v>
      </c>
      <c r="I71">
        <v>3.1566472772897764E-9</v>
      </c>
    </row>
    <row r="72" spans="1:9">
      <c r="C72">
        <v>1.2413593198367849E-9</v>
      </c>
      <c r="D72">
        <v>9.4656174640520935E-8</v>
      </c>
      <c r="E72">
        <v>1.1758176304959931E-8</v>
      </c>
      <c r="F72">
        <v>9.8520216167275005E-8</v>
      </c>
      <c r="I72">
        <v>2.7228983499348261E-9</v>
      </c>
    </row>
    <row r="73" spans="1:9">
      <c r="C73">
        <v>8.7240377499343888E-10</v>
      </c>
      <c r="D73">
        <v>1.1959553234265058E-8</v>
      </c>
      <c r="E73">
        <v>1.4124849284928492E-7</v>
      </c>
      <c r="F73">
        <v>1.8047458194779686E-8</v>
      </c>
      <c r="I73">
        <v>2.7838306287517874E-9</v>
      </c>
    </row>
    <row r="74" spans="1:9">
      <c r="C74">
        <v>6.131742742296596E-10</v>
      </c>
      <c r="D74">
        <v>1.1928127957628919E-7</v>
      </c>
      <c r="E74">
        <v>6.0385064680476758E-8</v>
      </c>
      <c r="F74">
        <v>1.7478678154765602E-7</v>
      </c>
    </row>
    <row r="75" spans="1:9">
      <c r="C75">
        <v>4.4442974463314699E-10</v>
      </c>
    </row>
    <row r="76" spans="1:9">
      <c r="C76">
        <v>3.6024635165258309E-10</v>
      </c>
    </row>
    <row r="77" spans="1:9">
      <c r="C77">
        <v>2.8422511694754284E-10</v>
      </c>
    </row>
    <row r="78" spans="1:9">
      <c r="C78">
        <v>2.0951983510322493E-10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2013-11-14T15:05:28Z</dcterms:modified>
</cp:coreProperties>
</file>