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2" i="1"/>
  <c r="D12"/>
  <c r="E12"/>
  <c r="F12"/>
  <c r="G12"/>
  <c r="H12"/>
  <c r="I12"/>
  <c r="C12"/>
  <c r="C11"/>
  <c r="B12"/>
  <c r="B71"/>
  <c r="B95" s="1"/>
  <c r="B96" s="1"/>
  <c r="A64"/>
  <c r="A65"/>
  <c r="A68" s="1"/>
  <c r="A66"/>
  <c r="A69" s="1"/>
  <c r="A67"/>
  <c r="A12"/>
  <c r="B5"/>
  <c r="B6"/>
  <c r="B7"/>
  <c r="B8"/>
  <c r="B9"/>
  <c r="B10"/>
  <c r="B11"/>
  <c r="B4"/>
  <c r="A6"/>
  <c r="A7" s="1"/>
  <c r="A8" s="1"/>
  <c r="A9" s="1"/>
  <c r="A10" s="1"/>
  <c r="A11" s="1"/>
  <c r="A5"/>
  <c r="A47"/>
  <c r="A48"/>
  <c r="A51" s="1"/>
  <c r="A54" s="1"/>
  <c r="A57" s="1"/>
  <c r="A60" s="1"/>
  <c r="A63" s="1"/>
  <c r="A49"/>
  <c r="A52" s="1"/>
  <c r="A55" s="1"/>
  <c r="A58" s="1"/>
  <c r="A61" s="1"/>
  <c r="A50"/>
  <c r="A53" s="1"/>
  <c r="A56" s="1"/>
  <c r="A59" s="1"/>
  <c r="A62" s="1"/>
  <c r="A46"/>
  <c r="C95"/>
  <c r="C96" s="1"/>
  <c r="D95"/>
  <c r="D96" s="1"/>
  <c r="E95"/>
  <c r="E96" s="1"/>
  <c r="F95"/>
  <c r="F96" s="1"/>
  <c r="G95"/>
  <c r="G96" s="1"/>
  <c r="H95"/>
  <c r="H96" s="1"/>
  <c r="J96" l="1"/>
  <c r="E10" l="1"/>
  <c r="D4"/>
  <c r="E4"/>
  <c r="F4"/>
  <c r="G4"/>
  <c r="H4"/>
  <c r="I4"/>
  <c r="D5"/>
  <c r="E5"/>
  <c r="F5"/>
  <c r="G5"/>
  <c r="H5"/>
  <c r="I5"/>
  <c r="D6"/>
  <c r="E6"/>
  <c r="F6"/>
  <c r="G6"/>
  <c r="H6"/>
  <c r="I6"/>
  <c r="D7"/>
  <c r="E7"/>
  <c r="F7"/>
  <c r="G7"/>
  <c r="H7"/>
  <c r="I7"/>
  <c r="D8"/>
  <c r="E8"/>
  <c r="F8"/>
  <c r="G8"/>
  <c r="H8"/>
  <c r="I8"/>
  <c r="D9"/>
  <c r="E9"/>
  <c r="F9"/>
  <c r="G9"/>
  <c r="H9"/>
  <c r="I9"/>
  <c r="D10"/>
  <c r="F10"/>
  <c r="G10"/>
  <c r="H10"/>
  <c r="I10"/>
  <c r="D11"/>
  <c r="E11"/>
  <c r="F11"/>
  <c r="G11"/>
  <c r="H11"/>
  <c r="I11"/>
  <c r="C10"/>
  <c r="C9"/>
  <c r="C8"/>
  <c r="C7"/>
  <c r="C6"/>
  <c r="C5"/>
  <c r="C4"/>
  <c r="A4"/>
  <c r="K4" l="1"/>
  <c r="K5" l="1"/>
  <c r="K6" l="1"/>
  <c r="K7" l="1"/>
  <c r="K8" l="1"/>
  <c r="K9" l="1"/>
  <c r="K10" l="1"/>
  <c r="K11" l="1"/>
</calcChain>
</file>

<file path=xl/sharedStrings.xml><?xml version="1.0" encoding="utf-8"?>
<sst xmlns="http://schemas.openxmlformats.org/spreadsheetml/2006/main" count="45" uniqueCount="15">
  <si>
    <t>Size</t>
  </si>
  <si>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</si>
  <si>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</si>
  <si>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</si>
  <si>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</si>
  <si>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</si>
  <si>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</si>
  <si>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</si>
  <si>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</si>
  <si>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</si>
  <si>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EK</t>
  </si>
  <si>
    <t>Rankings</t>
  </si>
  <si>
    <t>GR</t>
  </si>
  <si>
    <t>Tie</t>
  </si>
  <si>
    <t>Dinic, GT N3, GT Dyn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</si>
</sst>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Sheet1!$C$3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0</c:v>
                </c:pt>
                <c:pt idx="1">
                  <c:v>3.3333333333333332E-4</c:v>
                </c:pt>
                <c:pt idx="2">
                  <c:v>3.0000000000000005E-3</c:v>
                </c:pt>
                <c:pt idx="3">
                  <c:v>2.1666666666666667E-2</c:v>
                </c:pt>
                <c:pt idx="4">
                  <c:v>0.14099999999999999</c:v>
                </c:pt>
                <c:pt idx="5">
                  <c:v>1.9576666666666667</c:v>
                </c:pt>
                <c:pt idx="6">
                  <c:v>17.788666666666668</c:v>
                </c:pt>
                <c:pt idx="7">
                  <c:v>148.12033333333332</c:v>
                </c:pt>
                <c:pt idx="8">
                  <c:v>0</c:v>
                </c:pt>
              </c:numCache>
            </c:numRef>
          </c:y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6.6666666666666664E-4</c:v>
                </c:pt>
                <c:pt idx="3">
                  <c:v>3.6666666666666666E-3</c:v>
                </c:pt>
                <c:pt idx="4">
                  <c:v>2.7333333333333334E-2</c:v>
                </c:pt>
                <c:pt idx="5">
                  <c:v>0.24033333333333332</c:v>
                </c:pt>
                <c:pt idx="6">
                  <c:v>2.6020000000000003</c:v>
                </c:pt>
                <c:pt idx="7">
                  <c:v>22.518999999999995</c:v>
                </c:pt>
                <c:pt idx="8">
                  <c:v>0</c:v>
                </c:pt>
              </c:numCache>
            </c:numRef>
          </c:y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2.6666666666666666E-3</c:v>
                </c:pt>
                <c:pt idx="3">
                  <c:v>0.38999999999999996</c:v>
                </c:pt>
                <c:pt idx="4">
                  <c:v>4.333333333333334E-3</c:v>
                </c:pt>
                <c:pt idx="5">
                  <c:v>1.92</c:v>
                </c:pt>
                <c:pt idx="6">
                  <c:v>2.8743333333333339</c:v>
                </c:pt>
                <c:pt idx="7">
                  <c:v>192.55733333333333</c:v>
                </c:pt>
                <c:pt idx="8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8.3333333333333332E-3</c:v>
                </c:pt>
                <c:pt idx="3">
                  <c:v>0.10566666666666667</c:v>
                </c:pt>
                <c:pt idx="4">
                  <c:v>1.2000000000000002E-2</c:v>
                </c:pt>
                <c:pt idx="5">
                  <c:v>4.2623333333333333</c:v>
                </c:pt>
                <c:pt idx="6">
                  <c:v>7.2833333333333341</c:v>
                </c:pt>
                <c:pt idx="7">
                  <c:v>389.94733333333335</c:v>
                </c:pt>
                <c:pt idx="8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Sheet1!$G$4:$G$20</c:f>
              <c:numCache>
                <c:formatCode>General</c:formatCode>
                <c:ptCount val="17"/>
                <c:pt idx="0">
                  <c:v>1.9E-2</c:v>
                </c:pt>
                <c:pt idx="1">
                  <c:v>0.16200000000000001</c:v>
                </c:pt>
                <c:pt idx="2">
                  <c:v>1.4683333333333335</c:v>
                </c:pt>
                <c:pt idx="3">
                  <c:v>13.000333333333336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Sheet1!$H$4:$H$20</c:f>
              <c:numCache>
                <c:formatCode>General</c:formatCode>
                <c:ptCount val="17"/>
                <c:pt idx="0">
                  <c:v>6.6666666666666664E-4</c:v>
                </c:pt>
                <c:pt idx="1">
                  <c:v>1.6666666666666668E-3</c:v>
                </c:pt>
                <c:pt idx="2">
                  <c:v>1.6E-2</c:v>
                </c:pt>
                <c:pt idx="3">
                  <c:v>0.22366666666666668</c:v>
                </c:pt>
                <c:pt idx="4">
                  <c:v>0.21333333333333335</c:v>
                </c:pt>
                <c:pt idx="5">
                  <c:v>11.488333333333332</c:v>
                </c:pt>
                <c:pt idx="6">
                  <c:v>10.439333333333332</c:v>
                </c:pt>
                <c:pt idx="7">
                  <c:v>1805.44</c:v>
                </c:pt>
                <c:pt idx="8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Sheet1!$A$4:$A$20</c:f>
              <c:numCache>
                <c:formatCode>General</c:formatCode>
                <c:ptCount val="1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Sheet1!$I$4:$I$20</c:f>
              <c:numCache>
                <c:formatCode>General</c:formatCode>
                <c:ptCount val="17"/>
                <c:pt idx="0">
                  <c:v>2.6666666666666666E-3</c:v>
                </c:pt>
                <c:pt idx="1">
                  <c:v>1.2666666666666666E-2</c:v>
                </c:pt>
                <c:pt idx="2">
                  <c:v>4.7333333333333338E-2</c:v>
                </c:pt>
                <c:pt idx="3">
                  <c:v>0.29833333333333334</c:v>
                </c:pt>
                <c:pt idx="4">
                  <c:v>2.2653333333333334</c:v>
                </c:pt>
                <c:pt idx="5">
                  <c:v>10.034666666666666</c:v>
                </c:pt>
                <c:pt idx="6">
                  <c:v>101.72866666666665</c:v>
                </c:pt>
                <c:pt idx="7">
                  <c:v>610.89599999999996</c:v>
                </c:pt>
                <c:pt idx="8">
                  <c:v>0</c:v>
                </c:pt>
              </c:numCache>
            </c:numRef>
          </c:yVal>
        </c:ser>
        <c:axId val="130512384"/>
        <c:axId val="130513920"/>
      </c:scatterChart>
      <c:valAx>
        <c:axId val="130512384"/>
        <c:scaling>
          <c:logBase val="2"/>
          <c:orientation val="minMax"/>
        </c:scaling>
        <c:axPos val="b"/>
        <c:numFmt formatCode="General" sourceLinked="1"/>
        <c:tickLblPos val="nextTo"/>
        <c:crossAx val="130513920"/>
        <c:crosses val="autoZero"/>
        <c:crossBetween val="midCat"/>
      </c:valAx>
      <c:valAx>
        <c:axId val="130513920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3051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12</xdr:row>
      <xdr:rowOff>38100</xdr:rowOff>
    </xdr:from>
    <xdr:to>
      <xdr:col>19</xdr:col>
      <xdr:colOff>76201</xdr:colOff>
      <xdr:row>40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6"/>
  <sheetViews>
    <sheetView tabSelected="1" workbookViewId="0">
      <selection activeCell="H61" sqref="H61:H63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5">
      <c r="A1" s="1">
        <v>41566.56527777778</v>
      </c>
    </row>
    <row r="2" spans="1:15" ht="20.25" thickBot="1">
      <c r="A2" s="2" t="s">
        <v>9</v>
      </c>
      <c r="B2" s="2"/>
      <c r="C2" s="2"/>
      <c r="D2" s="2"/>
      <c r="E2" s="2"/>
      <c r="F2" s="2"/>
      <c r="G2" s="2"/>
      <c r="H2" s="2"/>
      <c r="I2" s="2"/>
    </row>
    <row r="3" spans="1:15" ht="15.75" thickTop="1">
      <c r="A3" t="s">
        <v>7</v>
      </c>
      <c r="B3" t="s">
        <v>8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12</v>
      </c>
      <c r="L3" t="s">
        <v>11</v>
      </c>
    </row>
    <row r="4" spans="1:15">
      <c r="A4">
        <f>A43</f>
        <v>32</v>
      </c>
      <c r="B4">
        <f>A4*(A4+1)/2</f>
        <v>528</v>
      </c>
      <c r="C4">
        <f t="shared" ref="C4:I4" si="0">AVERAGE(B43:B45)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1.9E-2</v>
      </c>
      <c r="H4">
        <f t="shared" si="0"/>
        <v>6.6666666666666664E-4</v>
      </c>
      <c r="I4">
        <f t="shared" si="0"/>
        <v>2.6666666666666666E-3</v>
      </c>
      <c r="K4">
        <f>A4</f>
        <v>32</v>
      </c>
      <c r="L4" t="s">
        <v>13</v>
      </c>
    </row>
    <row r="5" spans="1:15">
      <c r="A5">
        <f>2*A4</f>
        <v>64</v>
      </c>
      <c r="B5">
        <f t="shared" ref="B5:B11" si="1">A5*(A5+1)/2</f>
        <v>2080</v>
      </c>
      <c r="C5">
        <f t="shared" ref="C5:I5" si="2">AVERAGE(B46:B48)</f>
        <v>3.3333333333333332E-4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0.16200000000000001</v>
      </c>
      <c r="H5">
        <f t="shared" si="2"/>
        <v>1.6666666666666668E-3</v>
      </c>
      <c r="I5">
        <f t="shared" si="2"/>
        <v>1.2666666666666666E-2</v>
      </c>
      <c r="K5">
        <f t="shared" ref="K5:K11" si="3">A5</f>
        <v>64</v>
      </c>
      <c r="L5" t="s">
        <v>14</v>
      </c>
      <c r="M5" t="s">
        <v>10</v>
      </c>
    </row>
    <row r="6" spans="1:15">
      <c r="A6">
        <f t="shared" ref="A6:A12" si="4">2*A5</f>
        <v>128</v>
      </c>
      <c r="B6">
        <f t="shared" si="1"/>
        <v>8256</v>
      </c>
      <c r="C6">
        <f t="shared" ref="C6:I6" si="5">AVERAGE(B49:B51)</f>
        <v>3.0000000000000005E-3</v>
      </c>
      <c r="D6">
        <f t="shared" si="5"/>
        <v>6.6666666666666664E-4</v>
      </c>
      <c r="E6">
        <f t="shared" si="5"/>
        <v>2.6666666666666666E-3</v>
      </c>
      <c r="F6">
        <f t="shared" si="5"/>
        <v>8.3333333333333332E-3</v>
      </c>
      <c r="G6">
        <f t="shared" si="5"/>
        <v>1.4683333333333335</v>
      </c>
      <c r="H6">
        <f t="shared" si="5"/>
        <v>1.6E-2</v>
      </c>
      <c r="I6">
        <f t="shared" si="5"/>
        <v>4.7333333333333338E-2</v>
      </c>
      <c r="K6">
        <f t="shared" si="3"/>
        <v>128</v>
      </c>
      <c r="L6" t="s">
        <v>2</v>
      </c>
      <c r="M6" t="s">
        <v>3</v>
      </c>
      <c r="N6" t="s">
        <v>10</v>
      </c>
      <c r="O6" t="s">
        <v>4</v>
      </c>
    </row>
    <row r="7" spans="1:15">
      <c r="A7">
        <f t="shared" si="4"/>
        <v>256</v>
      </c>
      <c r="B7">
        <f t="shared" si="1"/>
        <v>32896</v>
      </c>
      <c r="C7">
        <f t="shared" ref="C7:I7" si="6">AVERAGE(B52:B54)</f>
        <v>2.1666666666666667E-2</v>
      </c>
      <c r="D7">
        <f t="shared" si="6"/>
        <v>3.6666666666666666E-3</v>
      </c>
      <c r="E7">
        <f t="shared" si="6"/>
        <v>0.38999999999999996</v>
      </c>
      <c r="F7">
        <f t="shared" si="6"/>
        <v>0.10566666666666667</v>
      </c>
      <c r="G7">
        <f t="shared" si="6"/>
        <v>13.000333333333336</v>
      </c>
      <c r="H7">
        <f t="shared" si="6"/>
        <v>0.22366666666666668</v>
      </c>
      <c r="I7">
        <f t="shared" si="6"/>
        <v>0.29833333333333334</v>
      </c>
      <c r="K7">
        <f t="shared" si="3"/>
        <v>256</v>
      </c>
      <c r="L7" t="s">
        <v>2</v>
      </c>
      <c r="M7" t="s">
        <v>10</v>
      </c>
      <c r="N7" t="s">
        <v>4</v>
      </c>
      <c r="O7" t="s">
        <v>3</v>
      </c>
    </row>
    <row r="8" spans="1:15">
      <c r="A8">
        <f t="shared" si="4"/>
        <v>512</v>
      </c>
      <c r="B8">
        <f t="shared" si="1"/>
        <v>131328</v>
      </c>
      <c r="C8">
        <f t="shared" ref="C8:I8" si="7">AVERAGE(B55:B57)</f>
        <v>0.14099999999999999</v>
      </c>
      <c r="D8">
        <f t="shared" si="7"/>
        <v>2.7333333333333334E-2</v>
      </c>
      <c r="E8">
        <f t="shared" si="7"/>
        <v>4.333333333333334E-3</v>
      </c>
      <c r="F8">
        <f t="shared" si="7"/>
        <v>1.2000000000000002E-2</v>
      </c>
      <c r="G8" t="e">
        <f t="shared" si="7"/>
        <v>#DIV/0!</v>
      </c>
      <c r="H8">
        <f t="shared" si="7"/>
        <v>0.21333333333333335</v>
      </c>
      <c r="I8">
        <f t="shared" si="7"/>
        <v>2.2653333333333334</v>
      </c>
      <c r="K8">
        <f t="shared" si="3"/>
        <v>512</v>
      </c>
      <c r="L8" t="s">
        <v>3</v>
      </c>
      <c r="M8" t="s">
        <v>4</v>
      </c>
      <c r="N8" t="s">
        <v>2</v>
      </c>
      <c r="O8" t="s">
        <v>10</v>
      </c>
    </row>
    <row r="9" spans="1:15">
      <c r="A9">
        <f t="shared" si="4"/>
        <v>1024</v>
      </c>
      <c r="B9">
        <f t="shared" si="1"/>
        <v>524800</v>
      </c>
      <c r="C9">
        <f t="shared" ref="C9:I9" si="8">AVERAGE(B58:B60)</f>
        <v>1.9576666666666667</v>
      </c>
      <c r="D9">
        <f t="shared" si="8"/>
        <v>0.24033333333333332</v>
      </c>
      <c r="E9">
        <f t="shared" si="8"/>
        <v>1.92</v>
      </c>
      <c r="F9">
        <f t="shared" si="8"/>
        <v>4.2623333333333333</v>
      </c>
      <c r="G9" t="e">
        <f t="shared" si="8"/>
        <v>#DIV/0!</v>
      </c>
      <c r="H9">
        <f t="shared" si="8"/>
        <v>11.488333333333332</v>
      </c>
      <c r="I9">
        <f t="shared" si="8"/>
        <v>10.034666666666666</v>
      </c>
      <c r="K9">
        <f t="shared" si="3"/>
        <v>1024</v>
      </c>
      <c r="L9" t="s">
        <v>2</v>
      </c>
      <c r="M9" t="s">
        <v>3</v>
      </c>
      <c r="N9" t="s">
        <v>10</v>
      </c>
      <c r="O9" t="s">
        <v>4</v>
      </c>
    </row>
    <row r="10" spans="1:15">
      <c r="A10">
        <f t="shared" si="4"/>
        <v>2048</v>
      </c>
      <c r="B10">
        <f t="shared" si="1"/>
        <v>2098176</v>
      </c>
      <c r="C10">
        <f t="shared" ref="C10:I10" si="9">AVERAGE(B61:B63)</f>
        <v>17.788666666666668</v>
      </c>
      <c r="D10">
        <f t="shared" si="9"/>
        <v>2.6020000000000003</v>
      </c>
      <c r="E10">
        <f t="shared" si="9"/>
        <v>2.8743333333333339</v>
      </c>
      <c r="F10">
        <f t="shared" si="9"/>
        <v>7.2833333333333341</v>
      </c>
      <c r="G10" t="e">
        <f t="shared" si="9"/>
        <v>#DIV/0!</v>
      </c>
      <c r="H10">
        <f t="shared" si="9"/>
        <v>10.439333333333332</v>
      </c>
      <c r="I10">
        <f t="shared" si="9"/>
        <v>101.72866666666665</v>
      </c>
      <c r="K10">
        <f t="shared" si="3"/>
        <v>2048</v>
      </c>
      <c r="L10" t="s">
        <v>2</v>
      </c>
      <c r="M10" t="s">
        <v>3</v>
      </c>
      <c r="N10" t="s">
        <v>4</v>
      </c>
      <c r="O10" t="s">
        <v>10</v>
      </c>
    </row>
    <row r="11" spans="1:15">
      <c r="A11">
        <f t="shared" si="4"/>
        <v>4096</v>
      </c>
      <c r="B11">
        <f t="shared" si="1"/>
        <v>8390656</v>
      </c>
      <c r="C11">
        <f t="shared" ref="C11:I11" si="10">AVERAGE(B64:B66)</f>
        <v>148.12033333333332</v>
      </c>
      <c r="D11">
        <f t="shared" si="10"/>
        <v>22.518999999999995</v>
      </c>
      <c r="E11">
        <f t="shared" si="10"/>
        <v>192.55733333333333</v>
      </c>
      <c r="F11">
        <f t="shared" si="10"/>
        <v>389.94733333333335</v>
      </c>
      <c r="G11" t="e">
        <f t="shared" si="10"/>
        <v>#DIV/0!</v>
      </c>
      <c r="H11">
        <f t="shared" si="10"/>
        <v>1805.44</v>
      </c>
      <c r="I11">
        <f t="shared" si="10"/>
        <v>610.89599999999996</v>
      </c>
      <c r="K11">
        <f t="shared" si="3"/>
        <v>4096</v>
      </c>
      <c r="L11" t="s">
        <v>2</v>
      </c>
      <c r="M11" t="s">
        <v>10</v>
      </c>
      <c r="N11" t="s">
        <v>3</v>
      </c>
    </row>
    <row r="12" spans="1:15">
      <c r="A12">
        <f t="shared" si="4"/>
        <v>8192</v>
      </c>
      <c r="B12">
        <f>A12*(A12+1)/2</f>
        <v>33558528</v>
      </c>
      <c r="C12" t="e">
        <f>AVERAGE(B67:B69)</f>
        <v>#DIV/0!</v>
      </c>
      <c r="D12" t="e">
        <f t="shared" ref="D12:I12" si="11">AVERAGE(C67:C69)</f>
        <v>#DIV/0!</v>
      </c>
      <c r="E12" t="e">
        <f t="shared" si="11"/>
        <v>#DIV/0!</v>
      </c>
      <c r="F12" t="e">
        <f t="shared" si="11"/>
        <v>#DIV/0!</v>
      </c>
      <c r="G12" t="e">
        <f t="shared" si="11"/>
        <v>#DIV/0!</v>
      </c>
      <c r="H12" t="e">
        <f t="shared" si="11"/>
        <v>#DIV/0!</v>
      </c>
      <c r="I12" t="e">
        <f t="shared" si="11"/>
        <v>#DIV/0!</v>
      </c>
      <c r="K12">
        <f>A12</f>
        <v>8192</v>
      </c>
    </row>
    <row r="42" spans="1:8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12</v>
      </c>
    </row>
    <row r="43" spans="1:8">
      <c r="A43">
        <v>32</v>
      </c>
      <c r="B43">
        <v>0</v>
      </c>
      <c r="C43">
        <v>0</v>
      </c>
      <c r="D43">
        <v>0</v>
      </c>
      <c r="E43">
        <v>0</v>
      </c>
      <c r="F43">
        <v>2.1000000000000001E-2</v>
      </c>
      <c r="G43">
        <v>1E-3</v>
      </c>
      <c r="H43">
        <v>3.0000000000000001E-3</v>
      </c>
    </row>
    <row r="44" spans="1:8">
      <c r="A44">
        <v>32</v>
      </c>
      <c r="B44">
        <v>0</v>
      </c>
      <c r="C44">
        <v>0</v>
      </c>
      <c r="D44">
        <v>0</v>
      </c>
      <c r="E44">
        <v>0</v>
      </c>
      <c r="F44">
        <v>1.9E-2</v>
      </c>
      <c r="G44">
        <v>1E-3</v>
      </c>
      <c r="H44">
        <v>3.0000000000000001E-3</v>
      </c>
    </row>
    <row r="45" spans="1:8">
      <c r="A45">
        <v>32</v>
      </c>
      <c r="B45">
        <v>0</v>
      </c>
      <c r="C45">
        <v>0</v>
      </c>
      <c r="D45">
        <v>0</v>
      </c>
      <c r="E45">
        <v>0</v>
      </c>
      <c r="F45">
        <v>1.7000000000000001E-2</v>
      </c>
      <c r="G45">
        <v>0</v>
      </c>
      <c r="H45">
        <v>2E-3</v>
      </c>
    </row>
    <row r="46" spans="1:8">
      <c r="A46">
        <f>2*A43</f>
        <v>64</v>
      </c>
      <c r="B46">
        <v>0</v>
      </c>
      <c r="C46">
        <v>0</v>
      </c>
      <c r="D46">
        <v>0</v>
      </c>
      <c r="E46">
        <v>0</v>
      </c>
      <c r="F46">
        <v>0.16900000000000001</v>
      </c>
      <c r="G46">
        <v>1E-3</v>
      </c>
      <c r="H46">
        <v>1.2E-2</v>
      </c>
    </row>
    <row r="47" spans="1:8">
      <c r="A47">
        <f t="shared" ref="A47:A69" si="12">2*A44</f>
        <v>64</v>
      </c>
      <c r="B47">
        <v>1E-3</v>
      </c>
      <c r="C47">
        <v>0</v>
      </c>
      <c r="D47">
        <v>0</v>
      </c>
      <c r="E47">
        <v>0</v>
      </c>
      <c r="F47">
        <v>0.157</v>
      </c>
      <c r="G47">
        <v>2E-3</v>
      </c>
      <c r="H47">
        <v>1.2E-2</v>
      </c>
    </row>
    <row r="48" spans="1:8">
      <c r="A48">
        <f t="shared" si="12"/>
        <v>64</v>
      </c>
      <c r="B48">
        <v>0</v>
      </c>
      <c r="C48">
        <v>0</v>
      </c>
      <c r="D48">
        <v>0</v>
      </c>
      <c r="E48">
        <v>0</v>
      </c>
      <c r="F48">
        <v>0.16</v>
      </c>
      <c r="G48">
        <v>2E-3</v>
      </c>
      <c r="H48">
        <v>1.4E-2</v>
      </c>
    </row>
    <row r="49" spans="1:8">
      <c r="A49">
        <f t="shared" si="12"/>
        <v>128</v>
      </c>
      <c r="B49">
        <v>3.0000000000000001E-3</v>
      </c>
      <c r="C49">
        <v>1E-3</v>
      </c>
      <c r="D49">
        <v>2E-3</v>
      </c>
      <c r="E49">
        <v>0.01</v>
      </c>
      <c r="F49">
        <v>1.4650000000000001</v>
      </c>
      <c r="G49">
        <v>1.9E-2</v>
      </c>
      <c r="H49">
        <v>4.9000000000000002E-2</v>
      </c>
    </row>
    <row r="50" spans="1:8">
      <c r="A50">
        <f t="shared" si="12"/>
        <v>128</v>
      </c>
      <c r="B50">
        <v>3.0000000000000001E-3</v>
      </c>
      <c r="C50">
        <v>0</v>
      </c>
      <c r="D50">
        <v>3.0000000000000001E-3</v>
      </c>
      <c r="E50">
        <v>7.0000000000000001E-3</v>
      </c>
      <c r="F50">
        <v>1.462</v>
      </c>
      <c r="G50">
        <v>1.4999999999999999E-2</v>
      </c>
      <c r="H50">
        <v>4.4999999999999998E-2</v>
      </c>
    </row>
    <row r="51" spans="1:8">
      <c r="A51">
        <f t="shared" si="12"/>
        <v>128</v>
      </c>
      <c r="B51">
        <v>3.0000000000000001E-3</v>
      </c>
      <c r="C51">
        <v>1E-3</v>
      </c>
      <c r="D51">
        <v>3.0000000000000001E-3</v>
      </c>
      <c r="E51">
        <v>8.0000000000000002E-3</v>
      </c>
      <c r="F51">
        <v>1.478</v>
      </c>
      <c r="G51">
        <v>1.4E-2</v>
      </c>
      <c r="H51">
        <v>4.8000000000000001E-2</v>
      </c>
    </row>
    <row r="52" spans="1:8">
      <c r="A52">
        <f t="shared" si="12"/>
        <v>256</v>
      </c>
      <c r="B52">
        <v>2.1999999999999999E-2</v>
      </c>
      <c r="C52">
        <v>4.0000000000000001E-3</v>
      </c>
      <c r="D52">
        <v>0.39</v>
      </c>
      <c r="E52">
        <v>0.107</v>
      </c>
      <c r="F52">
        <v>13.093</v>
      </c>
      <c r="G52">
        <v>0.22700000000000001</v>
      </c>
      <c r="H52">
        <v>0.30499999999999999</v>
      </c>
    </row>
    <row r="53" spans="1:8">
      <c r="A53">
        <f t="shared" si="12"/>
        <v>256</v>
      </c>
      <c r="B53">
        <v>2.1999999999999999E-2</v>
      </c>
      <c r="C53">
        <v>4.0000000000000001E-3</v>
      </c>
      <c r="D53">
        <v>0.39</v>
      </c>
      <c r="E53">
        <v>0.104</v>
      </c>
      <c r="F53">
        <v>12.946</v>
      </c>
      <c r="G53">
        <v>0.21199999999999999</v>
      </c>
      <c r="H53">
        <v>0.29799999999999999</v>
      </c>
    </row>
    <row r="54" spans="1:8">
      <c r="A54">
        <f t="shared" si="12"/>
        <v>256</v>
      </c>
      <c r="B54">
        <v>2.1000000000000001E-2</v>
      </c>
      <c r="C54">
        <v>3.0000000000000001E-3</v>
      </c>
      <c r="D54">
        <v>0.39</v>
      </c>
      <c r="E54">
        <v>0.106</v>
      </c>
      <c r="F54">
        <v>12.962</v>
      </c>
      <c r="G54">
        <v>0.23200000000000001</v>
      </c>
      <c r="H54">
        <v>0.29199999999999998</v>
      </c>
    </row>
    <row r="55" spans="1:8">
      <c r="A55">
        <f t="shared" si="12"/>
        <v>512</v>
      </c>
      <c r="B55">
        <v>0.14199999999999999</v>
      </c>
      <c r="C55">
        <v>2.8000000000000001E-2</v>
      </c>
      <c r="D55">
        <v>4.0000000000000001E-3</v>
      </c>
      <c r="E55">
        <v>1.2E-2</v>
      </c>
      <c r="G55">
        <v>0.23200000000000001</v>
      </c>
      <c r="H55">
        <v>2.2559999999999998</v>
      </c>
    </row>
    <row r="56" spans="1:8">
      <c r="A56">
        <f t="shared" si="12"/>
        <v>512</v>
      </c>
      <c r="B56">
        <v>0.14099999999999999</v>
      </c>
      <c r="C56">
        <v>2.7E-2</v>
      </c>
      <c r="D56">
        <v>5.0000000000000001E-3</v>
      </c>
      <c r="E56">
        <v>1.2E-2</v>
      </c>
      <c r="G56">
        <v>0.20200000000000001</v>
      </c>
      <c r="H56">
        <v>2.2370000000000001</v>
      </c>
    </row>
    <row r="57" spans="1:8">
      <c r="A57">
        <f t="shared" si="12"/>
        <v>512</v>
      </c>
      <c r="B57">
        <v>0.14000000000000001</v>
      </c>
      <c r="C57">
        <v>2.7E-2</v>
      </c>
      <c r="D57">
        <v>4.0000000000000001E-3</v>
      </c>
      <c r="E57">
        <v>1.2E-2</v>
      </c>
      <c r="G57">
        <v>0.20599999999999999</v>
      </c>
      <c r="H57">
        <v>2.3029999999999999</v>
      </c>
    </row>
    <row r="58" spans="1:8">
      <c r="A58">
        <f t="shared" si="12"/>
        <v>1024</v>
      </c>
      <c r="B58">
        <v>1.9670000000000001</v>
      </c>
      <c r="C58">
        <v>0.24</v>
      </c>
      <c r="D58">
        <v>1.944</v>
      </c>
      <c r="E58">
        <v>4.3010000000000002</v>
      </c>
      <c r="G58">
        <v>11.664999999999999</v>
      </c>
      <c r="H58">
        <v>10.071999999999999</v>
      </c>
    </row>
    <row r="59" spans="1:8">
      <c r="A59">
        <f t="shared" si="12"/>
        <v>1024</v>
      </c>
      <c r="B59">
        <v>1.96</v>
      </c>
      <c r="C59">
        <v>0.24199999999999999</v>
      </c>
      <c r="D59">
        <v>1.903</v>
      </c>
      <c r="E59">
        <v>4.2510000000000003</v>
      </c>
      <c r="G59">
        <v>11.391</v>
      </c>
      <c r="H59">
        <v>9.9649999999999999</v>
      </c>
    </row>
    <row r="60" spans="1:8">
      <c r="A60">
        <f t="shared" si="12"/>
        <v>1024</v>
      </c>
      <c r="B60">
        <v>1.946</v>
      </c>
      <c r="C60">
        <v>0.23899999999999999</v>
      </c>
      <c r="D60">
        <v>1.913</v>
      </c>
      <c r="E60">
        <v>4.2350000000000003</v>
      </c>
      <c r="G60">
        <v>11.409000000000001</v>
      </c>
      <c r="H60">
        <v>10.067</v>
      </c>
    </row>
    <row r="61" spans="1:8">
      <c r="A61">
        <f t="shared" si="12"/>
        <v>2048</v>
      </c>
      <c r="B61">
        <v>17.706</v>
      </c>
      <c r="C61">
        <v>2.6110000000000002</v>
      </c>
      <c r="D61">
        <v>2.88</v>
      </c>
      <c r="E61">
        <v>7.3179999999999996</v>
      </c>
      <c r="G61">
        <v>10.657999999999999</v>
      </c>
      <c r="H61">
        <v>100.34399999999999</v>
      </c>
    </row>
    <row r="62" spans="1:8">
      <c r="A62">
        <f t="shared" si="12"/>
        <v>2048</v>
      </c>
      <c r="B62">
        <v>17.751999999999999</v>
      </c>
      <c r="C62">
        <v>2.609</v>
      </c>
      <c r="D62">
        <v>2.86</v>
      </c>
      <c r="E62">
        <v>7.327</v>
      </c>
      <c r="G62">
        <v>10.324</v>
      </c>
      <c r="H62">
        <v>100.821</v>
      </c>
    </row>
    <row r="63" spans="1:8">
      <c r="A63">
        <f t="shared" si="12"/>
        <v>2048</v>
      </c>
      <c r="B63">
        <v>17.908000000000001</v>
      </c>
      <c r="C63">
        <v>2.5859999999999999</v>
      </c>
      <c r="D63">
        <v>2.883</v>
      </c>
      <c r="E63">
        <v>7.2050000000000001</v>
      </c>
      <c r="G63">
        <v>10.336</v>
      </c>
      <c r="H63">
        <v>104.021</v>
      </c>
    </row>
    <row r="64" spans="1:8">
      <c r="A64">
        <f t="shared" si="12"/>
        <v>4096</v>
      </c>
      <c r="B64">
        <v>147.36000000000001</v>
      </c>
      <c r="C64">
        <v>22.416</v>
      </c>
      <c r="D64">
        <v>192.92500000000001</v>
      </c>
      <c r="E64">
        <v>374.416</v>
      </c>
      <c r="G64">
        <v>1805.44</v>
      </c>
      <c r="H64">
        <v>610.63800000000003</v>
      </c>
    </row>
    <row r="65" spans="1:8">
      <c r="A65">
        <f t="shared" si="12"/>
        <v>4096</v>
      </c>
      <c r="B65">
        <v>147.11199999999999</v>
      </c>
      <c r="C65">
        <v>22.61</v>
      </c>
      <c r="D65">
        <v>191.68600000000001</v>
      </c>
      <c r="E65">
        <v>403.07499999999999</v>
      </c>
      <c r="H65">
        <v>611.154</v>
      </c>
    </row>
    <row r="66" spans="1:8">
      <c r="A66">
        <f t="shared" si="12"/>
        <v>4096</v>
      </c>
      <c r="B66">
        <v>149.88900000000001</v>
      </c>
      <c r="C66">
        <v>22.530999999999999</v>
      </c>
      <c r="D66">
        <v>193.06100000000001</v>
      </c>
      <c r="E66">
        <v>392.351</v>
      </c>
    </row>
    <row r="67" spans="1:8">
      <c r="A67">
        <f t="shared" si="12"/>
        <v>8192</v>
      </c>
    </row>
    <row r="68" spans="1:8">
      <c r="A68">
        <f t="shared" si="12"/>
        <v>8192</v>
      </c>
    </row>
    <row r="69" spans="1:8">
      <c r="A69">
        <f t="shared" si="12"/>
        <v>8192</v>
      </c>
    </row>
    <row r="71" spans="1:8">
      <c r="B71">
        <f>SUM(B43:H69)/60</f>
        <v>97.664649999999995</v>
      </c>
    </row>
    <row r="95" spans="2:10">
      <c r="B95">
        <f>SUM(B43:B93)</f>
        <v>601.76265000000001</v>
      </c>
      <c r="C95">
        <f t="shared" ref="C95:H95" si="13">SUM(C43:C93)</f>
        <v>76.179000000000002</v>
      </c>
      <c r="D95">
        <f t="shared" si="13"/>
        <v>593.24600000000009</v>
      </c>
      <c r="E95">
        <f t="shared" si="13"/>
        <v>1204.857</v>
      </c>
      <c r="F95">
        <f t="shared" si="13"/>
        <v>43.948999999999998</v>
      </c>
      <c r="G95">
        <f t="shared" si="13"/>
        <v>1872.5889999999999</v>
      </c>
      <c r="H95">
        <f t="shared" si="13"/>
        <v>1564.961</v>
      </c>
    </row>
    <row r="96" spans="2:10">
      <c r="B96">
        <f>B95/60</f>
        <v>10.029377500000001</v>
      </c>
      <c r="C96">
        <f t="shared" ref="C96:H96" si="14">C95/60</f>
        <v>1.2696499999999999</v>
      </c>
      <c r="D96">
        <f t="shared" si="14"/>
        <v>9.8874333333333357</v>
      </c>
      <c r="E96">
        <f t="shared" si="14"/>
        <v>20.080949999999998</v>
      </c>
      <c r="F96">
        <f t="shared" si="14"/>
        <v>0.73248333333333326</v>
      </c>
      <c r="G96">
        <f t="shared" si="14"/>
        <v>31.209816666666665</v>
      </c>
      <c r="H96">
        <f t="shared" si="14"/>
        <v>26.082683333333332</v>
      </c>
      <c r="J96">
        <f>SUM(B96:H96)</f>
        <v>99.292394166666668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2013-10-19T16:30:55Z</dcterms:modified>
</cp:coreProperties>
</file>