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8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7" i="1"/>
  <c r="L18"/>
  <c r="L19"/>
  <c r="L20"/>
  <c r="L5"/>
  <c r="L6"/>
  <c r="L7"/>
  <c r="L8"/>
  <c r="L9"/>
  <c r="L10"/>
  <c r="L11"/>
  <c r="L12"/>
  <c r="L13"/>
  <c r="L14"/>
  <c r="L15"/>
  <c r="L4"/>
  <c r="D96"/>
  <c r="E96"/>
  <c r="F96"/>
  <c r="G96"/>
  <c r="H96"/>
  <c r="B96"/>
  <c r="C95"/>
  <c r="C96" s="1"/>
  <c r="J96" s="1"/>
  <c r="D95"/>
  <c r="E95"/>
  <c r="F95"/>
  <c r="G95"/>
  <c r="H95"/>
  <c r="B95"/>
  <c r="B5"/>
  <c r="B6"/>
  <c r="B7"/>
  <c r="B8"/>
  <c r="B9"/>
  <c r="B10"/>
  <c r="B11"/>
  <c r="B12"/>
  <c r="B13"/>
  <c r="B14"/>
  <c r="B15"/>
  <c r="B16"/>
  <c r="B17"/>
  <c r="B18"/>
  <c r="B19"/>
  <c r="B20"/>
  <c r="B4"/>
  <c r="E10" l="1"/>
  <c r="D4"/>
  <c r="E4"/>
  <c r="F4"/>
  <c r="G4"/>
  <c r="H4"/>
  <c r="I4"/>
  <c r="D5"/>
  <c r="E5"/>
  <c r="F5"/>
  <c r="G5"/>
  <c r="H5"/>
  <c r="I5"/>
  <c r="D6"/>
  <c r="E6"/>
  <c r="F6"/>
  <c r="G6"/>
  <c r="H6"/>
  <c r="I6"/>
  <c r="D7"/>
  <c r="E7"/>
  <c r="F7"/>
  <c r="G7"/>
  <c r="H7"/>
  <c r="I7"/>
  <c r="D8"/>
  <c r="E8"/>
  <c r="F8"/>
  <c r="G8"/>
  <c r="H8"/>
  <c r="I8"/>
  <c r="D9"/>
  <c r="E9"/>
  <c r="F9"/>
  <c r="G9"/>
  <c r="H9"/>
  <c r="I9"/>
  <c r="D10"/>
  <c r="F10"/>
  <c r="G10"/>
  <c r="H10"/>
  <c r="I10"/>
  <c r="D11"/>
  <c r="E11"/>
  <c r="F11"/>
  <c r="G11"/>
  <c r="H11"/>
  <c r="I11"/>
  <c r="D12"/>
  <c r="E12"/>
  <c r="F12"/>
  <c r="G12"/>
  <c r="H12"/>
  <c r="I12"/>
  <c r="D13"/>
  <c r="E13"/>
  <c r="F13"/>
  <c r="G13"/>
  <c r="H13"/>
  <c r="I13"/>
  <c r="D14"/>
  <c r="E14"/>
  <c r="F14"/>
  <c r="G14"/>
  <c r="H14"/>
  <c r="I14"/>
  <c r="D15"/>
  <c r="E15"/>
  <c r="F15"/>
  <c r="G15"/>
  <c r="H15"/>
  <c r="I15"/>
  <c r="D16"/>
  <c r="L16" s="1"/>
  <c r="E16"/>
  <c r="F16"/>
  <c r="G16"/>
  <c r="H16"/>
  <c r="I16"/>
  <c r="D17"/>
  <c r="E17"/>
  <c r="F17"/>
  <c r="G17"/>
  <c r="H17"/>
  <c r="I17"/>
  <c r="D18"/>
  <c r="E18"/>
  <c r="F18"/>
  <c r="G18"/>
  <c r="H18"/>
  <c r="I18"/>
  <c r="D19"/>
  <c r="E19"/>
  <c r="F19"/>
  <c r="G19"/>
  <c r="H19"/>
  <c r="I19"/>
  <c r="D20"/>
  <c r="E20"/>
  <c r="F20"/>
  <c r="G20"/>
  <c r="H20"/>
  <c r="I20"/>
  <c r="C20"/>
  <c r="C19"/>
  <c r="C18"/>
  <c r="C17"/>
  <c r="C16"/>
  <c r="C15"/>
  <c r="C14"/>
  <c r="C13"/>
  <c r="C12"/>
  <c r="C10"/>
  <c r="C11"/>
  <c r="C9"/>
  <c r="C8"/>
  <c r="C7"/>
  <c r="C6"/>
  <c r="C5"/>
  <c r="C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47"/>
  <c r="A50" s="1"/>
  <c r="A53" s="1"/>
  <c r="A56" s="1"/>
  <c r="A59" s="1"/>
  <c r="A62" s="1"/>
  <c r="A65" s="1"/>
  <c r="A68" s="1"/>
  <c r="A71" s="1"/>
  <c r="A74" s="1"/>
  <c r="A77" s="1"/>
  <c r="A80" s="1"/>
  <c r="A83" s="1"/>
  <c r="A86" s="1"/>
  <c r="A89" s="1"/>
  <c r="A92" s="1"/>
  <c r="A48"/>
  <c r="A51" s="1"/>
  <c r="A54" s="1"/>
  <c r="A57" s="1"/>
  <c r="A60" s="1"/>
  <c r="A63" s="1"/>
  <c r="A66" s="1"/>
  <c r="A69" s="1"/>
  <c r="A72" s="1"/>
  <c r="A75" s="1"/>
  <c r="A78" s="1"/>
  <c r="A81" s="1"/>
  <c r="A84" s="1"/>
  <c r="A87" s="1"/>
  <c r="A90" s="1"/>
  <c r="A93" s="1"/>
  <c r="A49"/>
  <c r="A52" s="1"/>
  <c r="A55" s="1"/>
  <c r="A58" s="1"/>
  <c r="A61" s="1"/>
  <c r="A64" s="1"/>
  <c r="A67" s="1"/>
  <c r="A70" s="1"/>
  <c r="A73" s="1"/>
  <c r="A76" s="1"/>
  <c r="A79" s="1"/>
  <c r="A82" s="1"/>
  <c r="A85" s="1"/>
  <c r="A88" s="1"/>
  <c r="A91" s="1"/>
  <c r="A46"/>
</calcChain>
</file>

<file path=xl/sharedStrings.xml><?xml version="1.0" encoding="utf-8"?>
<sst xmlns="http://schemas.openxmlformats.org/spreadsheetml/2006/main" count="18" uniqueCount="11">
  <si>
    <t>Size</t>
  </si>
  <si>
    <t>Ek</t>
  </si>
  <si>
    <t>Dinic</t>
  </si>
  <si>
    <t>GT N3</t>
  </si>
  <si>
    <t>GT Dyn</t>
  </si>
  <si>
    <t>KR</t>
  </si>
  <si>
    <t>KR Mod</t>
  </si>
  <si>
    <t>GT</t>
  </si>
  <si>
    <t>n</t>
  </si>
  <si>
    <t>m</t>
  </si>
  <si>
    <t>Average Times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</si>
</sst>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Sheet1!$C$3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Sheet1!$C$4:$C$20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6.6666666666666664E-4</c:v>
                </c:pt>
                <c:pt idx="5">
                  <c:v>2E-3</c:v>
                </c:pt>
                <c:pt idx="6">
                  <c:v>9.3333333333333324E-3</c:v>
                </c:pt>
                <c:pt idx="7">
                  <c:v>4.1000000000000002E-2</c:v>
                </c:pt>
                <c:pt idx="8">
                  <c:v>0.16400000000000001</c:v>
                </c:pt>
                <c:pt idx="9">
                  <c:v>0.68</c:v>
                </c:pt>
                <c:pt idx="10">
                  <c:v>2.7303333333333337</c:v>
                </c:pt>
                <c:pt idx="11">
                  <c:v>11.186333333333332</c:v>
                </c:pt>
                <c:pt idx="12">
                  <c:v>74.039000000000001</c:v>
                </c:pt>
                <c:pt idx="13">
                  <c:v>353.4666666666667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Sheet1!$D$4:$D$20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6.6666666666666664E-4</c:v>
                </c:pt>
                <c:pt idx="4">
                  <c:v>1.3333333333333333E-3</c:v>
                </c:pt>
                <c:pt idx="5">
                  <c:v>5.3333333333333332E-3</c:v>
                </c:pt>
                <c:pt idx="6">
                  <c:v>1.9333333333333331E-2</c:v>
                </c:pt>
                <c:pt idx="7">
                  <c:v>7.9333333333333325E-2</c:v>
                </c:pt>
                <c:pt idx="8">
                  <c:v>0.32733333333333331</c:v>
                </c:pt>
                <c:pt idx="9">
                  <c:v>1.37</c:v>
                </c:pt>
                <c:pt idx="10">
                  <c:v>5.6853333333333333</c:v>
                </c:pt>
                <c:pt idx="11">
                  <c:v>23.884</c:v>
                </c:pt>
                <c:pt idx="12">
                  <c:v>156.16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GT N3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Sheet1!$E$4:$E$20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GT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Sheet1!$F$4:$F$20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Sheet1!$G$4:$G$20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KR Mod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Sheet1!$H$4:$H$20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GT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  <c:pt idx="16">
                  <c:v>1048578</c:v>
                </c:pt>
              </c:numCache>
            </c:numRef>
          </c:xVal>
          <c:yVal>
            <c:numRef>
              <c:f>Sheet1!$I$4:$I$20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</c:ser>
        <c:axId val="105085184"/>
        <c:axId val="105083648"/>
      </c:scatterChart>
      <c:valAx>
        <c:axId val="105085184"/>
        <c:scaling>
          <c:logBase val="10"/>
          <c:orientation val="minMax"/>
        </c:scaling>
        <c:axPos val="b"/>
        <c:numFmt formatCode="General" sourceLinked="1"/>
        <c:tickLblPos val="nextTo"/>
        <c:crossAx val="105083648"/>
        <c:crosses val="autoZero"/>
        <c:crossBetween val="midCat"/>
      </c:valAx>
      <c:valAx>
        <c:axId val="10508364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5085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Sheet1!$L$8:$L$16</c:f>
              <c:numCache>
                <c:formatCode>General</c:formatCode>
                <c:ptCount val="9"/>
                <c:pt idx="0">
                  <c:v>2</c:v>
                </c:pt>
                <c:pt idx="1">
                  <c:v>2.6666666666666665</c:v>
                </c:pt>
                <c:pt idx="2">
                  <c:v>2.0714285714285712</c:v>
                </c:pt>
                <c:pt idx="3">
                  <c:v>1.9349593495934956</c:v>
                </c:pt>
                <c:pt idx="4">
                  <c:v>1.9959349593495932</c:v>
                </c:pt>
                <c:pt idx="5">
                  <c:v>2.0147058823529411</c:v>
                </c:pt>
                <c:pt idx="6">
                  <c:v>2.0822854352337927</c:v>
                </c:pt>
                <c:pt idx="7">
                  <c:v>2.1351053368693944</c:v>
                </c:pt>
                <c:pt idx="8">
                  <c:v>2.1091586866381231</c:v>
                </c:pt>
              </c:numCache>
            </c:numRef>
          </c:yVal>
        </c:ser>
        <c:axId val="111764224"/>
        <c:axId val="124500608"/>
      </c:scatterChart>
      <c:valAx>
        <c:axId val="111764224"/>
        <c:scaling>
          <c:orientation val="minMax"/>
        </c:scaling>
        <c:axPos val="b"/>
        <c:numFmt formatCode="General" sourceLinked="1"/>
        <c:tickLblPos val="nextTo"/>
        <c:crossAx val="124500608"/>
        <c:crosses val="autoZero"/>
        <c:crossBetween val="midCat"/>
      </c:valAx>
      <c:valAx>
        <c:axId val="124500608"/>
        <c:scaling>
          <c:orientation val="minMax"/>
        </c:scaling>
        <c:axPos val="l"/>
        <c:majorGridlines/>
        <c:numFmt formatCode="General" sourceLinked="1"/>
        <c:tickLblPos val="nextTo"/>
        <c:crossAx val="111764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19049</xdr:rowOff>
    </xdr:from>
    <xdr:to>
      <xdr:col>8</xdr:col>
      <xdr:colOff>600074</xdr:colOff>
      <xdr:row>40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25</xdr:row>
      <xdr:rowOff>0</xdr:rowOff>
    </xdr:from>
    <xdr:to>
      <xdr:col>19</xdr:col>
      <xdr:colOff>342900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96"/>
  <sheetViews>
    <sheetView tabSelected="1" topLeftCell="A43" workbookViewId="0">
      <selection activeCell="I77" sqref="I77"/>
    </sheetView>
  </sheetViews>
  <sheetFormatPr defaultRowHeight="15"/>
  <sheetData>
    <row r="2" spans="1:12" ht="20.25" thickBot="1">
      <c r="A2" s="1" t="s">
        <v>10</v>
      </c>
      <c r="B2" s="1"/>
      <c r="C2" s="1"/>
      <c r="D2" s="1"/>
      <c r="E2" s="1"/>
      <c r="F2" s="1"/>
      <c r="G2" s="1"/>
      <c r="H2" s="1"/>
      <c r="I2" s="1"/>
    </row>
    <row r="3" spans="1:12" ht="15.75" thickTop="1">
      <c r="A3" t="s">
        <v>8</v>
      </c>
      <c r="B3" t="s">
        <v>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1:12">
      <c r="A4">
        <f>A43</f>
        <v>18</v>
      </c>
      <c r="B4">
        <f>7+(A4-6)/4*6</f>
        <v>25</v>
      </c>
      <c r="C4">
        <f>AVERAGE(B43:B45)</f>
        <v>0</v>
      </c>
      <c r="D4">
        <f>AVERAGE(C43:C45)</f>
        <v>0</v>
      </c>
      <c r="E4" t="e">
        <f>AVERAGE(D43:D45)</f>
        <v>#DIV/0!</v>
      </c>
      <c r="F4" t="e">
        <f>AVERAGE(E43:E45)</f>
        <v>#DIV/0!</v>
      </c>
      <c r="G4" t="e">
        <f>AVERAGE(F43:F45)</f>
        <v>#DIV/0!</v>
      </c>
      <c r="H4" t="e">
        <f>AVERAGE(G43:G45)</f>
        <v>#DIV/0!</v>
      </c>
      <c r="I4" t="e">
        <f>AVERAGE(H43:H45)</f>
        <v>#DIV/0!</v>
      </c>
      <c r="L4" t="e">
        <f>D4/C4</f>
        <v>#DIV/0!</v>
      </c>
    </row>
    <row r="5" spans="1:12">
      <c r="A5">
        <f>(A4-2)*2+2</f>
        <v>34</v>
      </c>
      <c r="B5">
        <f t="shared" ref="B5:B20" si="0">7+(A5-6)/4*6</f>
        <v>49</v>
      </c>
      <c r="C5">
        <f>AVERAGE(B46:B48)</f>
        <v>0</v>
      </c>
      <c r="D5">
        <f>AVERAGE(C46:C48)</f>
        <v>0</v>
      </c>
      <c r="E5" t="e">
        <f>AVERAGE(D46:D48)</f>
        <v>#DIV/0!</v>
      </c>
      <c r="F5" t="e">
        <f>AVERAGE(E46:E48)</f>
        <v>#DIV/0!</v>
      </c>
      <c r="G5" t="e">
        <f>AVERAGE(F46:F48)</f>
        <v>#DIV/0!</v>
      </c>
      <c r="H5" t="e">
        <f>AVERAGE(G46:G48)</f>
        <v>#DIV/0!</v>
      </c>
      <c r="I5" t="e">
        <f>AVERAGE(H46:H48)</f>
        <v>#DIV/0!</v>
      </c>
      <c r="L5" t="e">
        <f t="shared" ref="L5:L20" si="1">D5/C5</f>
        <v>#DIV/0!</v>
      </c>
    </row>
    <row r="6" spans="1:12">
      <c r="A6">
        <f>(A5-2)*2+2</f>
        <v>66</v>
      </c>
      <c r="B6">
        <f t="shared" si="0"/>
        <v>97</v>
      </c>
      <c r="C6">
        <f>AVERAGE(B49:B51)</f>
        <v>0</v>
      </c>
      <c r="D6">
        <f>AVERAGE(C49:C51)</f>
        <v>0</v>
      </c>
      <c r="E6" t="e">
        <f>AVERAGE(D49:D51)</f>
        <v>#DIV/0!</v>
      </c>
      <c r="F6" t="e">
        <f>AVERAGE(E49:E51)</f>
        <v>#DIV/0!</v>
      </c>
      <c r="G6" t="e">
        <f>AVERAGE(F49:F51)</f>
        <v>#DIV/0!</v>
      </c>
      <c r="H6" t="e">
        <f>AVERAGE(G49:G51)</f>
        <v>#DIV/0!</v>
      </c>
      <c r="I6" t="e">
        <f>AVERAGE(H49:H51)</f>
        <v>#DIV/0!</v>
      </c>
      <c r="L6" t="e">
        <f t="shared" si="1"/>
        <v>#DIV/0!</v>
      </c>
    </row>
    <row r="7" spans="1:12">
      <c r="A7">
        <f>(A6-2)*2+2</f>
        <v>130</v>
      </c>
      <c r="B7">
        <f t="shared" si="0"/>
        <v>193</v>
      </c>
      <c r="C7">
        <f>AVERAGE(B52:B54)</f>
        <v>0</v>
      </c>
      <c r="D7">
        <f>AVERAGE(C52:C54)</f>
        <v>6.6666666666666664E-4</v>
      </c>
      <c r="E7" t="e">
        <f>AVERAGE(D52:D54)</f>
        <v>#DIV/0!</v>
      </c>
      <c r="F7" t="e">
        <f>AVERAGE(E52:E54)</f>
        <v>#DIV/0!</v>
      </c>
      <c r="G7" t="e">
        <f>AVERAGE(F52:F54)</f>
        <v>#DIV/0!</v>
      </c>
      <c r="H7" t="e">
        <f>AVERAGE(G52:G54)</f>
        <v>#DIV/0!</v>
      </c>
      <c r="I7" t="e">
        <f>AVERAGE(H52:H54)</f>
        <v>#DIV/0!</v>
      </c>
      <c r="L7" t="e">
        <f t="shared" si="1"/>
        <v>#DIV/0!</v>
      </c>
    </row>
    <row r="8" spans="1:12">
      <c r="A8">
        <f>(A7-2)*2+2</f>
        <v>258</v>
      </c>
      <c r="B8">
        <f t="shared" si="0"/>
        <v>385</v>
      </c>
      <c r="C8">
        <f>AVERAGE(B55:B57)</f>
        <v>6.6666666666666664E-4</v>
      </c>
      <c r="D8">
        <f>AVERAGE(C55:C57)</f>
        <v>1.3333333333333333E-3</v>
      </c>
      <c r="E8" t="e">
        <f>AVERAGE(D55:D57)</f>
        <v>#DIV/0!</v>
      </c>
      <c r="F8" t="e">
        <f>AVERAGE(E55:E57)</f>
        <v>#DIV/0!</v>
      </c>
      <c r="G8" t="e">
        <f>AVERAGE(F55:F57)</f>
        <v>#DIV/0!</v>
      </c>
      <c r="H8" t="e">
        <f>AVERAGE(G55:G57)</f>
        <v>#DIV/0!</v>
      </c>
      <c r="I8" t="e">
        <f>AVERAGE(H55:H57)</f>
        <v>#DIV/0!</v>
      </c>
      <c r="L8">
        <f t="shared" si="1"/>
        <v>2</v>
      </c>
    </row>
    <row r="9" spans="1:12">
      <c r="A9">
        <f>(A8-2)*2+2</f>
        <v>514</v>
      </c>
      <c r="B9">
        <f t="shared" si="0"/>
        <v>769</v>
      </c>
      <c r="C9">
        <f>AVERAGE(B58:B60)</f>
        <v>2E-3</v>
      </c>
      <c r="D9">
        <f>AVERAGE(C58:C60)</f>
        <v>5.3333333333333332E-3</v>
      </c>
      <c r="E9" t="e">
        <f>AVERAGE(D58:D60)</f>
        <v>#DIV/0!</v>
      </c>
      <c r="F9" t="e">
        <f>AVERAGE(E58:E60)</f>
        <v>#DIV/0!</v>
      </c>
      <c r="G9" t="e">
        <f>AVERAGE(F58:F60)</f>
        <v>#DIV/0!</v>
      </c>
      <c r="H9" t="e">
        <f>AVERAGE(G58:G60)</f>
        <v>#DIV/0!</v>
      </c>
      <c r="I9" t="e">
        <f>AVERAGE(H58:H60)</f>
        <v>#DIV/0!</v>
      </c>
      <c r="L9">
        <f t="shared" si="1"/>
        <v>2.6666666666666665</v>
      </c>
    </row>
    <row r="10" spans="1:12">
      <c r="A10">
        <f>(A9-2)*2+2</f>
        <v>1026</v>
      </c>
      <c r="B10">
        <f t="shared" si="0"/>
        <v>1537</v>
      </c>
      <c r="C10">
        <f>AVERAGE(B61:B63)</f>
        <v>9.3333333333333324E-3</v>
      </c>
      <c r="D10">
        <f>AVERAGE(C61:C63)</f>
        <v>1.9333333333333331E-2</v>
      </c>
      <c r="E10" t="e">
        <f>AVERAGE(D61:D63)</f>
        <v>#DIV/0!</v>
      </c>
      <c r="F10" t="e">
        <f>AVERAGE(E61:E63)</f>
        <v>#DIV/0!</v>
      </c>
      <c r="G10" t="e">
        <f>AVERAGE(F61:F63)</f>
        <v>#DIV/0!</v>
      </c>
      <c r="H10" t="e">
        <f>AVERAGE(G61:G63)</f>
        <v>#DIV/0!</v>
      </c>
      <c r="I10" t="e">
        <f>AVERAGE(H61:H63)</f>
        <v>#DIV/0!</v>
      </c>
      <c r="L10">
        <f t="shared" si="1"/>
        <v>2.0714285714285712</v>
      </c>
    </row>
    <row r="11" spans="1:12">
      <c r="A11">
        <f>(A10-2)*2+2</f>
        <v>2050</v>
      </c>
      <c r="B11">
        <f t="shared" si="0"/>
        <v>3073</v>
      </c>
      <c r="C11">
        <f>AVERAGE(B64:B66)</f>
        <v>4.1000000000000002E-2</v>
      </c>
      <c r="D11">
        <f>AVERAGE(C64:C66)</f>
        <v>7.9333333333333325E-2</v>
      </c>
      <c r="E11" t="e">
        <f>AVERAGE(D64:D66)</f>
        <v>#DIV/0!</v>
      </c>
      <c r="F11" t="e">
        <f>AVERAGE(E64:E66)</f>
        <v>#DIV/0!</v>
      </c>
      <c r="G11" t="e">
        <f>AVERAGE(F64:F66)</f>
        <v>#DIV/0!</v>
      </c>
      <c r="H11" t="e">
        <f>AVERAGE(G64:G66)</f>
        <v>#DIV/0!</v>
      </c>
      <c r="I11" t="e">
        <f>AVERAGE(H64:H66)</f>
        <v>#DIV/0!</v>
      </c>
      <c r="L11">
        <f t="shared" si="1"/>
        <v>1.9349593495934956</v>
      </c>
    </row>
    <row r="12" spans="1:12">
      <c r="A12">
        <f>(A11-2)*2+2</f>
        <v>4098</v>
      </c>
      <c r="B12">
        <f t="shared" si="0"/>
        <v>6145</v>
      </c>
      <c r="C12">
        <f>AVERAGE(B67:B69)</f>
        <v>0.16400000000000001</v>
      </c>
      <c r="D12">
        <f>AVERAGE(C67:C69)</f>
        <v>0.32733333333333331</v>
      </c>
      <c r="E12" t="e">
        <f>AVERAGE(D67:D69)</f>
        <v>#DIV/0!</v>
      </c>
      <c r="F12" t="e">
        <f>AVERAGE(E67:E69)</f>
        <v>#DIV/0!</v>
      </c>
      <c r="G12" t="e">
        <f>AVERAGE(F67:F69)</f>
        <v>#DIV/0!</v>
      </c>
      <c r="H12" t="e">
        <f>AVERAGE(G67:G69)</f>
        <v>#DIV/0!</v>
      </c>
      <c r="I12" t="e">
        <f>AVERAGE(H67:H69)</f>
        <v>#DIV/0!</v>
      </c>
      <c r="L12">
        <f t="shared" si="1"/>
        <v>1.9959349593495932</v>
      </c>
    </row>
    <row r="13" spans="1:12">
      <c r="A13">
        <f>(A12-2)*2+2</f>
        <v>8194</v>
      </c>
      <c r="B13">
        <f t="shared" si="0"/>
        <v>12289</v>
      </c>
      <c r="C13">
        <f>AVERAGE(B70:B72)</f>
        <v>0.68</v>
      </c>
      <c r="D13">
        <f>AVERAGE(C70:C72)</f>
        <v>1.37</v>
      </c>
      <c r="E13" t="e">
        <f>AVERAGE(D70:D72)</f>
        <v>#DIV/0!</v>
      </c>
      <c r="F13" t="e">
        <f>AVERAGE(E70:E72)</f>
        <v>#DIV/0!</v>
      </c>
      <c r="G13" t="e">
        <f>AVERAGE(F70:F72)</f>
        <v>#DIV/0!</v>
      </c>
      <c r="H13" t="e">
        <f>AVERAGE(G70:G72)</f>
        <v>#DIV/0!</v>
      </c>
      <c r="I13" t="e">
        <f>AVERAGE(H70:H72)</f>
        <v>#DIV/0!</v>
      </c>
      <c r="L13">
        <f t="shared" si="1"/>
        <v>2.0147058823529411</v>
      </c>
    </row>
    <row r="14" spans="1:12">
      <c r="A14">
        <f>(A13-2)*2+2</f>
        <v>16386</v>
      </c>
      <c r="B14">
        <f t="shared" si="0"/>
        <v>24577</v>
      </c>
      <c r="C14">
        <f>AVERAGE(B73:B75)</f>
        <v>2.7303333333333337</v>
      </c>
      <c r="D14">
        <f>AVERAGE(C73:C75)</f>
        <v>5.6853333333333333</v>
      </c>
      <c r="E14" t="e">
        <f>AVERAGE(D73:D75)</f>
        <v>#DIV/0!</v>
      </c>
      <c r="F14" t="e">
        <f>AVERAGE(E73:E75)</f>
        <v>#DIV/0!</v>
      </c>
      <c r="G14" t="e">
        <f>AVERAGE(F73:F75)</f>
        <v>#DIV/0!</v>
      </c>
      <c r="H14" t="e">
        <f>AVERAGE(G73:G75)</f>
        <v>#DIV/0!</v>
      </c>
      <c r="I14" t="e">
        <f>AVERAGE(H73:H75)</f>
        <v>#DIV/0!</v>
      </c>
      <c r="L14">
        <f t="shared" si="1"/>
        <v>2.0822854352337927</v>
      </c>
    </row>
    <row r="15" spans="1:12">
      <c r="A15">
        <f>(A14-2)*2+2</f>
        <v>32770</v>
      </c>
      <c r="B15">
        <f t="shared" si="0"/>
        <v>49153</v>
      </c>
      <c r="C15">
        <f>AVERAGE(B76:B78)</f>
        <v>11.186333333333332</v>
      </c>
      <c r="D15">
        <f>AVERAGE(C76:C78)</f>
        <v>23.884</v>
      </c>
      <c r="E15" t="e">
        <f>AVERAGE(D76:D78)</f>
        <v>#DIV/0!</v>
      </c>
      <c r="F15" t="e">
        <f>AVERAGE(E76:E78)</f>
        <v>#DIV/0!</v>
      </c>
      <c r="G15" t="e">
        <f>AVERAGE(F76:F78)</f>
        <v>#DIV/0!</v>
      </c>
      <c r="H15" t="e">
        <f>AVERAGE(G76:G78)</f>
        <v>#DIV/0!</v>
      </c>
      <c r="I15" t="e">
        <f>AVERAGE(H76:H78)</f>
        <v>#DIV/0!</v>
      </c>
      <c r="L15">
        <f t="shared" si="1"/>
        <v>2.1351053368693944</v>
      </c>
    </row>
    <row r="16" spans="1:12">
      <c r="A16">
        <f>(A15-2)*2+2</f>
        <v>65538</v>
      </c>
      <c r="B16">
        <f t="shared" si="0"/>
        <v>98305</v>
      </c>
      <c r="C16">
        <f>AVERAGE(B79:B81)</f>
        <v>74.039000000000001</v>
      </c>
      <c r="D16">
        <f>AVERAGE(C79:C81)</f>
        <v>156.16</v>
      </c>
      <c r="E16" t="e">
        <f>AVERAGE(D79:D81)</f>
        <v>#DIV/0!</v>
      </c>
      <c r="F16" t="e">
        <f>AVERAGE(E79:E81)</f>
        <v>#DIV/0!</v>
      </c>
      <c r="G16" t="e">
        <f>AVERAGE(F79:F81)</f>
        <v>#DIV/0!</v>
      </c>
      <c r="H16" t="e">
        <f>AVERAGE(G79:G81)</f>
        <v>#DIV/0!</v>
      </c>
      <c r="I16" t="e">
        <f>AVERAGE(H79:H81)</f>
        <v>#DIV/0!</v>
      </c>
      <c r="L16">
        <f t="shared" si="1"/>
        <v>2.1091586866381231</v>
      </c>
    </row>
    <row r="17" spans="1:12">
      <c r="A17">
        <f>(A16-2)*2+2</f>
        <v>131074</v>
      </c>
      <c r="B17">
        <f t="shared" si="0"/>
        <v>196609</v>
      </c>
      <c r="C17">
        <f>AVERAGE(B82:B84)</f>
        <v>353.4666666666667</v>
      </c>
      <c r="D17" t="e">
        <f>AVERAGE(C82:C84)</f>
        <v>#DIV/0!</v>
      </c>
      <c r="E17" t="e">
        <f>AVERAGE(D82:D84)</f>
        <v>#DIV/0!</v>
      </c>
      <c r="F17" t="e">
        <f>AVERAGE(E82:E84)</f>
        <v>#DIV/0!</v>
      </c>
      <c r="G17" t="e">
        <f>AVERAGE(F82:F84)</f>
        <v>#DIV/0!</v>
      </c>
      <c r="H17" t="e">
        <f>AVERAGE(G82:G84)</f>
        <v>#DIV/0!</v>
      </c>
      <c r="I17" t="e">
        <f>AVERAGE(H82:H84)</f>
        <v>#DIV/0!</v>
      </c>
      <c r="L17" t="e">
        <f t="shared" si="1"/>
        <v>#DIV/0!</v>
      </c>
    </row>
    <row r="18" spans="1:12">
      <c r="A18">
        <f>(A17-2)*2+2</f>
        <v>262146</v>
      </c>
      <c r="B18">
        <f t="shared" si="0"/>
        <v>393217</v>
      </c>
      <c r="C18" t="e">
        <f>AVERAGE(B86:B88)</f>
        <v>#DIV/0!</v>
      </c>
      <c r="D18" t="e">
        <f>AVERAGE(C86:C88)</f>
        <v>#DIV/0!</v>
      </c>
      <c r="E18" t="e">
        <f>AVERAGE(D86:D88)</f>
        <v>#DIV/0!</v>
      </c>
      <c r="F18" t="e">
        <f>AVERAGE(E86:E88)</f>
        <v>#DIV/0!</v>
      </c>
      <c r="G18" t="e">
        <f>AVERAGE(F86:F88)</f>
        <v>#DIV/0!</v>
      </c>
      <c r="H18" t="e">
        <f>AVERAGE(G86:G88)</f>
        <v>#DIV/0!</v>
      </c>
      <c r="I18" t="e">
        <f>AVERAGE(H86:H88)</f>
        <v>#DIV/0!</v>
      </c>
      <c r="L18" t="e">
        <f t="shared" si="1"/>
        <v>#DIV/0!</v>
      </c>
    </row>
    <row r="19" spans="1:12">
      <c r="A19">
        <f>(A18-2)*2+2</f>
        <v>524290</v>
      </c>
      <c r="B19">
        <f t="shared" si="0"/>
        <v>786433</v>
      </c>
      <c r="C19" t="e">
        <f>AVERAGE(B88:B90)</f>
        <v>#DIV/0!</v>
      </c>
      <c r="D19" t="e">
        <f>AVERAGE(C88:C90)</f>
        <v>#DIV/0!</v>
      </c>
      <c r="E19" t="e">
        <f>AVERAGE(D88:D90)</f>
        <v>#DIV/0!</v>
      </c>
      <c r="F19" t="e">
        <f>AVERAGE(E88:E90)</f>
        <v>#DIV/0!</v>
      </c>
      <c r="G19" t="e">
        <f>AVERAGE(F88:F90)</f>
        <v>#DIV/0!</v>
      </c>
      <c r="H19" t="e">
        <f>AVERAGE(G88:G90)</f>
        <v>#DIV/0!</v>
      </c>
      <c r="I19" t="e">
        <f>AVERAGE(H88:H90)</f>
        <v>#DIV/0!</v>
      </c>
      <c r="L19" t="e">
        <f t="shared" si="1"/>
        <v>#DIV/0!</v>
      </c>
    </row>
    <row r="20" spans="1:12">
      <c r="A20">
        <f>(A19-2)*2+2</f>
        <v>1048578</v>
      </c>
      <c r="B20">
        <f t="shared" si="0"/>
        <v>1572865</v>
      </c>
      <c r="C20" t="e">
        <f>AVERAGE(B91:B93)</f>
        <v>#DIV/0!</v>
      </c>
      <c r="D20" t="e">
        <f>AVERAGE(C91:C93)</f>
        <v>#DIV/0!</v>
      </c>
      <c r="E20" t="e">
        <f>AVERAGE(D91:D93)</f>
        <v>#DIV/0!</v>
      </c>
      <c r="F20" t="e">
        <f>AVERAGE(E91:E93)</f>
        <v>#DIV/0!</v>
      </c>
      <c r="G20" t="e">
        <f>AVERAGE(F91:F93)</f>
        <v>#DIV/0!</v>
      </c>
      <c r="H20" t="e">
        <f>AVERAGE(G91:G93)</f>
        <v>#DIV/0!</v>
      </c>
      <c r="I20" t="e">
        <f>AVERAGE(H91:H93)</f>
        <v>#DIV/0!</v>
      </c>
      <c r="L20" t="e">
        <f t="shared" si="1"/>
        <v>#DIV/0!</v>
      </c>
    </row>
    <row r="42" spans="1:8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</row>
    <row r="43" spans="1:8">
      <c r="A43">
        <v>18</v>
      </c>
      <c r="B43">
        <v>0</v>
      </c>
      <c r="C43">
        <v>0</v>
      </c>
    </row>
    <row r="44" spans="1:8">
      <c r="A44">
        <v>18</v>
      </c>
      <c r="B44">
        <v>0</v>
      </c>
      <c r="C44">
        <v>0</v>
      </c>
    </row>
    <row r="45" spans="1:8">
      <c r="A45">
        <v>18</v>
      </c>
      <c r="B45">
        <v>0</v>
      </c>
      <c r="C45">
        <v>0</v>
      </c>
    </row>
    <row r="46" spans="1:8">
      <c r="A46">
        <f>(A43-2)*2+2</f>
        <v>34</v>
      </c>
      <c r="B46">
        <v>0</v>
      </c>
      <c r="C46">
        <v>0</v>
      </c>
    </row>
    <row r="47" spans="1:8">
      <c r="A47">
        <f>(A44-2)*2+2</f>
        <v>34</v>
      </c>
      <c r="B47">
        <v>0</v>
      </c>
      <c r="C47">
        <v>0</v>
      </c>
    </row>
    <row r="48" spans="1:8">
      <c r="A48">
        <f>(A45-2)*2+2</f>
        <v>34</v>
      </c>
      <c r="B48">
        <v>0</v>
      </c>
      <c r="C48">
        <v>0</v>
      </c>
    </row>
    <row r="49" spans="1:3">
      <c r="A49">
        <f>(A46-2)*2+2</f>
        <v>66</v>
      </c>
      <c r="B49">
        <v>0</v>
      </c>
      <c r="C49">
        <v>0</v>
      </c>
    </row>
    <row r="50" spans="1:3">
      <c r="A50">
        <f>(A47-2)*2+2</f>
        <v>66</v>
      </c>
      <c r="B50">
        <v>0</v>
      </c>
      <c r="C50">
        <v>0</v>
      </c>
    </row>
    <row r="51" spans="1:3">
      <c r="A51">
        <f>(A48-2)*2+2</f>
        <v>66</v>
      </c>
      <c r="B51">
        <v>0</v>
      </c>
      <c r="C51">
        <v>0</v>
      </c>
    </row>
    <row r="52" spans="1:3">
      <c r="A52">
        <f>(A49-2)*2+2</f>
        <v>130</v>
      </c>
      <c r="B52">
        <v>0</v>
      </c>
      <c r="C52">
        <v>1E-3</v>
      </c>
    </row>
    <row r="53" spans="1:3">
      <c r="A53">
        <f>(A50-2)*2+2</f>
        <v>130</v>
      </c>
      <c r="B53">
        <v>0</v>
      </c>
      <c r="C53">
        <v>0</v>
      </c>
    </row>
    <row r="54" spans="1:3">
      <c r="A54">
        <f>(A51-2)*2+2</f>
        <v>130</v>
      </c>
      <c r="B54">
        <v>0</v>
      </c>
      <c r="C54">
        <v>1E-3</v>
      </c>
    </row>
    <row r="55" spans="1:3">
      <c r="A55">
        <f>(A52-2)*2+2</f>
        <v>258</v>
      </c>
      <c r="B55">
        <v>1E-3</v>
      </c>
      <c r="C55">
        <v>2E-3</v>
      </c>
    </row>
    <row r="56" spans="1:3">
      <c r="A56">
        <f>(A53-2)*2+2</f>
        <v>258</v>
      </c>
      <c r="B56">
        <v>0</v>
      </c>
      <c r="C56">
        <v>1E-3</v>
      </c>
    </row>
    <row r="57" spans="1:3">
      <c r="A57">
        <f>(A54-2)*2+2</f>
        <v>258</v>
      </c>
      <c r="B57">
        <v>1E-3</v>
      </c>
      <c r="C57">
        <v>1E-3</v>
      </c>
    </row>
    <row r="58" spans="1:3">
      <c r="A58">
        <f>(A55-2)*2+2</f>
        <v>514</v>
      </c>
      <c r="B58">
        <v>2E-3</v>
      </c>
      <c r="C58">
        <v>6.0000000000000001E-3</v>
      </c>
    </row>
    <row r="59" spans="1:3">
      <c r="A59">
        <f>(A56-2)*2+2</f>
        <v>514</v>
      </c>
      <c r="B59">
        <v>2E-3</v>
      </c>
      <c r="C59">
        <v>5.0000000000000001E-3</v>
      </c>
    </row>
    <row r="60" spans="1:3">
      <c r="A60">
        <f>(A57-2)*2+2</f>
        <v>514</v>
      </c>
      <c r="B60">
        <v>2E-3</v>
      </c>
      <c r="C60">
        <v>5.0000000000000001E-3</v>
      </c>
    </row>
    <row r="61" spans="1:3">
      <c r="A61">
        <f>(A58-2)*2+2</f>
        <v>1026</v>
      </c>
      <c r="B61">
        <v>8.9999999999999993E-3</v>
      </c>
      <c r="C61">
        <v>2.1999999999999999E-2</v>
      </c>
    </row>
    <row r="62" spans="1:3">
      <c r="A62">
        <f>(A59-2)*2+2</f>
        <v>1026</v>
      </c>
      <c r="B62">
        <v>8.9999999999999993E-3</v>
      </c>
      <c r="C62">
        <v>1.9E-2</v>
      </c>
    </row>
    <row r="63" spans="1:3">
      <c r="A63">
        <f>(A60-2)*2+2</f>
        <v>1026</v>
      </c>
      <c r="B63">
        <v>0.01</v>
      </c>
      <c r="C63">
        <v>1.7000000000000001E-2</v>
      </c>
    </row>
    <row r="64" spans="1:3">
      <c r="A64">
        <f>(A61-2)*2+2</f>
        <v>2050</v>
      </c>
      <c r="B64">
        <v>4.3999999999999997E-2</v>
      </c>
      <c r="C64">
        <v>0.08</v>
      </c>
    </row>
    <row r="65" spans="1:3">
      <c r="A65">
        <f>(A62-2)*2+2</f>
        <v>2050</v>
      </c>
      <c r="B65">
        <v>0.04</v>
      </c>
      <c r="C65">
        <v>8.1000000000000003E-2</v>
      </c>
    </row>
    <row r="66" spans="1:3">
      <c r="A66">
        <f>(A63-2)*2+2</f>
        <v>2050</v>
      </c>
      <c r="B66">
        <v>3.9E-2</v>
      </c>
      <c r="C66">
        <v>7.6999999999999999E-2</v>
      </c>
    </row>
    <row r="67" spans="1:3">
      <c r="A67">
        <f>(A64-2)*2+2</f>
        <v>4098</v>
      </c>
      <c r="B67">
        <v>0.16300000000000001</v>
      </c>
      <c r="C67">
        <v>0.32700000000000001</v>
      </c>
    </row>
    <row r="68" spans="1:3">
      <c r="A68">
        <f>(A65-2)*2+2</f>
        <v>4098</v>
      </c>
      <c r="B68">
        <v>0.16200000000000001</v>
      </c>
      <c r="C68">
        <v>0.32900000000000001</v>
      </c>
    </row>
    <row r="69" spans="1:3">
      <c r="A69">
        <f>(A66-2)*2+2</f>
        <v>4098</v>
      </c>
      <c r="B69">
        <v>0.16700000000000001</v>
      </c>
      <c r="C69">
        <v>0.32600000000000001</v>
      </c>
    </row>
    <row r="70" spans="1:3">
      <c r="A70">
        <f>(A67-2)*2+2</f>
        <v>8194</v>
      </c>
      <c r="B70">
        <v>0.68500000000000005</v>
      </c>
      <c r="C70">
        <v>1.3660000000000001</v>
      </c>
    </row>
    <row r="71" spans="1:3">
      <c r="A71">
        <f>(A68-2)*2+2</f>
        <v>8194</v>
      </c>
      <c r="B71">
        <v>0.66900000000000004</v>
      </c>
      <c r="C71">
        <v>1.377</v>
      </c>
    </row>
    <row r="72" spans="1:3">
      <c r="A72">
        <f>(A69-2)*2+2</f>
        <v>8194</v>
      </c>
      <c r="B72">
        <v>0.68600000000000005</v>
      </c>
      <c r="C72">
        <v>1.367</v>
      </c>
    </row>
    <row r="73" spans="1:3">
      <c r="A73">
        <f>(A70-2)*2+2</f>
        <v>16386</v>
      </c>
      <c r="B73">
        <v>2.7440000000000002</v>
      </c>
      <c r="C73">
        <v>5.6820000000000004</v>
      </c>
    </row>
    <row r="74" spans="1:3">
      <c r="A74">
        <f>(A71-2)*2+2</f>
        <v>16386</v>
      </c>
      <c r="B74">
        <v>2.706</v>
      </c>
      <c r="C74">
        <v>5.6660000000000004</v>
      </c>
    </row>
    <row r="75" spans="1:3">
      <c r="A75">
        <f>(A72-2)*2+2</f>
        <v>16386</v>
      </c>
      <c r="B75">
        <v>2.7410000000000001</v>
      </c>
      <c r="C75">
        <v>5.7080000000000002</v>
      </c>
    </row>
    <row r="76" spans="1:3">
      <c r="A76">
        <f>(A73-2)*2+2</f>
        <v>32770</v>
      </c>
      <c r="B76">
        <v>10.976000000000001</v>
      </c>
      <c r="C76">
        <v>23.901</v>
      </c>
    </row>
    <row r="77" spans="1:3">
      <c r="A77">
        <f>(A74-2)*2+2</f>
        <v>32770</v>
      </c>
      <c r="B77">
        <v>11.185</v>
      </c>
      <c r="C77">
        <v>23.966000000000001</v>
      </c>
    </row>
    <row r="78" spans="1:3">
      <c r="A78">
        <f>(A75-2)*2+2</f>
        <v>32770</v>
      </c>
      <c r="B78">
        <v>11.398</v>
      </c>
      <c r="C78">
        <v>23.785</v>
      </c>
    </row>
    <row r="79" spans="1:3">
      <c r="A79">
        <f>(A76-2)*2+2</f>
        <v>65538</v>
      </c>
      <c r="B79">
        <v>73.317999999999998</v>
      </c>
      <c r="C79">
        <v>154.30799999999999</v>
      </c>
    </row>
    <row r="80" spans="1:3">
      <c r="A80">
        <f>(A77-2)*2+2</f>
        <v>65538</v>
      </c>
      <c r="B80">
        <v>74.114000000000004</v>
      </c>
      <c r="C80">
        <v>154.71700000000001</v>
      </c>
    </row>
    <row r="81" spans="1:10">
      <c r="A81">
        <f>(A78-2)*2+2</f>
        <v>65538</v>
      </c>
      <c r="B81">
        <v>74.685000000000002</v>
      </c>
      <c r="C81">
        <v>159.45500000000001</v>
      </c>
    </row>
    <row r="82" spans="1:10">
      <c r="A82">
        <f>(A79-2)*2+2</f>
        <v>131074</v>
      </c>
      <c r="B82">
        <v>355.08699999999999</v>
      </c>
    </row>
    <row r="83" spans="1:10">
      <c r="A83">
        <f>(A80-2)*2+2</f>
        <v>131074</v>
      </c>
      <c r="B83">
        <v>353.4</v>
      </c>
    </row>
    <row r="84" spans="1:10">
      <c r="A84">
        <f>(A81-2)*2+2</f>
        <v>131074</v>
      </c>
      <c r="B84">
        <v>351.91300000000001</v>
      </c>
    </row>
    <row r="85" spans="1:10">
      <c r="A85">
        <f>(A82-2)*2+2</f>
        <v>262146</v>
      </c>
    </row>
    <row r="86" spans="1:10">
      <c r="A86">
        <f>(A83-2)*2+2</f>
        <v>262146</v>
      </c>
    </row>
    <row r="87" spans="1:10">
      <c r="A87">
        <f>(A84-2)*2+2</f>
        <v>262146</v>
      </c>
    </row>
    <row r="88" spans="1:10">
      <c r="A88">
        <f>(A85-2)*2+2</f>
        <v>524290</v>
      </c>
    </row>
    <row r="89" spans="1:10">
      <c r="A89">
        <f>(A86-2)*2+2</f>
        <v>524290</v>
      </c>
    </row>
    <row r="90" spans="1:10">
      <c r="A90">
        <f>(A87-2)*2+2</f>
        <v>524290</v>
      </c>
    </row>
    <row r="91" spans="1:10">
      <c r="A91">
        <f>(A88-2)*2+2</f>
        <v>1048578</v>
      </c>
    </row>
    <row r="92" spans="1:10">
      <c r="A92">
        <f>(A89-2)*2+2</f>
        <v>1048578</v>
      </c>
    </row>
    <row r="93" spans="1:10">
      <c r="A93">
        <f>(A90-2)*2+2</f>
        <v>1048578</v>
      </c>
    </row>
    <row r="95" spans="1:10">
      <c r="B95">
        <f>SUM(B43:B93)</f>
        <v>1326.9580000000001</v>
      </c>
      <c r="C95">
        <f t="shared" ref="C95:H95" si="2">SUM(C43:C93)</f>
        <v>562.59800000000007</v>
      </c>
      <c r="D95">
        <f t="shared" si="2"/>
        <v>0</v>
      </c>
      <c r="E95">
        <f t="shared" si="2"/>
        <v>0</v>
      </c>
      <c r="F95">
        <f t="shared" si="2"/>
        <v>0</v>
      </c>
      <c r="G95">
        <f t="shared" si="2"/>
        <v>0</v>
      </c>
      <c r="H95">
        <f t="shared" si="2"/>
        <v>0</v>
      </c>
    </row>
    <row r="96" spans="1:10">
      <c r="B96">
        <f>B95/60</f>
        <v>22.115966666666669</v>
      </c>
      <c r="C96">
        <f t="shared" ref="C96:H96" si="3">C95/60</f>
        <v>9.3766333333333343</v>
      </c>
      <c r="D96">
        <f t="shared" si="3"/>
        <v>0</v>
      </c>
      <c r="E96">
        <f t="shared" si="3"/>
        <v>0</v>
      </c>
      <c r="F96">
        <f t="shared" si="3"/>
        <v>0</v>
      </c>
      <c r="G96">
        <f t="shared" si="3"/>
        <v>0</v>
      </c>
      <c r="H96">
        <f t="shared" si="3"/>
        <v>0</v>
      </c>
      <c r="J96">
        <f>SUM(B96:H96)</f>
        <v>31.492600000000003</v>
      </c>
    </row>
  </sheetData>
  <mergeCells count="1">
    <mergeCell ref="A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Beier</dc:creator>
  <cp:lastModifiedBy>Beier</cp:lastModifiedBy>
  <dcterms:created xsi:type="dcterms:W3CDTF">2013-10-19T10:14:40Z</dcterms:created>
  <dcterms:modified xsi:type="dcterms:W3CDTF">2013-10-19T10:52:08Z</dcterms:modified>
</cp:coreProperties>
</file>