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ou\gwu-arl-data-pt-09-2020-u-c\01-Lesson-Plans\01-Excel\2\Activities\09-HW_ProductPivot\Unsolved\"/>
    </mc:Choice>
  </mc:AlternateContent>
  <xr:revisionPtr revIDLastSave="0" documentId="13_ncr:1_{36778747-CFAC-4A60-BA9F-7433BE8C3BFF}" xr6:coauthVersionLast="45" xr6:coauthVersionMax="45" xr10:uidLastSave="{00000000-0000-0000-0000-000000000000}"/>
  <bookViews>
    <workbookView xWindow="6435" yWindow="1905" windowWidth="28800" windowHeight="17250" activeTab="1" xr2:uid="{00000000-000D-0000-FFFF-FFFF00000000}"/>
  </bookViews>
  <sheets>
    <sheet name="ProductList" sheetId="1" r:id="rId1"/>
    <sheet name="Orders" sheetId="2" r:id="rId2"/>
  </sheets>
  <definedNames>
    <definedName name="ProductID">ProductList!$A$2:$A$18</definedName>
    <definedName name="ProductPrice">ProductList!$C$2:$C$18</definedName>
    <definedName name="ShippingID">ProductList!$E$2:$E$5</definedName>
    <definedName name="ShippingPrice">ProductList!$F$2:$F$5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 l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<sst xmlns="http://schemas.openxmlformats.org/spreadsheetml/2006/main" count="60" uniqueCount="31">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</sst>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E2" sqref="E2:F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9"/>
  <sheetViews>
    <sheetView tabSelected="1" workbookViewId="0">
      <selection activeCell="G9" sqref="G9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6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  <c r="F1" s="1" t="s">
        <v>30</v>
      </c>
    </row>
    <row r="2" spans="1:6" x14ac:dyDescent="0.25">
      <c r="A2">
        <v>10029367401</v>
      </c>
      <c r="B2">
        <v>105</v>
      </c>
      <c r="C2" s="8" t="s">
        <v>22</v>
      </c>
      <c r="D2" s="4">
        <f>VLOOKUP(B2, ProductList!$A$2:$C$18, 3, FALSE)</f>
        <v>10.95</v>
      </c>
      <c r="E2" s="4">
        <f>VLOOKUP(C2, ProductList!$E$2:$F$5, 2, FALSE)</f>
        <v>0.5</v>
      </c>
      <c r="F2" s="9">
        <f>D2+E2</f>
        <v>11.45</v>
      </c>
    </row>
    <row r="3" spans="1:6" x14ac:dyDescent="0.25">
      <c r="A3" s="7">
        <v>10029367401</v>
      </c>
      <c r="B3">
        <v>200</v>
      </c>
      <c r="C3" s="8" t="s">
        <v>24</v>
      </c>
      <c r="D3" s="4">
        <f>VLOOKUP(B3, ProductList!$A$2:$C$18, 3, FALSE)</f>
        <v>15.99</v>
      </c>
      <c r="E3" s="4">
        <f>VLOOKUP(C3, ProductList!$E$2:$F$5, 2, FALSE)</f>
        <v>5</v>
      </c>
      <c r="F3" s="9">
        <f t="shared" ref="F3:F29" si="0">D3+E3</f>
        <v>20.990000000000002</v>
      </c>
    </row>
    <row r="4" spans="1:6" x14ac:dyDescent="0.25">
      <c r="A4">
        <v>10029367401</v>
      </c>
      <c r="B4">
        <v>105</v>
      </c>
      <c r="C4" s="8" t="s">
        <v>25</v>
      </c>
      <c r="D4" s="4">
        <f>VLOOKUP(B4, ProductList!$A$2:$C$18, 3, FALSE)</f>
        <v>10.95</v>
      </c>
      <c r="E4" s="4">
        <f>VLOOKUP(C4, ProductList!$E$2:$F$5, 2, FALSE)</f>
        <v>7.25</v>
      </c>
      <c r="F4" s="9">
        <f t="shared" si="0"/>
        <v>18.2</v>
      </c>
    </row>
    <row r="5" spans="1:6" x14ac:dyDescent="0.25">
      <c r="A5">
        <v>10029367401</v>
      </c>
      <c r="B5">
        <v>106</v>
      </c>
      <c r="C5" s="8" t="s">
        <v>23</v>
      </c>
      <c r="D5" s="4">
        <f>VLOOKUP(B5, ProductList!$A$2:$C$18, 3, FALSE)</f>
        <v>3.99</v>
      </c>
      <c r="E5" s="4">
        <f>VLOOKUP(C5, ProductList!$E$2:$F$5, 2, FALSE)</f>
        <v>2.75</v>
      </c>
      <c r="F5" s="9">
        <f t="shared" si="0"/>
        <v>6.74</v>
      </c>
    </row>
    <row r="6" spans="1:6" x14ac:dyDescent="0.25">
      <c r="A6" s="7">
        <v>10029367402</v>
      </c>
      <c r="B6">
        <v>108</v>
      </c>
      <c r="C6" s="8" t="s">
        <v>25</v>
      </c>
      <c r="D6" s="4">
        <f>VLOOKUP(B6, ProductList!$A$2:$C$18, 3, FALSE)</f>
        <v>7.95</v>
      </c>
      <c r="E6" s="4">
        <f>VLOOKUP(C6, ProductList!$E$2:$F$5, 2, FALSE)</f>
        <v>7.25</v>
      </c>
      <c r="F6" s="9">
        <f t="shared" si="0"/>
        <v>15.2</v>
      </c>
    </row>
    <row r="7" spans="1:6" x14ac:dyDescent="0.25">
      <c r="A7" s="7">
        <v>10029367402</v>
      </c>
      <c r="B7">
        <v>107</v>
      </c>
      <c r="C7" s="8" t="s">
        <v>23</v>
      </c>
      <c r="D7" s="4">
        <f>VLOOKUP(B7, ProductList!$A$2:$C$18, 3, FALSE)</f>
        <v>7.75</v>
      </c>
      <c r="E7" s="4">
        <f>VLOOKUP(C7, ProductList!$E$2:$F$5, 2, FALSE)</f>
        <v>2.75</v>
      </c>
      <c r="F7" s="9">
        <f t="shared" si="0"/>
        <v>10.5</v>
      </c>
    </row>
    <row r="8" spans="1:6" x14ac:dyDescent="0.25">
      <c r="A8" s="7">
        <v>10029367402</v>
      </c>
      <c r="B8">
        <v>100</v>
      </c>
      <c r="C8" s="8" t="s">
        <v>24</v>
      </c>
      <c r="D8" s="4">
        <f>VLOOKUP(B8, ProductList!$A$2:$C$18, 3, FALSE)</f>
        <v>19.96</v>
      </c>
      <c r="E8" s="4">
        <f>VLOOKUP(C8, ProductList!$E$2:$F$5, 2, FALSE)</f>
        <v>5</v>
      </c>
      <c r="F8" s="9">
        <f t="shared" si="0"/>
        <v>24.96</v>
      </c>
    </row>
    <row r="9" spans="1:6" x14ac:dyDescent="0.25">
      <c r="A9" s="7">
        <v>10029367403</v>
      </c>
      <c r="B9">
        <v>202</v>
      </c>
      <c r="C9" s="8" t="s">
        <v>24</v>
      </c>
      <c r="D9" s="4">
        <f>VLOOKUP(B9, ProductList!$A$2:$C$18, 3, FALSE)</f>
        <v>6.76</v>
      </c>
      <c r="E9" s="4">
        <f>VLOOKUP(C9, ProductList!$E$2:$F$5, 2, FALSE)</f>
        <v>5</v>
      </c>
      <c r="F9" s="9">
        <f t="shared" si="0"/>
        <v>11.76</v>
      </c>
    </row>
    <row r="10" spans="1:6" x14ac:dyDescent="0.25">
      <c r="A10" s="7">
        <v>10029367403</v>
      </c>
      <c r="B10">
        <v>105</v>
      </c>
      <c r="C10" s="8" t="s">
        <v>25</v>
      </c>
      <c r="D10" s="4">
        <f>VLOOKUP(B10, ProductList!$A$2:$C$18, 3, FALSE)</f>
        <v>10.95</v>
      </c>
      <c r="E10" s="4">
        <f>VLOOKUP(C10, ProductList!$E$2:$F$5, 2, FALSE)</f>
        <v>7.25</v>
      </c>
      <c r="F10" s="9">
        <f t="shared" si="0"/>
        <v>18.2</v>
      </c>
    </row>
    <row r="11" spans="1:6" x14ac:dyDescent="0.25">
      <c r="A11" s="7">
        <v>10029367403</v>
      </c>
      <c r="B11">
        <v>106</v>
      </c>
      <c r="C11" s="8" t="s">
        <v>24</v>
      </c>
      <c r="D11" s="4">
        <f>VLOOKUP(B11, ProductList!$A$2:$C$18, 3, FALSE)</f>
        <v>3.99</v>
      </c>
      <c r="E11" s="4">
        <f>VLOOKUP(C11, ProductList!$E$2:$F$5, 2, FALSE)</f>
        <v>5</v>
      </c>
      <c r="F11" s="9">
        <f t="shared" si="0"/>
        <v>8.99</v>
      </c>
    </row>
    <row r="12" spans="1:6" x14ac:dyDescent="0.25">
      <c r="A12" s="7">
        <v>10029367403</v>
      </c>
      <c r="B12">
        <v>106</v>
      </c>
      <c r="C12" s="8" t="s">
        <v>24</v>
      </c>
      <c r="D12" s="4">
        <f>VLOOKUP(B12, ProductList!$A$2:$C$18, 3, FALSE)</f>
        <v>3.99</v>
      </c>
      <c r="E12" s="4">
        <f>VLOOKUP(C12, ProductList!$E$2:$F$5, 2, FALSE)</f>
        <v>5</v>
      </c>
      <c r="F12" s="9">
        <f t="shared" si="0"/>
        <v>8.99</v>
      </c>
    </row>
    <row r="13" spans="1:6" x14ac:dyDescent="0.25">
      <c r="A13" s="7">
        <v>10029367403</v>
      </c>
      <c r="B13">
        <v>201</v>
      </c>
      <c r="C13" s="8" t="s">
        <v>22</v>
      </c>
      <c r="D13" s="4">
        <f>VLOOKUP(B13, ProductList!$A$2:$C$18, 3, FALSE)</f>
        <v>31.99</v>
      </c>
      <c r="E13" s="4">
        <f>VLOOKUP(C13, ProductList!$E$2:$F$5, 2, FALSE)</f>
        <v>0.5</v>
      </c>
      <c r="F13" s="9">
        <f t="shared" si="0"/>
        <v>32.489999999999995</v>
      </c>
    </row>
    <row r="14" spans="1:6" x14ac:dyDescent="0.25">
      <c r="A14" s="7">
        <v>10029367403</v>
      </c>
      <c r="B14">
        <v>100</v>
      </c>
      <c r="C14" s="8" t="s">
        <v>23</v>
      </c>
      <c r="D14" s="4">
        <f>VLOOKUP(B14, ProductList!$A$2:$C$18, 3, FALSE)</f>
        <v>19.96</v>
      </c>
      <c r="E14" s="4">
        <f>VLOOKUP(C14, ProductList!$E$2:$F$5, 2, FALSE)</f>
        <v>2.75</v>
      </c>
      <c r="F14" s="9">
        <f t="shared" si="0"/>
        <v>22.71</v>
      </c>
    </row>
    <row r="15" spans="1:6" x14ac:dyDescent="0.25">
      <c r="A15" s="7">
        <v>10029367403</v>
      </c>
      <c r="B15">
        <v>201</v>
      </c>
      <c r="C15" s="8" t="s">
        <v>22</v>
      </c>
      <c r="D15" s="4">
        <f>VLOOKUP(B15, ProductList!$A$2:$C$18, 3, FALSE)</f>
        <v>31.99</v>
      </c>
      <c r="E15" s="4">
        <f>VLOOKUP(C15, ProductList!$E$2:$F$5, 2, FALSE)</f>
        <v>0.5</v>
      </c>
      <c r="F15" s="9">
        <f t="shared" si="0"/>
        <v>32.489999999999995</v>
      </c>
    </row>
    <row r="16" spans="1:6" x14ac:dyDescent="0.25">
      <c r="A16" s="7">
        <v>10029367403</v>
      </c>
      <c r="B16">
        <v>101</v>
      </c>
      <c r="C16" s="8" t="s">
        <v>25</v>
      </c>
      <c r="D16" s="4">
        <f>VLOOKUP(B16, ProductList!$A$2:$C$18, 3, FALSE)</f>
        <v>14.96</v>
      </c>
      <c r="E16" s="4">
        <f>VLOOKUP(C16, ProductList!$E$2:$F$5, 2, FALSE)</f>
        <v>7.25</v>
      </c>
      <c r="F16" s="9">
        <f t="shared" si="0"/>
        <v>22.21</v>
      </c>
    </row>
    <row r="17" spans="1:6" x14ac:dyDescent="0.25">
      <c r="A17" s="7">
        <v>10029367404</v>
      </c>
      <c r="B17">
        <v>106</v>
      </c>
      <c r="C17" s="8" t="s">
        <v>23</v>
      </c>
      <c r="D17" s="4">
        <f>VLOOKUP(B17, ProductList!$A$2:$C$18, 3, FALSE)</f>
        <v>3.99</v>
      </c>
      <c r="E17" s="4">
        <f>VLOOKUP(C17, ProductList!$E$2:$F$5, 2, FALSE)</f>
        <v>2.75</v>
      </c>
      <c r="F17" s="9">
        <f t="shared" si="0"/>
        <v>6.74</v>
      </c>
    </row>
    <row r="18" spans="1:6" x14ac:dyDescent="0.25">
      <c r="A18" s="7">
        <v>10029367404</v>
      </c>
      <c r="B18">
        <v>202</v>
      </c>
      <c r="C18" s="8" t="s">
        <v>23</v>
      </c>
      <c r="D18" s="4">
        <f>VLOOKUP(B18, ProductList!$A$2:$C$18, 3, FALSE)</f>
        <v>6.76</v>
      </c>
      <c r="E18" s="4">
        <f>VLOOKUP(C18, ProductList!$E$2:$F$5, 2, FALSE)</f>
        <v>2.75</v>
      </c>
      <c r="F18" s="9">
        <f t="shared" si="0"/>
        <v>9.51</v>
      </c>
    </row>
    <row r="19" spans="1:6" x14ac:dyDescent="0.25">
      <c r="A19" s="7">
        <v>10029367404</v>
      </c>
      <c r="B19">
        <v>105</v>
      </c>
      <c r="C19" s="8" t="s">
        <v>24</v>
      </c>
      <c r="D19" s="4">
        <f>VLOOKUP(B19, ProductList!$A$2:$C$18, 3, FALSE)</f>
        <v>10.95</v>
      </c>
      <c r="E19" s="4">
        <f>VLOOKUP(C19, ProductList!$E$2:$F$5, 2, FALSE)</f>
        <v>5</v>
      </c>
      <c r="F19" s="9">
        <f t="shared" si="0"/>
        <v>15.95</v>
      </c>
    </row>
    <row r="20" spans="1:6" x14ac:dyDescent="0.25">
      <c r="A20" s="7">
        <v>10029367404</v>
      </c>
      <c r="B20">
        <v>200</v>
      </c>
      <c r="C20" s="8" t="s">
        <v>24</v>
      </c>
      <c r="D20" s="4">
        <f>VLOOKUP(B20, ProductList!$A$2:$C$18, 3, FALSE)</f>
        <v>15.99</v>
      </c>
      <c r="E20" s="4">
        <f>VLOOKUP(C20, ProductList!$E$2:$F$5, 2, FALSE)</f>
        <v>5</v>
      </c>
      <c r="F20" s="9">
        <f t="shared" si="0"/>
        <v>20.990000000000002</v>
      </c>
    </row>
    <row r="21" spans="1:6" x14ac:dyDescent="0.25">
      <c r="A21" s="7">
        <v>10029367405</v>
      </c>
      <c r="B21">
        <v>106</v>
      </c>
      <c r="C21" s="8" t="s">
        <v>24</v>
      </c>
      <c r="D21" s="4">
        <f>VLOOKUP(B21, ProductList!$A$2:$C$18, 3, FALSE)</f>
        <v>3.99</v>
      </c>
      <c r="E21" s="4">
        <f>VLOOKUP(C21, ProductList!$E$2:$F$5, 2, FALSE)</f>
        <v>5</v>
      </c>
      <c r="F21" s="9">
        <f t="shared" si="0"/>
        <v>8.99</v>
      </c>
    </row>
    <row r="22" spans="1:6" x14ac:dyDescent="0.25">
      <c r="A22" s="7">
        <v>10029367406</v>
      </c>
      <c r="B22">
        <v>103</v>
      </c>
      <c r="C22" s="8" t="s">
        <v>23</v>
      </c>
      <c r="D22" s="4">
        <f>VLOOKUP(B22, ProductList!$A$2:$C$18, 3, FALSE)</f>
        <v>4.42</v>
      </c>
      <c r="E22" s="4">
        <f>VLOOKUP(C22, ProductList!$E$2:$F$5, 2, FALSE)</f>
        <v>2.75</v>
      </c>
      <c r="F22" s="9">
        <f t="shared" si="0"/>
        <v>7.17</v>
      </c>
    </row>
    <row r="23" spans="1:6" x14ac:dyDescent="0.25">
      <c r="A23" s="7">
        <v>10029367406</v>
      </c>
      <c r="B23">
        <v>206</v>
      </c>
      <c r="C23" s="8" t="s">
        <v>24</v>
      </c>
      <c r="D23" s="4">
        <f>VLOOKUP(B23, ProductList!$A$2:$C$18, 3, FALSE)</f>
        <v>109.99</v>
      </c>
      <c r="E23" s="4">
        <f>VLOOKUP(C23, ProductList!$E$2:$F$5, 2, FALSE)</f>
        <v>5</v>
      </c>
      <c r="F23" s="9">
        <f t="shared" si="0"/>
        <v>114.99</v>
      </c>
    </row>
    <row r="24" spans="1:6" x14ac:dyDescent="0.25">
      <c r="A24" s="7">
        <v>10029367406</v>
      </c>
      <c r="B24">
        <v>206</v>
      </c>
      <c r="C24" s="8" t="s">
        <v>25</v>
      </c>
      <c r="D24" s="4">
        <f>VLOOKUP(B24, ProductList!$A$2:$C$18, 3, FALSE)</f>
        <v>109.99</v>
      </c>
      <c r="E24" s="4">
        <f>VLOOKUP(C24, ProductList!$E$2:$F$5, 2, FALSE)</f>
        <v>7.25</v>
      </c>
      <c r="F24" s="9">
        <f t="shared" si="0"/>
        <v>117.24</v>
      </c>
    </row>
    <row r="25" spans="1:6" x14ac:dyDescent="0.25">
      <c r="A25" s="7">
        <v>10029367406</v>
      </c>
      <c r="B25">
        <v>103</v>
      </c>
      <c r="C25" s="8" t="s">
        <v>24</v>
      </c>
      <c r="D25" s="4">
        <f>VLOOKUP(B25, ProductList!$A$2:$C$18, 3, FALSE)</f>
        <v>4.42</v>
      </c>
      <c r="E25" s="4">
        <f>VLOOKUP(C25, ProductList!$E$2:$F$5, 2, FALSE)</f>
        <v>5</v>
      </c>
      <c r="F25" s="9">
        <f t="shared" si="0"/>
        <v>9.42</v>
      </c>
    </row>
    <row r="26" spans="1:6" x14ac:dyDescent="0.25">
      <c r="A26" s="7">
        <v>10029367406</v>
      </c>
      <c r="B26">
        <v>100</v>
      </c>
      <c r="C26" s="8" t="s">
        <v>23</v>
      </c>
      <c r="D26" s="4">
        <f>VLOOKUP(B26, ProductList!$A$2:$C$18, 3, FALSE)</f>
        <v>19.96</v>
      </c>
      <c r="E26" s="4">
        <f>VLOOKUP(C26, ProductList!$E$2:$F$5, 2, FALSE)</f>
        <v>2.75</v>
      </c>
      <c r="F26" s="9">
        <f t="shared" si="0"/>
        <v>22.71</v>
      </c>
    </row>
    <row r="27" spans="1:6" x14ac:dyDescent="0.25">
      <c r="A27" s="7">
        <v>10029367406</v>
      </c>
      <c r="B27">
        <v>102</v>
      </c>
      <c r="C27" s="8" t="s">
        <v>25</v>
      </c>
      <c r="D27" s="4">
        <f>VLOOKUP(B27, ProductList!$A$2:$C$18, 3, FALSE)</f>
        <v>3.99</v>
      </c>
      <c r="E27" s="4">
        <f>VLOOKUP(C27, ProductList!$E$2:$F$5, 2, FALSE)</f>
        <v>7.25</v>
      </c>
      <c r="F27" s="9">
        <f t="shared" si="0"/>
        <v>11.24</v>
      </c>
    </row>
    <row r="28" spans="1:6" x14ac:dyDescent="0.25">
      <c r="A28" s="7">
        <v>10029367406</v>
      </c>
      <c r="B28">
        <v>100</v>
      </c>
      <c r="C28" s="8" t="s">
        <v>22</v>
      </c>
      <c r="D28" s="4">
        <f>VLOOKUP(B28, ProductList!$A$2:$C$18, 3, FALSE)</f>
        <v>19.96</v>
      </c>
      <c r="E28" s="4">
        <f>VLOOKUP(C28, ProductList!$E$2:$F$5, 2, FALSE)</f>
        <v>0.5</v>
      </c>
      <c r="F28" s="9">
        <f t="shared" si="0"/>
        <v>20.46</v>
      </c>
    </row>
    <row r="29" spans="1:6" x14ac:dyDescent="0.25">
      <c r="A29" s="7">
        <v>10029367406</v>
      </c>
      <c r="B29">
        <v>109</v>
      </c>
      <c r="C29" s="8" t="s">
        <v>25</v>
      </c>
      <c r="D29" s="4">
        <f>VLOOKUP(B29, ProductList!$A$2:$C$18, 3, FALSE)</f>
        <v>9.99</v>
      </c>
      <c r="E29" s="4">
        <f>VLOOKUP(C29, ProductList!$E$2:$F$5, 2, FALSE)</f>
        <v>7.25</v>
      </c>
      <c r="F29" s="9">
        <f t="shared" si="0"/>
        <v>17.240000000000002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ProductList</vt:lpstr>
      <vt:lpstr>Orders</vt:lpstr>
      <vt:lpstr>ProductID</vt:lpstr>
      <vt:lpstr>ProductPrice</vt:lpstr>
      <vt:lpstr>ShippingID</vt:lpstr>
      <vt:lpstr>ShippingPrice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Beili Chou</cp:lastModifiedBy>
  <dcterms:created xsi:type="dcterms:W3CDTF">2017-06-08T18:33:19Z</dcterms:created>
  <dcterms:modified xsi:type="dcterms:W3CDTF">2020-09-26T01:24:58Z</dcterms:modified>
</cp:coreProperties>
</file>