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weltec.internal\Users\Staff\BeinerF\Desktop\"/>
    </mc:Choice>
  </mc:AlternateContent>
  <bookViews>
    <workbookView xWindow="0" yWindow="0" windowWidth="28800" windowHeight="13020" activeTab="1"/>
  </bookViews>
  <sheets>
    <sheet name="2D" sheetId="1" r:id="rId1"/>
    <sheet name="3D" sheetId="2" r:id="rId2"/>
  </sheets>
  <definedNames>
    <definedName name="_xlnm.Print_Area" localSheetId="1">'3D'!$A$1:$AH$60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9" i="2"/>
  <c r="D7" i="2"/>
  <c r="D4" i="2" l="1"/>
  <c r="G30" i="2" s="1"/>
  <c r="D5" i="2"/>
  <c r="G31" i="2" s="1"/>
  <c r="D3" i="2"/>
  <c r="G29" i="2" s="1"/>
  <c r="F21" i="2"/>
  <c r="F20" i="2"/>
  <c r="E21" i="2"/>
  <c r="E20" i="2"/>
  <c r="F17" i="2"/>
  <c r="D17" i="2"/>
  <c r="F15" i="2"/>
  <c r="D15" i="2"/>
  <c r="E12" i="2"/>
  <c r="D12" i="2"/>
  <c r="E11" i="2"/>
  <c r="D11" i="2"/>
  <c r="D3" i="1"/>
  <c r="F12" i="1" s="1"/>
  <c r="D2" i="1"/>
  <c r="F11" i="1" s="1"/>
  <c r="E7" i="1"/>
  <c r="E11" i="1" s="1"/>
  <c r="D8" i="1"/>
  <c r="D12" i="1" s="1"/>
  <c r="E8" i="1"/>
  <c r="E12" i="1" s="1"/>
  <c r="D7" i="1"/>
  <c r="D11" i="1" s="1"/>
  <c r="D24" i="2" l="1" a="1"/>
  <c r="D24" i="2" s="1"/>
  <c r="D29" i="2" s="1"/>
  <c r="D34" i="1" a="1"/>
  <c r="D34" i="1" s="1"/>
  <c r="G34" i="1" a="1"/>
  <c r="F34" i="1" a="1"/>
  <c r="F34" i="1" s="1"/>
  <c r="C34" i="1" a="1"/>
  <c r="C34" i="1" s="1"/>
  <c r="E34" i="1" a="1"/>
  <c r="F26" i="2" l="1"/>
  <c r="F31" i="2" s="1"/>
  <c r="E24" i="2"/>
  <c r="E29" i="2" s="1"/>
  <c r="E26" i="2"/>
  <c r="E31" i="2" s="1"/>
  <c r="F24" i="2"/>
  <c r="F29" i="2" s="1"/>
  <c r="D25" i="2"/>
  <c r="D30" i="2" s="1"/>
  <c r="E25" i="2"/>
  <c r="E30" i="2" s="1"/>
  <c r="F25" i="2"/>
  <c r="F30" i="2" s="1"/>
  <c r="D26" i="2"/>
  <c r="D31" i="2" s="1"/>
  <c r="D35" i="1"/>
  <c r="D36" i="1"/>
  <c r="F35" i="1"/>
  <c r="F36" i="1"/>
  <c r="C36" i="1"/>
  <c r="E34" i="1"/>
  <c r="E35" i="1"/>
  <c r="E36" i="1"/>
  <c r="C35" i="1"/>
  <c r="G35" i="1"/>
  <c r="G36" i="1"/>
  <c r="G34" i="1"/>
  <c r="Q40" i="2" l="1" a="1"/>
  <c r="Q42" i="2" s="1"/>
  <c r="M40" i="2" a="1"/>
  <c r="M42" i="2" s="1"/>
  <c r="J40" i="2" a="1"/>
  <c r="J42" i="2" s="1"/>
  <c r="R40" i="2" a="1"/>
  <c r="R42" i="2" s="1"/>
  <c r="L40" i="2" a="1"/>
  <c r="L43" i="2" s="1"/>
  <c r="N40" i="2" a="1"/>
  <c r="N43" i="2" s="1"/>
  <c r="P40" i="2" a="1"/>
  <c r="P41" i="2" s="1"/>
  <c r="C40" i="2" a="1"/>
  <c r="C43" i="2" s="1"/>
  <c r="I40" i="2" a="1"/>
  <c r="I40" i="2" s="1"/>
  <c r="D40" i="2" a="1"/>
  <c r="O40" i="2" a="1"/>
  <c r="O40" i="2" s="1"/>
  <c r="K40" i="2" a="1"/>
  <c r="G40" i="2" a="1"/>
  <c r="H40" i="2" a="1"/>
  <c r="H42" i="2" s="1"/>
  <c r="E40" i="2" a="1"/>
  <c r="F40" i="2" a="1"/>
  <c r="Q40" i="2" l="1"/>
  <c r="Q43" i="2"/>
  <c r="M40" i="2"/>
  <c r="Q41" i="2"/>
  <c r="M41" i="2"/>
  <c r="N40" i="2"/>
  <c r="R40" i="2"/>
  <c r="J41" i="2"/>
  <c r="N41" i="2"/>
  <c r="O42" i="2"/>
  <c r="M43" i="2"/>
  <c r="N42" i="2"/>
  <c r="L41" i="2"/>
  <c r="R43" i="2"/>
  <c r="J40" i="2"/>
  <c r="J43" i="2"/>
  <c r="R41" i="2"/>
  <c r="L40" i="2"/>
  <c r="L42" i="2"/>
  <c r="O41" i="2"/>
  <c r="O43" i="2"/>
  <c r="F40" i="2"/>
  <c r="F42" i="2"/>
  <c r="F43" i="2"/>
  <c r="F41" i="2"/>
  <c r="C40" i="2"/>
  <c r="C42" i="2"/>
  <c r="C41" i="2"/>
  <c r="D41" i="2"/>
  <c r="D42" i="2"/>
  <c r="D43" i="2"/>
  <c r="D40" i="2"/>
  <c r="E41" i="2"/>
  <c r="E40" i="2"/>
  <c r="H43" i="2"/>
  <c r="H40" i="2"/>
  <c r="K42" i="2"/>
  <c r="K40" i="2"/>
  <c r="K41" i="2"/>
  <c r="K43" i="2"/>
  <c r="I41" i="2"/>
  <c r="I43" i="2"/>
  <c r="I42" i="2"/>
  <c r="P43" i="2"/>
  <c r="P42" i="2"/>
  <c r="P40" i="2"/>
  <c r="G40" i="2"/>
  <c r="G41" i="2"/>
  <c r="G43" i="2"/>
  <c r="G42" i="2"/>
  <c r="E42" i="2"/>
  <c r="E43" i="2"/>
  <c r="H41" i="2"/>
</calcChain>
</file>

<file path=xl/sharedStrings.xml><?xml version="1.0" encoding="utf-8"?>
<sst xmlns="http://schemas.openxmlformats.org/spreadsheetml/2006/main" count="60" uniqueCount="39">
  <si>
    <t>(AB)R =</t>
  </si>
  <si>
    <t>(A)P(BORG) =</t>
  </si>
  <si>
    <t xml:space="preserve">(AB)T = </t>
  </si>
  <si>
    <t>x</t>
  </si>
  <si>
    <t>y</t>
  </si>
  <si>
    <t>Points:</t>
  </si>
  <si>
    <t>(B)x</t>
  </si>
  <si>
    <t>(B)y</t>
  </si>
  <si>
    <t>(A)x</t>
  </si>
  <si>
    <t>(A)y</t>
  </si>
  <si>
    <t>homog -&gt;</t>
  </si>
  <si>
    <t xml:space="preserve">Alpha = </t>
  </si>
  <si>
    <t>deg</t>
  </si>
  <si>
    <t>(B)z</t>
  </si>
  <si>
    <t>(A)z</t>
  </si>
  <si>
    <t>Beta =</t>
  </si>
  <si>
    <t>Gamma =</t>
  </si>
  <si>
    <t>Rz(Alpha)=</t>
  </si>
  <si>
    <t>Ry(Alpha)=</t>
  </si>
  <si>
    <t>Rx(Alpha)=</t>
  </si>
  <si>
    <t>al ,  be,  ga</t>
  </si>
  <si>
    <t>Rz * Ry * Rx  =</t>
  </si>
  <si>
    <t>Z-Y-X-Euler angles:</t>
  </si>
  <si>
    <t>Translation:</t>
  </si>
  <si>
    <t>Rotation:</t>
  </si>
  <si>
    <t>Transformation:</t>
  </si>
  <si>
    <t>Cube Data</t>
  </si>
  <si>
    <t>Pyramid Data</t>
  </si>
  <si>
    <t>Octahedron Data</t>
  </si>
  <si>
    <t xml:space="preserve">  x   ,  y   ,   z</t>
  </si>
  <si>
    <t>z</t>
  </si>
  <si>
    <t>mm</t>
  </si>
  <si>
    <t>Third angle</t>
  </si>
  <si>
    <t>m</t>
  </si>
  <si>
    <t>Rotation</t>
  </si>
  <si>
    <t>Translation</t>
  </si>
  <si>
    <r>
      <t xml:space="preserve">Transformation:    Translation +  Rotation (here: Z-Y-X-Euler angles)
</t>
    </r>
    <r>
      <rPr>
        <sz val="9"/>
        <color theme="1"/>
        <rFont val="Calibri"/>
        <family val="2"/>
        <scheme val="minor"/>
      </rPr>
      <t>Frank Beinersdorf 2019</t>
    </r>
  </si>
  <si>
    <t>Permutohedron</t>
  </si>
  <si>
    <t>Simple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</si>
</sst>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2" xfId="0" applyFill="1" applyBorder="1" applyAlignment="1">
      <alignment horizontal="center"/>
    </xf>
    <xf numFmtId="0" fontId="0" fillId="0" borderId="18" xfId="0" applyBorder="1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0" fillId="0" borderId="5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16" xfId="0" applyFont="1" applyBorder="1"/>
    <xf numFmtId="0" fontId="1" fillId="0" borderId="17" xfId="0" applyFont="1" applyBorder="1"/>
    <xf numFmtId="0" fontId="5" fillId="2" borderId="11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'2D'!$C$30:$R$30</c:f>
              <c:numCache>
                <c:formatCode>General</c:formatCode>
                <c:ptCount val="16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</c:numCache>
            </c:numRef>
          </c:xVal>
          <c:yVal>
            <c:numRef>
              <c:f>'2D'!$C$31:$R$31</c:f>
              <c:numCache>
                <c:formatCode>General</c:formatCode>
                <c:ptCount val="16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</c:numCache>
            </c:numRef>
          </c:y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'2D'!$C$34:$R$34</c:f>
              <c:numCache>
                <c:formatCode>General</c:formatCode>
                <c:ptCount val="16"/>
                <c:pt idx="0">
                  <c:v>1.3976724774602396</c:v>
                </c:pt>
                <c:pt idx="1">
                  <c:v>2.0817127641115771</c:v>
                </c:pt>
                <c:pt idx="2">
                  <c:v>0.2023275225397605</c:v>
                </c:pt>
                <c:pt idx="3">
                  <c:v>-0.48171276411157704</c:v>
                </c:pt>
                <c:pt idx="4">
                  <c:v>1.3976724774602396</c:v>
                </c:pt>
              </c:numCache>
            </c:numRef>
          </c:xVal>
          <c:yVal>
            <c:numRef>
              <c:f>'2D'!$C$35:$R$35</c:f>
              <c:numCache>
                <c:formatCode>General</c:formatCode>
                <c:ptCount val="16"/>
                <c:pt idx="0">
                  <c:v>-0.68171276411157711</c:v>
                </c:pt>
                <c:pt idx="1">
                  <c:v>1.1976724774602396</c:v>
                </c:pt>
                <c:pt idx="2">
                  <c:v>1.881712764111577</c:v>
                </c:pt>
                <c:pt idx="3">
                  <c:v>2.3275225397604293E-3</c:v>
                </c:pt>
                <c:pt idx="4">
                  <c:v>-0.68171276411157711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11672"/>
        <c:axId val="249041560"/>
      </c:scatterChart>
      <c:valAx>
        <c:axId val="24901167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41560"/>
        <c:crosses val="autoZero"/>
        <c:crossBetween val="midCat"/>
      </c:valAx>
      <c:valAx>
        <c:axId val="249041560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1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2000"/>
              <a:t>X-Y</a:t>
            </a:r>
          </a:p>
        </c:rich>
      </c:tx>
      <c:layout>
        <c:manualLayout>
          <c:xMode val="edge"/>
          <c:yMode val="edge"/>
          <c:x val="9.6075475899115345E-2"/>
          <c:y val="8.0808071943099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219281759625811E-2"/>
          <c:y val="3.3688606544554252E-2"/>
          <c:w val="0.92054746368299811"/>
          <c:h val="0.93848822863572146"/>
        </c:manualLayout>
      </c:layout>
      <c:scatterChart>
        <c:scatterStyle val="line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'3D'!$C$40:$R$40</c:f>
              <c:numCache>
                <c:formatCode>General</c:formatCode>
                <c:ptCount val="16"/>
                <c:pt idx="0">
                  <c:v>-1.1029468920023293</c:v>
                </c:pt>
                <c:pt idx="1">
                  <c:v>-1.2178000784250849</c:v>
                </c:pt>
                <c:pt idx="2">
                  <c:v>-0.86175099766350205</c:v>
                </c:pt>
                <c:pt idx="3">
                  <c:v>-0.7468978112407465</c:v>
                </c:pt>
                <c:pt idx="4">
                  <c:v>-1.1029468920023293</c:v>
                </c:pt>
                <c:pt idx="5">
                  <c:v>0.86175099766350205</c:v>
                </c:pt>
                <c:pt idx="6">
                  <c:v>0.7468978112407465</c:v>
                </c:pt>
                <c:pt idx="7">
                  <c:v>1.1029468920023293</c:v>
                </c:pt>
                <c:pt idx="8">
                  <c:v>1.2178000784250849</c:v>
                </c:pt>
                <c:pt idx="9">
                  <c:v>0.86175099766350205</c:v>
                </c:pt>
                <c:pt idx="10">
                  <c:v>0.7468978112407465</c:v>
                </c:pt>
                <c:pt idx="11">
                  <c:v>-1.2178000784250849</c:v>
                </c:pt>
                <c:pt idx="12">
                  <c:v>-0.86175099766350205</c:v>
                </c:pt>
                <c:pt idx="13">
                  <c:v>1.1029468920023293</c:v>
                </c:pt>
                <c:pt idx="14">
                  <c:v>1.2178000784250849</c:v>
                </c:pt>
                <c:pt idx="15">
                  <c:v>-0.7468978112407465</c:v>
                </c:pt>
              </c:numCache>
            </c:numRef>
          </c:xVal>
          <c:yVal>
            <c:numRef>
              <c:f>'3D'!$C$41:$R$41</c:f>
              <c:numCache>
                <c:formatCode>General</c:formatCode>
                <c:ptCount val="16"/>
                <c:pt idx="0">
                  <c:v>1.1182752956271846</c:v>
                </c:pt>
                <c:pt idx="1">
                  <c:v>-0.87364126812789444</c:v>
                </c:pt>
                <c:pt idx="2">
                  <c:v>-1.0302037146598542</c:v>
                </c:pt>
                <c:pt idx="3">
                  <c:v>0.96171284909522514</c:v>
                </c:pt>
                <c:pt idx="4">
                  <c:v>1.1182752956271846</c:v>
                </c:pt>
                <c:pt idx="5">
                  <c:v>1.0302037146598542</c:v>
                </c:pt>
                <c:pt idx="6">
                  <c:v>-0.96171284909522514</c:v>
                </c:pt>
                <c:pt idx="7">
                  <c:v>-1.1182752956271846</c:v>
                </c:pt>
                <c:pt idx="8">
                  <c:v>0.87364126812789444</c:v>
                </c:pt>
                <c:pt idx="9">
                  <c:v>1.0302037146598542</c:v>
                </c:pt>
                <c:pt idx="10">
                  <c:v>-0.96171284909522514</c:v>
                </c:pt>
                <c:pt idx="11">
                  <c:v>-0.87364126812789444</c:v>
                </c:pt>
                <c:pt idx="12">
                  <c:v>-1.0302037146598542</c:v>
                </c:pt>
                <c:pt idx="13">
                  <c:v>-1.1182752956271846</c:v>
                </c:pt>
                <c:pt idx="14">
                  <c:v>0.87364126812789444</c:v>
                </c:pt>
                <c:pt idx="15">
                  <c:v>0.96171284909522514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98224"/>
        <c:axId val="194898616"/>
      </c:scatterChart>
      <c:valAx>
        <c:axId val="19489822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8616"/>
        <c:crosses val="autoZero"/>
        <c:crossBetween val="midCat"/>
      </c:valAx>
      <c:valAx>
        <c:axId val="194898616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Z-Y</a:t>
            </a:r>
          </a:p>
        </c:rich>
      </c:tx>
      <c:layout>
        <c:manualLayout>
          <c:xMode val="edge"/>
          <c:yMode val="edge"/>
          <c:x val="6.6366020128540287E-2"/>
          <c:y val="5.0156734309510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430144854647021E-2"/>
          <c:y val="3.0651337633589477E-2"/>
          <c:w val="0.922280243327944"/>
          <c:h val="0.93869732473282108"/>
        </c:manualLayout>
      </c:layout>
      <c:scatterChart>
        <c:scatterStyle val="line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'3D'!$C$42:$R$42</c:f>
              <c:numCache>
                <c:formatCode>General</c:formatCode>
                <c:ptCount val="16"/>
                <c:pt idx="0">
                  <c:v>-0.73004692767816959</c:v>
                </c:pt>
                <c:pt idx="1">
                  <c:v>-0.86816697910698115</c:v>
                </c:pt>
                <c:pt idx="2">
                  <c:v>1.0936478063467219</c:v>
                </c:pt>
                <c:pt idx="3">
                  <c:v>1.2317678577755333</c:v>
                </c:pt>
                <c:pt idx="4">
                  <c:v>-0.73004692767816959</c:v>
                </c:pt>
                <c:pt idx="5">
                  <c:v>-1.0936478063467219</c:v>
                </c:pt>
                <c:pt idx="6">
                  <c:v>-1.2317678577755333</c:v>
                </c:pt>
                <c:pt idx="7">
                  <c:v>0.73004692767816959</c:v>
                </c:pt>
                <c:pt idx="8">
                  <c:v>0.86816697910698115</c:v>
                </c:pt>
                <c:pt idx="9">
                  <c:v>-1.0936478063467219</c:v>
                </c:pt>
                <c:pt idx="10">
                  <c:v>-1.2317678577755333</c:v>
                </c:pt>
                <c:pt idx="11">
                  <c:v>-0.86816697910698115</c:v>
                </c:pt>
                <c:pt idx="12">
                  <c:v>1.0936478063467219</c:v>
                </c:pt>
                <c:pt idx="13">
                  <c:v>0.73004692767816959</c:v>
                </c:pt>
                <c:pt idx="14">
                  <c:v>0.86816697910698115</c:v>
                </c:pt>
                <c:pt idx="15">
                  <c:v>1.2317678577755333</c:v>
                </c:pt>
              </c:numCache>
            </c:numRef>
          </c:xVal>
          <c:yVal>
            <c:numRef>
              <c:f>'3D'!$C$41:$R$41</c:f>
              <c:numCache>
                <c:formatCode>General</c:formatCode>
                <c:ptCount val="16"/>
                <c:pt idx="0">
                  <c:v>1.1182752956271846</c:v>
                </c:pt>
                <c:pt idx="1">
                  <c:v>-0.87364126812789444</c:v>
                </c:pt>
                <c:pt idx="2">
                  <c:v>-1.0302037146598542</c:v>
                </c:pt>
                <c:pt idx="3">
                  <c:v>0.96171284909522514</c:v>
                </c:pt>
                <c:pt idx="4">
                  <c:v>1.1182752956271846</c:v>
                </c:pt>
                <c:pt idx="5">
                  <c:v>1.0302037146598542</c:v>
                </c:pt>
                <c:pt idx="6">
                  <c:v>-0.96171284909522514</c:v>
                </c:pt>
                <c:pt idx="7">
                  <c:v>-1.1182752956271846</c:v>
                </c:pt>
                <c:pt idx="8">
                  <c:v>0.87364126812789444</c:v>
                </c:pt>
                <c:pt idx="9">
                  <c:v>1.0302037146598542</c:v>
                </c:pt>
                <c:pt idx="10">
                  <c:v>-0.96171284909522514</c:v>
                </c:pt>
                <c:pt idx="11">
                  <c:v>-0.87364126812789444</c:v>
                </c:pt>
                <c:pt idx="12">
                  <c:v>-1.0302037146598542</c:v>
                </c:pt>
                <c:pt idx="13">
                  <c:v>-1.1182752956271846</c:v>
                </c:pt>
                <c:pt idx="14">
                  <c:v>0.87364126812789444</c:v>
                </c:pt>
                <c:pt idx="15">
                  <c:v>0.96171284909522514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99400"/>
        <c:axId val="194899792"/>
      </c:scatterChart>
      <c:valAx>
        <c:axId val="194899400"/>
        <c:scaling>
          <c:orientation val="maxMin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9792"/>
        <c:crosses val="autoZero"/>
        <c:crossBetween val="midCat"/>
      </c:valAx>
      <c:valAx>
        <c:axId val="194899792"/>
        <c:scaling>
          <c:orientation val="minMax"/>
          <c:max val="3"/>
          <c:min val="-3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2000"/>
              <a:t>X-Z</a:t>
            </a:r>
            <a:endParaRPr lang="en-NZ" sz="3600"/>
          </a:p>
        </c:rich>
      </c:tx>
      <c:layout>
        <c:manualLayout>
          <c:xMode val="edge"/>
          <c:yMode val="edge"/>
          <c:x val="6.5815091355705832E-2"/>
          <c:y val="4.7370249070092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430144854647021E-2"/>
          <c:y val="3.0651337633589477E-2"/>
          <c:w val="0.93353216221424351"/>
          <c:h val="0.93869732473282108"/>
        </c:manualLayout>
      </c:layout>
      <c:scatterChart>
        <c:scatterStyle val="line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'3D'!$C$40:$R$40</c:f>
              <c:numCache>
                <c:formatCode>General</c:formatCode>
                <c:ptCount val="16"/>
                <c:pt idx="0">
                  <c:v>-1.1029468920023293</c:v>
                </c:pt>
                <c:pt idx="1">
                  <c:v>-1.2178000784250849</c:v>
                </c:pt>
                <c:pt idx="2">
                  <c:v>-0.86175099766350205</c:v>
                </c:pt>
                <c:pt idx="3">
                  <c:v>-0.7468978112407465</c:v>
                </c:pt>
                <c:pt idx="4">
                  <c:v>-1.1029468920023293</c:v>
                </c:pt>
                <c:pt idx="5">
                  <c:v>0.86175099766350205</c:v>
                </c:pt>
                <c:pt idx="6">
                  <c:v>0.7468978112407465</c:v>
                </c:pt>
                <c:pt idx="7">
                  <c:v>1.1029468920023293</c:v>
                </c:pt>
                <c:pt idx="8">
                  <c:v>1.2178000784250849</c:v>
                </c:pt>
                <c:pt idx="9">
                  <c:v>0.86175099766350205</c:v>
                </c:pt>
                <c:pt idx="10">
                  <c:v>0.7468978112407465</c:v>
                </c:pt>
                <c:pt idx="11">
                  <c:v>-1.2178000784250849</c:v>
                </c:pt>
                <c:pt idx="12">
                  <c:v>-0.86175099766350205</c:v>
                </c:pt>
                <c:pt idx="13">
                  <c:v>1.1029468920023293</c:v>
                </c:pt>
                <c:pt idx="14">
                  <c:v>1.2178000784250849</c:v>
                </c:pt>
                <c:pt idx="15">
                  <c:v>-0.7468978112407465</c:v>
                </c:pt>
              </c:numCache>
            </c:numRef>
          </c:xVal>
          <c:yVal>
            <c:numRef>
              <c:f>'3D'!$C$42:$R$42</c:f>
              <c:numCache>
                <c:formatCode>General</c:formatCode>
                <c:ptCount val="16"/>
                <c:pt idx="0">
                  <c:v>-0.73004692767816959</c:v>
                </c:pt>
                <c:pt idx="1">
                  <c:v>-0.86816697910698115</c:v>
                </c:pt>
                <c:pt idx="2">
                  <c:v>1.0936478063467219</c:v>
                </c:pt>
                <c:pt idx="3">
                  <c:v>1.2317678577755333</c:v>
                </c:pt>
                <c:pt idx="4">
                  <c:v>-0.73004692767816959</c:v>
                </c:pt>
                <c:pt idx="5">
                  <c:v>-1.0936478063467219</c:v>
                </c:pt>
                <c:pt idx="6">
                  <c:v>-1.2317678577755333</c:v>
                </c:pt>
                <c:pt idx="7">
                  <c:v>0.73004692767816959</c:v>
                </c:pt>
                <c:pt idx="8">
                  <c:v>0.86816697910698115</c:v>
                </c:pt>
                <c:pt idx="9">
                  <c:v>-1.0936478063467219</c:v>
                </c:pt>
                <c:pt idx="10">
                  <c:v>-1.2317678577755333</c:v>
                </c:pt>
                <c:pt idx="11">
                  <c:v>-0.86816697910698115</c:v>
                </c:pt>
                <c:pt idx="12">
                  <c:v>1.0936478063467219</c:v>
                </c:pt>
                <c:pt idx="13">
                  <c:v>0.73004692767816959</c:v>
                </c:pt>
                <c:pt idx="14">
                  <c:v>0.86816697910698115</c:v>
                </c:pt>
                <c:pt idx="15">
                  <c:v>1.2317678577755333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2144"/>
        <c:axId val="194902536"/>
      </c:scatterChart>
      <c:valAx>
        <c:axId val="19490214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536"/>
        <c:crosses val="autoZero"/>
        <c:crossBetween val="midCat"/>
      </c:valAx>
      <c:valAx>
        <c:axId val="194902536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$G$3" max="100" page="10" val="60"/>
</file>

<file path=xl/ctrlProps/ctrlProp2.xml><?xml version="1.0" encoding="utf-8"?>
<formControlPr xmlns="http://schemas.microsoft.com/office/spreadsheetml/2009/9/main" objectType="Scroll" dx="22" fmlaLink="$G$2" horiz="1" max="100" page="10" val="80"/>
</file>

<file path=xl/ctrlProps/ctrlProp3.xml><?xml version="1.0" encoding="utf-8"?>
<formControlPr xmlns="http://schemas.microsoft.com/office/spreadsheetml/2009/9/main" objectType="Scroll" dx="22" fmlaLink="$D$5" max="100" page="10" val="70"/>
</file>

<file path=xl/ctrlProps/ctrlProp4.xml><?xml version="1.0" encoding="utf-8"?>
<formControlPr xmlns="http://schemas.microsoft.com/office/spreadsheetml/2009/9/main" objectType="Scroll" dx="22" fmlaLink="$G$4" max="200" page="10" val="0"/>
</file>

<file path=xl/ctrlProps/ctrlProp5.xml><?xml version="1.0" encoding="utf-8"?>
<formControlPr xmlns="http://schemas.microsoft.com/office/spreadsheetml/2009/9/main" objectType="Scroll" dx="22" fmlaLink="$G$3" max="200" page="10" val="0"/>
</file>

<file path=xl/ctrlProps/ctrlProp6.xml><?xml version="1.0" encoding="utf-8"?>
<formControlPr xmlns="http://schemas.microsoft.com/office/spreadsheetml/2009/9/main" objectType="Scroll" dx="22" fmlaLink="$D$7" max="360" page="10" val="86"/>
</file>

<file path=xl/ctrlProps/ctrlProp7.xml><?xml version="1.0" encoding="utf-8"?>
<formControlPr xmlns="http://schemas.microsoft.com/office/spreadsheetml/2009/9/main" objectType="Scroll" dx="22" fmlaLink="$D$8" max="360" page="10" val="3"/>
</file>

<file path=xl/ctrlProps/ctrlProp8.xml><?xml version="1.0" encoding="utf-8"?>
<formControlPr xmlns="http://schemas.microsoft.com/office/spreadsheetml/2009/9/main" objectType="Scroll" dx="22" fmlaLink="$D$9" max="360" page="10" val="280"/>
</file>

<file path=xl/ctrlProps/ctrlProp9.xml><?xml version="1.0" encoding="utf-8"?>
<formControlPr xmlns="http://schemas.microsoft.com/office/spreadsheetml/2009/9/main" objectType="Scroll" dx="22" fmlaLink="$G$5" max="2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4</xdr:row>
      <xdr:rowOff>4762</xdr:rowOff>
    </xdr:from>
    <xdr:to>
      <xdr:col>17</xdr:col>
      <xdr:colOff>333375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4</xdr:row>
          <xdr:rowOff>0</xdr:rowOff>
        </xdr:from>
        <xdr:to>
          <xdr:col>10</xdr:col>
          <xdr:colOff>342900</xdr:colOff>
          <xdr:row>25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571500</xdr:colOff>
          <xdr:row>26</xdr:row>
          <xdr:rowOff>0</xdr:rowOff>
        </xdr:from>
        <xdr:to>
          <xdr:col>17</xdr:col>
          <xdr:colOff>371475</xdr:colOff>
          <xdr:row>27</xdr:row>
          <xdr:rowOff>66675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4</xdr:row>
          <xdr:rowOff>0</xdr:rowOff>
        </xdr:from>
        <xdr:to>
          <xdr:col>9</xdr:col>
          <xdr:colOff>314325</xdr:colOff>
          <xdr:row>25</xdr:row>
          <xdr:rowOff>19050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609600</xdr:colOff>
          <xdr:row>6</xdr:row>
          <xdr:rowOff>9525</xdr:rowOff>
        </xdr:from>
        <xdr:to>
          <xdr:col>12</xdr:col>
          <xdr:colOff>104775</xdr:colOff>
          <xdr:row>26</xdr:row>
          <xdr:rowOff>142875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6</xdr:row>
          <xdr:rowOff>19050</xdr:rowOff>
        </xdr:from>
        <xdr:to>
          <xdr:col>11</xdr:col>
          <xdr:colOff>571500</xdr:colOff>
          <xdr:row>26</xdr:row>
          <xdr:rowOff>152400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6</xdr:row>
          <xdr:rowOff>19050</xdr:rowOff>
        </xdr:from>
        <xdr:to>
          <xdr:col>8</xdr:col>
          <xdr:colOff>523875</xdr:colOff>
          <xdr:row>26</xdr:row>
          <xdr:rowOff>152400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542925</xdr:colOff>
          <xdr:row>6</xdr:row>
          <xdr:rowOff>19050</xdr:rowOff>
        </xdr:from>
        <xdr:to>
          <xdr:col>9</xdr:col>
          <xdr:colOff>76200</xdr:colOff>
          <xdr:row>26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19050</xdr:rowOff>
        </xdr:from>
        <xdr:to>
          <xdr:col>9</xdr:col>
          <xdr:colOff>352425</xdr:colOff>
          <xdr:row>26</xdr:row>
          <xdr:rowOff>152400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18</xdr:col>
      <xdr:colOff>462643</xdr:colOff>
      <xdr:row>4</xdr:row>
      <xdr:rowOff>40821</xdr:rowOff>
    </xdr:from>
    <xdr:to>
      <xdr:col>33</xdr:col>
      <xdr:colOff>571500</xdr:colOff>
      <xdr:row>53</xdr:row>
      <xdr:rowOff>40821</xdr:rowOff>
    </xdr:to>
    <xdr:grpSp>
      <xdr:nvGrpSpPr>
        <xdr:cNvPr id="4" name="Group 3"/>
        <xdr:cNvGrpSpPr/>
      </xdr:nvGrpSpPr>
      <xdr:grpSpPr>
        <a:xfrm>
          <a:off x="12777107" y="1143000"/>
          <a:ext cx="9293679" cy="9361714"/>
          <a:chOff x="12872357" y="1143000"/>
          <a:chExt cx="9293679" cy="9361714"/>
        </a:xfrm>
      </xdr:grpSpPr>
      <xdr:sp macro="" textlink="">
        <xdr:nvSpPr>
          <xdr:cNvPr id="3" name="Rectangle 2"/>
          <xdr:cNvSpPr/>
        </xdr:nvSpPr>
        <xdr:spPr>
          <a:xfrm>
            <a:off x="12872357" y="1143000"/>
            <a:ext cx="9293679" cy="93617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NZ" sz="1100"/>
          </a:p>
        </xdr:txBody>
      </xdr:sp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12953628" y="1228168"/>
          <a:ext cx="4559011" cy="45849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/>
          <xdr:cNvGraphicFramePr>
            <a:graphicFrameLocks/>
          </xdr:cNvGraphicFramePr>
        </xdr:nvGraphicFramePr>
        <xdr:xfrm>
          <a:off x="17577795" y="1222045"/>
          <a:ext cx="4565196" cy="45849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9" name="Chart 8"/>
          <xdr:cNvGraphicFramePr>
            <a:graphicFrameLocks/>
          </xdr:cNvGraphicFramePr>
        </xdr:nvGraphicFramePr>
        <xdr:xfrm>
          <a:off x="12963896" y="5877267"/>
          <a:ext cx="4565197" cy="45577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6</xdr:row>
          <xdr:rowOff>9525</xdr:rowOff>
        </xdr:from>
        <xdr:to>
          <xdr:col>12</xdr:col>
          <xdr:colOff>390525</xdr:colOff>
          <xdr:row>26</xdr:row>
          <xdr:rowOff>142875</xdr:rowOff>
        </xdr:to>
        <xdr:sp macro="" textlink="">
          <xdr:nvSpPr>
            <xdr:cNvPr id="2054" name="Scroll Bar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G36"/>
  <sheetViews>
    <sheetView workbookViewId="0">
      <selection activeCell="I14" sqref="I14"/>
    </sheetView>
  </sheetViews>
  <sheetFormatPr defaultRowHeight="15" x14ac:dyDescent="0.25"/>
  <cols>
    <col min="1" max="1" width="19" customWidth="1"/>
    <col min="3" max="3" width="12.42578125" customWidth="1"/>
  </cols>
  <sheetData>
    <row r="2" spans="1:7" x14ac:dyDescent="0.25">
      <c r="A2" s="28" t="s">
        <v>23</v>
      </c>
      <c r="C2" s="28" t="s">
        <v>1</v>
      </c>
      <c r="D2" s="14">
        <f>G2/100</f>
        <v>0.8</v>
      </c>
      <c r="G2">
        <v>80</v>
      </c>
    </row>
    <row r="3" spans="1:7" x14ac:dyDescent="0.25">
      <c r="A3" s="28"/>
      <c r="C3" s="28"/>
      <c r="D3" s="15">
        <f>G3/100</f>
        <v>0.6</v>
      </c>
      <c r="G3">
        <v>60</v>
      </c>
    </row>
    <row r="4" spans="1:7" x14ac:dyDescent="0.25">
      <c r="A4" s="28"/>
      <c r="C4" s="28"/>
      <c r="D4" s="16"/>
    </row>
    <row r="5" spans="1:7" x14ac:dyDescent="0.25">
      <c r="A5" s="28"/>
      <c r="C5" s="28" t="s">
        <v>11</v>
      </c>
      <c r="D5" s="46">
        <v>70</v>
      </c>
      <c r="E5" s="28" t="s">
        <v>12</v>
      </c>
      <c r="F5" s="28"/>
    </row>
    <row r="6" spans="1:7" x14ac:dyDescent="0.25">
      <c r="A6" s="28"/>
      <c r="C6" s="28"/>
    </row>
    <row r="7" spans="1:7" x14ac:dyDescent="0.25">
      <c r="A7" s="28" t="s">
        <v>24</v>
      </c>
      <c r="C7" s="28" t="s">
        <v>0</v>
      </c>
      <c r="D7" s="10">
        <f>COS(RADIANS(D5))</f>
        <v>0.34202014332566882</v>
      </c>
      <c r="E7" s="11">
        <f>-SIN(RADIANS(D5))</f>
        <v>-0.93969262078590832</v>
      </c>
    </row>
    <row r="8" spans="1:7" x14ac:dyDescent="0.25">
      <c r="A8" s="28"/>
      <c r="C8" s="28"/>
      <c r="D8" s="12">
        <f>SIN(RADIANS(D5))</f>
        <v>0.93969262078590832</v>
      </c>
      <c r="E8" s="13">
        <f>COS(RADIANS(D5))</f>
        <v>0.34202014332566882</v>
      </c>
    </row>
    <row r="9" spans="1:7" x14ac:dyDescent="0.25">
      <c r="A9" s="28"/>
      <c r="C9" s="28"/>
    </row>
    <row r="10" spans="1:7" x14ac:dyDescent="0.25">
      <c r="A10" s="28"/>
      <c r="C10" s="28"/>
      <c r="D10" s="1"/>
      <c r="F10" s="1"/>
    </row>
    <row r="11" spans="1:7" x14ac:dyDescent="0.25">
      <c r="A11" s="28"/>
      <c r="C11" s="45"/>
      <c r="D11" s="8">
        <f>D7</f>
        <v>0.34202014332566882</v>
      </c>
      <c r="E11" s="8">
        <f>E7</f>
        <v>-0.93969262078590832</v>
      </c>
      <c r="F11" s="6">
        <f>D2</f>
        <v>0.8</v>
      </c>
    </row>
    <row r="12" spans="1:7" x14ac:dyDescent="0.25">
      <c r="A12" s="28" t="s">
        <v>25</v>
      </c>
      <c r="C12" s="28" t="s">
        <v>2</v>
      </c>
      <c r="D12" s="8">
        <f>D8</f>
        <v>0.93969262078590832</v>
      </c>
      <c r="E12" s="8">
        <f>E8</f>
        <v>0.34202014332566882</v>
      </c>
      <c r="F12" s="7">
        <f>D3</f>
        <v>0.6</v>
      </c>
    </row>
    <row r="13" spans="1:7" x14ac:dyDescent="0.25">
      <c r="C13" s="2"/>
      <c r="D13" s="4">
        <v>0</v>
      </c>
      <c r="E13" s="3">
        <v>0</v>
      </c>
      <c r="F13" s="5">
        <v>1</v>
      </c>
    </row>
    <row r="30" spans="1:7" x14ac:dyDescent="0.25">
      <c r="A30" s="28" t="s">
        <v>5</v>
      </c>
      <c r="B30" t="s">
        <v>6</v>
      </c>
      <c r="C30" s="33">
        <v>-1</v>
      </c>
      <c r="D30" s="34">
        <v>1</v>
      </c>
      <c r="E30" s="34">
        <v>1</v>
      </c>
      <c r="F30" s="34">
        <v>-1</v>
      </c>
      <c r="G30" s="35">
        <v>-1</v>
      </c>
    </row>
    <row r="31" spans="1:7" x14ac:dyDescent="0.25">
      <c r="B31" t="s">
        <v>7</v>
      </c>
      <c r="C31" s="36">
        <v>-1</v>
      </c>
      <c r="D31" s="37">
        <v>-1</v>
      </c>
      <c r="E31" s="37">
        <v>1</v>
      </c>
      <c r="F31" s="37">
        <v>1</v>
      </c>
      <c r="G31" s="38">
        <v>-1</v>
      </c>
    </row>
    <row r="32" spans="1:7" x14ac:dyDescent="0.25">
      <c r="B32" t="s">
        <v>10</v>
      </c>
      <c r="C32" s="42">
        <v>1</v>
      </c>
      <c r="D32" s="43">
        <v>1</v>
      </c>
      <c r="E32" s="43">
        <v>1</v>
      </c>
      <c r="F32" s="43">
        <v>1</v>
      </c>
      <c r="G32" s="44">
        <v>1</v>
      </c>
    </row>
    <row r="33" spans="2:7" x14ac:dyDescent="0.25">
      <c r="C33" s="3"/>
      <c r="D33" s="3"/>
      <c r="E33" s="3"/>
      <c r="F33" s="3"/>
      <c r="G33" s="3"/>
    </row>
    <row r="34" spans="2:7" x14ac:dyDescent="0.25">
      <c r="B34" t="s">
        <v>8</v>
      </c>
      <c r="C34" s="33">
        <f t="array" ref="C34:C36">MMULT($D$11:$F$13,C30:C32)</f>
        <v>1.3976724774602396</v>
      </c>
      <c r="D34" s="34">
        <f t="array" ref="D34:D36">MMULT($D$11:$F$13,D30:D32)</f>
        <v>2.0817127641115771</v>
      </c>
      <c r="E34" s="34">
        <f t="array" ref="E34:E36">MMULT($D$11:$F$13,E30:E32)</f>
        <v>0.2023275225397605</v>
      </c>
      <c r="F34" s="34">
        <f t="array" ref="F34:F36">MMULT($D$11:$F$13,F30:F32)</f>
        <v>-0.48171276411157704</v>
      </c>
      <c r="G34" s="35">
        <f t="array" ref="G34:G36">MMULT($D$11:$F$13,G30:G32)</f>
        <v>1.3976724774602396</v>
      </c>
    </row>
    <row r="35" spans="2:7" x14ac:dyDescent="0.25">
      <c r="B35" t="s">
        <v>9</v>
      </c>
      <c r="C35" s="36">
        <v>-0.68171276411157711</v>
      </c>
      <c r="D35" s="37">
        <v>1.1976724774602396</v>
      </c>
      <c r="E35" s="37">
        <v>1.881712764111577</v>
      </c>
      <c r="F35" s="37">
        <v>2.3275225397604293E-3</v>
      </c>
      <c r="G35" s="38">
        <v>-0.68171276411157711</v>
      </c>
    </row>
    <row r="36" spans="2:7" x14ac:dyDescent="0.25">
      <c r="B36" t="s">
        <v>10</v>
      </c>
      <c r="C36" s="42">
        <v>1</v>
      </c>
      <c r="D36" s="43">
        <v>1</v>
      </c>
      <c r="E36" s="43">
        <v>1</v>
      </c>
      <c r="F36" s="43">
        <v>1</v>
      </c>
      <c r="G36" s="44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10</xdr:col>
                    <xdr:colOff>95250</xdr:colOff>
                    <xdr:row>4</xdr:row>
                    <xdr:rowOff>0</xdr:rowOff>
                  </from>
                  <to>
                    <xdr:col>10</xdr:col>
                    <xdr:colOff>342900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croll Bar 4">
              <controlPr defaultSize="0" autoPict="0">
                <anchor moveWithCells="1">
                  <from>
                    <xdr:col>10</xdr:col>
                    <xdr:colOff>571500</xdr:colOff>
                    <xdr:row>26</xdr:row>
                    <xdr:rowOff>0</xdr:rowOff>
                  </from>
                  <to>
                    <xdr:col>17</xdr:col>
                    <xdr:colOff>371475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croll Bar 5">
              <controlPr defaultSize="0" autoPict="0">
                <anchor moveWithCells="1">
                  <from>
                    <xdr:col>9</xdr:col>
                    <xdr:colOff>76200</xdr:colOff>
                    <xdr:row>4</xdr:row>
                    <xdr:rowOff>0</xdr:rowOff>
                  </from>
                  <to>
                    <xdr:col>9</xdr:col>
                    <xdr:colOff>314325</xdr:colOff>
                    <xdr:row>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H66"/>
  <sheetViews>
    <sheetView tabSelected="1" topLeftCell="A10" zoomScale="70" zoomScaleNormal="70" workbookViewId="0">
      <selection activeCell="O28" sqref="O28"/>
    </sheetView>
  </sheetViews>
  <sheetFormatPr defaultRowHeight="15" x14ac:dyDescent="0.25"/>
  <cols>
    <col min="1" max="1" width="19" customWidth="1"/>
    <col min="2" max="2" width="12.5703125" customWidth="1"/>
    <col min="3" max="3" width="12.42578125" customWidth="1"/>
    <col min="8" max="8" width="8.5703125" customWidth="1"/>
    <col min="9" max="9" width="10.5703125" customWidth="1"/>
    <col min="12" max="12" width="11.28515625" customWidth="1"/>
    <col min="34" max="34" width="9.140625" customWidth="1"/>
  </cols>
  <sheetData>
    <row r="1" spans="1:34" s="60" customFormat="1" ht="40.5" customHeight="1" x14ac:dyDescent="0.25">
      <c r="A1" s="61" t="s">
        <v>36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</row>
    <row r="2" spans="1:34" s="60" customFormat="1" ht="15" customHeight="1" thickBot="1" x14ac:dyDescent="0.3"/>
    <row r="3" spans="1:34" x14ac:dyDescent="0.25">
      <c r="A3" s="20"/>
      <c r="B3" s="48" t="s">
        <v>1</v>
      </c>
      <c r="C3" s="49" t="s">
        <v>3</v>
      </c>
      <c r="D3" s="55">
        <f>G3/100</f>
        <v>0</v>
      </c>
      <c r="E3" s="50" t="s">
        <v>33</v>
      </c>
      <c r="G3" s="28">
        <v>0</v>
      </c>
      <c r="H3" s="28" t="s">
        <v>31</v>
      </c>
      <c r="O3">
        <v>86.700000000000074</v>
      </c>
      <c r="P3">
        <v>1.7</v>
      </c>
    </row>
    <row r="4" spans="1:34" ht="15.75" thickBot="1" x14ac:dyDescent="0.3">
      <c r="A4" s="29" t="s">
        <v>23</v>
      </c>
      <c r="B4" s="18"/>
      <c r="C4" s="30" t="s">
        <v>4</v>
      </c>
      <c r="D4" s="56">
        <f t="shared" ref="D4:D5" si="0">G4/100</f>
        <v>0</v>
      </c>
      <c r="E4" s="51" t="s">
        <v>33</v>
      </c>
      <c r="G4" s="28">
        <v>0</v>
      </c>
      <c r="H4" s="28" t="s">
        <v>31</v>
      </c>
      <c r="O4">
        <v>3.9600000000000004</v>
      </c>
      <c r="P4">
        <v>0.66</v>
      </c>
      <c r="T4" s="62" t="s">
        <v>32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</row>
    <row r="5" spans="1:34" x14ac:dyDescent="0.25">
      <c r="A5" s="22"/>
      <c r="B5" s="18"/>
      <c r="C5" s="30" t="s">
        <v>30</v>
      </c>
      <c r="D5" s="56">
        <f t="shared" si="0"/>
        <v>0</v>
      </c>
      <c r="E5" s="51" t="s">
        <v>33</v>
      </c>
      <c r="G5" s="28">
        <v>0</v>
      </c>
      <c r="H5" s="28" t="s">
        <v>31</v>
      </c>
      <c r="I5" s="63" t="s">
        <v>34</v>
      </c>
      <c r="J5" s="64"/>
      <c r="K5" s="21"/>
      <c r="L5" s="64" t="s">
        <v>35</v>
      </c>
      <c r="M5" s="67"/>
      <c r="O5">
        <v>280.5</v>
      </c>
      <c r="P5">
        <v>0.5</v>
      </c>
    </row>
    <row r="6" spans="1:34" x14ac:dyDescent="0.25">
      <c r="A6" s="22"/>
      <c r="B6" s="18"/>
      <c r="C6" s="30"/>
      <c r="D6" s="57"/>
      <c r="E6" s="52"/>
      <c r="I6" s="65" t="s">
        <v>20</v>
      </c>
      <c r="J6" s="66"/>
      <c r="K6" s="18"/>
      <c r="L6" s="66" t="s">
        <v>29</v>
      </c>
      <c r="M6" s="68"/>
    </row>
    <row r="7" spans="1:34" x14ac:dyDescent="0.25">
      <c r="A7" s="22"/>
      <c r="B7" s="18"/>
      <c r="C7" s="30" t="s">
        <v>11</v>
      </c>
      <c r="D7" s="58">
        <f>O3</f>
        <v>86.700000000000074</v>
      </c>
      <c r="E7" s="51" t="s">
        <v>12</v>
      </c>
      <c r="I7" s="22"/>
      <c r="J7" s="18"/>
      <c r="K7" s="18"/>
      <c r="L7" s="18"/>
      <c r="M7" s="52"/>
    </row>
    <row r="8" spans="1:34" x14ac:dyDescent="0.25">
      <c r="A8" s="29" t="s">
        <v>24</v>
      </c>
      <c r="B8" s="18"/>
      <c r="C8" s="30" t="s">
        <v>15</v>
      </c>
      <c r="D8" s="58">
        <f t="shared" ref="D8:D9" si="1">O4</f>
        <v>3.9600000000000004</v>
      </c>
      <c r="E8" s="51" t="s">
        <v>12</v>
      </c>
      <c r="I8" s="22"/>
      <c r="J8" s="18"/>
      <c r="K8" s="18"/>
      <c r="L8" s="18"/>
      <c r="M8" s="52"/>
    </row>
    <row r="9" spans="1:34" ht="15.75" thickBot="1" x14ac:dyDescent="0.3">
      <c r="A9" s="23"/>
      <c r="B9" s="24"/>
      <c r="C9" s="53" t="s">
        <v>16</v>
      </c>
      <c r="D9" s="59">
        <f t="shared" si="1"/>
        <v>280.5</v>
      </c>
      <c r="E9" s="54" t="s">
        <v>12</v>
      </c>
      <c r="I9" s="22"/>
      <c r="J9" s="18"/>
      <c r="K9" s="18"/>
      <c r="L9" s="18"/>
      <c r="M9" s="52"/>
    </row>
    <row r="10" spans="1:34" x14ac:dyDescent="0.25">
      <c r="D10" s="1"/>
      <c r="F10" s="1"/>
      <c r="I10" s="22"/>
      <c r="J10" s="18"/>
      <c r="K10" s="18"/>
      <c r="L10" s="18"/>
      <c r="M10" s="52"/>
    </row>
    <row r="11" spans="1:34" x14ac:dyDescent="0.25">
      <c r="C11" s="2"/>
      <c r="D11" s="17">
        <f>COS(RADIANS(D7))</f>
        <v>5.756402695956598E-2</v>
      </c>
      <c r="E11" s="17">
        <f>-SIN(RADIANS(D7))</f>
        <v>-0.99834181661402843</v>
      </c>
      <c r="F11" s="26">
        <v>0</v>
      </c>
      <c r="I11" s="22"/>
      <c r="J11" s="18"/>
      <c r="K11" s="18"/>
      <c r="L11" s="18"/>
      <c r="M11" s="52"/>
    </row>
    <row r="12" spans="1:34" x14ac:dyDescent="0.25">
      <c r="C12" t="s">
        <v>17</v>
      </c>
      <c r="D12" s="17">
        <f>SIN(RADIANS(D7))</f>
        <v>0.99834181661402843</v>
      </c>
      <c r="E12" s="17">
        <f>COS(RADIANS(D7))</f>
        <v>5.756402695956598E-2</v>
      </c>
      <c r="F12" s="17">
        <v>0</v>
      </c>
      <c r="I12" s="22"/>
      <c r="J12" s="18"/>
      <c r="K12" s="18"/>
      <c r="L12" s="18"/>
      <c r="M12" s="52"/>
    </row>
    <row r="13" spans="1:34" x14ac:dyDescent="0.25">
      <c r="C13" s="2"/>
      <c r="D13" s="12">
        <v>0</v>
      </c>
      <c r="E13" s="17">
        <v>0</v>
      </c>
      <c r="F13" s="13">
        <v>-1</v>
      </c>
      <c r="I13" s="22"/>
      <c r="J13" s="18"/>
      <c r="K13" s="18"/>
      <c r="L13" s="18"/>
      <c r="M13" s="52"/>
    </row>
    <row r="14" spans="1:34" x14ac:dyDescent="0.25">
      <c r="D14" s="27"/>
      <c r="F14" s="27"/>
      <c r="I14" s="22"/>
      <c r="J14" s="18"/>
      <c r="K14" s="18"/>
      <c r="L14" s="18"/>
      <c r="M14" s="52"/>
    </row>
    <row r="15" spans="1:34" x14ac:dyDescent="0.25">
      <c r="C15" s="2"/>
      <c r="D15" s="17">
        <f>COS(RADIANS(D8))</f>
        <v>0.99761250636122523</v>
      </c>
      <c r="E15" s="17">
        <v>0</v>
      </c>
      <c r="F15" s="11">
        <f>SIN(RADIANS(D8))</f>
        <v>6.9060025714405796E-2</v>
      </c>
      <c r="I15" s="22"/>
      <c r="J15" s="18"/>
      <c r="K15" s="18"/>
      <c r="L15" s="18"/>
      <c r="M15" s="52"/>
    </row>
    <row r="16" spans="1:34" x14ac:dyDescent="0.25">
      <c r="C16" t="s">
        <v>18</v>
      </c>
      <c r="D16" s="17">
        <v>0</v>
      </c>
      <c r="E16" s="17">
        <v>-1</v>
      </c>
      <c r="F16" s="17">
        <v>0</v>
      </c>
      <c r="I16" s="22"/>
      <c r="J16" s="18"/>
      <c r="K16" s="18"/>
      <c r="L16" s="18"/>
      <c r="M16" s="52"/>
    </row>
    <row r="17" spans="1:13" x14ac:dyDescent="0.25">
      <c r="C17" s="2"/>
      <c r="D17" s="12">
        <f>-SIN(RADIANS(D8))</f>
        <v>-6.9060025714405796E-2</v>
      </c>
      <c r="E17" s="17">
        <v>0</v>
      </c>
      <c r="F17" s="13">
        <f>COS(RADIANS(D8))</f>
        <v>0.99761250636122523</v>
      </c>
      <c r="I17" s="22"/>
      <c r="J17" s="18"/>
      <c r="K17" s="18"/>
      <c r="L17" s="18"/>
      <c r="M17" s="52"/>
    </row>
    <row r="18" spans="1:13" x14ac:dyDescent="0.25">
      <c r="D18" s="27"/>
      <c r="F18" s="27"/>
      <c r="I18" s="22"/>
      <c r="J18" s="18"/>
      <c r="K18" s="18"/>
      <c r="L18" s="18"/>
      <c r="M18" s="52"/>
    </row>
    <row r="19" spans="1:13" x14ac:dyDescent="0.25">
      <c r="C19" s="2"/>
      <c r="D19" s="17">
        <v>-1</v>
      </c>
      <c r="E19" s="17">
        <v>0</v>
      </c>
      <c r="F19" s="11">
        <v>0</v>
      </c>
      <c r="I19" s="22"/>
      <c r="J19" s="18"/>
      <c r="K19" s="18"/>
      <c r="L19" s="18"/>
      <c r="M19" s="52"/>
    </row>
    <row r="20" spans="1:13" x14ac:dyDescent="0.25">
      <c r="C20" t="s">
        <v>19</v>
      </c>
      <c r="D20" s="17">
        <v>0</v>
      </c>
      <c r="E20" s="17">
        <f>COS(RADIANS(D9))</f>
        <v>0.18223552549214742</v>
      </c>
      <c r="F20" s="17">
        <f>-SIN(RADIANS(D9))</f>
        <v>0.98325490756395462</v>
      </c>
      <c r="I20" s="22"/>
      <c r="J20" s="18"/>
      <c r="K20" s="18"/>
      <c r="L20" s="18"/>
      <c r="M20" s="52"/>
    </row>
    <row r="21" spans="1:13" x14ac:dyDescent="0.25">
      <c r="C21" s="2"/>
      <c r="D21" s="12">
        <v>0</v>
      </c>
      <c r="E21" s="17">
        <f>SIN(RADIANS(D9))</f>
        <v>-0.98325490756395462</v>
      </c>
      <c r="F21" s="13">
        <f>COS(RADIANS(D9))</f>
        <v>0.18223552549214742</v>
      </c>
      <c r="I21" s="22"/>
      <c r="J21" s="18"/>
      <c r="K21" s="18"/>
      <c r="L21" s="18"/>
      <c r="M21" s="52"/>
    </row>
    <row r="22" spans="1:13" x14ac:dyDescent="0.25">
      <c r="I22" s="22"/>
      <c r="J22" s="18"/>
      <c r="K22" s="18"/>
      <c r="L22" s="18"/>
      <c r="M22" s="52"/>
    </row>
    <row r="23" spans="1:13" x14ac:dyDescent="0.25">
      <c r="A23" s="28" t="s">
        <v>22</v>
      </c>
      <c r="D23" s="1"/>
      <c r="F23" s="1"/>
      <c r="I23" s="22"/>
      <c r="J23" s="18"/>
      <c r="K23" s="18"/>
      <c r="L23" s="18"/>
      <c r="M23" s="52"/>
    </row>
    <row r="24" spans="1:13" x14ac:dyDescent="0.25">
      <c r="B24" t="s">
        <v>21</v>
      </c>
      <c r="C24" s="2" t="s">
        <v>0</v>
      </c>
      <c r="D24" s="17">
        <f t="array" ref="D24:F26">MMULT(MMULT(D11:F13,D15:F17),D19:F21)</f>
        <v>-5.7426593211377754E-2</v>
      </c>
      <c r="E24" s="17">
        <v>0.17802454038079141</v>
      </c>
      <c r="F24" s="11">
        <v>0.98234894483291568</v>
      </c>
      <c r="I24" s="22"/>
      <c r="J24" s="18"/>
      <c r="K24" s="18"/>
      <c r="L24" s="18"/>
      <c r="M24" s="52"/>
    </row>
    <row r="25" spans="1:13" x14ac:dyDescent="0.25">
      <c r="D25" s="17">
        <v>-0.99595828187753954</v>
      </c>
      <c r="E25" s="17">
        <v>-7.8281223265979791E-2</v>
      </c>
      <c r="F25" s="17">
        <v>-4.4035790483665349E-2</v>
      </c>
      <c r="I25" s="22"/>
      <c r="J25" s="18"/>
      <c r="K25" s="18"/>
      <c r="L25" s="18"/>
      <c r="M25" s="52"/>
    </row>
    <row r="26" spans="1:13" x14ac:dyDescent="0.25">
      <c r="C26" s="2"/>
      <c r="D26" s="12">
        <v>-6.9060025714405796E-2</v>
      </c>
      <c r="E26" s="17">
        <v>0.98090739272685157</v>
      </c>
      <c r="F26" s="13">
        <v>-0.18180043933427614</v>
      </c>
      <c r="I26" s="22"/>
      <c r="J26" s="18"/>
      <c r="K26" s="18"/>
      <c r="L26" s="18"/>
      <c r="M26" s="52"/>
    </row>
    <row r="27" spans="1:13" ht="15.75" thickBot="1" x14ac:dyDescent="0.3">
      <c r="I27" s="23"/>
      <c r="J27" s="24"/>
      <c r="K27" s="24"/>
      <c r="L27" s="24"/>
      <c r="M27" s="25"/>
    </row>
    <row r="28" spans="1:13" x14ac:dyDescent="0.25">
      <c r="C28" s="18"/>
      <c r="D28" s="1"/>
      <c r="E28" s="18"/>
      <c r="F28" s="18"/>
      <c r="G28" s="1"/>
    </row>
    <row r="29" spans="1:13" x14ac:dyDescent="0.25">
      <c r="C29" s="2"/>
      <c r="D29" s="17">
        <f>D24</f>
        <v>-5.7426593211377754E-2</v>
      </c>
      <c r="E29" s="17">
        <f t="shared" ref="D29:F31" si="2">E24</f>
        <v>0.17802454038079141</v>
      </c>
      <c r="F29" s="17">
        <f t="shared" si="2"/>
        <v>0.98234894483291568</v>
      </c>
      <c r="G29" s="32">
        <f>D3</f>
        <v>0</v>
      </c>
    </row>
    <row r="30" spans="1:13" x14ac:dyDescent="0.25">
      <c r="C30" s="30" t="s">
        <v>2</v>
      </c>
      <c r="D30" s="17">
        <f t="shared" si="2"/>
        <v>-0.99595828187753954</v>
      </c>
      <c r="E30" s="17">
        <f>E25</f>
        <v>-7.8281223265979791E-2</v>
      </c>
      <c r="F30" s="17">
        <f t="shared" si="2"/>
        <v>-4.4035790483665349E-2</v>
      </c>
      <c r="G30" s="9">
        <f>D4</f>
        <v>0</v>
      </c>
    </row>
    <row r="31" spans="1:13" x14ac:dyDescent="0.25">
      <c r="C31" s="18"/>
      <c r="D31" s="17">
        <f t="shared" si="2"/>
        <v>-6.9060025714405796E-2</v>
      </c>
      <c r="E31" s="17">
        <f t="shared" si="2"/>
        <v>0.98090739272685157</v>
      </c>
      <c r="F31" s="17">
        <f>F26</f>
        <v>-0.18180043933427614</v>
      </c>
      <c r="G31" s="9">
        <f>D5</f>
        <v>0</v>
      </c>
    </row>
    <row r="32" spans="1:13" x14ac:dyDescent="0.25">
      <c r="C32" s="2"/>
      <c r="D32" s="4">
        <v>0</v>
      </c>
      <c r="E32" s="19">
        <v>0</v>
      </c>
      <c r="F32" s="19">
        <v>0</v>
      </c>
      <c r="G32" s="31">
        <v>1</v>
      </c>
    </row>
    <row r="33" spans="1:18" x14ac:dyDescent="0.25">
      <c r="C33" s="18"/>
      <c r="D33" s="18"/>
      <c r="E33" s="18"/>
      <c r="F33" s="18"/>
      <c r="G33" s="18"/>
    </row>
    <row r="35" spans="1:18" x14ac:dyDescent="0.25">
      <c r="A35" s="28" t="s">
        <v>5</v>
      </c>
      <c r="B35" t="s">
        <v>6</v>
      </c>
      <c r="C35" s="34">
        <v>-1</v>
      </c>
      <c r="D35" s="34">
        <v>1</v>
      </c>
      <c r="E35" s="34">
        <v>1</v>
      </c>
      <c r="F35" s="34">
        <v>-1</v>
      </c>
      <c r="G35" s="34">
        <v>-1</v>
      </c>
      <c r="H35" s="34">
        <v>-1</v>
      </c>
      <c r="I35" s="34">
        <v>1</v>
      </c>
      <c r="J35" s="34">
        <v>1</v>
      </c>
      <c r="K35" s="34">
        <v>-1</v>
      </c>
      <c r="L35" s="34">
        <v>-1</v>
      </c>
      <c r="M35" s="34">
        <v>1</v>
      </c>
      <c r="N35" s="34">
        <v>1</v>
      </c>
      <c r="O35" s="34">
        <v>1</v>
      </c>
      <c r="P35" s="34">
        <v>1</v>
      </c>
      <c r="Q35" s="34">
        <v>-1</v>
      </c>
      <c r="R35" s="34">
        <v>-1</v>
      </c>
    </row>
    <row r="36" spans="1:18" x14ac:dyDescent="0.25">
      <c r="B36" t="s">
        <v>7</v>
      </c>
      <c r="C36" s="37">
        <v>-1</v>
      </c>
      <c r="D36" s="37">
        <v>-1</v>
      </c>
      <c r="E36" s="37">
        <v>1</v>
      </c>
      <c r="F36" s="37">
        <v>1</v>
      </c>
      <c r="G36" s="37">
        <v>-1</v>
      </c>
      <c r="H36" s="37">
        <v>-1</v>
      </c>
      <c r="I36" s="37">
        <v>-1</v>
      </c>
      <c r="J36" s="37">
        <v>1</v>
      </c>
      <c r="K36" s="37">
        <v>1</v>
      </c>
      <c r="L36" s="37">
        <v>-1</v>
      </c>
      <c r="M36" s="37">
        <v>-1</v>
      </c>
      <c r="N36" s="37">
        <v>-1</v>
      </c>
      <c r="O36" s="37">
        <v>1</v>
      </c>
      <c r="P36" s="37">
        <v>1</v>
      </c>
      <c r="Q36" s="37">
        <v>1</v>
      </c>
      <c r="R36" s="37">
        <v>1</v>
      </c>
    </row>
    <row r="37" spans="1:18" x14ac:dyDescent="0.25">
      <c r="B37" t="s">
        <v>13</v>
      </c>
      <c r="C37" s="40">
        <v>-1</v>
      </c>
      <c r="D37" s="40">
        <v>-1</v>
      </c>
      <c r="E37" s="40">
        <v>-1</v>
      </c>
      <c r="F37" s="40">
        <v>-1</v>
      </c>
      <c r="G37" s="40">
        <v>-1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40">
        <v>1</v>
      </c>
      <c r="N37" s="40">
        <v>-1</v>
      </c>
      <c r="O37" s="40">
        <v>-1</v>
      </c>
      <c r="P37" s="40">
        <v>1</v>
      </c>
      <c r="Q37" s="40">
        <v>1</v>
      </c>
      <c r="R37" s="40">
        <v>-1</v>
      </c>
    </row>
    <row r="38" spans="1:18" x14ac:dyDescent="0.25">
      <c r="B38" t="s">
        <v>10</v>
      </c>
      <c r="C38" s="43">
        <v>1</v>
      </c>
      <c r="D38" s="43">
        <v>1</v>
      </c>
      <c r="E38" s="43">
        <v>1</v>
      </c>
      <c r="F38" s="43">
        <v>1</v>
      </c>
      <c r="G38" s="43">
        <v>1</v>
      </c>
      <c r="H38" s="43">
        <v>1</v>
      </c>
      <c r="I38" s="43">
        <v>1</v>
      </c>
      <c r="J38" s="43">
        <v>1</v>
      </c>
      <c r="K38" s="43">
        <v>1</v>
      </c>
      <c r="L38" s="43">
        <v>1</v>
      </c>
      <c r="M38" s="43">
        <v>1</v>
      </c>
      <c r="N38" s="43">
        <v>1</v>
      </c>
      <c r="O38" s="43">
        <v>1</v>
      </c>
      <c r="P38" s="43">
        <v>1</v>
      </c>
      <c r="Q38" s="43">
        <v>1</v>
      </c>
      <c r="R38" s="43">
        <v>1</v>
      </c>
    </row>
    <row r="39" spans="1:18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B40" t="s">
        <v>8</v>
      </c>
      <c r="C40" s="34">
        <f t="array" ref="C40:C43">MMULT($D$29:$G$32,C35:C38)</f>
        <v>-1.1029468920023293</v>
      </c>
      <c r="D40" s="34">
        <f t="array" ref="D40:D43">MMULT($D$29:$G$32,D35:D38)</f>
        <v>-1.2178000784250849</v>
      </c>
      <c r="E40" s="34">
        <f t="array" ref="E40:E43">MMULT($D$29:$G$32,E35:E38)</f>
        <v>-0.86175099766350205</v>
      </c>
      <c r="F40" s="34">
        <f t="array" ref="F40:F43">MMULT($D$29:$G$32,F35:F38)</f>
        <v>-0.7468978112407465</v>
      </c>
      <c r="G40" s="34">
        <f t="array" ref="G40:G43">MMULT($D$29:$G$32,G35:G38)</f>
        <v>-1.1029468920023293</v>
      </c>
      <c r="H40" s="34">
        <f t="array" ref="H40:H43">MMULT($D$29:$G$32,H35:H38)</f>
        <v>0.86175099766350205</v>
      </c>
      <c r="I40" s="34">
        <f t="array" ref="I40:I43">MMULT($D$29:$G$32,I35:I38)</f>
        <v>0.7468978112407465</v>
      </c>
      <c r="J40" s="34">
        <f t="array" ref="J40:J43">MMULT($D$29:$G$32,J35:J38)</f>
        <v>1.1029468920023293</v>
      </c>
      <c r="K40" s="34">
        <f t="array" ref="K40:K43">MMULT($D$29:$G$32,K35:K38)</f>
        <v>1.2178000784250849</v>
      </c>
      <c r="L40" s="34">
        <f t="array" ref="L40:L43">MMULT($D$29:$G$32,L35:L38)</f>
        <v>0.86175099766350205</v>
      </c>
      <c r="M40" s="34">
        <f t="array" ref="M40:M43">MMULT($D$29:$G$32,M35:M38)</f>
        <v>0.7468978112407465</v>
      </c>
      <c r="N40" s="34">
        <f t="array" ref="N40:N43">MMULT($D$29:$G$32,N35:N38)</f>
        <v>-1.2178000784250849</v>
      </c>
      <c r="O40" s="34">
        <f t="array" ref="O40:O43">MMULT($D$29:$G$32,O35:O38)</f>
        <v>-0.86175099766350205</v>
      </c>
      <c r="P40" s="34">
        <f t="array" ref="P40:P43">MMULT($D$29:$G$32,P35:P38)</f>
        <v>1.1029468920023293</v>
      </c>
      <c r="Q40" s="34">
        <f t="array" ref="Q40:Q43">MMULT($D$29:$G$32,Q35:Q38)</f>
        <v>1.2178000784250849</v>
      </c>
      <c r="R40" s="35">
        <f t="array" ref="R40:R43">MMULT($D$29:$G$32,R35:R38)</f>
        <v>-0.7468978112407465</v>
      </c>
    </row>
    <row r="41" spans="1:18" x14ac:dyDescent="0.25">
      <c r="B41" t="s">
        <v>9</v>
      </c>
      <c r="C41" s="37">
        <v>1.1182752956271846</v>
      </c>
      <c r="D41" s="37">
        <v>-0.87364126812789444</v>
      </c>
      <c r="E41" s="37">
        <v>-1.0302037146598542</v>
      </c>
      <c r="F41" s="37">
        <v>0.96171284909522514</v>
      </c>
      <c r="G41" s="37">
        <v>1.1182752956271846</v>
      </c>
      <c r="H41" s="37">
        <v>1.0302037146598542</v>
      </c>
      <c r="I41" s="37">
        <v>-0.96171284909522514</v>
      </c>
      <c r="J41" s="37">
        <v>-1.1182752956271846</v>
      </c>
      <c r="K41" s="37">
        <v>0.87364126812789444</v>
      </c>
      <c r="L41" s="37">
        <v>1.0302037146598542</v>
      </c>
      <c r="M41" s="37">
        <v>-0.96171284909522514</v>
      </c>
      <c r="N41" s="37">
        <v>-0.87364126812789444</v>
      </c>
      <c r="O41" s="37">
        <v>-1.0302037146598542</v>
      </c>
      <c r="P41" s="37">
        <v>-1.1182752956271846</v>
      </c>
      <c r="Q41" s="37">
        <v>0.87364126812789444</v>
      </c>
      <c r="R41" s="38">
        <v>0.96171284909522514</v>
      </c>
    </row>
    <row r="42" spans="1:18" x14ac:dyDescent="0.25">
      <c r="B42" t="s">
        <v>14</v>
      </c>
      <c r="C42" s="40">
        <v>-0.73004692767816959</v>
      </c>
      <c r="D42" s="40">
        <v>-0.86816697910698115</v>
      </c>
      <c r="E42" s="40">
        <v>1.0936478063467219</v>
      </c>
      <c r="F42" s="40">
        <v>1.2317678577755333</v>
      </c>
      <c r="G42" s="40">
        <v>-0.73004692767816959</v>
      </c>
      <c r="H42" s="40">
        <v>-1.0936478063467219</v>
      </c>
      <c r="I42" s="40">
        <v>-1.2317678577755333</v>
      </c>
      <c r="J42" s="40">
        <v>0.73004692767816959</v>
      </c>
      <c r="K42" s="40">
        <v>0.86816697910698115</v>
      </c>
      <c r="L42" s="40">
        <v>-1.0936478063467219</v>
      </c>
      <c r="M42" s="40">
        <v>-1.2317678577755333</v>
      </c>
      <c r="N42" s="40">
        <v>-0.86816697910698115</v>
      </c>
      <c r="O42" s="40">
        <v>1.0936478063467219</v>
      </c>
      <c r="P42" s="40">
        <v>0.73004692767816959</v>
      </c>
      <c r="Q42" s="40">
        <v>0.86816697910698115</v>
      </c>
      <c r="R42" s="41">
        <v>1.2317678577755333</v>
      </c>
    </row>
    <row r="43" spans="1:18" x14ac:dyDescent="0.25">
      <c r="B43" t="s">
        <v>10</v>
      </c>
      <c r="C43" s="43">
        <v>1</v>
      </c>
      <c r="D43" s="43">
        <v>1</v>
      </c>
      <c r="E43" s="43">
        <v>1</v>
      </c>
      <c r="F43" s="43">
        <v>1</v>
      </c>
      <c r="G43" s="43">
        <v>1</v>
      </c>
      <c r="H43" s="43">
        <v>1</v>
      </c>
      <c r="I43" s="43">
        <v>1</v>
      </c>
      <c r="J43" s="43">
        <v>1</v>
      </c>
      <c r="K43" s="43">
        <v>1</v>
      </c>
      <c r="L43" s="43">
        <v>1</v>
      </c>
      <c r="M43" s="43">
        <v>1</v>
      </c>
      <c r="N43" s="43">
        <v>1</v>
      </c>
      <c r="O43" s="43">
        <v>1</v>
      </c>
      <c r="P43" s="43">
        <v>1</v>
      </c>
      <c r="Q43" s="43">
        <v>1</v>
      </c>
      <c r="R43" s="44">
        <v>1</v>
      </c>
    </row>
    <row r="48" spans="1:18" x14ac:dyDescent="0.25">
      <c r="C48" s="34">
        <v>-1</v>
      </c>
      <c r="D48" s="34">
        <v>1</v>
      </c>
      <c r="E48" s="34">
        <v>1</v>
      </c>
      <c r="F48" s="34">
        <v>-1</v>
      </c>
      <c r="G48" s="34">
        <v>-1</v>
      </c>
      <c r="H48" s="34">
        <v>-1</v>
      </c>
      <c r="I48" s="34">
        <v>1</v>
      </c>
      <c r="J48" s="34">
        <v>1</v>
      </c>
      <c r="K48" s="34">
        <v>-1</v>
      </c>
      <c r="L48" s="34">
        <v>-1</v>
      </c>
      <c r="M48" s="34">
        <v>1</v>
      </c>
      <c r="N48" s="34">
        <v>1</v>
      </c>
      <c r="O48" s="34">
        <v>1</v>
      </c>
      <c r="P48" s="34">
        <v>1</v>
      </c>
      <c r="Q48" s="34">
        <v>-1</v>
      </c>
      <c r="R48" s="34">
        <v>-1</v>
      </c>
    </row>
    <row r="49" spans="1:18" x14ac:dyDescent="0.25">
      <c r="A49" t="s">
        <v>26</v>
      </c>
      <c r="C49" s="37">
        <v>-1</v>
      </c>
      <c r="D49" s="37">
        <v>-1</v>
      </c>
      <c r="E49" s="37">
        <v>1</v>
      </c>
      <c r="F49" s="37">
        <v>1</v>
      </c>
      <c r="G49" s="37">
        <v>-1</v>
      </c>
      <c r="H49" s="37">
        <v>-1</v>
      </c>
      <c r="I49" s="37">
        <v>-1</v>
      </c>
      <c r="J49" s="37">
        <v>1</v>
      </c>
      <c r="K49" s="37">
        <v>1</v>
      </c>
      <c r="L49" s="37">
        <v>-1</v>
      </c>
      <c r="M49" s="37">
        <v>-1</v>
      </c>
      <c r="N49" s="37">
        <v>-1</v>
      </c>
      <c r="O49" s="37">
        <v>1</v>
      </c>
      <c r="P49" s="37">
        <v>1</v>
      </c>
      <c r="Q49" s="37">
        <v>1</v>
      </c>
      <c r="R49" s="37">
        <v>1</v>
      </c>
    </row>
    <row r="50" spans="1:18" x14ac:dyDescent="0.25">
      <c r="C50" s="40">
        <v>-1</v>
      </c>
      <c r="D50" s="40">
        <v>-1</v>
      </c>
      <c r="E50" s="40">
        <v>-1</v>
      </c>
      <c r="F50" s="40">
        <v>-1</v>
      </c>
      <c r="G50" s="40">
        <v>-1</v>
      </c>
      <c r="H50" s="40">
        <v>1</v>
      </c>
      <c r="I50" s="40">
        <v>1</v>
      </c>
      <c r="J50" s="40">
        <v>1</v>
      </c>
      <c r="K50" s="40">
        <v>1</v>
      </c>
      <c r="L50" s="40">
        <v>1</v>
      </c>
      <c r="M50" s="40">
        <v>1</v>
      </c>
      <c r="N50" s="40">
        <v>-1</v>
      </c>
      <c r="O50" s="40">
        <v>-1</v>
      </c>
      <c r="P50" s="40">
        <v>1</v>
      </c>
      <c r="Q50" s="40">
        <v>1</v>
      </c>
      <c r="R50" s="40">
        <v>-1</v>
      </c>
    </row>
    <row r="52" spans="1:18" x14ac:dyDescent="0.25">
      <c r="C52" s="33">
        <v>-1</v>
      </c>
      <c r="D52" s="34">
        <v>-1</v>
      </c>
      <c r="E52" s="34">
        <v>1</v>
      </c>
      <c r="F52" s="34">
        <v>1</v>
      </c>
      <c r="G52" s="34">
        <v>-1</v>
      </c>
      <c r="H52" s="34">
        <v>0</v>
      </c>
      <c r="I52" s="34">
        <v>1</v>
      </c>
      <c r="J52" s="34">
        <v>0</v>
      </c>
      <c r="K52" s="34">
        <v>1</v>
      </c>
      <c r="L52" s="34">
        <v>0</v>
      </c>
      <c r="M52" s="34">
        <v>-1</v>
      </c>
      <c r="N52" s="34">
        <v>-1</v>
      </c>
      <c r="O52" s="34">
        <v>-1</v>
      </c>
      <c r="P52" s="34">
        <v>-1</v>
      </c>
      <c r="Q52" s="34">
        <v>-1</v>
      </c>
      <c r="R52" s="34">
        <v>-1</v>
      </c>
    </row>
    <row r="53" spans="1:18" x14ac:dyDescent="0.25">
      <c r="A53" t="s">
        <v>27</v>
      </c>
      <c r="C53" s="36">
        <v>-1</v>
      </c>
      <c r="D53" s="37">
        <v>1</v>
      </c>
      <c r="E53" s="37">
        <v>1</v>
      </c>
      <c r="F53" s="37">
        <v>-1</v>
      </c>
      <c r="G53" s="37">
        <v>-1</v>
      </c>
      <c r="H53" s="37">
        <v>0</v>
      </c>
      <c r="I53" s="37">
        <v>-1</v>
      </c>
      <c r="J53" s="37">
        <v>0</v>
      </c>
      <c r="K53" s="37">
        <v>1</v>
      </c>
      <c r="L53" s="37">
        <v>0</v>
      </c>
      <c r="M53" s="37">
        <v>1</v>
      </c>
      <c r="N53" s="37">
        <v>1</v>
      </c>
      <c r="O53" s="37">
        <v>1</v>
      </c>
      <c r="P53" s="37">
        <v>1</v>
      </c>
      <c r="Q53" s="37">
        <v>1</v>
      </c>
      <c r="R53" s="37">
        <v>1</v>
      </c>
    </row>
    <row r="54" spans="1:18" x14ac:dyDescent="0.25">
      <c r="C54" s="39">
        <v>-1</v>
      </c>
      <c r="D54" s="40">
        <v>-1</v>
      </c>
      <c r="E54" s="40">
        <v>-1</v>
      </c>
      <c r="F54" s="40">
        <v>-1</v>
      </c>
      <c r="G54" s="40">
        <v>-1</v>
      </c>
      <c r="H54" s="40">
        <v>1.5</v>
      </c>
      <c r="I54" s="40">
        <v>-1</v>
      </c>
      <c r="J54" s="40">
        <v>1.5</v>
      </c>
      <c r="K54" s="40">
        <v>-1</v>
      </c>
      <c r="L54" s="40">
        <v>1.5</v>
      </c>
      <c r="M54" s="40">
        <v>-1</v>
      </c>
      <c r="N54" s="40">
        <v>-1</v>
      </c>
      <c r="O54" s="40">
        <v>-1</v>
      </c>
      <c r="P54" s="40">
        <v>-1</v>
      </c>
      <c r="Q54" s="40">
        <v>-1</v>
      </c>
      <c r="R54" s="40">
        <v>-1</v>
      </c>
    </row>
    <row r="56" spans="1:18" x14ac:dyDescent="0.25">
      <c r="C56" s="33">
        <v>-2</v>
      </c>
      <c r="D56" s="34">
        <v>0</v>
      </c>
      <c r="E56" s="34">
        <v>2</v>
      </c>
      <c r="F56" s="34">
        <v>0</v>
      </c>
      <c r="G56" s="34">
        <v>-2</v>
      </c>
      <c r="H56" s="34">
        <v>0</v>
      </c>
      <c r="I56" s="34">
        <v>0</v>
      </c>
      <c r="J56" s="34">
        <v>0</v>
      </c>
      <c r="K56" s="34">
        <v>2</v>
      </c>
      <c r="L56" s="34">
        <v>0</v>
      </c>
      <c r="M56" s="34">
        <v>0</v>
      </c>
      <c r="N56" s="34">
        <v>0</v>
      </c>
      <c r="O56" s="34">
        <v>2</v>
      </c>
      <c r="P56" s="34">
        <v>0</v>
      </c>
      <c r="Q56" s="34">
        <v>0</v>
      </c>
      <c r="R56" s="34">
        <v>0</v>
      </c>
    </row>
    <row r="57" spans="1:18" x14ac:dyDescent="0.25">
      <c r="A57" s="47" t="s">
        <v>28</v>
      </c>
      <c r="C57" s="36">
        <v>0</v>
      </c>
      <c r="D57" s="37">
        <v>-2</v>
      </c>
      <c r="E57" s="37">
        <v>0</v>
      </c>
      <c r="F57" s="37">
        <v>2</v>
      </c>
      <c r="G57" s="37">
        <v>0</v>
      </c>
      <c r="H57" s="37">
        <v>0</v>
      </c>
      <c r="I57" s="37">
        <v>2</v>
      </c>
      <c r="J57" s="37">
        <v>0</v>
      </c>
      <c r="K57" s="37">
        <v>0</v>
      </c>
      <c r="L57" s="37">
        <v>0</v>
      </c>
      <c r="M57" s="37">
        <v>-2</v>
      </c>
      <c r="N57" s="37">
        <v>0</v>
      </c>
      <c r="O57" s="37">
        <v>0</v>
      </c>
      <c r="P57" s="37">
        <v>0</v>
      </c>
      <c r="Q57" s="37">
        <v>2</v>
      </c>
      <c r="R57" s="37">
        <v>0</v>
      </c>
    </row>
    <row r="58" spans="1:18" x14ac:dyDescent="0.25">
      <c r="C58" s="39">
        <v>0</v>
      </c>
      <c r="D58" s="40">
        <v>0</v>
      </c>
      <c r="E58" s="40">
        <v>0</v>
      </c>
      <c r="F58" s="40">
        <v>0</v>
      </c>
      <c r="G58" s="40">
        <v>0</v>
      </c>
      <c r="H58" s="40">
        <v>1.5</v>
      </c>
      <c r="I58" s="40">
        <v>0</v>
      </c>
      <c r="J58" s="40">
        <v>1.5</v>
      </c>
      <c r="K58" s="40">
        <v>0</v>
      </c>
      <c r="L58" s="40">
        <v>1.5</v>
      </c>
      <c r="M58" s="40">
        <v>0</v>
      </c>
      <c r="N58" s="40">
        <v>-1.5</v>
      </c>
      <c r="O58" s="40">
        <v>0</v>
      </c>
      <c r="P58" s="40">
        <v>-1.5</v>
      </c>
      <c r="Q58" s="40">
        <v>0</v>
      </c>
      <c r="R58" s="40">
        <v>-1.5</v>
      </c>
    </row>
    <row r="60" spans="1:18" x14ac:dyDescent="0.25">
      <c r="C60" s="34">
        <v>1</v>
      </c>
      <c r="D60" s="34">
        <v>1</v>
      </c>
      <c r="E60" s="34">
        <v>2</v>
      </c>
      <c r="F60" s="34">
        <v>3</v>
      </c>
      <c r="G60" s="34">
        <v>3</v>
      </c>
      <c r="H60" s="34">
        <v>2</v>
      </c>
      <c r="I60" s="34">
        <v>1</v>
      </c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</row>
    <row r="61" spans="1:18" x14ac:dyDescent="0.25">
      <c r="A61" t="s">
        <v>37</v>
      </c>
      <c r="C61" s="37">
        <v>2</v>
      </c>
      <c r="D61" s="37">
        <v>3</v>
      </c>
      <c r="E61" s="37">
        <v>3</v>
      </c>
      <c r="F61" s="37">
        <v>2</v>
      </c>
      <c r="G61" s="37">
        <v>1</v>
      </c>
      <c r="H61" s="37">
        <v>1</v>
      </c>
      <c r="I61" s="37">
        <v>2</v>
      </c>
      <c r="J61" s="37">
        <v>2</v>
      </c>
      <c r="K61" s="37">
        <v>2</v>
      </c>
      <c r="L61" s="37">
        <v>2</v>
      </c>
      <c r="M61" s="37">
        <v>2</v>
      </c>
      <c r="N61" s="37">
        <v>2</v>
      </c>
      <c r="O61" s="37">
        <v>2</v>
      </c>
      <c r="P61" s="37">
        <v>2</v>
      </c>
      <c r="Q61" s="37">
        <v>2</v>
      </c>
      <c r="R61" s="37">
        <v>2</v>
      </c>
    </row>
    <row r="62" spans="1:18" x14ac:dyDescent="0.25">
      <c r="C62" s="40">
        <v>3</v>
      </c>
      <c r="D62" s="40">
        <v>2</v>
      </c>
      <c r="E62" s="40">
        <v>1</v>
      </c>
      <c r="F62" s="40">
        <v>1</v>
      </c>
      <c r="G62" s="40">
        <v>2</v>
      </c>
      <c r="H62" s="40">
        <v>3</v>
      </c>
      <c r="I62" s="40">
        <v>3</v>
      </c>
      <c r="J62" s="40">
        <v>3</v>
      </c>
      <c r="K62" s="40">
        <v>3</v>
      </c>
      <c r="L62" s="40">
        <v>3</v>
      </c>
      <c r="M62" s="40">
        <v>3</v>
      </c>
      <c r="N62" s="40">
        <v>3</v>
      </c>
      <c r="O62" s="40">
        <v>3</v>
      </c>
      <c r="P62" s="40">
        <v>3</v>
      </c>
      <c r="Q62" s="40">
        <v>3</v>
      </c>
      <c r="R62" s="40">
        <v>3</v>
      </c>
    </row>
    <row r="64" spans="1:18" x14ac:dyDescent="0.25">
      <c r="C64" s="34">
        <v>0</v>
      </c>
      <c r="D64" s="34">
        <v>1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</row>
    <row r="65" spans="1:18" x14ac:dyDescent="0.25">
      <c r="A65" t="s">
        <v>38</v>
      </c>
      <c r="C65" s="37">
        <v>0</v>
      </c>
      <c r="D65" s="37">
        <v>0</v>
      </c>
      <c r="E65" s="37">
        <v>0</v>
      </c>
      <c r="F65" s="37">
        <v>1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</row>
    <row r="66" spans="1:18" x14ac:dyDescent="0.25"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1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</row>
  </sheetData>
  <mergeCells count="6">
    <mergeCell ref="A1:AH1"/>
    <mergeCell ref="T4:AH4"/>
    <mergeCell ref="I5:J5"/>
    <mergeCell ref="I6:J6"/>
    <mergeCell ref="L5:M5"/>
    <mergeCell ref="L6:M6"/>
  </mergeCells>
  <pageMargins left="0.7" right="0.7" top="0.75" bottom="0.75" header="0.3" footer="0.3"/>
  <pageSetup paperSize="9" scale="3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11</xdr:col>
                    <xdr:colOff>609600</xdr:colOff>
                    <xdr:row>6</xdr:row>
                    <xdr:rowOff>9525</xdr:rowOff>
                  </from>
                  <to>
                    <xdr:col>12</xdr:col>
                    <xdr:colOff>104775</xdr:colOff>
                    <xdr:row>26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11</xdr:col>
                    <xdr:colOff>323850</xdr:colOff>
                    <xdr:row>6</xdr:row>
                    <xdr:rowOff>19050</xdr:rowOff>
                  </from>
                  <to>
                    <xdr:col>11</xdr:col>
                    <xdr:colOff>571500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croll Bar 3">
              <controlPr defaultSize="0" autoPict="0">
                <anchor moveWithCells="1">
                  <from>
                    <xdr:col>8</xdr:col>
                    <xdr:colOff>285750</xdr:colOff>
                    <xdr:row>6</xdr:row>
                    <xdr:rowOff>19050</xdr:rowOff>
                  </from>
                  <to>
                    <xdr:col>8</xdr:col>
                    <xdr:colOff>523875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>
                <anchor moveWithCells="1">
                  <from>
                    <xdr:col>8</xdr:col>
                    <xdr:colOff>542925</xdr:colOff>
                    <xdr:row>6</xdr:row>
                    <xdr:rowOff>19050</xdr:rowOff>
                  </from>
                  <to>
                    <xdr:col>9</xdr:col>
                    <xdr:colOff>76200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Scroll Bar 5">
              <controlPr defaultSize="0" autoPict="0">
                <anchor moveWithCells="1">
                  <from>
                    <xdr:col>9</xdr:col>
                    <xdr:colOff>114300</xdr:colOff>
                    <xdr:row>6</xdr:row>
                    <xdr:rowOff>19050</xdr:rowOff>
                  </from>
                  <to>
                    <xdr:col>9</xdr:col>
                    <xdr:colOff>352425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croll Bar 6">
              <controlPr defaultSize="0" autoPict="0">
                <anchor moveWithCells="1">
                  <from>
                    <xdr:col>12</xdr:col>
                    <xdr:colOff>152400</xdr:colOff>
                    <xdr:row>6</xdr:row>
                    <xdr:rowOff>9525</xdr:rowOff>
                  </from>
                  <to>
                    <xdr:col>12</xdr:col>
                    <xdr:colOff>390525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2D</vt:lpstr>
      <vt:lpstr>3D</vt:lpstr>
      <vt:lpstr>'3D'!Print_Area</vt:lpstr>
    </vt:vector>
  </TitlesOfParts>
  <Company>W2 Shared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Beinersdorf</dc:creator>
  <cp:lastModifiedBy>Frank Beinersdorf</cp:lastModifiedBy>
  <cp:lastPrinted>2019-05-07T02:27:29Z</cp:lastPrinted>
  <dcterms:created xsi:type="dcterms:W3CDTF">2019-05-06T21:44:24Z</dcterms:created>
  <dcterms:modified xsi:type="dcterms:W3CDTF">2019-05-07T05:10:26Z</dcterms:modified>
</cp:coreProperties>
</file>