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lsx" ContentType="application/vnd.openxmlformats-officedocument.spreadsheetml.sheet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man\Downloads\"/>
    </mc:Choice>
  </mc:AlternateContent>
  <xr:revisionPtr revIDLastSave="0" documentId="13_ncr:1_{E89CD42C-BB1F-44B0-A311-8AE4EC361E85}" xr6:coauthVersionLast="47" xr6:coauthVersionMax="47" xr10:uidLastSave="{00000000-0000-0000-0000-000000000000}"/>
  <bookViews>
    <workbookView xWindow="-108" yWindow="-108" windowWidth="23256" windowHeight="12456" activeTab="2" xr2:uid="{275F1ADD-2E24-4F9A-A50F-DEEE17A443DF}"/>
  </bookViews>
  <sheets>
    <sheet name="Intro &amp; Data set" sheetId="1" r:id="rId1"/>
    <sheet name="Data" sheetId="2" r:id="rId2"/>
    <sheet name="Solved" sheetId="3" r:id="rId3"/>
  </sheets>
  <externalReferences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3" l="1"/>
  <c r="H11" i="3"/>
  <c r="H12" i="3"/>
  <c r="H13" i="3"/>
  <c r="H14" i="3"/>
  <c r="H15" i="3"/>
  <c r="H16" i="3"/>
  <c r="H17" i="3"/>
  <c r="H18" i="3"/>
  <c r="H9" i="3"/>
  <c r="G10" i="3"/>
  <c r="G11" i="3"/>
  <c r="G12" i="3"/>
  <c r="G13" i="3"/>
  <c r="G14" i="3"/>
  <c r="G15" i="3"/>
  <c r="G16" i="3"/>
  <c r="G17" i="3"/>
  <c r="G18" i="3"/>
  <c r="G9" i="3"/>
  <c r="H10" i="2"/>
  <c r="H11" i="2"/>
  <c r="H12" i="2"/>
  <c r="H13" i="2"/>
  <c r="H14" i="2"/>
  <c r="H15" i="2"/>
  <c r="H16" i="2"/>
  <c r="H17" i="2"/>
  <c r="H18" i="2"/>
  <c r="H9" i="2"/>
  <c r="G10" i="2"/>
  <c r="G11" i="2"/>
  <c r="G12" i="2"/>
  <c r="G13" i="2"/>
  <c r="G14" i="2"/>
  <c r="G15" i="2"/>
  <c r="G16" i="2"/>
  <c r="G17" i="2"/>
  <c r="G18" i="2"/>
  <c r="G9" i="2"/>
  <c r="C9" i="3"/>
  <c r="C10" i="3" s="1"/>
  <c r="C11" i="3" s="1"/>
  <c r="C12" i="3" s="1"/>
  <c r="C13" i="3" s="1"/>
  <c r="C14" i="3" s="1"/>
  <c r="C15" i="3" s="1"/>
  <c r="C16" i="3" s="1"/>
  <c r="C17" i="3" s="1"/>
  <c r="C18" i="3" s="1"/>
  <c r="C9" i="2"/>
  <c r="C10" i="2" s="1"/>
  <c r="C11" i="2" s="1"/>
  <c r="C12" i="2" s="1"/>
  <c r="C13" i="2" s="1"/>
  <c r="C14" i="2" s="1"/>
  <c r="C15" i="2" s="1"/>
  <c r="C16" i="2" s="1"/>
  <c r="C17" i="2" s="1"/>
  <c r="C18" i="2" s="1"/>
</calcChain>
</file>

<file path=xl/sharedStrings.xml><?xml version="1.0" encoding="utf-8"?>
<sst xmlns="http://schemas.openxmlformats.org/spreadsheetml/2006/main" count="85" uniqueCount="38">
  <si>
    <t>S.No</t>
  </si>
  <si>
    <t>Store Purchased</t>
  </si>
  <si>
    <t>fruits</t>
  </si>
  <si>
    <t>apple</t>
  </si>
  <si>
    <t>orange</t>
  </si>
  <si>
    <t>kiwifruit</t>
  </si>
  <si>
    <t>pineapple</t>
  </si>
  <si>
    <t>grape</t>
  </si>
  <si>
    <t>banana</t>
  </si>
  <si>
    <t>pomogranete</t>
  </si>
  <si>
    <t>Pear</t>
  </si>
  <si>
    <t>Mango</t>
  </si>
  <si>
    <t>watermelon</t>
  </si>
  <si>
    <t>Amazon</t>
  </si>
  <si>
    <t>Walmart</t>
  </si>
  <si>
    <t>Digifresh</t>
  </si>
  <si>
    <t>Farmer</t>
  </si>
  <si>
    <t>Fruit Wholeseller</t>
  </si>
  <si>
    <t>BigBasket</t>
  </si>
  <si>
    <t>Purchase Data</t>
  </si>
  <si>
    <t>Transit Data</t>
  </si>
  <si>
    <t>Merchant</t>
  </si>
  <si>
    <t>No of Days in Transit</t>
  </si>
  <si>
    <t>Profit %</t>
  </si>
  <si>
    <t>Date Purchased</t>
  </si>
  <si>
    <t>No of Kgs Sold</t>
  </si>
  <si>
    <t>Billing Agent</t>
  </si>
  <si>
    <t>Matthew</t>
  </si>
  <si>
    <t>Kyle</t>
  </si>
  <si>
    <t>Sammy</t>
  </si>
  <si>
    <t>Bravo</t>
  </si>
  <si>
    <t>Rock</t>
  </si>
  <si>
    <t>Johnson</t>
  </si>
  <si>
    <t>Smiley</t>
  </si>
  <si>
    <t>Cryptas</t>
  </si>
  <si>
    <t>Luke</t>
  </si>
  <si>
    <t>Carrey</t>
  </si>
  <si>
    <t xml:space="preserve">
XLookup - Date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</si>
</sst>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yyyy/mmm/dd"/>
    <numFmt numFmtId="166" formatCode="dd/mm/yy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5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78D3A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/>
      <top/>
      <bottom style="thin">
        <color theme="4" tint="0.7999816888943144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3" borderId="1" xfId="0" applyFont="1" applyFill="1" applyBorder="1"/>
    <xf numFmtId="0" fontId="1" fillId="4" borderId="1" xfId="0" applyFont="1" applyFill="1" applyBorder="1"/>
    <xf numFmtId="0" fontId="0" fillId="0" borderId="1" xfId="0" applyBorder="1" applyAlignment="1">
      <alignment horizontal="center"/>
    </xf>
    <xf numFmtId="0" fontId="3" fillId="0" borderId="1" xfId="0" applyFont="1" applyBorder="1"/>
    <xf numFmtId="9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15" fontId="3" fillId="0" borderId="1" xfId="0" applyNumberFormat="1" applyFont="1" applyBorder="1"/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 vertical="top"/>
    </xf>
    <xf numFmtId="0" fontId="3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563880</xdr:colOff>
          <xdr:row>24</xdr:row>
          <xdr:rowOff>68580</xdr:rowOff>
        </xdr:from>
        <xdr:to>
          <xdr:col>8</xdr:col>
          <xdr:colOff>228600</xdr:colOff>
          <xdr:row>26</xdr:row>
          <xdr:rowOff>175260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B050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274320</xdr:colOff>
          <xdr:row>24</xdr:row>
          <xdr:rowOff>30480</xdr:rowOff>
        </xdr:from>
        <xdr:to>
          <xdr:col>17</xdr:col>
          <xdr:colOff>525780</xdr:colOff>
          <xdr:row>26</xdr:row>
          <xdr:rowOff>144780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B050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Xlookup%20Over%20Date%20Data%20&amp;%20Instead%20of%20HLookup%202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Xlookup%20Over%20Date%20Data%20&amp;%20Instead%20of%20HLookup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Xlookup+Over+Date+Data+&amp;+Instead+of+HLooku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Xlookup+Over+Date+Data+&amp;+Instead+of+HLookup.xlsx%20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9">
          <cell r="B9" t="str">
            <v>Date Purchased</v>
          </cell>
          <cell r="C9">
            <v>44467</v>
          </cell>
          <cell r="D9">
            <v>44469</v>
          </cell>
          <cell r="E9">
            <v>44462</v>
          </cell>
          <cell r="F9">
            <v>44466</v>
          </cell>
          <cell r="G9">
            <v>44471</v>
          </cell>
          <cell r="H9">
            <v>44485</v>
          </cell>
          <cell r="I9">
            <v>44479</v>
          </cell>
          <cell r="J9">
            <v>44470</v>
          </cell>
          <cell r="K9">
            <v>44459</v>
          </cell>
          <cell r="L9">
            <v>44464</v>
          </cell>
        </row>
        <row r="10">
          <cell r="B10" t="str">
            <v>Number of Kilograms Sold</v>
          </cell>
          <cell r="C10">
            <v>11</v>
          </cell>
          <cell r="D10">
            <v>12</v>
          </cell>
          <cell r="E10">
            <v>35</v>
          </cell>
          <cell r="F10">
            <v>18</v>
          </cell>
          <cell r="G10">
            <v>17</v>
          </cell>
          <cell r="H10">
            <v>16</v>
          </cell>
          <cell r="I10">
            <v>18</v>
          </cell>
          <cell r="J10">
            <v>37</v>
          </cell>
          <cell r="K10">
            <v>18</v>
          </cell>
          <cell r="L10">
            <v>16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8">
          <cell r="B8" t="str">
            <v>Date of Duty</v>
          </cell>
          <cell r="C8">
            <v>44467</v>
          </cell>
          <cell r="D8">
            <v>44469</v>
          </cell>
          <cell r="E8">
            <v>44462</v>
          </cell>
          <cell r="F8">
            <v>44466</v>
          </cell>
          <cell r="G8">
            <v>44471</v>
          </cell>
          <cell r="H8">
            <v>44485</v>
          </cell>
          <cell r="I8">
            <v>44480</v>
          </cell>
          <cell r="J8">
            <v>44470</v>
          </cell>
          <cell r="K8">
            <v>44459</v>
          </cell>
          <cell r="L8">
            <v>44464</v>
          </cell>
          <cell r="M8">
            <v>44449</v>
          </cell>
        </row>
        <row r="9">
          <cell r="B9" t="str">
            <v>Billing Agent</v>
          </cell>
          <cell r="C9" t="str">
            <v>Matthew</v>
          </cell>
          <cell r="D9" t="str">
            <v>Kyle</v>
          </cell>
          <cell r="E9" t="str">
            <v>Sammy</v>
          </cell>
          <cell r="F9" t="str">
            <v>Bravo</v>
          </cell>
          <cell r="G9" t="str">
            <v>Rock</v>
          </cell>
          <cell r="H9" t="str">
            <v>Johnson</v>
          </cell>
          <cell r="I9" t="str">
            <v>Smiley</v>
          </cell>
          <cell r="J9" t="str">
            <v>Cryptas</v>
          </cell>
          <cell r="K9" t="str">
            <v>Luke</v>
          </cell>
          <cell r="L9" t="str">
            <v>Carrey</v>
          </cell>
          <cell r="M9" t="str">
            <v>Hardy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9">
          <cell r="B9" t="str">
            <v>Date Purchased</v>
          </cell>
          <cell r="C9">
            <v>44467</v>
          </cell>
          <cell r="D9">
            <v>44469</v>
          </cell>
          <cell r="E9">
            <v>44462</v>
          </cell>
          <cell r="F9">
            <v>44466</v>
          </cell>
          <cell r="G9">
            <v>44471</v>
          </cell>
          <cell r="H9">
            <v>44485</v>
          </cell>
          <cell r="I9">
            <v>44479</v>
          </cell>
          <cell r="J9">
            <v>44470</v>
          </cell>
          <cell r="K9">
            <v>44459</v>
          </cell>
          <cell r="L9">
            <v>44464</v>
          </cell>
        </row>
        <row r="10">
          <cell r="B10" t="str">
            <v>Number of Kilograms Sold</v>
          </cell>
          <cell r="C10">
            <v>11</v>
          </cell>
          <cell r="D10">
            <v>12</v>
          </cell>
          <cell r="E10">
            <v>35</v>
          </cell>
          <cell r="F10">
            <v>18</v>
          </cell>
          <cell r="G10">
            <v>17</v>
          </cell>
          <cell r="H10">
            <v>16</v>
          </cell>
          <cell r="I10">
            <v>18</v>
          </cell>
          <cell r="J10">
            <v>37</v>
          </cell>
          <cell r="K10">
            <v>18</v>
          </cell>
          <cell r="L10">
            <v>16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8">
          <cell r="B8" t="str">
            <v>Date of Duty</v>
          </cell>
          <cell r="C8">
            <v>44467</v>
          </cell>
          <cell r="D8">
            <v>44469</v>
          </cell>
          <cell r="E8">
            <v>44462</v>
          </cell>
          <cell r="F8">
            <v>44466</v>
          </cell>
          <cell r="G8">
            <v>44471</v>
          </cell>
          <cell r="H8">
            <v>44485</v>
          </cell>
          <cell r="I8">
            <v>44480</v>
          </cell>
          <cell r="J8">
            <v>44470</v>
          </cell>
          <cell r="K8">
            <v>44459</v>
          </cell>
          <cell r="L8">
            <v>44464</v>
          </cell>
          <cell r="M8">
            <v>44449</v>
          </cell>
        </row>
        <row r="9">
          <cell r="B9" t="str">
            <v>Billing Agent</v>
          </cell>
          <cell r="C9" t="str">
            <v>Matthew</v>
          </cell>
          <cell r="D9" t="str">
            <v>Kyle</v>
          </cell>
          <cell r="E9" t="str">
            <v>Sammy</v>
          </cell>
          <cell r="F9" t="str">
            <v>Bravo</v>
          </cell>
          <cell r="G9" t="str">
            <v>Rock</v>
          </cell>
          <cell r="H9" t="str">
            <v>Johnson</v>
          </cell>
          <cell r="I9" t="str">
            <v>Smiley</v>
          </cell>
          <cell r="J9" t="str">
            <v>Cryptas</v>
          </cell>
          <cell r="K9" t="str">
            <v>Luke</v>
          </cell>
          <cell r="L9" t="str">
            <v>Carrey</v>
          </cell>
          <cell r="M9" t="str">
            <v>Hardy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Excel_Worksheet1.xlsx"/><Relationship Id="rId5" Type="http://schemas.openxmlformats.org/officeDocument/2006/relationships/image" Target="../media/image1.emf"/><Relationship Id="rId4" Type="http://schemas.openxmlformats.org/officeDocument/2006/relationships/package" Target="../embeddings/Microsoft_Excel_Worksheet.xls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41972-4543-4FF5-B13E-D0B85F71CA2F}">
  <dimension ref="A1:Z58"/>
  <sheetViews>
    <sheetView topLeftCell="D7" workbookViewId="0">
      <selection sqref="A1:Z58"/>
    </sheetView>
  </sheetViews>
  <sheetFormatPr defaultColWidth="0" defaultRowHeight="14.4" zeroHeight="1" x14ac:dyDescent="0.3"/>
  <cols>
    <col min="1" max="26" width="9.109375" customWidth="1"/>
    <col min="27" max="16384" width="9.109375" hidden="1"/>
  </cols>
  <sheetData>
    <row r="1" spans="1:26" x14ac:dyDescent="0.3">
      <c r="A1" s="14" t="s">
        <v>37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x14ac:dyDescent="0.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x14ac:dyDescent="0.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x14ac:dyDescent="0.3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x14ac:dyDescent="0.3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x14ac:dyDescent="0.3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x14ac:dyDescent="0.3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x14ac:dyDescent="0.3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x14ac:dyDescent="0.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x14ac:dyDescent="0.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x14ac:dyDescent="0.3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x14ac:dyDescent="0.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x14ac:dyDescent="0.3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x14ac:dyDescent="0.3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x14ac:dyDescent="0.3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x14ac:dyDescent="0.3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x14ac:dyDescent="0.3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x14ac:dyDescent="0.3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x14ac:dyDescent="0.3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x14ac:dyDescent="0.3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x14ac:dyDescent="0.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x14ac:dyDescent="0.3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x14ac:dyDescent="0.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x14ac:dyDescent="0.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x14ac:dyDescent="0.3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x14ac:dyDescent="0.3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x14ac:dyDescent="0.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x14ac:dyDescent="0.3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x14ac:dyDescent="0.3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x14ac:dyDescent="0.3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x14ac:dyDescent="0.3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x14ac:dyDescent="0.3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x14ac:dyDescent="0.3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x14ac:dyDescent="0.3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x14ac:dyDescent="0.3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x14ac:dyDescent="0.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x14ac:dyDescent="0.3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x14ac:dyDescent="0.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x14ac:dyDescent="0.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x14ac:dyDescent="0.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x14ac:dyDescent="0.3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x14ac:dyDescent="0.3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</sheetData>
  <mergeCells count="1">
    <mergeCell ref="A1:Z58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ksheet" dvAspect="DVASPECT_ICON" shapeId="2049" r:id="rId4">
          <objectPr defaultSize="0" autoPict="0" r:id="rId5">
            <anchor moveWithCells="1">
              <from>
                <xdr:col>7</xdr:col>
                <xdr:colOff>563880</xdr:colOff>
                <xdr:row>24</xdr:row>
                <xdr:rowOff>68580</xdr:rowOff>
              </from>
              <to>
                <xdr:col>8</xdr:col>
                <xdr:colOff>228600</xdr:colOff>
                <xdr:row>26</xdr:row>
                <xdr:rowOff>175260</xdr:rowOff>
              </to>
            </anchor>
          </objectPr>
        </oleObject>
      </mc:Choice>
      <mc:Fallback>
        <oleObject progId="Worksheet" dvAspect="DVASPECT_ICON" shapeId="2049" r:id="rId4"/>
      </mc:Fallback>
    </mc:AlternateContent>
    <mc:AlternateContent xmlns:mc="http://schemas.openxmlformats.org/markup-compatibility/2006">
      <mc:Choice Requires="x14">
        <oleObject progId="Worksheet" dvAspect="DVASPECT_ICON" shapeId="2050" r:id="rId6">
          <objectPr defaultSize="0" autoPict="0" r:id="rId7">
            <anchor moveWithCells="1">
              <from>
                <xdr:col>17</xdr:col>
                <xdr:colOff>274320</xdr:colOff>
                <xdr:row>24</xdr:row>
                <xdr:rowOff>30480</xdr:rowOff>
              </from>
              <to>
                <xdr:col>17</xdr:col>
                <xdr:colOff>525780</xdr:colOff>
                <xdr:row>26</xdr:row>
                <xdr:rowOff>144780</xdr:rowOff>
              </to>
            </anchor>
          </objectPr>
        </oleObject>
      </mc:Choice>
      <mc:Fallback>
        <oleObject progId="Worksheet" dvAspect="DVASPECT_ICON" shapeId="2050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22BDF-E57C-4B52-8451-22D6E1B3C358}">
  <dimension ref="C7:N18"/>
  <sheetViews>
    <sheetView showGridLines="0" topLeftCell="A6" zoomScale="148" zoomScaleNormal="148" workbookViewId="0">
      <selection activeCell="H9" sqref="H9"/>
    </sheetView>
  </sheetViews>
  <sheetFormatPr defaultRowHeight="14.4" x14ac:dyDescent="0.3"/>
  <cols>
    <col min="4" max="4" width="13.109375" bestFit="1" customWidth="1"/>
    <col min="5" max="5" width="16.5546875" bestFit="1" customWidth="1"/>
    <col min="6" max="6" width="15" bestFit="1" customWidth="1"/>
    <col min="7" max="7" width="13.6640625" bestFit="1" customWidth="1"/>
    <col min="8" max="8" width="12.33203125" bestFit="1" customWidth="1"/>
    <col min="9" max="9" width="15.109375" customWidth="1"/>
    <col min="10" max="10" width="16.5546875" bestFit="1" customWidth="1"/>
    <col min="12" max="12" width="14.88671875" bestFit="1" customWidth="1"/>
    <col min="13" max="13" width="8" bestFit="1" customWidth="1"/>
    <col min="14" max="14" width="19.44140625" bestFit="1" customWidth="1"/>
  </cols>
  <sheetData>
    <row r="7" spans="3:14" x14ac:dyDescent="0.3">
      <c r="C7" s="17" t="s">
        <v>19</v>
      </c>
      <c r="D7" s="17"/>
      <c r="E7" s="17"/>
      <c r="F7" s="17"/>
      <c r="G7" s="17"/>
      <c r="H7" s="17"/>
      <c r="L7" s="16" t="s">
        <v>20</v>
      </c>
      <c r="M7" s="16"/>
      <c r="N7" s="16"/>
    </row>
    <row r="8" spans="3:14" x14ac:dyDescent="0.3">
      <c r="C8" s="1" t="s">
        <v>0</v>
      </c>
      <c r="D8" s="1" t="s">
        <v>2</v>
      </c>
      <c r="E8" s="1" t="s">
        <v>1</v>
      </c>
      <c r="F8" s="1" t="s">
        <v>24</v>
      </c>
      <c r="G8" s="2" t="s">
        <v>25</v>
      </c>
      <c r="H8" s="2" t="s">
        <v>26</v>
      </c>
      <c r="L8" s="1" t="s">
        <v>21</v>
      </c>
      <c r="M8" s="1" t="s">
        <v>23</v>
      </c>
      <c r="N8" s="1" t="s">
        <v>22</v>
      </c>
    </row>
    <row r="9" spans="3:14" x14ac:dyDescent="0.3">
      <c r="C9" s="3">
        <f>1</f>
        <v>1</v>
      </c>
      <c r="D9" s="4" t="s">
        <v>3</v>
      </c>
      <c r="E9" s="4" t="s">
        <v>13</v>
      </c>
      <c r="F9" s="10">
        <v>44467</v>
      </c>
      <c r="G9" s="3">
        <f>_xlfn.XLOOKUP(F9,[1]Sheet1!$B$9:$L$9,[1]Sheet1!$B$10:$L$10,"Not Found")</f>
        <v>11</v>
      </c>
      <c r="H9" s="7" t="str">
        <f>_xlfn.XLOOKUP(F9,[2]Sheet1!$B$8:$M$8,[2]Sheet1!$B$9:$M$9,"Not Found",0,1)</f>
        <v>Matthew</v>
      </c>
      <c r="I9" s="8">
        <v>11</v>
      </c>
      <c r="J9" s="9" t="s">
        <v>27</v>
      </c>
      <c r="L9" s="4" t="s">
        <v>13</v>
      </c>
      <c r="M9" s="5">
        <v>0.2</v>
      </c>
      <c r="N9" s="6">
        <v>7</v>
      </c>
    </row>
    <row r="10" spans="3:14" x14ac:dyDescent="0.3">
      <c r="C10" s="3">
        <f t="shared" ref="C10:C18" si="0">C9+1</f>
        <v>2</v>
      </c>
      <c r="D10" s="4" t="s">
        <v>4</v>
      </c>
      <c r="E10" s="4" t="s">
        <v>14</v>
      </c>
      <c r="F10" s="13">
        <v>44469</v>
      </c>
      <c r="G10" s="3">
        <f>_xlfn.XLOOKUP(F10,[1]Sheet1!$B$9:$L$9,[1]Sheet1!$B$10:$L$10,"Not Found")</f>
        <v>12</v>
      </c>
      <c r="H10" s="7" t="str">
        <f>_xlfn.XLOOKUP(F10,[2]Sheet1!$B$8:$M$8,[2]Sheet1!$B$9:$M$9,"Not Found",0,1)</f>
        <v>Kyle</v>
      </c>
      <c r="I10" s="8">
        <v>12</v>
      </c>
      <c r="J10" s="9" t="s">
        <v>28</v>
      </c>
      <c r="L10" s="4" t="s">
        <v>14</v>
      </c>
      <c r="M10" s="5">
        <v>0.18</v>
      </c>
      <c r="N10" s="6">
        <v>6</v>
      </c>
    </row>
    <row r="11" spans="3:14" x14ac:dyDescent="0.3">
      <c r="C11" s="3">
        <f t="shared" si="0"/>
        <v>3</v>
      </c>
      <c r="D11" s="4" t="s">
        <v>5</v>
      </c>
      <c r="E11" s="4" t="s">
        <v>15</v>
      </c>
      <c r="F11" s="11">
        <v>44462</v>
      </c>
      <c r="G11" s="3">
        <f>_xlfn.XLOOKUP(F11,[1]Sheet1!$B$9:$L$9,[1]Sheet1!$B$10:$L$10,"Not Found")</f>
        <v>35</v>
      </c>
      <c r="H11" s="7" t="str">
        <f>_xlfn.XLOOKUP(F11,[2]Sheet1!$B$8:$M$8,[2]Sheet1!$B$9:$M$9,"Not Found",0,1)</f>
        <v>Sammy</v>
      </c>
      <c r="I11" s="8">
        <v>35</v>
      </c>
      <c r="J11" s="9" t="s">
        <v>29</v>
      </c>
      <c r="L11" s="4" t="s">
        <v>15</v>
      </c>
      <c r="M11" s="5">
        <v>0.23</v>
      </c>
      <c r="N11" s="6">
        <v>7</v>
      </c>
    </row>
    <row r="12" spans="3:14" x14ac:dyDescent="0.3">
      <c r="C12" s="3">
        <f t="shared" si="0"/>
        <v>4</v>
      </c>
      <c r="D12" s="4" t="s">
        <v>6</v>
      </c>
      <c r="E12" s="4" t="s">
        <v>18</v>
      </c>
      <c r="F12" s="12">
        <v>44466</v>
      </c>
      <c r="G12" s="3">
        <f>_xlfn.XLOOKUP(F12,[1]Sheet1!$B$9:$L$9,[1]Sheet1!$B$10:$L$10,"Not Found")</f>
        <v>18</v>
      </c>
      <c r="H12" s="7" t="str">
        <f>_xlfn.XLOOKUP(F12,[2]Sheet1!$B$8:$M$8,[2]Sheet1!$B$9:$M$9,"Not Found",0,1)</f>
        <v>Bravo</v>
      </c>
      <c r="I12" s="8">
        <v>18</v>
      </c>
      <c r="J12" s="9" t="s">
        <v>30</v>
      </c>
      <c r="L12" s="4" t="s">
        <v>18</v>
      </c>
      <c r="M12" s="5">
        <v>7.0000000000000007E-2</v>
      </c>
      <c r="N12" s="6">
        <v>3</v>
      </c>
    </row>
    <row r="13" spans="3:14" x14ac:dyDescent="0.3">
      <c r="C13" s="3">
        <f t="shared" si="0"/>
        <v>5</v>
      </c>
      <c r="D13" s="4" t="s">
        <v>9</v>
      </c>
      <c r="E13" s="4" t="s">
        <v>16</v>
      </c>
      <c r="F13" s="10">
        <v>44471</v>
      </c>
      <c r="G13" s="3">
        <f>_xlfn.XLOOKUP(F13,[1]Sheet1!$B$9:$L$9,[1]Sheet1!$B$10:$L$10,"Not Found")</f>
        <v>17</v>
      </c>
      <c r="H13" s="7" t="str">
        <f>_xlfn.XLOOKUP(F13,[2]Sheet1!$B$8:$M$8,[2]Sheet1!$B$9:$M$9,"Not Found",0,1)</f>
        <v>Rock</v>
      </c>
      <c r="I13" s="8">
        <v>17</v>
      </c>
      <c r="J13" s="9" t="s">
        <v>31</v>
      </c>
      <c r="L13" s="4" t="s">
        <v>16</v>
      </c>
      <c r="M13" s="5">
        <v>0.05</v>
      </c>
      <c r="N13" s="6">
        <v>1</v>
      </c>
    </row>
    <row r="14" spans="3:14" x14ac:dyDescent="0.3">
      <c r="C14" s="3">
        <f t="shared" si="0"/>
        <v>6</v>
      </c>
      <c r="D14" s="4" t="s">
        <v>7</v>
      </c>
      <c r="E14" s="4" t="s">
        <v>17</v>
      </c>
      <c r="F14" s="10">
        <v>44485</v>
      </c>
      <c r="G14" s="3">
        <f>_xlfn.XLOOKUP(F14,[1]Sheet1!$B$9:$L$9,[1]Sheet1!$B$10:$L$10,"Not Found")</f>
        <v>16</v>
      </c>
      <c r="H14" s="7" t="str">
        <f>_xlfn.XLOOKUP(F14,[2]Sheet1!$B$8:$M$8,[2]Sheet1!$B$9:$M$9,"Not Found",0,1)</f>
        <v>Johnson</v>
      </c>
      <c r="I14" s="8">
        <v>16</v>
      </c>
      <c r="J14" s="9" t="s">
        <v>32</v>
      </c>
      <c r="L14" s="4" t="s">
        <v>17</v>
      </c>
      <c r="M14" s="5">
        <v>0.4</v>
      </c>
      <c r="N14" s="6">
        <v>5</v>
      </c>
    </row>
    <row r="15" spans="3:14" x14ac:dyDescent="0.3">
      <c r="C15" s="3">
        <f t="shared" si="0"/>
        <v>7</v>
      </c>
      <c r="D15" s="4" t="s">
        <v>8</v>
      </c>
      <c r="E15" s="4" t="s">
        <v>13</v>
      </c>
      <c r="F15" s="10">
        <v>44480</v>
      </c>
      <c r="G15" s="3" t="str">
        <f>_xlfn.XLOOKUP(F15,[1]Sheet1!$B$9:$L$9,[1]Sheet1!$B$10:$L$10,"Not Found")</f>
        <v>Not Found</v>
      </c>
      <c r="H15" s="7" t="str">
        <f>_xlfn.XLOOKUP(F15,[2]Sheet1!$B$8:$M$8,[2]Sheet1!$B$9:$M$9,"Not Found",0,1)</f>
        <v>Smiley</v>
      </c>
      <c r="I15" s="8" t="e">
        <v>#N/A</v>
      </c>
      <c r="J15" s="9" t="s">
        <v>33</v>
      </c>
    </row>
    <row r="16" spans="3:14" x14ac:dyDescent="0.3">
      <c r="C16" s="3">
        <f t="shared" si="0"/>
        <v>8</v>
      </c>
      <c r="D16" s="4" t="s">
        <v>10</v>
      </c>
      <c r="E16" s="4" t="s">
        <v>14</v>
      </c>
      <c r="F16" s="10">
        <v>44470</v>
      </c>
      <c r="G16" s="3">
        <f>_xlfn.XLOOKUP(F16,[1]Sheet1!$B$9:$L$9,[1]Sheet1!$B$10:$L$10,"Not Found")</f>
        <v>37</v>
      </c>
      <c r="H16" s="7" t="str">
        <f>_xlfn.XLOOKUP(F16,[2]Sheet1!$B$8:$M$8,[2]Sheet1!$B$9:$M$9,"Not Found",0,1)</f>
        <v>Cryptas</v>
      </c>
      <c r="I16" s="8">
        <v>37</v>
      </c>
      <c r="J16" s="9" t="s">
        <v>34</v>
      </c>
    </row>
    <row r="17" spans="3:10" x14ac:dyDescent="0.3">
      <c r="C17" s="3">
        <f t="shared" si="0"/>
        <v>9</v>
      </c>
      <c r="D17" s="4" t="s">
        <v>11</v>
      </c>
      <c r="E17" s="4" t="s">
        <v>18</v>
      </c>
      <c r="F17" s="10">
        <v>44459</v>
      </c>
      <c r="G17" s="3">
        <f>_xlfn.XLOOKUP(F17,[1]Sheet1!$B$9:$L$9,[1]Sheet1!$B$10:$L$10,"Not Found")</f>
        <v>18</v>
      </c>
      <c r="H17" s="7" t="str">
        <f>_xlfn.XLOOKUP(F17,[2]Sheet1!$B$8:$M$8,[2]Sheet1!$B$9:$M$9,"Not Found",0,1)</f>
        <v>Luke</v>
      </c>
      <c r="I17" s="8">
        <v>18</v>
      </c>
      <c r="J17" s="9" t="s">
        <v>35</v>
      </c>
    </row>
    <row r="18" spans="3:10" x14ac:dyDescent="0.3">
      <c r="C18" s="3">
        <f t="shared" si="0"/>
        <v>10</v>
      </c>
      <c r="D18" s="4" t="s">
        <v>12</v>
      </c>
      <c r="E18" s="4" t="s">
        <v>15</v>
      </c>
      <c r="F18" s="10">
        <v>44464</v>
      </c>
      <c r="G18" s="3">
        <f>_xlfn.XLOOKUP(F18,[1]Sheet1!$B$9:$L$9,[1]Sheet1!$B$10:$L$10,"Not Found")</f>
        <v>16</v>
      </c>
      <c r="H18" s="7" t="str">
        <f>_xlfn.XLOOKUP(F18,[2]Sheet1!$B$8:$M$8,[2]Sheet1!$B$9:$M$9,"Not Found",0,1)</f>
        <v>Carrey</v>
      </c>
      <c r="I18" s="8">
        <v>16</v>
      </c>
      <c r="J18" s="9" t="s">
        <v>36</v>
      </c>
    </row>
  </sheetData>
  <mergeCells count="2">
    <mergeCell ref="L7:N7"/>
    <mergeCell ref="C7:H7"/>
  </mergeCells>
  <conditionalFormatting sqref="G9:G18">
    <cfRule type="cellIs" dxfId="3" priority="13" operator="equal">
      <formula>$I9</formula>
    </cfRule>
  </conditionalFormatting>
  <conditionalFormatting sqref="H9:H18">
    <cfRule type="cellIs" dxfId="2" priority="1" operator="equal">
      <formula>$J9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F9B0B-41CA-4264-B375-0CCA7C6D2D9C}">
  <dimension ref="C7:J18"/>
  <sheetViews>
    <sheetView showGridLines="0" tabSelected="1" topLeftCell="B4" zoomScale="148" zoomScaleNormal="148" workbookViewId="0">
      <selection activeCell="I16" sqref="I16"/>
    </sheetView>
  </sheetViews>
  <sheetFormatPr defaultRowHeight="14.4" x14ac:dyDescent="0.3"/>
  <cols>
    <col min="4" max="4" width="13.109375" bestFit="1" customWidth="1"/>
    <col min="5" max="5" width="16.5546875" bestFit="1" customWidth="1"/>
    <col min="6" max="6" width="15" bestFit="1" customWidth="1"/>
    <col min="7" max="7" width="13.6640625" bestFit="1" customWidth="1"/>
    <col min="8" max="8" width="12.33203125" bestFit="1" customWidth="1"/>
    <col min="9" max="9" width="15.109375" customWidth="1"/>
    <col min="10" max="10" width="16.5546875" bestFit="1" customWidth="1"/>
    <col min="12" max="12" width="14.88671875" bestFit="1" customWidth="1"/>
    <col min="13" max="13" width="8" bestFit="1" customWidth="1"/>
    <col min="14" max="14" width="19.44140625" bestFit="1" customWidth="1"/>
  </cols>
  <sheetData>
    <row r="7" spans="3:10" x14ac:dyDescent="0.3">
      <c r="C7" s="17" t="s">
        <v>19</v>
      </c>
      <c r="D7" s="17"/>
      <c r="E7" s="17"/>
      <c r="F7" s="17"/>
      <c r="G7" s="17"/>
      <c r="H7" s="17"/>
    </row>
    <row r="8" spans="3:10" x14ac:dyDescent="0.3">
      <c r="C8" s="1" t="s">
        <v>0</v>
      </c>
      <c r="D8" s="1" t="s">
        <v>2</v>
      </c>
      <c r="E8" s="1" t="s">
        <v>1</v>
      </c>
      <c r="F8" s="1" t="s">
        <v>24</v>
      </c>
      <c r="G8" s="2" t="s">
        <v>25</v>
      </c>
      <c r="H8" s="2" t="s">
        <v>26</v>
      </c>
    </row>
    <row r="9" spans="3:10" x14ac:dyDescent="0.3">
      <c r="C9" s="3">
        <f>1</f>
        <v>1</v>
      </c>
      <c r="D9" s="4" t="s">
        <v>3</v>
      </c>
      <c r="E9" s="4" t="s">
        <v>13</v>
      </c>
      <c r="F9" s="10">
        <v>44467</v>
      </c>
      <c r="G9" s="3">
        <f>_xlfn.XLOOKUP(F9,[3]Sheet1!$B$9:$L$9,[3]Sheet1!$B$10:$L$10,"not_found")</f>
        <v>11</v>
      </c>
      <c r="H9" s="7" t="str">
        <f>_xlfn.XLOOKUP(F9,[4]Sheet1!$B$8:$M$8,[4]Sheet1!$B$9:$M$9,"Not Found")</f>
        <v>Matthew</v>
      </c>
      <c r="I9" s="8">
        <v>11</v>
      </c>
      <c r="J9" s="9" t="s">
        <v>27</v>
      </c>
    </row>
    <row r="10" spans="3:10" x14ac:dyDescent="0.3">
      <c r="C10" s="3">
        <f t="shared" ref="C10:C18" si="0">C9+1</f>
        <v>2</v>
      </c>
      <c r="D10" s="4" t="s">
        <v>4</v>
      </c>
      <c r="E10" s="4" t="s">
        <v>14</v>
      </c>
      <c r="F10" s="13">
        <v>44469</v>
      </c>
      <c r="G10" s="3">
        <f>_xlfn.XLOOKUP(F10,[3]Sheet1!$B$9:$L$9,[3]Sheet1!$B$10:$L$10,"not_found")</f>
        <v>12</v>
      </c>
      <c r="H10" s="7" t="str">
        <f>_xlfn.XLOOKUP(F10,[4]Sheet1!$B$8:$M$8,[4]Sheet1!$B$9:$M$9,"Not Found")</f>
        <v>Kyle</v>
      </c>
      <c r="I10" s="8">
        <v>12</v>
      </c>
      <c r="J10" s="9" t="s">
        <v>28</v>
      </c>
    </row>
    <row r="11" spans="3:10" x14ac:dyDescent="0.3">
      <c r="C11" s="3">
        <f t="shared" si="0"/>
        <v>3</v>
      </c>
      <c r="D11" s="4" t="s">
        <v>5</v>
      </c>
      <c r="E11" s="4" t="s">
        <v>15</v>
      </c>
      <c r="F11" s="11">
        <v>44462</v>
      </c>
      <c r="G11" s="3">
        <f>_xlfn.XLOOKUP(F11,[3]Sheet1!$B$9:$L$9,[3]Sheet1!$B$10:$L$10,"not_found")</f>
        <v>35</v>
      </c>
      <c r="H11" s="7" t="str">
        <f>_xlfn.XLOOKUP(F11,[4]Sheet1!$B$8:$M$8,[4]Sheet1!$B$9:$M$9,"Not Found")</f>
        <v>Sammy</v>
      </c>
      <c r="I11" s="8">
        <v>35</v>
      </c>
      <c r="J11" s="9" t="s">
        <v>29</v>
      </c>
    </row>
    <row r="12" spans="3:10" x14ac:dyDescent="0.3">
      <c r="C12" s="3">
        <f t="shared" si="0"/>
        <v>4</v>
      </c>
      <c r="D12" s="4" t="s">
        <v>6</v>
      </c>
      <c r="E12" s="4" t="s">
        <v>18</v>
      </c>
      <c r="F12" s="12">
        <v>44466</v>
      </c>
      <c r="G12" s="3">
        <f>_xlfn.XLOOKUP(F12,[3]Sheet1!$B$9:$L$9,[3]Sheet1!$B$10:$L$10,"not_found")</f>
        <v>18</v>
      </c>
      <c r="H12" s="7" t="str">
        <f>_xlfn.XLOOKUP(F12,[4]Sheet1!$B$8:$M$8,[4]Sheet1!$B$9:$M$9,"Not Found")</f>
        <v>Bravo</v>
      </c>
      <c r="I12" s="8">
        <v>18</v>
      </c>
      <c r="J12" s="9" t="s">
        <v>30</v>
      </c>
    </row>
    <row r="13" spans="3:10" x14ac:dyDescent="0.3">
      <c r="C13" s="3">
        <f t="shared" si="0"/>
        <v>5</v>
      </c>
      <c r="D13" s="4" t="s">
        <v>9</v>
      </c>
      <c r="E13" s="4" t="s">
        <v>16</v>
      </c>
      <c r="F13" s="10">
        <v>44471</v>
      </c>
      <c r="G13" s="3">
        <f>_xlfn.XLOOKUP(F13,[3]Sheet1!$B$9:$L$9,[3]Sheet1!$B$10:$L$10,"not_found")</f>
        <v>17</v>
      </c>
      <c r="H13" s="7" t="str">
        <f>_xlfn.XLOOKUP(F13,[4]Sheet1!$B$8:$M$8,[4]Sheet1!$B$9:$M$9,"Not Found")</f>
        <v>Rock</v>
      </c>
      <c r="I13" s="8">
        <v>17</v>
      </c>
      <c r="J13" s="9" t="s">
        <v>31</v>
      </c>
    </row>
    <row r="14" spans="3:10" x14ac:dyDescent="0.3">
      <c r="C14" s="3">
        <f t="shared" si="0"/>
        <v>6</v>
      </c>
      <c r="D14" s="4" t="s">
        <v>7</v>
      </c>
      <c r="E14" s="4" t="s">
        <v>17</v>
      </c>
      <c r="F14" s="10">
        <v>44485</v>
      </c>
      <c r="G14" s="3">
        <f>_xlfn.XLOOKUP(F14,[3]Sheet1!$B$9:$L$9,[3]Sheet1!$B$10:$L$10,"not_found")</f>
        <v>16</v>
      </c>
      <c r="H14" s="7" t="str">
        <f>_xlfn.XLOOKUP(F14,[4]Sheet1!$B$8:$M$8,[4]Sheet1!$B$9:$M$9,"Not Found")</f>
        <v>Johnson</v>
      </c>
      <c r="I14" s="8">
        <v>16</v>
      </c>
      <c r="J14" s="9" t="s">
        <v>32</v>
      </c>
    </row>
    <row r="15" spans="3:10" x14ac:dyDescent="0.3">
      <c r="C15" s="3">
        <f t="shared" si="0"/>
        <v>7</v>
      </c>
      <c r="D15" s="4" t="s">
        <v>8</v>
      </c>
      <c r="E15" s="4" t="s">
        <v>13</v>
      </c>
      <c r="F15" s="10">
        <v>44480</v>
      </c>
      <c r="G15" s="3" t="str">
        <f>_xlfn.XLOOKUP(F15,[3]Sheet1!$B$9:$L$9,[3]Sheet1!$B$10:$L$10,"not_found")</f>
        <v>not_found</v>
      </c>
      <c r="H15" s="7" t="str">
        <f>_xlfn.XLOOKUP(F15,[4]Sheet1!$B$8:$M$8,[4]Sheet1!$B$9:$M$9,"Not Found")</f>
        <v>Smiley</v>
      </c>
      <c r="I15" s="8" t="e">
        <v>#N/A</v>
      </c>
      <c r="J15" s="9" t="s">
        <v>33</v>
      </c>
    </row>
    <row r="16" spans="3:10" x14ac:dyDescent="0.3">
      <c r="C16" s="3">
        <f t="shared" si="0"/>
        <v>8</v>
      </c>
      <c r="D16" s="4" t="s">
        <v>10</v>
      </c>
      <c r="E16" s="4" t="s">
        <v>14</v>
      </c>
      <c r="F16" s="10">
        <v>44470</v>
      </c>
      <c r="G16" s="3">
        <f>_xlfn.XLOOKUP(F16,[3]Sheet1!$B$9:$L$9,[3]Sheet1!$B$10:$L$10,"not_found")</f>
        <v>37</v>
      </c>
      <c r="H16" s="7" t="str">
        <f>_xlfn.XLOOKUP(F16,[4]Sheet1!$B$8:$M$8,[4]Sheet1!$B$9:$M$9,"Not Found")</f>
        <v>Cryptas</v>
      </c>
      <c r="I16" s="8">
        <v>37</v>
      </c>
      <c r="J16" s="9" t="s">
        <v>34</v>
      </c>
    </row>
    <row r="17" spans="3:10" x14ac:dyDescent="0.3">
      <c r="C17" s="3">
        <f t="shared" si="0"/>
        <v>9</v>
      </c>
      <c r="D17" s="4" t="s">
        <v>11</v>
      </c>
      <c r="E17" s="4" t="s">
        <v>18</v>
      </c>
      <c r="F17" s="10">
        <v>44459</v>
      </c>
      <c r="G17" s="3">
        <f>_xlfn.XLOOKUP(F17,[3]Sheet1!$B$9:$L$9,[3]Sheet1!$B$10:$L$10,"not_found")</f>
        <v>18</v>
      </c>
      <c r="H17" s="7" t="str">
        <f>_xlfn.XLOOKUP(F17,[4]Sheet1!$B$8:$M$8,[4]Sheet1!$B$9:$M$9,"Not Found")</f>
        <v>Luke</v>
      </c>
      <c r="I17" s="8">
        <v>18</v>
      </c>
      <c r="J17" s="9" t="s">
        <v>35</v>
      </c>
    </row>
    <row r="18" spans="3:10" x14ac:dyDescent="0.3">
      <c r="C18" s="3">
        <f t="shared" si="0"/>
        <v>10</v>
      </c>
      <c r="D18" s="4" t="s">
        <v>12</v>
      </c>
      <c r="E18" s="4" t="s">
        <v>15</v>
      </c>
      <c r="F18" s="10">
        <v>44464</v>
      </c>
      <c r="G18" s="3">
        <f>_xlfn.XLOOKUP(F18,[3]Sheet1!$B$9:$L$9,[3]Sheet1!$B$10:$L$10,"not_found")</f>
        <v>16</v>
      </c>
      <c r="H18" s="7" t="str">
        <f>_xlfn.XLOOKUP(F18,[4]Sheet1!$B$8:$M$8,[4]Sheet1!$B$9:$M$9,"Not Found")</f>
        <v>Carrey</v>
      </c>
      <c r="I18" s="8">
        <v>16</v>
      </c>
      <c r="J18" s="9" t="s">
        <v>36</v>
      </c>
    </row>
  </sheetData>
  <mergeCells count="1">
    <mergeCell ref="C7:H7"/>
  </mergeCells>
  <conditionalFormatting sqref="G9:G18">
    <cfRule type="cellIs" dxfId="1" priority="2" operator="equal">
      <formula>$I9</formula>
    </cfRule>
  </conditionalFormatting>
  <conditionalFormatting sqref="H9:H18">
    <cfRule type="cellIs" dxfId="0" priority="1" operator="equal">
      <formula>$J9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 &amp; Data set</vt:lpstr>
      <vt:lpstr>Data</vt:lpstr>
      <vt:lpstr>Solved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My-PC</dc:creator>
  <cp:lastModifiedBy>Mohammad Arman</cp:lastModifiedBy>
  <dcterms:created xsi:type="dcterms:W3CDTF">2021-10-19T11:46:22Z</dcterms:created>
  <dcterms:modified xsi:type="dcterms:W3CDTF">2023-08-09T11:07:42Z</dcterms:modified>
</cp:coreProperties>
</file>