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44ff2b0d223ceeac/Desktop/Business Analyst/Excel Projects/"/>
    </mc:Choice>
  </mc:AlternateContent>
  <xr:revisionPtr revIDLastSave="4" documentId="8_{1A3192EE-D9DD-4F5B-9B7E-01786CF89C6F}" xr6:coauthVersionLast="47" xr6:coauthVersionMax="47" xr10:uidLastSave="{845DFD51-F07C-4637-B775-4663407A3F5A}"/>
  <bookViews>
    <workbookView xWindow="340" yWindow="270" windowWidth="11320" windowHeight="9810" firstSheet="3" activeTab="4" xr2:uid="{3DBF0B33-9FDC-4FAC-A194-A517E08C5A5A}"/>
  </bookViews>
  <sheets>
    <sheet name="Project 1 " sheetId="1" r:id="rId1"/>
    <sheet name="School Database" sheetId="4" r:id="rId2"/>
    <sheet name="Chart Visualisation" sheetId="6" r:id="rId3"/>
    <sheet name="VLOOKUP" sheetId="7" r:id="rId4"/>
    <sheet name="PIVOT TABLE" sheetId="9" r:id="rId5"/>
  </sheets>
  <definedNames>
    <definedName name="_xlnm._FilterDatabase" localSheetId="0" hidden="1">'Project 1 '!$A$3:$J$8</definedName>
    <definedName name="_xlnm._FilterDatabase" localSheetId="1" hidden="1">'School Database'!$A$4:$J$19</definedName>
    <definedName name="_xlchart.v1.0" hidden="1">'Chart Visualisation'!$A$19:$A$33</definedName>
    <definedName name="_xlchart.v1.1" hidden="1">'Chart Visualisation'!$B$18</definedName>
    <definedName name="_xlchart.v1.2" hidden="1">'Chart Visualisation'!$B$19:$B$33</definedName>
    <definedName name="Slicer_Gender">#N/A</definedName>
    <definedName name="Slicer_House">#N/A</definedName>
  </definedNames>
  <calcPr calcId="191029"/>
  <pivotCaches>
    <pivotCache cacheId="0" r:id="rId6"/>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4:slicerCache r:id="rId8"/>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4" i="7" l="1"/>
  <c r="K5" i="7"/>
  <c r="K6" i="7"/>
  <c r="K7" i="7"/>
  <c r="K8" i="7"/>
  <c r="K9" i="7"/>
  <c r="K10" i="7"/>
  <c r="K11" i="7"/>
  <c r="K3" i="7"/>
  <c r="J5" i="1"/>
  <c r="J6" i="1"/>
  <c r="J7" i="1"/>
  <c r="J8" i="1"/>
  <c r="J4" i="1"/>
  <c r="I5" i="1"/>
  <c r="I6" i="1"/>
  <c r="I7" i="1"/>
  <c r="I8" i="1"/>
  <c r="I4" i="1"/>
  <c r="H5" i="1"/>
  <c r="H6" i="1"/>
  <c r="H7" i="1"/>
  <c r="H8" i="1"/>
  <c r="H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Binta Mary Reji</author>
  </authors>
  <commentList>
    <comment ref="J8" authorId="0" shapeId="0" xr:uid="{859998C6-F11C-4C9D-BFE0-1A4C1986CB78}">
      <text>
        <r>
          <rPr>
            <b/>
            <sz val="9"/>
            <color indexed="81"/>
            <rFont val="Tahoma"/>
            <family val="2"/>
          </rPr>
          <t>Binta Mary Reji:</t>
        </r>
        <r>
          <rPr>
            <sz val="9"/>
            <color indexed="81"/>
            <rFont val="Tahoma"/>
            <family val="2"/>
          </rPr>
          <t xml:space="preserve">
Mail ID Incorrect
</t>
        </r>
      </text>
    </comment>
    <comment ref="J15" authorId="0" shapeId="0" xr:uid="{2D1D022C-821C-46F7-AAC8-9F91AB6488B0}">
      <text>
        <r>
          <rPr>
            <b/>
            <sz val="9"/>
            <color indexed="81"/>
            <rFont val="Tahoma"/>
            <family val="2"/>
          </rPr>
          <t>Binta Mary Reji:</t>
        </r>
        <r>
          <rPr>
            <sz val="9"/>
            <color indexed="81"/>
            <rFont val="Tahoma"/>
            <family val="2"/>
          </rPr>
          <t xml:space="preserve">
Madhav has left the school
</t>
        </r>
      </text>
    </comment>
  </commentList>
</comments>
</file>

<file path=xl/sharedStrings.xml><?xml version="1.0" encoding="utf-8"?>
<sst xmlns="http://schemas.openxmlformats.org/spreadsheetml/2006/main" count="218" uniqueCount="72">
  <si>
    <t>Sr. No</t>
  </si>
  <si>
    <t>First Name</t>
  </si>
  <si>
    <t>Last Name</t>
  </si>
  <si>
    <t>DOJ</t>
  </si>
  <si>
    <t>Sal - Jan</t>
  </si>
  <si>
    <t>Sal - Feb</t>
  </si>
  <si>
    <t>Sal - March</t>
  </si>
  <si>
    <t>Sal- Total</t>
  </si>
  <si>
    <t>Avg Sal</t>
  </si>
  <si>
    <t>Full Name</t>
  </si>
  <si>
    <t>James</t>
  </si>
  <si>
    <t>Loy</t>
  </si>
  <si>
    <t xml:space="preserve">Dakota </t>
  </si>
  <si>
    <t>Steel</t>
  </si>
  <si>
    <t xml:space="preserve">Patrick </t>
  </si>
  <si>
    <t>Joy</t>
  </si>
  <si>
    <t>Alyssa</t>
  </si>
  <si>
    <t>Edinburgh</t>
  </si>
  <si>
    <t xml:space="preserve">Charlie </t>
  </si>
  <si>
    <t>Trigg</t>
  </si>
  <si>
    <t>SALARY DATABASE - 2024</t>
  </si>
  <si>
    <t>Name</t>
  </si>
  <si>
    <t>Gender</t>
  </si>
  <si>
    <t>Age</t>
  </si>
  <si>
    <t>Class</t>
  </si>
  <si>
    <t>Abhimanyu</t>
  </si>
  <si>
    <t>M</t>
  </si>
  <si>
    <t>Arjun</t>
  </si>
  <si>
    <t>Champa</t>
  </si>
  <si>
    <t>F</t>
  </si>
  <si>
    <t>Gopal</t>
  </si>
  <si>
    <t>Gopi</t>
  </si>
  <si>
    <t>Hari</t>
  </si>
  <si>
    <t>Indu</t>
  </si>
  <si>
    <t>Keshav</t>
  </si>
  <si>
    <t>Lalita</t>
  </si>
  <si>
    <t>Madhav</t>
  </si>
  <si>
    <t>Sudevi</t>
  </si>
  <si>
    <t>Vidya</t>
  </si>
  <si>
    <t>Visakha</t>
  </si>
  <si>
    <t>Vrinda</t>
  </si>
  <si>
    <t>Sr.no</t>
  </si>
  <si>
    <t>Email - ID</t>
  </si>
  <si>
    <t>Term - 1</t>
  </si>
  <si>
    <t>Term - 2</t>
  </si>
  <si>
    <t>Final Term</t>
  </si>
  <si>
    <t>Bhoomi</t>
  </si>
  <si>
    <t>Vayu</t>
  </si>
  <si>
    <t>Jal</t>
  </si>
  <si>
    <t>Agni</t>
  </si>
  <si>
    <t>House</t>
  </si>
  <si>
    <t>JSB SCHOOL DATABASE</t>
  </si>
  <si>
    <t>Arjun@gmail.com</t>
  </si>
  <si>
    <t>Champa@gmail.com</t>
  </si>
  <si>
    <t>gopal@gmail.com</t>
  </si>
  <si>
    <t>Ggopi@gmail.com</t>
  </si>
  <si>
    <t>hari@gmail.com</t>
  </si>
  <si>
    <t>indu@gmail.com</t>
  </si>
  <si>
    <t>keshav@gmail.com</t>
  </si>
  <si>
    <t>Llalita@gmail.com</t>
  </si>
  <si>
    <t>madhav@gmail.com</t>
  </si>
  <si>
    <t>ssudevi@gmail.com</t>
  </si>
  <si>
    <t>vidya.v@gmail.com</t>
  </si>
  <si>
    <t>Visakha@gmail.com</t>
  </si>
  <si>
    <t>vrinda.d@gmail.com</t>
  </si>
  <si>
    <t>Hari.dm@gmail.com</t>
  </si>
  <si>
    <t>Abhi@mail.com</t>
  </si>
  <si>
    <t xml:space="preserve">Final Test </t>
  </si>
  <si>
    <t>Row Labels</t>
  </si>
  <si>
    <t>Grand Total</t>
  </si>
  <si>
    <t>Sum of Final Term</t>
  </si>
  <si>
    <t>1. Who scored more Male or female in the final test.Also Show the house that has scored more than 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</si>
</sst>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8"/>
      <color theme="1"/>
      <name val="Calibri"/>
      <family val="2"/>
      <scheme val="minor"/>
    </font>
    <font>
      <sz val="10"/>
      <color theme="1"/>
      <name val="Arial"/>
      <family val="2"/>
    </font>
    <font>
      <sz val="11"/>
      <color theme="1"/>
      <name val="Arial"/>
      <family val="2"/>
    </font>
    <font>
      <b/>
      <sz val="11"/>
      <color theme="1"/>
      <name val="Arial"/>
      <family val="2"/>
    </font>
    <font>
      <b/>
      <sz val="18"/>
      <color rgb="FF7030A0"/>
      <name val="Arial"/>
      <family val="2"/>
    </font>
    <font>
      <sz val="9"/>
      <color indexed="81"/>
      <name val="Tahoma"/>
      <family val="2"/>
    </font>
    <font>
      <b/>
      <sz val="9"/>
      <color indexed="81"/>
      <name val="Tahoma"/>
      <family val="2"/>
    </font>
    <font>
      <b/>
      <sz val="11"/>
      <color theme="0"/>
      <name val="Arial"/>
      <family val="2"/>
    </font>
  </fonts>
  <fills count="6">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98168889431442"/>
        <bgColor theme="4" tint="0.79998168889431442"/>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theme="4" tint="0.39997558519241921"/>
      </top>
      <bottom style="thin">
        <color indexed="64"/>
      </bottom>
      <diagonal/>
    </border>
  </borders>
  <cellStyleXfs count="1">
    <xf numFmtId="0" fontId="0" fillId="0" borderId="0"/>
  </cellStyleXfs>
  <cellXfs count="38">
    <xf numFmtId="0" fontId="0" fillId="0" borderId="0" xfId="0"/>
    <xf numFmtId="0" fontId="0" fillId="0" borderId="0" xfId="0" applyAlignment="1">
      <alignment horizontal="center"/>
    </xf>
    <xf numFmtId="0" fontId="1" fillId="2" borderId="0" xfId="0" applyFont="1" applyFill="1"/>
    <xf numFmtId="0" fontId="1" fillId="2" borderId="1" xfId="0" applyFont="1" applyFill="1" applyBorder="1" applyAlignment="1">
      <alignment horizontal="center"/>
    </xf>
    <xf numFmtId="0" fontId="1" fillId="2" borderId="1" xfId="0" applyFont="1" applyFill="1" applyBorder="1"/>
    <xf numFmtId="0" fontId="0" fillId="0" borderId="1" xfId="0" applyBorder="1" applyAlignment="1">
      <alignment horizontal="center"/>
    </xf>
    <xf numFmtId="0" fontId="0" fillId="0" borderId="1" xfId="0" applyBorder="1"/>
    <xf numFmtId="1" fontId="0" fillId="0" borderId="1" xfId="0" applyNumberFormat="1" applyBorder="1" applyAlignment="1">
      <alignment horizontal="center"/>
    </xf>
    <xf numFmtId="14" fontId="0" fillId="0" borderId="1" xfId="0" applyNumberFormat="1" applyBorder="1" applyAlignment="1">
      <alignment horizontal="center"/>
    </xf>
    <xf numFmtId="0" fontId="1" fillId="0" borderId="0" xfId="0" applyFont="1"/>
    <xf numFmtId="0" fontId="0" fillId="0" borderId="3" xfId="0" applyBorder="1" applyAlignment="1">
      <alignment horizontal="center"/>
    </xf>
    <xf numFmtId="0" fontId="0" fillId="0" borderId="3" xfId="0" applyBorder="1"/>
    <xf numFmtId="14" fontId="0" fillId="0" borderId="3" xfId="0" applyNumberFormat="1" applyBorder="1" applyAlignment="1">
      <alignment horizontal="center"/>
    </xf>
    <xf numFmtId="1" fontId="0" fillId="0" borderId="3" xfId="0" applyNumberFormat="1" applyBorder="1" applyAlignment="1">
      <alignment horizontal="center"/>
    </xf>
    <xf numFmtId="14" fontId="0" fillId="0" borderId="0" xfId="0" applyNumberFormat="1" applyAlignment="1">
      <alignment horizontal="center"/>
    </xf>
    <xf numFmtId="1" fontId="0" fillId="0" borderId="0" xfId="0" applyNumberFormat="1" applyAlignment="1">
      <alignment horizontal="center"/>
    </xf>
    <xf numFmtId="0" fontId="3" fillId="0" borderId="1" xfId="0" applyFont="1" applyBorder="1" applyAlignment="1">
      <alignment wrapText="1"/>
    </xf>
    <xf numFmtId="0" fontId="4" fillId="0" borderId="1" xfId="0" applyFont="1" applyBorder="1" applyAlignment="1">
      <alignment horizontal="center"/>
    </xf>
    <xf numFmtId="0" fontId="5" fillId="4" borderId="4" xfId="0" applyFont="1" applyFill="1" applyBorder="1" applyAlignment="1">
      <alignment horizontal="center"/>
    </xf>
    <xf numFmtId="0" fontId="6" fillId="0" borderId="0" xfId="0" applyFont="1" applyAlignment="1">
      <alignment horizontal="center" vertical="center"/>
    </xf>
    <xf numFmtId="0" fontId="5" fillId="4" borderId="5" xfId="0" applyFont="1" applyFill="1" applyBorder="1" applyAlignment="1">
      <alignment horizontal="center"/>
    </xf>
    <xf numFmtId="0" fontId="6" fillId="0" borderId="0" xfId="0" applyFont="1" applyAlignment="1">
      <alignment vertical="center"/>
    </xf>
    <xf numFmtId="0" fontId="3" fillId="0" borderId="0" xfId="0" applyFont="1" applyAlignment="1">
      <alignment wrapText="1"/>
    </xf>
    <xf numFmtId="0" fontId="3" fillId="0" borderId="3" xfId="0" applyFont="1" applyBorder="1" applyAlignment="1">
      <alignment wrapText="1"/>
    </xf>
    <xf numFmtId="0" fontId="5" fillId="4" borderId="6" xfId="0" applyFont="1" applyFill="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xf>
    <xf numFmtId="0" fontId="4" fillId="5" borderId="1" xfId="0" applyFont="1" applyFill="1" applyBorder="1" applyAlignment="1">
      <alignment horizontal="center"/>
    </xf>
    <xf numFmtId="0" fontId="9" fillId="4" borderId="9" xfId="0" applyFont="1" applyFill="1" applyBorder="1" applyAlignment="1">
      <alignment horizontal="center"/>
    </xf>
    <xf numFmtId="0" fontId="3" fillId="5" borderId="1" xfId="0" applyFont="1" applyFill="1" applyBorder="1" applyAlignment="1">
      <alignment wrapText="1"/>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2" fillId="0" borderId="0" xfId="0" applyFont="1" applyAlignment="1">
      <alignment horizontal="center" vertical="center"/>
    </xf>
    <xf numFmtId="0" fontId="2" fillId="0" borderId="2" xfId="0" applyFont="1" applyBorder="1" applyAlignment="1">
      <alignment horizontal="center" vertical="center"/>
    </xf>
    <xf numFmtId="0" fontId="6" fillId="3" borderId="0" xfId="0" applyFont="1" applyFill="1" applyAlignment="1">
      <alignment horizontal="center" vertical="center"/>
    </xf>
  </cellXfs>
  <cellStyles count="1">
    <cellStyle name="Normal" xfId="0" builtinId="0"/>
  </cellStyles>
  <dxfs count="16">
    <dxf>
      <font>
        <color rgb="FF9C0006"/>
      </font>
      <fill>
        <patternFill>
          <bgColor rgb="FFFFC7CE"/>
        </patternFill>
      </fill>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bottom style="thin">
          <color indexed="64"/>
        </bottom>
      </border>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Arial"/>
        <family val="2"/>
        <scheme val="none"/>
      </font>
      <fill>
        <patternFill patternType="solid">
          <fgColor indexed="64"/>
          <bgColor theme="9" tint="0.59999389629810485"/>
        </patternFill>
      </fill>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 Visualisation'!$B$1</c:f>
              <c:strCache>
                <c:ptCount val="1"/>
                <c:pt idx="0">
                  <c:v>Final Test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 Visualisation'!$A$2:$A$16</c:f>
              <c:strCache>
                <c:ptCount val="15"/>
                <c:pt idx="0">
                  <c:v>Abhimanyu</c:v>
                </c:pt>
                <c:pt idx="1">
                  <c:v>Arjun</c:v>
                </c:pt>
                <c:pt idx="2">
                  <c:v>Champa</c:v>
                </c:pt>
                <c:pt idx="3">
                  <c:v>Gopal</c:v>
                </c:pt>
                <c:pt idx="4">
                  <c:v>Gopi</c:v>
                </c:pt>
                <c:pt idx="5">
                  <c:v>Hari</c:v>
                </c:pt>
                <c:pt idx="6">
                  <c:v>Indu</c:v>
                </c:pt>
                <c:pt idx="7">
                  <c:v>Keshav</c:v>
                </c:pt>
                <c:pt idx="8">
                  <c:v>Lalita</c:v>
                </c:pt>
                <c:pt idx="9">
                  <c:v>Hari</c:v>
                </c:pt>
                <c:pt idx="10">
                  <c:v>Madhav</c:v>
                </c:pt>
                <c:pt idx="11">
                  <c:v>Sudevi</c:v>
                </c:pt>
                <c:pt idx="12">
                  <c:v>Vidya</c:v>
                </c:pt>
                <c:pt idx="13">
                  <c:v>Visakha</c:v>
                </c:pt>
                <c:pt idx="14">
                  <c:v>Vrinda</c:v>
                </c:pt>
              </c:strCache>
            </c:strRef>
          </c:cat>
          <c:val>
            <c:numRef>
              <c:f>'Chart Visualisation'!$B$2:$B$16</c:f>
              <c:numCache>
                <c:formatCode>General</c:formatCode>
                <c:ptCount val="15"/>
                <c:pt idx="0">
                  <c:v>81</c:v>
                </c:pt>
                <c:pt idx="1">
                  <c:v>91</c:v>
                </c:pt>
                <c:pt idx="2">
                  <c:v>88</c:v>
                </c:pt>
                <c:pt idx="3">
                  <c:v>79</c:v>
                </c:pt>
                <c:pt idx="4">
                  <c:v>96</c:v>
                </c:pt>
                <c:pt idx="5">
                  <c:v>80</c:v>
                </c:pt>
                <c:pt idx="6">
                  <c:v>89</c:v>
                </c:pt>
                <c:pt idx="7">
                  <c:v>96</c:v>
                </c:pt>
                <c:pt idx="8">
                  <c:v>92</c:v>
                </c:pt>
                <c:pt idx="9">
                  <c:v>95</c:v>
                </c:pt>
                <c:pt idx="10">
                  <c:v>89</c:v>
                </c:pt>
                <c:pt idx="11">
                  <c:v>87</c:v>
                </c:pt>
                <c:pt idx="12">
                  <c:v>92</c:v>
                </c:pt>
                <c:pt idx="13">
                  <c:v>85</c:v>
                </c:pt>
                <c:pt idx="14">
                  <c:v>98</c:v>
                </c:pt>
              </c:numCache>
            </c:numRef>
          </c:val>
          <c:extLst>
            <c:ext xmlns:c16="http://schemas.microsoft.com/office/drawing/2014/chart" uri="{C3380CC4-5D6E-409C-BE32-E72D297353CC}">
              <c16:uniqueId val="{00000000-EEBF-4F9A-B75B-2F1440A839A8}"/>
            </c:ext>
          </c:extLst>
        </c:ser>
        <c:dLbls>
          <c:dLblPos val="outEnd"/>
          <c:showLegendKey val="0"/>
          <c:showVal val="1"/>
          <c:showCatName val="0"/>
          <c:showSerName val="0"/>
          <c:showPercent val="0"/>
          <c:showBubbleSize val="0"/>
        </c:dLbls>
        <c:gapWidth val="219"/>
        <c:overlap val="-27"/>
        <c:axId val="531421616"/>
        <c:axId val="531422096"/>
      </c:barChart>
      <c:catAx>
        <c:axId val="5314216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Name</a:t>
                </a:r>
                <a:r>
                  <a:rPr lang="en-IN" baseline="0"/>
                  <a:t> of student</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422096"/>
        <c:crosses val="autoZero"/>
        <c:auto val="1"/>
        <c:lblAlgn val="ctr"/>
        <c:lblOffset val="100"/>
        <c:noMultiLvlLbl val="0"/>
      </c:catAx>
      <c:valAx>
        <c:axId val="53142209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Total</a:t>
                </a:r>
                <a:r>
                  <a:rPr lang="en-IN" baseline="0"/>
                  <a:t> Marks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4216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GENDER -Final Test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GENDER -Final Test </a:t>
          </a:r>
        </a:p>
      </cx:txPr>
    </cx:title>
    <cx:plotArea>
      <cx:plotAreaRegion>
        <cx:series layoutId="clusteredColumn" uniqueId="{DC7A9718-3470-421E-B04C-F0E4AA185E3E}">
          <cx:tx>
            <cx:txData>
              <cx:f>_xlchart.v1.1</cx:f>
              <cx:v>Final Test </cx:v>
            </cx:txData>
          </cx:tx>
          <cx:dataLabels>
            <cx:visibility seriesName="0" categoryName="0" value="1"/>
          </cx:dataLabels>
          <cx:dataId val="0"/>
          <cx:layoutPr>
            <cx:aggregation/>
          </cx:layoutPr>
          <cx:axisId val="1"/>
        </cx:series>
        <cx:series layoutId="paretoLine" ownerIdx="0" uniqueId="{009E6E65-7F48-43B5-A65E-DA786C0C3D01}">
          <cx:axisId val="2"/>
        </cx:series>
      </cx:plotAreaRegion>
      <cx:axis id="0">
        <cx:catScaling gapWidth="0"/>
        <cx:title>
          <cx:tx>
            <cx:txData>
              <cx:v>Gender</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Gender</a:t>
              </a:r>
            </a:p>
          </cx:txPr>
        </cx:title>
        <cx:tickLabels/>
      </cx:axis>
      <cx:axis id="1">
        <cx:valScaling/>
        <cx:title>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title>
        <cx:tickLabels/>
      </cx:axis>
      <cx:axis id="2">
        <cx:valScaling max="1" min="0"/>
        <cx:title>
          <cx:tx>
            <cx:txData>
              <cx:v>Test</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Test</a:t>
              </a:r>
            </a:p>
          </cx:txPr>
        </cx:title>
        <cx:units unit="percentage"/>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10</xdr:col>
      <xdr:colOff>72737</xdr:colOff>
      <xdr:row>3</xdr:row>
      <xdr:rowOff>105641</xdr:rowOff>
    </xdr:from>
    <xdr:to>
      <xdr:col>13</xdr:col>
      <xdr:colOff>65810</xdr:colOff>
      <xdr:row>8</xdr:row>
      <xdr:rowOff>28864</xdr:rowOff>
    </xdr:to>
    <mc:AlternateContent xmlns:mc="http://schemas.openxmlformats.org/markup-compatibility/2006" xmlns:sle15="http://schemas.microsoft.com/office/drawing/2012/slicer">
      <mc:Choice Requires="sle15">
        <xdr:graphicFrame macro="">
          <xdr:nvGraphicFramePr>
            <xdr:cNvPr id="2" name="Gender">
              <a:extLst>
                <a:ext uri="{FF2B5EF4-FFF2-40B4-BE49-F238E27FC236}">
                  <a16:creationId xmlns:a16="http://schemas.microsoft.com/office/drawing/2014/main" id="{F139EE40-54E7-226B-3EDC-935F18B0F876}"/>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542646" y="659823"/>
              <a:ext cx="1828800" cy="864177"/>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77355</xdr:colOff>
      <xdr:row>8</xdr:row>
      <xdr:rowOff>30019</xdr:rowOff>
    </xdr:from>
    <xdr:to>
      <xdr:col>13</xdr:col>
      <xdr:colOff>70428</xdr:colOff>
      <xdr:row>16</xdr:row>
      <xdr:rowOff>46181</xdr:rowOff>
    </xdr:to>
    <mc:AlternateContent xmlns:mc="http://schemas.openxmlformats.org/markup-compatibility/2006" xmlns:sle15="http://schemas.microsoft.com/office/drawing/2012/slicer">
      <mc:Choice Requires="sle15">
        <xdr:graphicFrame macro="">
          <xdr:nvGraphicFramePr>
            <xdr:cNvPr id="4" name="House">
              <a:extLst>
                <a:ext uri="{FF2B5EF4-FFF2-40B4-BE49-F238E27FC236}">
                  <a16:creationId xmlns:a16="http://schemas.microsoft.com/office/drawing/2014/main" id="{DD73BA86-A0F2-7E92-046F-3CE7C2227150}"/>
                </a:ext>
              </a:extLst>
            </xdr:cNvPr>
            <xdr:cNvGraphicFramePr/>
          </xdr:nvGraphicFramePr>
          <xdr:xfrm>
            <a:off x="0" y="0"/>
            <a:ext cx="0" cy="0"/>
          </xdr:xfrm>
          <a:graphic>
            <a:graphicData uri="http://schemas.microsoft.com/office/drawing/2010/slicer">
              <sle:slicer xmlns:sle="http://schemas.microsoft.com/office/drawing/2010/slicer" name="House"/>
            </a:graphicData>
          </a:graphic>
        </xdr:graphicFrame>
      </mc:Choice>
      <mc:Fallback xmlns="">
        <xdr:sp macro="" textlink="">
          <xdr:nvSpPr>
            <xdr:cNvPr id="0" name=""/>
            <xdr:cNvSpPr>
              <a:spLocks noTextEdit="1"/>
            </xdr:cNvSpPr>
          </xdr:nvSpPr>
          <xdr:spPr>
            <a:xfrm>
              <a:off x="7547264" y="1525155"/>
              <a:ext cx="1828800" cy="1493981"/>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9</xdr:col>
      <xdr:colOff>548409</xdr:colOff>
      <xdr:row>0</xdr:row>
      <xdr:rowOff>28863</xdr:rowOff>
    </xdr:from>
    <xdr:to>
      <xdr:col>9</xdr:col>
      <xdr:colOff>1258455</xdr:colOff>
      <xdr:row>1</xdr:row>
      <xdr:rowOff>173181</xdr:rowOff>
    </xdr:to>
    <xdr:sp macro="" textlink="">
      <xdr:nvSpPr>
        <xdr:cNvPr id="5" name="Rectangle: Beveled 4">
          <a:extLst>
            <a:ext uri="{FF2B5EF4-FFF2-40B4-BE49-F238E27FC236}">
              <a16:creationId xmlns:a16="http://schemas.microsoft.com/office/drawing/2014/main" id="{90D9D142-D1EE-8062-36F9-3E746FE8866B}"/>
            </a:ext>
          </a:extLst>
        </xdr:cNvPr>
        <xdr:cNvSpPr/>
      </xdr:nvSpPr>
      <xdr:spPr>
        <a:xfrm>
          <a:off x="6742545" y="28863"/>
          <a:ext cx="710046" cy="329045"/>
        </a:xfrm>
        <a:prstGeom prst="bevel">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0" cap="none" spc="0">
              <a:ln w="0"/>
              <a:solidFill>
                <a:schemeClr val="tx1"/>
              </a:solidFill>
              <a:effectLst>
                <a:outerShdw blurRad="38100" dist="19050" dir="2700000" algn="tl" rotWithShape="0">
                  <a:schemeClr val="dk1">
                    <a:alpha val="40000"/>
                  </a:schemeClr>
                </a:outerShdw>
              </a:effectLst>
            </a:rPr>
            <a:t>J</a:t>
          </a:r>
          <a:r>
            <a:rPr lang="en-IN" sz="1100" b="0" cap="none" spc="0" baseline="0">
              <a:ln w="0"/>
              <a:solidFill>
                <a:schemeClr val="tx1"/>
              </a:solidFill>
              <a:effectLst>
                <a:outerShdw blurRad="38100" dist="19050" dir="2700000" algn="tl" rotWithShape="0">
                  <a:schemeClr val="dk1">
                    <a:alpha val="40000"/>
                  </a:schemeClr>
                </a:outerShdw>
              </a:effectLst>
            </a:rPr>
            <a:t>  S   B </a:t>
          </a:r>
          <a:endParaRPr lang="en-I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600075</xdr:colOff>
      <xdr:row>1</xdr:row>
      <xdr:rowOff>15874</xdr:rowOff>
    </xdr:from>
    <xdr:to>
      <xdr:col>12</xdr:col>
      <xdr:colOff>228601</xdr:colOff>
      <xdr:row>16</xdr:row>
      <xdr:rowOff>133349</xdr:rowOff>
    </xdr:to>
    <xdr:graphicFrame macro="">
      <xdr:nvGraphicFramePr>
        <xdr:cNvPr id="2" name="Chart 1">
          <a:extLst>
            <a:ext uri="{FF2B5EF4-FFF2-40B4-BE49-F238E27FC236}">
              <a16:creationId xmlns:a16="http://schemas.microsoft.com/office/drawing/2014/main" id="{F86066C2-79FF-392A-BE2B-A98B302C48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123031</xdr:colOff>
      <xdr:row>18</xdr:row>
      <xdr:rowOff>112713</xdr:rowOff>
    </xdr:from>
    <xdr:to>
      <xdr:col>9</xdr:col>
      <xdr:colOff>416719</xdr:colOff>
      <xdr:row>33</xdr:row>
      <xdr:rowOff>117475</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5E673A51-0140-3036-574F-752E774BA61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777331" y="3427413"/>
              <a:ext cx="4560888" cy="276701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inta Mary Reji" refreshedDate="45486.674409490741" createdVersion="8" refreshedVersion="8" minRefreshableVersion="3" recordCount="15" xr:uid="{2671B761-79C8-46C7-B510-2F1F4E87241E}">
  <cacheSource type="worksheet">
    <worksheetSource name="Table1"/>
  </cacheSource>
  <cacheFields count="10">
    <cacheField name="Sr.no" numFmtId="0">
      <sharedItems containsSemiMixedTypes="0" containsString="0" containsNumber="1" containsInteger="1" minValue="1" maxValue="15"/>
    </cacheField>
    <cacheField name="Name" numFmtId="0">
      <sharedItems count="14">
        <s v="Abhimanyu"/>
        <s v="Arjun"/>
        <s v="Champa"/>
        <s v="Gopal"/>
        <s v="Gopi"/>
        <s v="Hari"/>
        <s v="Indu"/>
        <s v="Keshav"/>
        <s v="Lalita"/>
        <s v="Madhav"/>
        <s v="Sudevi"/>
        <s v="Vidya"/>
        <s v="Visakha"/>
        <s v="Vrinda"/>
      </sharedItems>
    </cacheField>
    <cacheField name="Gender" numFmtId="0">
      <sharedItems count="2">
        <s v="M"/>
        <s v="F"/>
      </sharedItems>
    </cacheField>
    <cacheField name="Age" numFmtId="0">
      <sharedItems containsSemiMixedTypes="0" containsString="0" containsNumber="1" containsInteger="1" minValue="11" maxValue="17"/>
    </cacheField>
    <cacheField name="Class" numFmtId="0">
      <sharedItems containsSemiMixedTypes="0" containsString="0" containsNumber="1" containsInteger="1" minValue="5" maxValue="10" count="6">
        <n v="10"/>
        <n v="5"/>
        <n v="8"/>
        <n v="9"/>
        <n v="6"/>
        <n v="7"/>
      </sharedItems>
    </cacheField>
    <cacheField name="House" numFmtId="0">
      <sharedItems count="4">
        <s v="Bhoomi"/>
        <s v="Vayu"/>
        <s v="Jal"/>
        <s v="Agni"/>
      </sharedItems>
    </cacheField>
    <cacheField name="Term - 1" numFmtId="0">
      <sharedItems containsSemiMixedTypes="0" containsString="0" containsNumber="1" containsInteger="1" minValue="70" maxValue="91"/>
    </cacheField>
    <cacheField name="Term - 2" numFmtId="0">
      <sharedItems containsSemiMixedTypes="0" containsString="0" containsNumber="1" containsInteger="1" minValue="75" maxValue="96"/>
    </cacheField>
    <cacheField name="Final Term" numFmtId="0">
      <sharedItems containsSemiMixedTypes="0" containsString="0" containsNumber="1" containsInteger="1" minValue="79" maxValue="98"/>
    </cacheField>
    <cacheField name="Email - ID"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
  <r>
    <n v="1"/>
    <x v="0"/>
    <x v="0"/>
    <n v="16"/>
    <x v="0"/>
    <x v="0"/>
    <n v="84"/>
    <n v="79"/>
    <n v="81"/>
    <s v="Abhi@mail.com"/>
  </r>
  <r>
    <n v="2"/>
    <x v="1"/>
    <x v="0"/>
    <n v="11"/>
    <x v="1"/>
    <x v="1"/>
    <n v="82"/>
    <n v="83"/>
    <n v="91"/>
    <s v="Arjun@gmail.com"/>
  </r>
  <r>
    <n v="3"/>
    <x v="2"/>
    <x v="1"/>
    <n v="15"/>
    <x v="2"/>
    <x v="2"/>
    <n v="81"/>
    <n v="78"/>
    <n v="88"/>
    <s v="Champa@gmail.com"/>
  </r>
  <r>
    <n v="4"/>
    <x v="3"/>
    <x v="0"/>
    <n v="14"/>
    <x v="2"/>
    <x v="0"/>
    <n v="70"/>
    <n v="75"/>
    <n v="79"/>
    <s v="gopal@gmail.com"/>
  </r>
  <r>
    <n v="5"/>
    <x v="4"/>
    <x v="1"/>
    <n v="16"/>
    <x v="0"/>
    <x v="3"/>
    <n v="88"/>
    <n v="92"/>
    <n v="96"/>
    <s v="Ggopi@gmail.com"/>
  </r>
  <r>
    <n v="6"/>
    <x v="5"/>
    <x v="0"/>
    <n v="16"/>
    <x v="0"/>
    <x v="0"/>
    <n v="82"/>
    <n v="81"/>
    <n v="80"/>
    <s v="hari@gmail.com"/>
  </r>
  <r>
    <n v="7"/>
    <x v="6"/>
    <x v="1"/>
    <n v="14"/>
    <x v="2"/>
    <x v="1"/>
    <n v="90"/>
    <n v="86"/>
    <n v="89"/>
    <s v="indu@gmail.com"/>
  </r>
  <r>
    <n v="8"/>
    <x v="7"/>
    <x v="0"/>
    <n v="15"/>
    <x v="3"/>
    <x v="3"/>
    <n v="87"/>
    <n v="89"/>
    <n v="96"/>
    <s v="keshav@gmail.com"/>
  </r>
  <r>
    <n v="9"/>
    <x v="8"/>
    <x v="1"/>
    <n v="17"/>
    <x v="0"/>
    <x v="1"/>
    <n v="70"/>
    <n v="90"/>
    <n v="92"/>
    <s v="Llalita@gmail.com"/>
  </r>
  <r>
    <n v="10"/>
    <x v="5"/>
    <x v="0"/>
    <n v="11"/>
    <x v="4"/>
    <x v="2"/>
    <n v="91"/>
    <n v="81"/>
    <n v="95"/>
    <s v="Hari.dm@gmail.com"/>
  </r>
  <r>
    <n v="11"/>
    <x v="9"/>
    <x v="0"/>
    <n v="12"/>
    <x v="5"/>
    <x v="3"/>
    <n v="86"/>
    <n v="92"/>
    <n v="89"/>
    <s v="madhav@gmail.com"/>
  </r>
  <r>
    <n v="12"/>
    <x v="10"/>
    <x v="1"/>
    <n v="16"/>
    <x v="0"/>
    <x v="3"/>
    <n v="81"/>
    <n v="80"/>
    <n v="87"/>
    <s v="ssudevi@gmail.com"/>
  </r>
  <r>
    <n v="13"/>
    <x v="11"/>
    <x v="1"/>
    <n v="11"/>
    <x v="4"/>
    <x v="3"/>
    <n v="88"/>
    <n v="90"/>
    <n v="92"/>
    <s v="vidya.v@gmail.com"/>
  </r>
  <r>
    <n v="14"/>
    <x v="12"/>
    <x v="1"/>
    <n v="16"/>
    <x v="0"/>
    <x v="1"/>
    <n v="70"/>
    <n v="87"/>
    <n v="85"/>
    <s v="Visakha@gmail.com"/>
  </r>
  <r>
    <n v="15"/>
    <x v="13"/>
    <x v="1"/>
    <n v="14"/>
    <x v="2"/>
    <x v="1"/>
    <n v="91"/>
    <n v="96"/>
    <n v="98"/>
    <s v="vrinda.d@gmail.co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2663A71-32F6-4F22-939E-C90D9234BA82}"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8" firstHeaderRow="1" firstDataRow="1" firstDataCol="1"/>
  <pivotFields count="10">
    <pivotField showAll="0"/>
    <pivotField axis="axisRow" showAll="0">
      <items count="15">
        <item x="0"/>
        <item x="1"/>
        <item x="2"/>
        <item x="3"/>
        <item x="4"/>
        <item x="5"/>
        <item x="6"/>
        <item x="7"/>
        <item x="8"/>
        <item x="9"/>
        <item x="10"/>
        <item x="11"/>
        <item x="12"/>
        <item x="13"/>
        <item t="default"/>
      </items>
    </pivotField>
    <pivotField axis="axisRow" showAll="0">
      <items count="3">
        <item x="1"/>
        <item x="0"/>
        <item t="default"/>
      </items>
    </pivotField>
    <pivotField showAll="0"/>
    <pivotField showAll="0">
      <items count="7">
        <item x="1"/>
        <item x="4"/>
        <item x="5"/>
        <item x="2"/>
        <item x="3"/>
        <item x="0"/>
        <item t="default"/>
      </items>
    </pivotField>
    <pivotField axis="axisRow" showAll="0">
      <items count="5">
        <item x="3"/>
        <item x="0"/>
        <item x="2"/>
        <item x="1"/>
        <item t="default"/>
      </items>
    </pivotField>
    <pivotField showAll="0"/>
    <pivotField showAll="0"/>
    <pivotField dataField="1" showAll="0"/>
    <pivotField showAll="0"/>
  </pivotFields>
  <rowFields count="3">
    <field x="2"/>
    <field x="5"/>
    <field x="1"/>
  </rowFields>
  <rowItems count="25">
    <i>
      <x/>
    </i>
    <i r="1">
      <x/>
    </i>
    <i r="2">
      <x v="4"/>
    </i>
    <i r="2">
      <x v="10"/>
    </i>
    <i r="2">
      <x v="11"/>
    </i>
    <i r="1">
      <x v="2"/>
    </i>
    <i r="2">
      <x v="2"/>
    </i>
    <i r="1">
      <x v="3"/>
    </i>
    <i r="2">
      <x v="6"/>
    </i>
    <i r="2">
      <x v="8"/>
    </i>
    <i r="2">
      <x v="12"/>
    </i>
    <i r="2">
      <x v="13"/>
    </i>
    <i>
      <x v="1"/>
    </i>
    <i r="1">
      <x/>
    </i>
    <i r="2">
      <x v="7"/>
    </i>
    <i r="2">
      <x v="9"/>
    </i>
    <i r="1">
      <x v="1"/>
    </i>
    <i r="2">
      <x/>
    </i>
    <i r="2">
      <x v="3"/>
    </i>
    <i r="2">
      <x v="5"/>
    </i>
    <i r="1">
      <x v="2"/>
    </i>
    <i r="2">
      <x v="5"/>
    </i>
    <i r="1">
      <x v="3"/>
    </i>
    <i r="2">
      <x v="1"/>
    </i>
    <i t="grand">
      <x/>
    </i>
  </rowItems>
  <colItems count="1">
    <i/>
  </colItems>
  <dataFields count="1">
    <dataField name="Sum of Final Term"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CFEC5F0-C42D-41CB-B22A-7A18A13409C6}" sourceName="Gender">
  <extLst>
    <x:ext xmlns:x15="http://schemas.microsoft.com/office/spreadsheetml/2010/11/main" uri="{2F2917AC-EB37-4324-AD4E-5DD8C200BD13}">
      <x15:tableSlicerCache tableId="1" column="3"/>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use" xr10:uid="{D3F95B73-95BA-499E-AEE5-8AA58CCB6EEB}" sourceName="House">
  <extLst>
    <x:ext xmlns:x15="http://schemas.microsoft.com/office/spreadsheetml/2010/11/main" uri="{2F2917AC-EB37-4324-AD4E-5DD8C200BD13}">
      <x15:tableSlicerCache tableId="1"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A6AFA742-B08B-4069-B36D-C77C90589729}" cache="Slicer_Gender" caption="Gender" rowHeight="241300"/>
  <slicer name="House" xr10:uid="{F548D1F5-D56B-41DC-BBE6-32DE428A1520}" cache="Slicer_House" caption="Hous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79B224-CB92-41CA-88C3-9DD91F06C241}" name="Table1" displayName="Table1" ref="A4:J19" totalsRowShown="0" headerRowDxfId="15" dataDxfId="13" headerRowBorderDxfId="14" tableBorderDxfId="12" totalsRowBorderDxfId="11">
  <autoFilter ref="A4:J19" xr:uid="{A979B224-CB92-41CA-88C3-9DD91F06C241}"/>
  <sortState xmlns:xlrd2="http://schemas.microsoft.com/office/spreadsheetml/2017/richdata2" ref="A5:J19">
    <sortCondition ref="A4:A19"/>
  </sortState>
  <tableColumns count="10">
    <tableColumn id="1" xr3:uid="{28F17E06-83D6-45F5-B944-187B4DE1A06F}" name="Sr.no" dataDxfId="10"/>
    <tableColumn id="2" xr3:uid="{49CFD775-06B1-49D7-B631-589C2B62D942}" name="Name" dataDxfId="9"/>
    <tableColumn id="3" xr3:uid="{6578E418-0844-47D3-8EF5-C30B2EC9FA4F}" name="Gender" dataDxfId="8"/>
    <tableColumn id="4" xr3:uid="{DF934903-8E84-4B51-BE93-121057CD89BF}" name="Age" dataDxfId="7"/>
    <tableColumn id="5" xr3:uid="{5A081421-9EB9-4293-8982-8C6FC7732894}" name="Class" dataDxfId="6"/>
    <tableColumn id="6" xr3:uid="{66E5FDE0-9D16-417F-B078-ADC80C7F3B54}" name="House" dataDxfId="5"/>
    <tableColumn id="7" xr3:uid="{8F53FA28-8916-4D38-A69F-C453F7FF7A8F}" name="Term - 1" dataDxfId="4"/>
    <tableColumn id="8" xr3:uid="{6891D31B-F232-4796-AD70-D6093011CCA4}" name="Term - 2" dataDxfId="3"/>
    <tableColumn id="9" xr3:uid="{50E13FED-D122-4B5D-BD92-1B58CA7F60F3}" name="Final Term" dataDxfId="2"/>
    <tableColumn id="10" xr3:uid="{1FBE2578-0305-4185-902F-00FC582FAEE3}" name="Email - ID"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omments" Target="../comments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ACE7E-301B-44C9-B474-490E6E3F65DB}">
  <sheetPr>
    <tabColor theme="7" tint="0.79998168889431442"/>
  </sheetPr>
  <dimension ref="A1:BO9"/>
  <sheetViews>
    <sheetView zoomScale="130" zoomScaleNormal="130" workbookViewId="0">
      <selection activeCell="D14" sqref="D14"/>
    </sheetView>
  </sheetViews>
  <sheetFormatPr defaultRowHeight="14.5" x14ac:dyDescent="0.35"/>
  <cols>
    <col min="1" max="1" width="5.81640625" style="1" bestFit="1" customWidth="1"/>
    <col min="2" max="2" width="9.7265625" bestFit="1" customWidth="1"/>
    <col min="3" max="3" width="9.54296875" bestFit="1" customWidth="1"/>
    <col min="4" max="4" width="10.453125" bestFit="1" customWidth="1"/>
    <col min="5" max="5" width="7.453125" style="1" bestFit="1" customWidth="1"/>
    <col min="6" max="6" width="8.7265625" style="1"/>
    <col min="7" max="7" width="9.54296875" style="1" customWidth="1"/>
    <col min="8" max="8" width="8.54296875" style="1" bestFit="1" customWidth="1"/>
    <col min="9" max="9" width="8.7265625" style="1"/>
    <col min="10" max="10" width="15.08984375" style="1" bestFit="1" customWidth="1"/>
  </cols>
  <sheetData>
    <row r="1" spans="1:67" x14ac:dyDescent="0.35">
      <c r="A1" s="35" t="s">
        <v>20</v>
      </c>
      <c r="B1" s="35"/>
      <c r="C1" s="35"/>
      <c r="D1" s="35"/>
      <c r="E1" s="35"/>
      <c r="F1" s="35"/>
      <c r="G1" s="35"/>
      <c r="H1" s="35"/>
      <c r="I1" s="35"/>
      <c r="J1" s="35"/>
    </row>
    <row r="2" spans="1:67" x14ac:dyDescent="0.35">
      <c r="A2" s="36"/>
      <c r="B2" s="36"/>
      <c r="C2" s="36"/>
      <c r="D2" s="36"/>
      <c r="E2" s="36"/>
      <c r="F2" s="36"/>
      <c r="G2" s="36"/>
      <c r="H2" s="36"/>
      <c r="I2" s="36"/>
      <c r="J2" s="36"/>
    </row>
    <row r="3" spans="1:67" s="2" customFormat="1" x14ac:dyDescent="0.35">
      <c r="A3" s="3" t="s">
        <v>0</v>
      </c>
      <c r="B3" s="4" t="s">
        <v>1</v>
      </c>
      <c r="C3" s="4" t="s">
        <v>2</v>
      </c>
      <c r="D3" s="3" t="s">
        <v>3</v>
      </c>
      <c r="E3" s="3" t="s">
        <v>4</v>
      </c>
      <c r="F3" s="3" t="s">
        <v>5</v>
      </c>
      <c r="G3" s="3" t="s">
        <v>6</v>
      </c>
      <c r="H3" s="3" t="s">
        <v>7</v>
      </c>
      <c r="I3" s="3" t="s">
        <v>8</v>
      </c>
      <c r="J3" s="3" t="s">
        <v>9</v>
      </c>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row>
    <row r="4" spans="1:67" x14ac:dyDescent="0.35">
      <c r="A4" s="5">
        <v>1</v>
      </c>
      <c r="B4" s="6" t="s">
        <v>10</v>
      </c>
      <c r="C4" s="6" t="s">
        <v>11</v>
      </c>
      <c r="D4" s="8">
        <v>44952</v>
      </c>
      <c r="E4" s="5">
        <v>1500</v>
      </c>
      <c r="F4" s="5">
        <v>1800</v>
      </c>
      <c r="G4" s="5">
        <v>1500</v>
      </c>
      <c r="H4" s="5">
        <f>SUM(E4,F4,G4)</f>
        <v>4800</v>
      </c>
      <c r="I4" s="7">
        <f>AVERAGE(E4:G4)</f>
        <v>1600</v>
      </c>
      <c r="J4" s="5" t="str">
        <f>CONCATENATE(B4," ",C4)</f>
        <v>James Loy</v>
      </c>
    </row>
    <row r="5" spans="1:67" x14ac:dyDescent="0.35">
      <c r="A5" s="5">
        <v>2</v>
      </c>
      <c r="B5" s="6" t="s">
        <v>12</v>
      </c>
      <c r="C5" s="6" t="s">
        <v>13</v>
      </c>
      <c r="D5" s="8">
        <v>44953</v>
      </c>
      <c r="E5" s="5">
        <v>2000</v>
      </c>
      <c r="F5" s="5">
        <v>2500</v>
      </c>
      <c r="G5" s="5">
        <v>2000</v>
      </c>
      <c r="H5" s="5">
        <f t="shared" ref="H5:H8" si="0">SUM(E5,F5,G5)</f>
        <v>6500</v>
      </c>
      <c r="I5" s="7">
        <f t="shared" ref="I5:I8" si="1">AVERAGE(E5:G5)</f>
        <v>2166.6666666666665</v>
      </c>
      <c r="J5" s="5" t="str">
        <f t="shared" ref="J5:J8" si="2">CONCATENATE(B5," ",C5)</f>
        <v>Dakota  Steel</v>
      </c>
    </row>
    <row r="6" spans="1:67" x14ac:dyDescent="0.35">
      <c r="A6" s="5">
        <v>3</v>
      </c>
      <c r="B6" s="6" t="s">
        <v>14</v>
      </c>
      <c r="C6" s="6" t="s">
        <v>15</v>
      </c>
      <c r="D6" s="8">
        <v>44954</v>
      </c>
      <c r="E6" s="5">
        <v>12000</v>
      </c>
      <c r="F6" s="5">
        <v>15000</v>
      </c>
      <c r="G6" s="5">
        <v>1900</v>
      </c>
      <c r="H6" s="5">
        <f t="shared" si="0"/>
        <v>28900</v>
      </c>
      <c r="I6" s="7">
        <f t="shared" si="1"/>
        <v>9633.3333333333339</v>
      </c>
      <c r="J6" s="5" t="str">
        <f t="shared" si="2"/>
        <v>Patrick  Joy</v>
      </c>
    </row>
    <row r="7" spans="1:67" x14ac:dyDescent="0.35">
      <c r="A7" s="5">
        <v>4</v>
      </c>
      <c r="B7" s="6" t="s">
        <v>16</v>
      </c>
      <c r="C7" s="6" t="s">
        <v>17</v>
      </c>
      <c r="D7" s="8">
        <v>44955</v>
      </c>
      <c r="E7" s="5">
        <v>12000</v>
      </c>
      <c r="F7" s="5">
        <v>15000</v>
      </c>
      <c r="G7" s="5">
        <v>1800</v>
      </c>
      <c r="H7" s="5">
        <f t="shared" si="0"/>
        <v>28800</v>
      </c>
      <c r="I7" s="7">
        <f t="shared" si="1"/>
        <v>9600</v>
      </c>
      <c r="J7" s="5" t="str">
        <f t="shared" si="2"/>
        <v>Alyssa Edinburgh</v>
      </c>
    </row>
    <row r="8" spans="1:67" x14ac:dyDescent="0.35">
      <c r="A8" s="10">
        <v>5</v>
      </c>
      <c r="B8" s="11" t="s">
        <v>18</v>
      </c>
      <c r="C8" s="11" t="s">
        <v>19</v>
      </c>
      <c r="D8" s="12">
        <v>44956</v>
      </c>
      <c r="E8" s="10">
        <v>25000</v>
      </c>
      <c r="F8" s="10">
        <v>30000</v>
      </c>
      <c r="G8" s="10">
        <v>2900</v>
      </c>
      <c r="H8" s="10">
        <f t="shared" si="0"/>
        <v>57900</v>
      </c>
      <c r="I8" s="13">
        <f t="shared" si="1"/>
        <v>19300</v>
      </c>
      <c r="J8" s="10" t="str">
        <f t="shared" si="2"/>
        <v>Charlie  Trigg</v>
      </c>
    </row>
    <row r="9" spans="1:67" x14ac:dyDescent="0.35">
      <c r="D9" s="14"/>
      <c r="I9" s="15"/>
    </row>
  </sheetData>
  <mergeCells count="1">
    <mergeCell ref="A1:J2"/>
  </mergeCells>
  <conditionalFormatting sqref="A3:J3 B4:C8 I4:J8">
    <cfRule type="colorScale" priority="2">
      <colorScale>
        <cfvo type="min"/>
        <cfvo type="percentile" val="50"/>
        <cfvo type="max"/>
        <color rgb="FFF8696B"/>
        <color rgb="FFFFEB84"/>
        <color rgb="FF63BE7B"/>
      </colorScale>
    </cfRule>
  </conditionalFormatting>
  <conditionalFormatting sqref="B9:C9 I9:J9">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D550C-5636-4826-95BC-D584569BC12E}">
  <sheetPr>
    <tabColor theme="9" tint="0.79998168889431442"/>
  </sheetPr>
  <dimension ref="A1:K26"/>
  <sheetViews>
    <sheetView topLeftCell="A4" zoomScale="110" zoomScaleNormal="110" workbookViewId="0">
      <selection activeCell="K20" sqref="K20"/>
    </sheetView>
  </sheetViews>
  <sheetFormatPr defaultRowHeight="14.5" x14ac:dyDescent="0.35"/>
  <cols>
    <col min="2" max="2" width="10.90625" customWidth="1"/>
    <col min="3" max="3" width="9.54296875" customWidth="1"/>
    <col min="7" max="8" width="10.26953125" customWidth="1"/>
    <col min="9" max="9" width="12.6328125" customWidth="1"/>
    <col min="10" max="10" width="18.26953125" bestFit="1" customWidth="1"/>
  </cols>
  <sheetData>
    <row r="1" spans="1:11" ht="14.5" customHeight="1" x14ac:dyDescent="0.35">
      <c r="A1" s="37" t="s">
        <v>51</v>
      </c>
      <c r="B1" s="37"/>
      <c r="C1" s="37"/>
      <c r="D1" s="37"/>
      <c r="E1" s="37"/>
      <c r="F1" s="37"/>
      <c r="G1" s="37"/>
      <c r="H1" s="37"/>
      <c r="I1" s="37"/>
      <c r="J1" s="37"/>
      <c r="K1" s="21"/>
    </row>
    <row r="2" spans="1:11" ht="14.5" customHeight="1" x14ac:dyDescent="0.35">
      <c r="A2" s="37"/>
      <c r="B2" s="37"/>
      <c r="C2" s="37"/>
      <c r="D2" s="37"/>
      <c r="E2" s="37"/>
      <c r="F2" s="37"/>
      <c r="G2" s="37"/>
      <c r="H2" s="37"/>
      <c r="I2" s="37"/>
      <c r="J2" s="37"/>
      <c r="K2" s="21"/>
    </row>
    <row r="3" spans="1:11" ht="14.5" customHeight="1" x14ac:dyDescent="0.35">
      <c r="A3" s="19"/>
      <c r="B3" s="19"/>
      <c r="C3" s="19"/>
      <c r="D3" s="19"/>
      <c r="E3" s="19"/>
      <c r="F3" s="19"/>
      <c r="G3" s="19"/>
      <c r="H3" s="19"/>
      <c r="I3" s="19"/>
      <c r="J3" s="19"/>
      <c r="K3" s="19"/>
    </row>
    <row r="4" spans="1:11" s="9" customFormat="1" ht="16" customHeight="1" x14ac:dyDescent="0.35">
      <c r="A4" s="24" t="s">
        <v>41</v>
      </c>
      <c r="B4" s="18" t="s">
        <v>21</v>
      </c>
      <c r="C4" s="18" t="s">
        <v>22</v>
      </c>
      <c r="D4" s="18" t="s">
        <v>23</v>
      </c>
      <c r="E4" s="18" t="s">
        <v>24</v>
      </c>
      <c r="F4" s="18" t="s">
        <v>50</v>
      </c>
      <c r="G4" s="18" t="s">
        <v>43</v>
      </c>
      <c r="H4" s="18" t="s">
        <v>44</v>
      </c>
      <c r="I4" s="18" t="s">
        <v>45</v>
      </c>
      <c r="J4" s="20" t="s">
        <v>42</v>
      </c>
    </row>
    <row r="5" spans="1:11" x14ac:dyDescent="0.35">
      <c r="A5" s="25">
        <v>1</v>
      </c>
      <c r="B5" s="17" t="s">
        <v>25</v>
      </c>
      <c r="C5" s="17" t="s">
        <v>26</v>
      </c>
      <c r="D5" s="17">
        <v>16</v>
      </c>
      <c r="E5" s="17">
        <v>10</v>
      </c>
      <c r="F5" s="16" t="s">
        <v>46</v>
      </c>
      <c r="G5" s="17">
        <v>84</v>
      </c>
      <c r="H5" s="17">
        <v>79</v>
      </c>
      <c r="I5" s="17">
        <v>81</v>
      </c>
      <c r="J5" s="6" t="s">
        <v>66</v>
      </c>
    </row>
    <row r="6" spans="1:11" x14ac:dyDescent="0.35">
      <c r="A6" s="25">
        <v>2</v>
      </c>
      <c r="B6" s="17" t="s">
        <v>27</v>
      </c>
      <c r="C6" s="17" t="s">
        <v>26</v>
      </c>
      <c r="D6" s="17">
        <v>11</v>
      </c>
      <c r="E6" s="17">
        <v>5</v>
      </c>
      <c r="F6" s="16" t="s">
        <v>47</v>
      </c>
      <c r="G6" s="17">
        <v>82</v>
      </c>
      <c r="H6" s="17">
        <v>83</v>
      </c>
      <c r="I6" s="17">
        <v>91</v>
      </c>
      <c r="J6" s="6" t="s">
        <v>52</v>
      </c>
    </row>
    <row r="7" spans="1:11" x14ac:dyDescent="0.35">
      <c r="A7" s="25">
        <v>3</v>
      </c>
      <c r="B7" s="17" t="s">
        <v>28</v>
      </c>
      <c r="C7" s="17" t="s">
        <v>29</v>
      </c>
      <c r="D7" s="17">
        <v>15</v>
      </c>
      <c r="E7" s="17">
        <v>8</v>
      </c>
      <c r="F7" s="16" t="s">
        <v>48</v>
      </c>
      <c r="G7" s="17">
        <v>81</v>
      </c>
      <c r="H7" s="17">
        <v>78</v>
      </c>
      <c r="I7" s="17">
        <v>88</v>
      </c>
      <c r="J7" s="6" t="s">
        <v>53</v>
      </c>
    </row>
    <row r="8" spans="1:11" x14ac:dyDescent="0.35">
      <c r="A8" s="25">
        <v>4</v>
      </c>
      <c r="B8" s="17" t="s">
        <v>30</v>
      </c>
      <c r="C8" s="17" t="s">
        <v>26</v>
      </c>
      <c r="D8" s="17">
        <v>14</v>
      </c>
      <c r="E8" s="17">
        <v>8</v>
      </c>
      <c r="F8" s="16" t="s">
        <v>46</v>
      </c>
      <c r="G8" s="17">
        <v>70</v>
      </c>
      <c r="H8" s="17">
        <v>75</v>
      </c>
      <c r="I8" s="17">
        <v>79</v>
      </c>
      <c r="J8" s="6" t="s">
        <v>54</v>
      </c>
    </row>
    <row r="9" spans="1:11" x14ac:dyDescent="0.35">
      <c r="A9" s="25">
        <v>5</v>
      </c>
      <c r="B9" s="17" t="s">
        <v>31</v>
      </c>
      <c r="C9" s="17" t="s">
        <v>29</v>
      </c>
      <c r="D9" s="17">
        <v>16</v>
      </c>
      <c r="E9" s="17">
        <v>10</v>
      </c>
      <c r="F9" s="16" t="s">
        <v>49</v>
      </c>
      <c r="G9" s="17">
        <v>88</v>
      </c>
      <c r="H9" s="17">
        <v>92</v>
      </c>
      <c r="I9" s="17">
        <v>96</v>
      </c>
      <c r="J9" s="6" t="s">
        <v>55</v>
      </c>
    </row>
    <row r="10" spans="1:11" x14ac:dyDescent="0.35">
      <c r="A10" s="25">
        <v>6</v>
      </c>
      <c r="B10" s="17" t="s">
        <v>32</v>
      </c>
      <c r="C10" s="17" t="s">
        <v>26</v>
      </c>
      <c r="D10" s="17">
        <v>16</v>
      </c>
      <c r="E10" s="17">
        <v>10</v>
      </c>
      <c r="F10" s="16" t="s">
        <v>46</v>
      </c>
      <c r="G10" s="17">
        <v>82</v>
      </c>
      <c r="H10" s="17">
        <v>81</v>
      </c>
      <c r="I10" s="17">
        <v>80</v>
      </c>
      <c r="J10" s="6" t="s">
        <v>56</v>
      </c>
    </row>
    <row r="11" spans="1:11" x14ac:dyDescent="0.35">
      <c r="A11" s="25">
        <v>7</v>
      </c>
      <c r="B11" s="17" t="s">
        <v>33</v>
      </c>
      <c r="C11" s="17" t="s">
        <v>29</v>
      </c>
      <c r="D11" s="17">
        <v>14</v>
      </c>
      <c r="E11" s="17">
        <v>8</v>
      </c>
      <c r="F11" s="16" t="s">
        <v>47</v>
      </c>
      <c r="G11" s="17">
        <v>90</v>
      </c>
      <c r="H11" s="17">
        <v>86</v>
      </c>
      <c r="I11" s="17">
        <v>89</v>
      </c>
      <c r="J11" s="6" t="s">
        <v>57</v>
      </c>
    </row>
    <row r="12" spans="1:11" x14ac:dyDescent="0.35">
      <c r="A12" s="25">
        <v>8</v>
      </c>
      <c r="B12" s="17" t="s">
        <v>34</v>
      </c>
      <c r="C12" s="17" t="s">
        <v>26</v>
      </c>
      <c r="D12" s="17">
        <v>15</v>
      </c>
      <c r="E12" s="17">
        <v>9</v>
      </c>
      <c r="F12" s="16" t="s">
        <v>49</v>
      </c>
      <c r="G12" s="17">
        <v>87</v>
      </c>
      <c r="H12" s="17">
        <v>89</v>
      </c>
      <c r="I12" s="17">
        <v>96</v>
      </c>
      <c r="J12" s="6" t="s">
        <v>58</v>
      </c>
    </row>
    <row r="13" spans="1:11" x14ac:dyDescent="0.35">
      <c r="A13" s="25">
        <v>9</v>
      </c>
      <c r="B13" s="17" t="s">
        <v>35</v>
      </c>
      <c r="C13" s="17" t="s">
        <v>29</v>
      </c>
      <c r="D13" s="17">
        <v>17</v>
      </c>
      <c r="E13" s="17">
        <v>10</v>
      </c>
      <c r="F13" s="16" t="s">
        <v>47</v>
      </c>
      <c r="G13" s="17">
        <v>70</v>
      </c>
      <c r="H13" s="17">
        <v>90</v>
      </c>
      <c r="I13" s="17">
        <v>92</v>
      </c>
      <c r="J13" s="6" t="s">
        <v>59</v>
      </c>
    </row>
    <row r="14" spans="1:11" x14ac:dyDescent="0.35">
      <c r="A14" s="25">
        <v>10</v>
      </c>
      <c r="B14" s="17" t="s">
        <v>32</v>
      </c>
      <c r="C14" s="17" t="s">
        <v>26</v>
      </c>
      <c r="D14" s="17">
        <v>11</v>
      </c>
      <c r="E14" s="17">
        <v>6</v>
      </c>
      <c r="F14" s="16" t="s">
        <v>48</v>
      </c>
      <c r="G14" s="17">
        <v>91</v>
      </c>
      <c r="H14" s="17">
        <v>81</v>
      </c>
      <c r="I14" s="17">
        <v>95</v>
      </c>
      <c r="J14" s="6" t="s">
        <v>65</v>
      </c>
    </row>
    <row r="15" spans="1:11" x14ac:dyDescent="0.35">
      <c r="A15" s="25">
        <v>11</v>
      </c>
      <c r="B15" s="17" t="s">
        <v>36</v>
      </c>
      <c r="C15" s="17" t="s">
        <v>26</v>
      </c>
      <c r="D15" s="17">
        <v>12</v>
      </c>
      <c r="E15" s="17">
        <v>7</v>
      </c>
      <c r="F15" s="16" t="s">
        <v>49</v>
      </c>
      <c r="G15" s="17">
        <v>86</v>
      </c>
      <c r="H15" s="17">
        <v>92</v>
      </c>
      <c r="I15" s="17">
        <v>89</v>
      </c>
      <c r="J15" s="6" t="s">
        <v>60</v>
      </c>
    </row>
    <row r="16" spans="1:11" x14ac:dyDescent="0.35">
      <c r="A16" s="25">
        <v>12</v>
      </c>
      <c r="B16" s="17" t="s">
        <v>37</v>
      </c>
      <c r="C16" s="17" t="s">
        <v>29</v>
      </c>
      <c r="D16" s="17">
        <v>16</v>
      </c>
      <c r="E16" s="17">
        <v>10</v>
      </c>
      <c r="F16" s="16" t="s">
        <v>49</v>
      </c>
      <c r="G16" s="17">
        <v>81</v>
      </c>
      <c r="H16" s="17">
        <v>80</v>
      </c>
      <c r="I16" s="17">
        <v>87</v>
      </c>
      <c r="J16" s="6" t="s">
        <v>61</v>
      </c>
    </row>
    <row r="17" spans="1:11" x14ac:dyDescent="0.35">
      <c r="A17" s="25">
        <v>13</v>
      </c>
      <c r="B17" s="17" t="s">
        <v>38</v>
      </c>
      <c r="C17" s="17" t="s">
        <v>29</v>
      </c>
      <c r="D17" s="17">
        <v>11</v>
      </c>
      <c r="E17" s="17">
        <v>6</v>
      </c>
      <c r="F17" s="16" t="s">
        <v>49</v>
      </c>
      <c r="G17" s="17">
        <v>88</v>
      </c>
      <c r="H17" s="17">
        <v>90</v>
      </c>
      <c r="I17" s="17">
        <v>92</v>
      </c>
      <c r="J17" s="6" t="s">
        <v>62</v>
      </c>
    </row>
    <row r="18" spans="1:11" x14ac:dyDescent="0.35">
      <c r="A18" s="25">
        <v>14</v>
      </c>
      <c r="B18" s="17" t="s">
        <v>39</v>
      </c>
      <c r="C18" s="17" t="s">
        <v>29</v>
      </c>
      <c r="D18" s="17">
        <v>16</v>
      </c>
      <c r="E18" s="17">
        <v>10</v>
      </c>
      <c r="F18" s="16" t="s">
        <v>47</v>
      </c>
      <c r="G18" s="17">
        <v>70</v>
      </c>
      <c r="H18" s="17">
        <v>87</v>
      </c>
      <c r="I18" s="17">
        <v>85</v>
      </c>
      <c r="J18" s="6" t="s">
        <v>63</v>
      </c>
    </row>
    <row r="19" spans="1:11" x14ac:dyDescent="0.35">
      <c r="A19" s="26">
        <v>15</v>
      </c>
      <c r="B19" s="27" t="s">
        <v>40</v>
      </c>
      <c r="C19" s="27" t="s">
        <v>29</v>
      </c>
      <c r="D19" s="27">
        <v>14</v>
      </c>
      <c r="E19" s="27">
        <v>8</v>
      </c>
      <c r="F19" s="23" t="s">
        <v>47</v>
      </c>
      <c r="G19" s="27">
        <v>91</v>
      </c>
      <c r="H19" s="27">
        <v>96</v>
      </c>
      <c r="I19" s="27">
        <v>98</v>
      </c>
      <c r="J19" s="11" t="s">
        <v>64</v>
      </c>
    </row>
    <row r="20" spans="1:11" x14ac:dyDescent="0.35">
      <c r="F20" s="22"/>
    </row>
    <row r="21" spans="1:11" x14ac:dyDescent="0.35">
      <c r="F21" s="22"/>
    </row>
    <row r="22" spans="1:11" x14ac:dyDescent="0.35">
      <c r="F22" s="22"/>
    </row>
    <row r="23" spans="1:11" x14ac:dyDescent="0.35">
      <c r="F23" s="22"/>
    </row>
    <row r="24" spans="1:11" x14ac:dyDescent="0.35">
      <c r="F24" s="22"/>
    </row>
    <row r="25" spans="1:11" x14ac:dyDescent="0.35">
      <c r="K25" s="22"/>
    </row>
    <row r="26" spans="1:11" x14ac:dyDescent="0.35">
      <c r="K26" s="22"/>
    </row>
  </sheetData>
  <mergeCells count="1">
    <mergeCell ref="A1:J2"/>
  </mergeCells>
  <pageMargins left="0.7" right="0.7" top="0.75" bottom="0.75" header="0.3" footer="0.3"/>
  <drawing r:id="rId1"/>
  <legacy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E9889-7C8D-42D0-9EC3-81BFDA70CDD9}">
  <sheetPr>
    <tabColor rgb="FF7030A0"/>
  </sheetPr>
  <dimension ref="A1:B33"/>
  <sheetViews>
    <sheetView zoomScale="80" workbookViewId="0">
      <selection activeCell="N22" sqref="N22"/>
    </sheetView>
  </sheetViews>
  <sheetFormatPr defaultRowHeight="14.5" x14ac:dyDescent="0.35"/>
  <cols>
    <col min="1" max="1" width="16" customWidth="1"/>
    <col min="2" max="2" width="22" customWidth="1"/>
  </cols>
  <sheetData>
    <row r="1" spans="1:2" x14ac:dyDescent="0.35">
      <c r="A1" t="s">
        <v>21</v>
      </c>
      <c r="B1" t="s">
        <v>67</v>
      </c>
    </row>
    <row r="2" spans="1:2" x14ac:dyDescent="0.35">
      <c r="A2" s="28" t="s">
        <v>25</v>
      </c>
      <c r="B2" s="28">
        <v>81</v>
      </c>
    </row>
    <row r="3" spans="1:2" x14ac:dyDescent="0.35">
      <c r="A3" s="17" t="s">
        <v>27</v>
      </c>
      <c r="B3" s="17">
        <v>91</v>
      </c>
    </row>
    <row r="4" spans="1:2" x14ac:dyDescent="0.35">
      <c r="A4" s="28" t="s">
        <v>28</v>
      </c>
      <c r="B4" s="28">
        <v>88</v>
      </c>
    </row>
    <row r="5" spans="1:2" x14ac:dyDescent="0.35">
      <c r="A5" s="17" t="s">
        <v>30</v>
      </c>
      <c r="B5" s="17">
        <v>79</v>
      </c>
    </row>
    <row r="6" spans="1:2" x14ac:dyDescent="0.35">
      <c r="A6" s="28" t="s">
        <v>31</v>
      </c>
      <c r="B6" s="28">
        <v>96</v>
      </c>
    </row>
    <row r="7" spans="1:2" x14ac:dyDescent="0.35">
      <c r="A7" s="17" t="s">
        <v>32</v>
      </c>
      <c r="B7" s="17">
        <v>80</v>
      </c>
    </row>
    <row r="8" spans="1:2" x14ac:dyDescent="0.35">
      <c r="A8" s="28" t="s">
        <v>33</v>
      </c>
      <c r="B8" s="28">
        <v>89</v>
      </c>
    </row>
    <row r="9" spans="1:2" x14ac:dyDescent="0.35">
      <c r="A9" s="17" t="s">
        <v>34</v>
      </c>
      <c r="B9" s="17">
        <v>96</v>
      </c>
    </row>
    <row r="10" spans="1:2" x14ac:dyDescent="0.35">
      <c r="A10" s="28" t="s">
        <v>35</v>
      </c>
      <c r="B10" s="28">
        <v>92</v>
      </c>
    </row>
    <row r="11" spans="1:2" x14ac:dyDescent="0.35">
      <c r="A11" s="17" t="s">
        <v>32</v>
      </c>
      <c r="B11" s="17">
        <v>95</v>
      </c>
    </row>
    <row r="12" spans="1:2" x14ac:dyDescent="0.35">
      <c r="A12" s="28" t="s">
        <v>36</v>
      </c>
      <c r="B12" s="28">
        <v>89</v>
      </c>
    </row>
    <row r="13" spans="1:2" x14ac:dyDescent="0.35">
      <c r="A13" s="17" t="s">
        <v>37</v>
      </c>
      <c r="B13" s="17">
        <v>87</v>
      </c>
    </row>
    <row r="14" spans="1:2" x14ac:dyDescent="0.35">
      <c r="A14" s="28" t="s">
        <v>38</v>
      </c>
      <c r="B14" s="28">
        <v>92</v>
      </c>
    </row>
    <row r="15" spans="1:2" x14ac:dyDescent="0.35">
      <c r="A15" s="17" t="s">
        <v>39</v>
      </c>
      <c r="B15" s="17">
        <v>85</v>
      </c>
    </row>
    <row r="16" spans="1:2" x14ac:dyDescent="0.35">
      <c r="A16" s="28" t="s">
        <v>40</v>
      </c>
      <c r="B16" s="28">
        <v>98</v>
      </c>
    </row>
    <row r="18" spans="1:2" x14ac:dyDescent="0.35">
      <c r="A18" s="29" t="s">
        <v>22</v>
      </c>
      <c r="B18" t="s">
        <v>67</v>
      </c>
    </row>
    <row r="19" spans="1:2" x14ac:dyDescent="0.35">
      <c r="A19" s="28" t="s">
        <v>26</v>
      </c>
      <c r="B19" s="28">
        <v>81</v>
      </c>
    </row>
    <row r="20" spans="1:2" x14ac:dyDescent="0.35">
      <c r="A20" s="17" t="s">
        <v>26</v>
      </c>
      <c r="B20" s="17">
        <v>91</v>
      </c>
    </row>
    <row r="21" spans="1:2" x14ac:dyDescent="0.35">
      <c r="A21" s="28" t="s">
        <v>29</v>
      </c>
      <c r="B21" s="28">
        <v>88</v>
      </c>
    </row>
    <row r="22" spans="1:2" x14ac:dyDescent="0.35">
      <c r="A22" s="17" t="s">
        <v>26</v>
      </c>
      <c r="B22" s="17">
        <v>79</v>
      </c>
    </row>
    <row r="23" spans="1:2" x14ac:dyDescent="0.35">
      <c r="A23" s="28" t="s">
        <v>29</v>
      </c>
      <c r="B23" s="28">
        <v>96</v>
      </c>
    </row>
    <row r="24" spans="1:2" x14ac:dyDescent="0.35">
      <c r="A24" s="17" t="s">
        <v>26</v>
      </c>
      <c r="B24" s="17">
        <v>80</v>
      </c>
    </row>
    <row r="25" spans="1:2" x14ac:dyDescent="0.35">
      <c r="A25" s="28" t="s">
        <v>29</v>
      </c>
      <c r="B25" s="28">
        <v>89</v>
      </c>
    </row>
    <row r="26" spans="1:2" x14ac:dyDescent="0.35">
      <c r="A26" s="17" t="s">
        <v>26</v>
      </c>
      <c r="B26" s="17">
        <v>96</v>
      </c>
    </row>
    <row r="27" spans="1:2" x14ac:dyDescent="0.35">
      <c r="A27" s="28" t="s">
        <v>29</v>
      </c>
      <c r="B27" s="28">
        <v>92</v>
      </c>
    </row>
    <row r="28" spans="1:2" x14ac:dyDescent="0.35">
      <c r="A28" s="17" t="s">
        <v>26</v>
      </c>
      <c r="B28" s="17">
        <v>95</v>
      </c>
    </row>
    <row r="29" spans="1:2" x14ac:dyDescent="0.35">
      <c r="A29" s="28" t="s">
        <v>26</v>
      </c>
      <c r="B29" s="28">
        <v>89</v>
      </c>
    </row>
    <row r="30" spans="1:2" x14ac:dyDescent="0.35">
      <c r="A30" s="17" t="s">
        <v>29</v>
      </c>
      <c r="B30" s="17">
        <v>87</v>
      </c>
    </row>
    <row r="31" spans="1:2" x14ac:dyDescent="0.35">
      <c r="A31" s="28" t="s">
        <v>29</v>
      </c>
      <c r="B31" s="28">
        <v>92</v>
      </c>
    </row>
    <row r="32" spans="1:2" x14ac:dyDescent="0.35">
      <c r="A32" s="17" t="s">
        <v>29</v>
      </c>
      <c r="B32" s="17">
        <v>85</v>
      </c>
    </row>
    <row r="33" spans="1:2" x14ac:dyDescent="0.35">
      <c r="A33" s="28" t="s">
        <v>29</v>
      </c>
      <c r="B33" s="28">
        <v>98</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5EF68-BAF4-4679-8F92-77F2CC900D0D}">
  <sheetPr>
    <tabColor theme="5" tint="-0.249977111117893"/>
  </sheetPr>
  <dimension ref="A2:K17"/>
  <sheetViews>
    <sheetView workbookViewId="0">
      <selection activeCell="F42" sqref="F42"/>
    </sheetView>
  </sheetViews>
  <sheetFormatPr defaultRowHeight="14.5" x14ac:dyDescent="0.35"/>
  <cols>
    <col min="8" max="8" width="10.36328125" customWidth="1"/>
    <col min="10" max="10" width="11" customWidth="1"/>
    <col min="11" max="11" width="11.26953125" customWidth="1"/>
  </cols>
  <sheetData>
    <row r="2" spans="1:11" x14ac:dyDescent="0.35">
      <c r="A2" s="29" t="s">
        <v>21</v>
      </c>
      <c r="B2" s="29" t="s">
        <v>22</v>
      </c>
      <c r="C2" s="29" t="s">
        <v>23</v>
      </c>
      <c r="D2" s="29" t="s">
        <v>24</v>
      </c>
      <c r="E2" s="29" t="s">
        <v>50</v>
      </c>
      <c r="F2" s="29" t="s">
        <v>43</v>
      </c>
      <c r="G2" s="29" t="s">
        <v>44</v>
      </c>
      <c r="H2" s="29" t="s">
        <v>45</v>
      </c>
      <c r="J2" s="29" t="s">
        <v>21</v>
      </c>
      <c r="K2" s="29" t="s">
        <v>45</v>
      </c>
    </row>
    <row r="3" spans="1:11" x14ac:dyDescent="0.35">
      <c r="A3" s="28" t="s">
        <v>25</v>
      </c>
      <c r="B3" s="28" t="s">
        <v>26</v>
      </c>
      <c r="C3" s="28">
        <v>16</v>
      </c>
      <c r="D3" s="28">
        <v>10</v>
      </c>
      <c r="E3" s="30" t="s">
        <v>46</v>
      </c>
      <c r="F3" s="28">
        <v>84</v>
      </c>
      <c r="G3" s="28">
        <v>79</v>
      </c>
      <c r="H3" s="28">
        <v>81</v>
      </c>
      <c r="J3" s="17" t="s">
        <v>25</v>
      </c>
      <c r="K3" s="17">
        <f>VLOOKUP(J3,A2:H17,8,0)</f>
        <v>81</v>
      </c>
    </row>
    <row r="4" spans="1:11" x14ac:dyDescent="0.35">
      <c r="A4" s="17" t="s">
        <v>27</v>
      </c>
      <c r="B4" s="17" t="s">
        <v>26</v>
      </c>
      <c r="C4" s="17">
        <v>11</v>
      </c>
      <c r="D4" s="17">
        <v>5</v>
      </c>
      <c r="E4" s="16" t="s">
        <v>47</v>
      </c>
      <c r="F4" s="17">
        <v>82</v>
      </c>
      <c r="G4" s="17">
        <v>83</v>
      </c>
      <c r="H4" s="17">
        <v>91</v>
      </c>
      <c r="J4" s="17" t="s">
        <v>27</v>
      </c>
      <c r="K4" s="17">
        <f t="shared" ref="K4:K11" si="0">VLOOKUP(J4,A3:H18,8,0)</f>
        <v>91</v>
      </c>
    </row>
    <row r="5" spans="1:11" x14ac:dyDescent="0.35">
      <c r="A5" s="28" t="s">
        <v>28</v>
      </c>
      <c r="B5" s="28" t="s">
        <v>29</v>
      </c>
      <c r="C5" s="28">
        <v>15</v>
      </c>
      <c r="D5" s="28">
        <v>8</v>
      </c>
      <c r="E5" s="30" t="s">
        <v>48</v>
      </c>
      <c r="F5" s="28">
        <v>81</v>
      </c>
      <c r="G5" s="28">
        <v>78</v>
      </c>
      <c r="H5" s="28">
        <v>88</v>
      </c>
      <c r="J5" s="17" t="s">
        <v>28</v>
      </c>
      <c r="K5" s="17">
        <f t="shared" si="0"/>
        <v>88</v>
      </c>
    </row>
    <row r="6" spans="1:11" x14ac:dyDescent="0.35">
      <c r="A6" s="17" t="s">
        <v>30</v>
      </c>
      <c r="B6" s="17" t="s">
        <v>26</v>
      </c>
      <c r="C6" s="17">
        <v>14</v>
      </c>
      <c r="D6" s="17">
        <v>8</v>
      </c>
      <c r="E6" s="16" t="s">
        <v>46</v>
      </c>
      <c r="F6" s="17">
        <v>70</v>
      </c>
      <c r="G6" s="17">
        <v>75</v>
      </c>
      <c r="H6" s="17">
        <v>79</v>
      </c>
      <c r="J6" s="17" t="s">
        <v>30</v>
      </c>
      <c r="K6" s="17">
        <f t="shared" si="0"/>
        <v>79</v>
      </c>
    </row>
    <row r="7" spans="1:11" x14ac:dyDescent="0.35">
      <c r="A7" s="28" t="s">
        <v>31</v>
      </c>
      <c r="B7" s="28" t="s">
        <v>29</v>
      </c>
      <c r="C7" s="28">
        <v>16</v>
      </c>
      <c r="D7" s="28">
        <v>10</v>
      </c>
      <c r="E7" s="30" t="s">
        <v>49</v>
      </c>
      <c r="F7" s="28">
        <v>88</v>
      </c>
      <c r="G7" s="28">
        <v>92</v>
      </c>
      <c r="H7" s="28">
        <v>96</v>
      </c>
      <c r="J7" s="17" t="s">
        <v>31</v>
      </c>
      <c r="K7" s="17">
        <f t="shared" si="0"/>
        <v>96</v>
      </c>
    </row>
    <row r="8" spans="1:11" x14ac:dyDescent="0.35">
      <c r="A8" s="17" t="s">
        <v>32</v>
      </c>
      <c r="B8" s="17" t="s">
        <v>26</v>
      </c>
      <c r="C8" s="17">
        <v>16</v>
      </c>
      <c r="D8" s="17">
        <v>10</v>
      </c>
      <c r="E8" s="16" t="s">
        <v>46</v>
      </c>
      <c r="F8" s="17">
        <v>82</v>
      </c>
      <c r="G8" s="17">
        <v>81</v>
      </c>
      <c r="H8" s="17">
        <v>80</v>
      </c>
      <c r="J8" s="17" t="s">
        <v>32</v>
      </c>
      <c r="K8" s="17">
        <f t="shared" si="0"/>
        <v>80</v>
      </c>
    </row>
    <row r="9" spans="1:11" x14ac:dyDescent="0.35">
      <c r="A9" s="28" t="s">
        <v>33</v>
      </c>
      <c r="B9" s="28" t="s">
        <v>29</v>
      </c>
      <c r="C9" s="28">
        <v>14</v>
      </c>
      <c r="D9" s="28">
        <v>8</v>
      </c>
      <c r="E9" s="30" t="s">
        <v>47</v>
      </c>
      <c r="F9" s="28">
        <v>90</v>
      </c>
      <c r="G9" s="28">
        <v>86</v>
      </c>
      <c r="H9" s="28">
        <v>89</v>
      </c>
      <c r="J9" s="17" t="s">
        <v>33</v>
      </c>
      <c r="K9" s="17">
        <f t="shared" si="0"/>
        <v>89</v>
      </c>
    </row>
    <row r="10" spans="1:11" x14ac:dyDescent="0.35">
      <c r="A10" s="17" t="s">
        <v>34</v>
      </c>
      <c r="B10" s="17" t="s">
        <v>26</v>
      </c>
      <c r="C10" s="17">
        <v>15</v>
      </c>
      <c r="D10" s="17">
        <v>9</v>
      </c>
      <c r="E10" s="16" t="s">
        <v>49</v>
      </c>
      <c r="F10" s="17">
        <v>87</v>
      </c>
      <c r="G10" s="17">
        <v>89</v>
      </c>
      <c r="H10" s="17">
        <v>96</v>
      </c>
      <c r="J10" s="17" t="s">
        <v>34</v>
      </c>
      <c r="K10" s="17">
        <f t="shared" si="0"/>
        <v>96</v>
      </c>
    </row>
    <row r="11" spans="1:11" x14ac:dyDescent="0.35">
      <c r="A11" s="28" t="s">
        <v>35</v>
      </c>
      <c r="B11" s="28" t="s">
        <v>29</v>
      </c>
      <c r="C11" s="28">
        <v>17</v>
      </c>
      <c r="D11" s="28">
        <v>10</v>
      </c>
      <c r="E11" s="30" t="s">
        <v>47</v>
      </c>
      <c r="F11" s="28">
        <v>70</v>
      </c>
      <c r="G11" s="28">
        <v>90</v>
      </c>
      <c r="H11" s="28">
        <v>92</v>
      </c>
      <c r="J11" s="17" t="s">
        <v>35</v>
      </c>
      <c r="K11" s="17">
        <f t="shared" si="0"/>
        <v>92</v>
      </c>
    </row>
    <row r="12" spans="1:11" x14ac:dyDescent="0.35">
      <c r="A12" s="17" t="s">
        <v>32</v>
      </c>
      <c r="B12" s="17" t="s">
        <v>26</v>
      </c>
      <c r="C12" s="17">
        <v>11</v>
      </c>
      <c r="D12" s="17">
        <v>6</v>
      </c>
      <c r="E12" s="16" t="s">
        <v>48</v>
      </c>
      <c r="F12" s="17">
        <v>91</v>
      </c>
      <c r="G12" s="17">
        <v>81</v>
      </c>
      <c r="H12" s="17">
        <v>95</v>
      </c>
    </row>
    <row r="13" spans="1:11" x14ac:dyDescent="0.35">
      <c r="A13" s="28" t="s">
        <v>36</v>
      </c>
      <c r="B13" s="28" t="s">
        <v>26</v>
      </c>
      <c r="C13" s="28">
        <v>12</v>
      </c>
      <c r="D13" s="28">
        <v>7</v>
      </c>
      <c r="E13" s="30" t="s">
        <v>49</v>
      </c>
      <c r="F13" s="28">
        <v>86</v>
      </c>
      <c r="G13" s="28">
        <v>92</v>
      </c>
      <c r="H13" s="28">
        <v>89</v>
      </c>
    </row>
    <row r="14" spans="1:11" x14ac:dyDescent="0.35">
      <c r="A14" s="17" t="s">
        <v>37</v>
      </c>
      <c r="B14" s="17" t="s">
        <v>29</v>
      </c>
      <c r="C14" s="17">
        <v>16</v>
      </c>
      <c r="D14" s="17">
        <v>10</v>
      </c>
      <c r="E14" s="16" t="s">
        <v>49</v>
      </c>
      <c r="F14" s="17">
        <v>81</v>
      </c>
      <c r="G14" s="17">
        <v>80</v>
      </c>
      <c r="H14" s="17">
        <v>87</v>
      </c>
    </row>
    <row r="15" spans="1:11" x14ac:dyDescent="0.35">
      <c r="A15" s="28" t="s">
        <v>38</v>
      </c>
      <c r="B15" s="28" t="s">
        <v>29</v>
      </c>
      <c r="C15" s="28">
        <v>11</v>
      </c>
      <c r="D15" s="28">
        <v>6</v>
      </c>
      <c r="E15" s="30" t="s">
        <v>49</v>
      </c>
      <c r="F15" s="28">
        <v>88</v>
      </c>
      <c r="G15" s="28">
        <v>90</v>
      </c>
      <c r="H15" s="28">
        <v>92</v>
      </c>
    </row>
    <row r="16" spans="1:11" x14ac:dyDescent="0.35">
      <c r="A16" s="17" t="s">
        <v>39</v>
      </c>
      <c r="B16" s="17" t="s">
        <v>29</v>
      </c>
      <c r="C16" s="17">
        <v>16</v>
      </c>
      <c r="D16" s="17">
        <v>10</v>
      </c>
      <c r="E16" s="16" t="s">
        <v>47</v>
      </c>
      <c r="F16" s="17">
        <v>70</v>
      </c>
      <c r="G16" s="17">
        <v>87</v>
      </c>
      <c r="H16" s="17">
        <v>85</v>
      </c>
    </row>
    <row r="17" spans="1:8" x14ac:dyDescent="0.35">
      <c r="A17" s="28" t="s">
        <v>40</v>
      </c>
      <c r="B17" s="28" t="s">
        <v>29</v>
      </c>
      <c r="C17" s="28">
        <v>14</v>
      </c>
      <c r="D17" s="28">
        <v>8</v>
      </c>
      <c r="E17" s="30" t="s">
        <v>47</v>
      </c>
      <c r="F17" s="28">
        <v>91</v>
      </c>
      <c r="G17" s="28">
        <v>96</v>
      </c>
      <c r="H17" s="28">
        <v>98</v>
      </c>
    </row>
  </sheetData>
  <conditionalFormatting sqref="A2:A17">
    <cfRule type="duplicateValues" dxfId="0"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F974B-2778-4D53-B74C-B54B2C410D83}">
  <sheetPr>
    <tabColor theme="7" tint="-0.499984740745262"/>
  </sheetPr>
  <dimension ref="A2:B28"/>
  <sheetViews>
    <sheetView tabSelected="1" workbookViewId="0">
      <selection activeCell="J16" activeCellId="1" sqref="J8 J16"/>
    </sheetView>
  </sheetViews>
  <sheetFormatPr defaultRowHeight="14.5" x14ac:dyDescent="0.35"/>
  <cols>
    <col min="1" max="1" width="16.26953125" bestFit="1" customWidth="1"/>
    <col min="2" max="2" width="15.90625" bestFit="1" customWidth="1"/>
    <col min="3" max="3" width="7.26953125" bestFit="1" customWidth="1"/>
    <col min="4" max="4" width="3.81640625" bestFit="1" customWidth="1"/>
    <col min="5" max="5" width="5" bestFit="1" customWidth="1"/>
    <col min="6" max="6" width="10.7265625" bestFit="1" customWidth="1"/>
    <col min="7" max="7" width="3.81640625" bestFit="1" customWidth="1"/>
    <col min="8" max="8" width="10.7265625" bestFit="1" customWidth="1"/>
    <col min="9" max="9" width="10.453125" bestFit="1" customWidth="1"/>
    <col min="10" max="10" width="6.54296875" bestFit="1" customWidth="1"/>
    <col min="11" max="11" width="9.453125" bestFit="1" customWidth="1"/>
    <col min="12" max="12" width="6.08984375" bestFit="1" customWidth="1"/>
    <col min="13" max="13" width="2.81640625" bestFit="1" customWidth="1"/>
    <col min="14" max="14" width="9" bestFit="1" customWidth="1"/>
    <col min="15" max="15" width="6.453125" bestFit="1" customWidth="1"/>
    <col min="16" max="16" width="9.36328125" bestFit="1" customWidth="1"/>
    <col min="17" max="17" width="8.54296875" bestFit="1" customWidth="1"/>
    <col min="18" max="18" width="11.453125" bestFit="1" customWidth="1"/>
    <col min="19" max="19" width="7.08984375" bestFit="1" customWidth="1"/>
    <col min="20" max="20" width="10" bestFit="1" customWidth="1"/>
    <col min="21" max="21" width="9.453125" bestFit="1" customWidth="1"/>
    <col min="22" max="22" width="12.36328125" bestFit="1" customWidth="1"/>
    <col min="23" max="23" width="8.08984375" bestFit="1" customWidth="1"/>
    <col min="24" max="24" width="11" bestFit="1" customWidth="1"/>
    <col min="25" max="25" width="7.26953125" bestFit="1" customWidth="1"/>
    <col min="26" max="26" width="10.1796875" bestFit="1" customWidth="1"/>
    <col min="27" max="27" width="9.1796875" bestFit="1" customWidth="1"/>
    <col min="28" max="28" width="12.08984375" bestFit="1" customWidth="1"/>
    <col min="29" max="29" width="8.1796875" bestFit="1" customWidth="1"/>
    <col min="30" max="30" width="11.08984375" bestFit="1" customWidth="1"/>
    <col min="31" max="31" width="10.7265625" bestFit="1" customWidth="1"/>
  </cols>
  <sheetData>
    <row r="2" spans="1:2" x14ac:dyDescent="0.35">
      <c r="A2" t="s">
        <v>71</v>
      </c>
    </row>
    <row r="3" spans="1:2" x14ac:dyDescent="0.35">
      <c r="A3" s="31" t="s">
        <v>68</v>
      </c>
      <c r="B3" t="s">
        <v>70</v>
      </c>
    </row>
    <row r="4" spans="1:2" x14ac:dyDescent="0.35">
      <c r="A4" s="32" t="s">
        <v>29</v>
      </c>
      <c r="B4">
        <v>727</v>
      </c>
    </row>
    <row r="5" spans="1:2" x14ac:dyDescent="0.35">
      <c r="A5" s="33" t="s">
        <v>49</v>
      </c>
      <c r="B5">
        <v>275</v>
      </c>
    </row>
    <row r="6" spans="1:2" x14ac:dyDescent="0.35">
      <c r="A6" s="34" t="s">
        <v>31</v>
      </c>
      <c r="B6">
        <v>96</v>
      </c>
    </row>
    <row r="7" spans="1:2" x14ac:dyDescent="0.35">
      <c r="A7" s="34" t="s">
        <v>37</v>
      </c>
      <c r="B7">
        <v>87</v>
      </c>
    </row>
    <row r="8" spans="1:2" x14ac:dyDescent="0.35">
      <c r="A8" s="34" t="s">
        <v>38</v>
      </c>
      <c r="B8">
        <v>92</v>
      </c>
    </row>
    <row r="9" spans="1:2" x14ac:dyDescent="0.35">
      <c r="A9" s="33" t="s">
        <v>48</v>
      </c>
      <c r="B9">
        <v>88</v>
      </c>
    </row>
    <row r="10" spans="1:2" x14ac:dyDescent="0.35">
      <c r="A10" s="34" t="s">
        <v>28</v>
      </c>
      <c r="B10">
        <v>88</v>
      </c>
    </row>
    <row r="11" spans="1:2" x14ac:dyDescent="0.35">
      <c r="A11" s="33" t="s">
        <v>47</v>
      </c>
      <c r="B11">
        <v>364</v>
      </c>
    </row>
    <row r="12" spans="1:2" x14ac:dyDescent="0.35">
      <c r="A12" s="34" t="s">
        <v>33</v>
      </c>
      <c r="B12">
        <v>89</v>
      </c>
    </row>
    <row r="13" spans="1:2" x14ac:dyDescent="0.35">
      <c r="A13" s="34" t="s">
        <v>35</v>
      </c>
      <c r="B13">
        <v>92</v>
      </c>
    </row>
    <row r="14" spans="1:2" x14ac:dyDescent="0.35">
      <c r="A14" s="34" t="s">
        <v>39</v>
      </c>
      <c r="B14">
        <v>85</v>
      </c>
    </row>
    <row r="15" spans="1:2" x14ac:dyDescent="0.35">
      <c r="A15" s="34" t="s">
        <v>40</v>
      </c>
      <c r="B15">
        <v>98</v>
      </c>
    </row>
    <row r="16" spans="1:2" x14ac:dyDescent="0.35">
      <c r="A16" s="32" t="s">
        <v>26</v>
      </c>
      <c r="B16">
        <v>611</v>
      </c>
    </row>
    <row r="17" spans="1:2" x14ac:dyDescent="0.35">
      <c r="A17" s="33" t="s">
        <v>49</v>
      </c>
      <c r="B17">
        <v>185</v>
      </c>
    </row>
    <row r="18" spans="1:2" x14ac:dyDescent="0.35">
      <c r="A18" s="34" t="s">
        <v>34</v>
      </c>
      <c r="B18">
        <v>96</v>
      </c>
    </row>
    <row r="19" spans="1:2" x14ac:dyDescent="0.35">
      <c r="A19" s="34" t="s">
        <v>36</v>
      </c>
      <c r="B19">
        <v>89</v>
      </c>
    </row>
    <row r="20" spans="1:2" x14ac:dyDescent="0.35">
      <c r="A20" s="33" t="s">
        <v>46</v>
      </c>
      <c r="B20">
        <v>240</v>
      </c>
    </row>
    <row r="21" spans="1:2" x14ac:dyDescent="0.35">
      <c r="A21" s="34" t="s">
        <v>25</v>
      </c>
      <c r="B21">
        <v>81</v>
      </c>
    </row>
    <row r="22" spans="1:2" x14ac:dyDescent="0.35">
      <c r="A22" s="34" t="s">
        <v>30</v>
      </c>
      <c r="B22">
        <v>79</v>
      </c>
    </row>
    <row r="23" spans="1:2" x14ac:dyDescent="0.35">
      <c r="A23" s="34" t="s">
        <v>32</v>
      </c>
      <c r="B23">
        <v>80</v>
      </c>
    </row>
    <row r="24" spans="1:2" x14ac:dyDescent="0.35">
      <c r="A24" s="33" t="s">
        <v>48</v>
      </c>
      <c r="B24">
        <v>95</v>
      </c>
    </row>
    <row r="25" spans="1:2" x14ac:dyDescent="0.35">
      <c r="A25" s="34" t="s">
        <v>32</v>
      </c>
      <c r="B25">
        <v>95</v>
      </c>
    </row>
    <row r="26" spans="1:2" x14ac:dyDescent="0.35">
      <c r="A26" s="33" t="s">
        <v>47</v>
      </c>
      <c r="B26">
        <v>91</v>
      </c>
    </row>
    <row r="27" spans="1:2" x14ac:dyDescent="0.35">
      <c r="A27" s="34" t="s">
        <v>27</v>
      </c>
      <c r="B27">
        <v>91</v>
      </c>
    </row>
    <row r="28" spans="1:2" x14ac:dyDescent="0.35">
      <c r="A28" s="32" t="s">
        <v>69</v>
      </c>
      <c r="B28">
        <v>1338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 1 </vt:lpstr>
      <vt:lpstr>School Database</vt:lpstr>
      <vt:lpstr>Chart Visualisation</vt:lpstr>
      <vt:lpstr>VLOOKUP</vt:lpstr>
      <vt:lpstr>PIVOT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Binta Mary Reji</dc:creator>
  <cp:lastModifiedBy>Binta Mary Reji</cp:lastModifiedBy>
  <dcterms:created xsi:type="dcterms:W3CDTF">2024-07-13T08:49:35Z</dcterms:created>
  <dcterms:modified xsi:type="dcterms:W3CDTF">2024-07-27T18:46:39Z</dcterms:modified>
</cp:coreProperties>
</file>