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E:\stat\"/>
    </mc:Choice>
  </mc:AlternateContent>
  <xr:revisionPtr revIDLastSave="0" documentId="13_ncr:1_{678CE26D-F84E-4182-AE83-6AA9512B99C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6" i="1"/>
  <c r="L1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H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L4" i="1"/>
  <c r="K4" i="1"/>
  <c r="K5" i="1" s="1"/>
  <c r="H4" i="1"/>
  <c r="L3" i="1"/>
  <c r="L5" i="1" l="1"/>
  <c r="K6" i="1"/>
  <c r="L6" i="1" l="1"/>
  <c r="K7" i="1"/>
  <c r="L7" i="1" l="1"/>
  <c r="K8" i="1"/>
  <c r="L8" i="1" l="1"/>
  <c r="K9" i="1"/>
  <c r="L9" i="1" l="1"/>
  <c r="K10" i="1"/>
  <c r="K11" i="1" l="1"/>
  <c r="L11" i="1" l="1"/>
  <c r="K12" i="1"/>
  <c r="L12" i="1" l="1"/>
  <c r="K13" i="1"/>
  <c r="L13" i="1" s="1"/>
</calcChain>
</file>

<file path=xl/sharedStrings.xml><?xml version="1.0" encoding="utf-8"?>
<sst xmlns="http://schemas.openxmlformats.org/spreadsheetml/2006/main" count="11" uniqueCount="11">
  <si>
    <t>Hampson &amp; Walker (1961) 记录了26次铂的升华温度</t>
  </si>
  <si>
    <t>Y~ B(n,0.5)</t>
  </si>
  <si>
    <t>original</t>
  </si>
  <si>
    <t>ordered</t>
  </si>
  <si>
    <t>n</t>
  </si>
  <si>
    <t>P(Y &lt;=k )</t>
  </si>
  <si>
    <t>P(Y&gt;=k)</t>
  </si>
  <si>
    <t>k</t>
  </si>
  <si>
    <t xml:space="preserve"> </t>
  </si>
  <si>
    <t>lower limit</t>
    <phoneticPr fontId="1" type="noConversion"/>
  </si>
  <si>
    <t>upper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</si>
</sst>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E4" zoomScale="200" zoomScaleNormal="200" workbookViewId="0">
      <selection activeCell="M10" sqref="M10"/>
    </sheetView>
  </sheetViews>
  <sheetFormatPr defaultColWidth="9" defaultRowHeight="13.5" x14ac:dyDescent="0.15"/>
  <cols>
    <col min="10" max="10" width="5.875" customWidth="1"/>
    <col min="11" max="11" width="5.75" customWidth="1"/>
    <col min="12" max="12" width="12.625"/>
  </cols>
  <sheetData>
    <row r="1" spans="1:15" x14ac:dyDescent="0.15">
      <c r="A1" t="s">
        <v>0</v>
      </c>
      <c r="J1" t="s">
        <v>1</v>
      </c>
    </row>
    <row r="2" spans="1:15" x14ac:dyDescent="0.15">
      <c r="A2" t="s">
        <v>2</v>
      </c>
      <c r="F2" t="s">
        <v>3</v>
      </c>
      <c r="J2" t="s">
        <v>4</v>
      </c>
      <c r="K2">
        <v>26</v>
      </c>
      <c r="L2" t="s">
        <v>5</v>
      </c>
      <c r="M2" t="s">
        <v>6</v>
      </c>
    </row>
    <row r="3" spans="1:15" x14ac:dyDescent="0.15">
      <c r="A3">
        <v>136.30000000000001</v>
      </c>
      <c r="C3">
        <f>RANK(A3,$A$3:$A$28,1)</f>
        <v>20</v>
      </c>
      <c r="F3">
        <v>133.69999999999999</v>
      </c>
      <c r="H3">
        <f>RANK(F3,$F$3:$F$28,1)</f>
        <v>1</v>
      </c>
      <c r="J3" t="s">
        <v>7</v>
      </c>
      <c r="K3">
        <v>0</v>
      </c>
      <c r="L3">
        <f>_xlfn.BINOM.DIST(K3,$K$2,0.5,1)</f>
        <v>1.4901161193847676E-8</v>
      </c>
      <c r="N3">
        <v>26</v>
      </c>
      <c r="O3" t="s">
        <v>8</v>
      </c>
    </row>
    <row r="4" spans="1:15" x14ac:dyDescent="0.15">
      <c r="A4">
        <v>136.6</v>
      </c>
      <c r="C4">
        <f t="shared" ref="C4:C28" si="0">RANK(A4,$A$3:$A$28,1)</f>
        <v>21</v>
      </c>
      <c r="F4">
        <v>134.1</v>
      </c>
      <c r="H4">
        <f t="shared" ref="H4:H28" si="1">RANK(F4,$F$3:$F$28,1)</f>
        <v>2</v>
      </c>
      <c r="K4">
        <f>K3+1</f>
        <v>1</v>
      </c>
      <c r="L4">
        <f>_xlfn.BINOM.DIST(K4,$K$2,0.5,1)</f>
        <v>4.023313522338872E-7</v>
      </c>
      <c r="N4">
        <v>25</v>
      </c>
    </row>
    <row r="5" spans="1:15" x14ac:dyDescent="0.15">
      <c r="A5">
        <v>135.80000000000001</v>
      </c>
      <c r="C5">
        <f t="shared" si="0"/>
        <v>18</v>
      </c>
      <c r="F5">
        <v>134.30000000000001</v>
      </c>
      <c r="H5">
        <f t="shared" si="1"/>
        <v>3</v>
      </c>
      <c r="K5">
        <f t="shared" ref="K5:K13" si="2">K4+1</f>
        <v>2</v>
      </c>
      <c r="L5">
        <f t="shared" ref="L5:L13" si="3">_xlfn.BINOM.DIST(K5,$K$2,0.5,1)</f>
        <v>5.2452087402343742E-6</v>
      </c>
      <c r="N5">
        <v>24</v>
      </c>
    </row>
    <row r="6" spans="1:15" x14ac:dyDescent="0.15">
      <c r="A6">
        <v>135.4</v>
      </c>
      <c r="C6">
        <f t="shared" si="0"/>
        <v>16</v>
      </c>
      <c r="F6">
        <v>134.4</v>
      </c>
      <c r="H6">
        <f t="shared" si="1"/>
        <v>4</v>
      </c>
      <c r="K6">
        <f t="shared" si="2"/>
        <v>3</v>
      </c>
      <c r="L6">
        <f t="shared" si="3"/>
        <v>4.3988227844238274E-5</v>
      </c>
    </row>
    <row r="7" spans="1:15" x14ac:dyDescent="0.15">
      <c r="A7">
        <v>134.69999999999999</v>
      </c>
      <c r="C7">
        <f t="shared" si="0"/>
        <v>6</v>
      </c>
      <c r="F7">
        <v>134.5</v>
      </c>
      <c r="H7">
        <f t="shared" si="1"/>
        <v>5</v>
      </c>
      <c r="K7">
        <f t="shared" si="2"/>
        <v>4</v>
      </c>
      <c r="L7">
        <f t="shared" si="3"/>
        <v>2.667605876922608E-4</v>
      </c>
    </row>
    <row r="8" spans="1:15" x14ac:dyDescent="0.15">
      <c r="A8" s="1">
        <v>135</v>
      </c>
      <c r="C8">
        <f t="shared" si="0"/>
        <v>12</v>
      </c>
      <c r="F8">
        <v>134.69999999999999</v>
      </c>
      <c r="H8">
        <f t="shared" si="1"/>
        <v>6</v>
      </c>
      <c r="K8">
        <f t="shared" si="2"/>
        <v>5</v>
      </c>
      <c r="L8">
        <f t="shared" si="3"/>
        <v>1.24695897102356E-3</v>
      </c>
    </row>
    <row r="9" spans="1:15" x14ac:dyDescent="0.15">
      <c r="A9">
        <v>134.1</v>
      </c>
      <c r="C9">
        <f t="shared" si="0"/>
        <v>2</v>
      </c>
      <c r="F9">
        <v>134.80000000000001</v>
      </c>
      <c r="H9">
        <f t="shared" si="1"/>
        <v>7</v>
      </c>
      <c r="K9">
        <f t="shared" si="2"/>
        <v>6</v>
      </c>
      <c r="L9">
        <f t="shared" si="3"/>
        <v>4.6776533126831055E-3</v>
      </c>
    </row>
    <row r="10" spans="1:15" x14ac:dyDescent="0.15">
      <c r="A10">
        <v>143.30000000000001</v>
      </c>
      <c r="C10">
        <f t="shared" si="0"/>
        <v>23</v>
      </c>
      <c r="F10">
        <v>134.80000000000001</v>
      </c>
      <c r="H10">
        <f t="shared" si="1"/>
        <v>7</v>
      </c>
      <c r="K10">
        <f t="shared" si="2"/>
        <v>7</v>
      </c>
      <c r="L10">
        <f>_xlfn.BINOM.DIST(K10,$K$2,0.5,1)</f>
        <v>1.4479637145996094E-2</v>
      </c>
    </row>
    <row r="11" spans="1:15" x14ac:dyDescent="0.15">
      <c r="A11">
        <v>147.80000000000001</v>
      </c>
      <c r="C11">
        <f t="shared" si="0"/>
        <v>25</v>
      </c>
      <c r="F11">
        <v>134.80000000000001</v>
      </c>
      <c r="H11">
        <f t="shared" si="1"/>
        <v>7</v>
      </c>
      <c r="K11">
        <f t="shared" si="2"/>
        <v>8</v>
      </c>
      <c r="L11">
        <f t="shared" si="3"/>
        <v>3.7759348750114455E-2</v>
      </c>
    </row>
    <row r="12" spans="1:15" x14ac:dyDescent="0.15">
      <c r="A12">
        <v>148.80000000000001</v>
      </c>
      <c r="C12">
        <f t="shared" si="0"/>
        <v>26</v>
      </c>
      <c r="F12">
        <v>134.9</v>
      </c>
      <c r="H12">
        <f t="shared" si="1"/>
        <v>10</v>
      </c>
      <c r="K12">
        <f t="shared" si="2"/>
        <v>9</v>
      </c>
      <c r="L12">
        <f t="shared" si="3"/>
        <v>8.4318771958351177E-2</v>
      </c>
    </row>
    <row r="13" spans="1:15" x14ac:dyDescent="0.15">
      <c r="A13">
        <v>134.80000000000001</v>
      </c>
      <c r="C13">
        <f t="shared" si="0"/>
        <v>7</v>
      </c>
      <c r="F13">
        <v>134.9</v>
      </c>
      <c r="H13">
        <f t="shared" si="1"/>
        <v>10</v>
      </c>
      <c r="K13">
        <f t="shared" si="2"/>
        <v>10</v>
      </c>
      <c r="L13">
        <f t="shared" si="3"/>
        <v>0.1634697914123536</v>
      </c>
    </row>
    <row r="14" spans="1:15" x14ac:dyDescent="0.15">
      <c r="A14">
        <v>135.19999999999999</v>
      </c>
      <c r="C14">
        <f t="shared" si="0"/>
        <v>14</v>
      </c>
      <c r="F14" s="1">
        <v>135</v>
      </c>
      <c r="H14">
        <f t="shared" si="1"/>
        <v>12</v>
      </c>
    </row>
    <row r="15" spans="1:15" x14ac:dyDescent="0.15">
      <c r="A15">
        <v>134.9</v>
      </c>
      <c r="C15">
        <f t="shared" si="0"/>
        <v>10</v>
      </c>
      <c r="F15" s="1">
        <v>135</v>
      </c>
      <c r="H15">
        <f t="shared" si="1"/>
        <v>12</v>
      </c>
      <c r="J15" s="2" t="s">
        <v>9</v>
      </c>
      <c r="L15">
        <f>F11</f>
        <v>134.80000000000001</v>
      </c>
    </row>
    <row r="16" spans="1:15" x14ac:dyDescent="0.15">
      <c r="A16">
        <v>146.5</v>
      </c>
      <c r="C16">
        <f t="shared" si="0"/>
        <v>24</v>
      </c>
      <c r="F16">
        <v>135.19999999999999</v>
      </c>
      <c r="H16">
        <f t="shared" si="1"/>
        <v>14</v>
      </c>
      <c r="J16" s="2" t="s">
        <v>10</v>
      </c>
      <c r="L16">
        <f>F22</f>
        <v>136.30000000000001</v>
      </c>
    </row>
    <row r="17" spans="1:8" x14ac:dyDescent="0.15">
      <c r="A17">
        <v>141.19999999999999</v>
      </c>
      <c r="C17">
        <f t="shared" si="0"/>
        <v>22</v>
      </c>
      <c r="F17">
        <v>135.19999999999999</v>
      </c>
      <c r="H17">
        <f t="shared" si="1"/>
        <v>14</v>
      </c>
    </row>
    <row r="18" spans="1:8" x14ac:dyDescent="0.15">
      <c r="A18">
        <v>135.4</v>
      </c>
      <c r="C18">
        <f t="shared" si="0"/>
        <v>16</v>
      </c>
      <c r="F18">
        <v>135.4</v>
      </c>
      <c r="H18">
        <f t="shared" si="1"/>
        <v>16</v>
      </c>
    </row>
    <row r="19" spans="1:8" x14ac:dyDescent="0.15">
      <c r="A19">
        <v>134.80000000000001</v>
      </c>
      <c r="C19">
        <f t="shared" si="0"/>
        <v>7</v>
      </c>
      <c r="F19">
        <v>135.4</v>
      </c>
      <c r="H19">
        <f t="shared" si="1"/>
        <v>16</v>
      </c>
    </row>
    <row r="20" spans="1:8" x14ac:dyDescent="0.15">
      <c r="A20">
        <v>135.80000000000001</v>
      </c>
      <c r="C20">
        <f t="shared" si="0"/>
        <v>18</v>
      </c>
      <c r="F20">
        <v>135.80000000000001</v>
      </c>
      <c r="H20">
        <f t="shared" si="1"/>
        <v>18</v>
      </c>
    </row>
    <row r="21" spans="1:8" x14ac:dyDescent="0.15">
      <c r="A21" s="1">
        <v>135</v>
      </c>
      <c r="C21">
        <f t="shared" si="0"/>
        <v>12</v>
      </c>
      <c r="F21">
        <v>135.80000000000001</v>
      </c>
      <c r="H21">
        <f t="shared" si="1"/>
        <v>18</v>
      </c>
    </row>
    <row r="22" spans="1:8" x14ac:dyDescent="0.15">
      <c r="A22">
        <v>133.69999999999999</v>
      </c>
      <c r="C22">
        <f t="shared" si="0"/>
        <v>1</v>
      </c>
      <c r="F22">
        <v>136.30000000000001</v>
      </c>
      <c r="H22">
        <f t="shared" si="1"/>
        <v>20</v>
      </c>
    </row>
    <row r="23" spans="1:8" x14ac:dyDescent="0.15">
      <c r="A23">
        <v>134.4</v>
      </c>
      <c r="C23">
        <f t="shared" si="0"/>
        <v>4</v>
      </c>
      <c r="F23">
        <v>136.6</v>
      </c>
      <c r="H23">
        <f t="shared" si="1"/>
        <v>21</v>
      </c>
    </row>
    <row r="24" spans="1:8" x14ac:dyDescent="0.15">
      <c r="A24">
        <v>134.9</v>
      </c>
      <c r="C24">
        <f t="shared" si="0"/>
        <v>10</v>
      </c>
      <c r="F24">
        <v>141.19999999999999</v>
      </c>
      <c r="H24">
        <f t="shared" si="1"/>
        <v>22</v>
      </c>
    </row>
    <row r="25" spans="1:8" x14ac:dyDescent="0.15">
      <c r="A25">
        <v>134.80000000000001</v>
      </c>
      <c r="C25">
        <f t="shared" si="0"/>
        <v>7</v>
      </c>
      <c r="F25">
        <v>143.30000000000001</v>
      </c>
      <c r="H25">
        <f t="shared" si="1"/>
        <v>23</v>
      </c>
    </row>
    <row r="26" spans="1:8" x14ac:dyDescent="0.15">
      <c r="A26">
        <v>134.5</v>
      </c>
      <c r="C26">
        <f t="shared" si="0"/>
        <v>5</v>
      </c>
      <c r="F26">
        <v>146.5</v>
      </c>
      <c r="H26">
        <f t="shared" si="1"/>
        <v>24</v>
      </c>
    </row>
    <row r="27" spans="1:8" x14ac:dyDescent="0.15">
      <c r="A27">
        <v>134.30000000000001</v>
      </c>
      <c r="C27">
        <f t="shared" si="0"/>
        <v>3</v>
      </c>
      <c r="F27">
        <v>147.80000000000001</v>
      </c>
      <c r="H27">
        <f t="shared" si="1"/>
        <v>25</v>
      </c>
    </row>
    <row r="28" spans="1:8" x14ac:dyDescent="0.15">
      <c r="A28">
        <v>135.19999999999999</v>
      </c>
      <c r="C28">
        <f t="shared" si="0"/>
        <v>14</v>
      </c>
      <c r="F28">
        <v>148.80000000000001</v>
      </c>
      <c r="H28">
        <f t="shared" si="1"/>
        <v>26</v>
      </c>
    </row>
  </sheetData>
  <sortState xmlns:xlrd2="http://schemas.microsoft.com/office/spreadsheetml/2017/richdata2" ref="F3:F28">
    <sortCondition ref="F3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HITSZ</cp:lastModifiedBy>
  <dcterms:created xsi:type="dcterms:W3CDTF">2021-12-13T01:38:00Z</dcterms:created>
  <dcterms:modified xsi:type="dcterms:W3CDTF">2021-12-13T07:47:58Z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235D14A1A49B46EA96B9CED093162090</vt:lpwstr>
  </property>
  <property fmtid="{D5CDD505-2E9C-101B-9397-08002B2CF9AE}" pid="3" name="KSOProductBuildVer">
    <vt:lpwstr>2052-11.1.0.10700</vt:lpwstr>
  </property>
</Properties>
</file>