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Sheet1!$C$22:$D$31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Sheet1!$D$37:$D$41</definedName>
    <definedName name="solver_lhs2" localSheetId="0" hidden="1">Sheet1!$D$42:$D$51</definedName>
    <definedName name="solver_lhs3" localSheetId="0" hidden="1">Sheet1!$D$52:$D$56</definedName>
    <definedName name="solver_lin" localSheetId="0" hidden="1">1</definedName>
    <definedName name="solver_neg" localSheetId="0" hidden="1">1</definedName>
    <definedName name="solver_num" localSheetId="0" hidden="1">3</definedName>
    <definedName name="solver_nwt" localSheetId="0" hidden="1">1</definedName>
    <definedName name="solver_opt" localSheetId="0" hidden="1">Sheet1!$C$33</definedName>
    <definedName name="solver_pre" localSheetId="0" hidden="1">0.000001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hs1" localSheetId="0" hidden="1">Sheet1!$F$37:$F$41</definedName>
    <definedName name="solver_rhs2" localSheetId="0" hidden="1">Sheet1!$F$42:$F$51</definedName>
    <definedName name="solver_rhs3" localSheetId="0" hidden="1">Sheet1!$F$52:$F$56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4519"/>
</workbook>
</file>

<file path=xl/calcChain.xml><?xml version="1.0" encoding="utf-8"?>
<calcChain xmlns="http://schemas.openxmlformats.org/spreadsheetml/2006/main">
  <c r="D49" i="1"/>
  <c r="D51"/>
  <c r="D50"/>
  <c r="D48"/>
  <c r="D47"/>
  <c r="D46"/>
  <c r="D45"/>
  <c r="D44"/>
  <c r="D43"/>
  <c r="D42"/>
  <c r="F38"/>
  <c r="F39"/>
  <c r="F40"/>
  <c r="F41"/>
  <c r="F37"/>
  <c r="E23"/>
  <c r="E24"/>
  <c r="E25"/>
  <c r="E26"/>
  <c r="E27"/>
  <c r="D39" s="1"/>
  <c r="E28"/>
  <c r="E29"/>
  <c r="E30"/>
  <c r="E31"/>
  <c r="E22"/>
  <c r="D52" s="1"/>
  <c r="C33"/>
  <c r="D55" l="1"/>
  <c r="D56"/>
  <c r="D53"/>
  <c r="D54"/>
  <c r="D40"/>
  <c r="D41"/>
  <c r="D38"/>
  <c r="D37"/>
</calcChain>
</file>

<file path=xl/sharedStrings.xml><?xml version="1.0" encoding="utf-8"?>
<sst xmlns="http://schemas.openxmlformats.org/spreadsheetml/2006/main" count="82" uniqueCount="34">
  <si>
    <t>weekly demand</t>
  </si>
  <si>
    <t>Part</t>
  </si>
  <si>
    <t>Weekly Demand</t>
  </si>
  <si>
    <t>Machine 1</t>
  </si>
  <si>
    <t>Machine 2</t>
  </si>
  <si>
    <t>Machine 3</t>
  </si>
  <si>
    <t>Machine 4</t>
  </si>
  <si>
    <t>Machine 5</t>
  </si>
  <si>
    <t>Part 1</t>
  </si>
  <si>
    <t>Part 2</t>
  </si>
  <si>
    <t>Part 3</t>
  </si>
  <si>
    <t>Part 4</t>
  </si>
  <si>
    <t>Part 5</t>
  </si>
  <si>
    <t>product ability</t>
    <phoneticPr fontId="2" type="noConversion"/>
  </si>
  <si>
    <t>Decision Variables</t>
  </si>
  <si>
    <t>overtime</t>
    <phoneticPr fontId="2" type="noConversion"/>
  </si>
  <si>
    <t>non-overtime</t>
    <phoneticPr fontId="2" type="noConversion"/>
  </si>
  <si>
    <t>objective</t>
    <phoneticPr fontId="2" type="noConversion"/>
  </si>
  <si>
    <t>condition</t>
    <phoneticPr fontId="2" type="noConversion"/>
  </si>
  <si>
    <t>LHS</t>
    <phoneticPr fontId="2" type="noConversion"/>
  </si>
  <si>
    <t>sign</t>
    <phoneticPr fontId="2" type="noConversion"/>
  </si>
  <si>
    <t>RHS</t>
    <phoneticPr fontId="2" type="noConversion"/>
  </si>
  <si>
    <t>total</t>
    <phoneticPr fontId="2" type="noConversion"/>
  </si>
  <si>
    <t>&gt;=</t>
    <phoneticPr fontId="2" type="noConversion"/>
  </si>
  <si>
    <t>weekly demand meet each part</t>
    <phoneticPr fontId="2" type="noConversion"/>
  </si>
  <si>
    <t>overtime limit</t>
    <phoneticPr fontId="2" type="noConversion"/>
  </si>
  <si>
    <t>machine1</t>
    <phoneticPr fontId="2" type="noConversion"/>
  </si>
  <si>
    <t>machine2</t>
    <phoneticPr fontId="2" type="noConversion"/>
  </si>
  <si>
    <t>machine3</t>
  </si>
  <si>
    <t>machine4</t>
  </si>
  <si>
    <t>machine5</t>
  </si>
  <si>
    <t>&lt;=</t>
    <phoneticPr fontId="2" type="noConversion"/>
  </si>
  <si>
    <t>non-overtime limit</t>
    <phoneticPr fontId="2" type="noConversion"/>
  </si>
  <si>
    <t>machine offline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</si>
</sst>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0" fillId="3" borderId="0" xfId="0" applyFill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0" fillId="4" borderId="2" xfId="0" applyFill="1" applyBorder="1">
      <alignment vertical="center"/>
    </xf>
    <xf numFmtId="3" fontId="0" fillId="4" borderId="2" xfId="0" applyNumberFormat="1" applyFill="1" applyBorder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56"/>
  <sheetViews>
    <sheetView tabSelected="1" topLeftCell="A12" workbookViewId="0">
      <selection activeCell="C33" sqref="C33"/>
    </sheetView>
  </sheetViews>
  <sheetFormatPr defaultRowHeight="13.5"/>
  <cols>
    <col min="2" max="2" width="13.125" customWidth="1"/>
    <col min="3" max="3" width="12.625" customWidth="1"/>
    <col min="4" max="4" width="15.5" customWidth="1"/>
    <col min="5" max="5" width="13.25" customWidth="1"/>
    <col min="6" max="6" width="11.875" customWidth="1"/>
    <col min="7" max="7" width="11.375" customWidth="1"/>
  </cols>
  <sheetData>
    <row r="2" spans="1:6">
      <c r="A2" s="1" t="s">
        <v>0</v>
      </c>
    </row>
    <row r="4" spans="1:6" ht="27">
      <c r="A4" s="2" t="s">
        <v>1</v>
      </c>
      <c r="B4" s="2" t="s">
        <v>2</v>
      </c>
    </row>
    <row r="5" spans="1:6">
      <c r="A5" s="3">
        <v>1</v>
      </c>
      <c r="B5" s="4">
        <v>2450</v>
      </c>
    </row>
    <row r="6" spans="1:6">
      <c r="A6" s="3">
        <v>2</v>
      </c>
      <c r="B6" s="4">
        <v>2100</v>
      </c>
    </row>
    <row r="7" spans="1:6">
      <c r="A7" s="3">
        <v>3</v>
      </c>
      <c r="B7" s="4">
        <v>2800</v>
      </c>
    </row>
    <row r="8" spans="1:6">
      <c r="A8" s="3">
        <v>4</v>
      </c>
      <c r="B8" s="4">
        <v>2800</v>
      </c>
    </row>
    <row r="9" spans="1:6">
      <c r="A9" s="3">
        <v>5</v>
      </c>
      <c r="B9" s="4">
        <v>1960</v>
      </c>
    </row>
    <row r="11" spans="1:6">
      <c r="A11" s="1" t="s">
        <v>13</v>
      </c>
    </row>
    <row r="13" spans="1:6">
      <c r="A13" s="3"/>
      <c r="B13" s="2" t="s">
        <v>3</v>
      </c>
      <c r="C13" s="2" t="s">
        <v>4</v>
      </c>
      <c r="D13" s="2" t="s">
        <v>5</v>
      </c>
      <c r="E13" s="2" t="s">
        <v>6</v>
      </c>
      <c r="F13" s="2" t="s">
        <v>7</v>
      </c>
    </row>
    <row r="14" spans="1:6">
      <c r="A14" s="2" t="s">
        <v>8</v>
      </c>
      <c r="B14" s="3">
        <v>40</v>
      </c>
      <c r="C14" s="3">
        <v>35</v>
      </c>
      <c r="D14" s="3"/>
      <c r="E14" s="3"/>
      <c r="F14" s="3"/>
    </row>
    <row r="15" spans="1:6">
      <c r="A15" s="2" t="s">
        <v>9</v>
      </c>
      <c r="B15" s="3"/>
      <c r="C15" s="3">
        <v>25</v>
      </c>
      <c r="D15" s="3">
        <v>30</v>
      </c>
      <c r="E15" s="3">
        <v>35</v>
      </c>
      <c r="F15" s="3"/>
    </row>
    <row r="16" spans="1:6">
      <c r="A16" s="2" t="s">
        <v>10</v>
      </c>
      <c r="B16" s="3"/>
      <c r="C16" s="3"/>
      <c r="D16" s="3"/>
      <c r="E16" s="3">
        <v>50</v>
      </c>
      <c r="F16" s="3"/>
    </row>
    <row r="17" spans="1:6">
      <c r="A17" s="2" t="s">
        <v>11</v>
      </c>
      <c r="B17" s="3">
        <v>60</v>
      </c>
      <c r="C17" s="3"/>
      <c r="D17" s="3"/>
      <c r="E17" s="3"/>
      <c r="F17" s="3">
        <v>60</v>
      </c>
    </row>
    <row r="18" spans="1:6">
      <c r="A18" s="2" t="s">
        <v>12</v>
      </c>
      <c r="B18" s="3"/>
      <c r="C18" s="3"/>
      <c r="D18" s="3">
        <v>45</v>
      </c>
      <c r="E18" s="3"/>
      <c r="F18" s="3">
        <v>50</v>
      </c>
    </row>
    <row r="20" spans="1:6">
      <c r="A20" s="1" t="s">
        <v>14</v>
      </c>
    </row>
    <row r="21" spans="1:6">
      <c r="A21" s="5"/>
      <c r="B21" s="5"/>
      <c r="C21" s="9" t="s">
        <v>15</v>
      </c>
      <c r="D21" s="9" t="s">
        <v>16</v>
      </c>
      <c r="E21" s="10" t="s">
        <v>22</v>
      </c>
    </row>
    <row r="22" spans="1:6">
      <c r="A22" s="8" t="s">
        <v>8</v>
      </c>
      <c r="B22" s="11" t="s">
        <v>3</v>
      </c>
      <c r="C22" s="6">
        <v>40</v>
      </c>
      <c r="D22" s="6">
        <v>21.249999964611259</v>
      </c>
      <c r="E22" s="10">
        <f>SUM(C22:D22)</f>
        <v>61.249999964611263</v>
      </c>
    </row>
    <row r="23" spans="1:6">
      <c r="A23" s="8"/>
      <c r="B23" s="11" t="s">
        <v>4</v>
      </c>
      <c r="C23" s="6">
        <v>0</v>
      </c>
      <c r="D23" s="6">
        <v>0</v>
      </c>
      <c r="E23" s="10">
        <f t="shared" ref="E23:E31" si="0">SUM(C23:D23)</f>
        <v>0</v>
      </c>
    </row>
    <row r="24" spans="1:6">
      <c r="A24" s="8" t="s">
        <v>9</v>
      </c>
      <c r="B24" s="11" t="s">
        <v>4</v>
      </c>
      <c r="C24" s="6">
        <v>0</v>
      </c>
      <c r="D24" s="6">
        <v>0</v>
      </c>
      <c r="E24" s="10">
        <f t="shared" si="0"/>
        <v>0</v>
      </c>
    </row>
    <row r="25" spans="1:6">
      <c r="A25" s="8"/>
      <c r="B25" s="11" t="s">
        <v>5</v>
      </c>
      <c r="C25" s="6">
        <v>40</v>
      </c>
      <c r="D25" s="6">
        <v>29.999999979744004</v>
      </c>
      <c r="E25" s="10">
        <f t="shared" si="0"/>
        <v>69.999999979744004</v>
      </c>
    </row>
    <row r="26" spans="1:6">
      <c r="A26" s="8"/>
      <c r="B26" s="11" t="s">
        <v>6</v>
      </c>
      <c r="C26" s="6">
        <v>0</v>
      </c>
      <c r="D26" s="6">
        <v>0</v>
      </c>
      <c r="E26" s="10">
        <f t="shared" si="0"/>
        <v>0</v>
      </c>
    </row>
    <row r="27" spans="1:6">
      <c r="A27" s="11" t="s">
        <v>10</v>
      </c>
      <c r="B27" s="11" t="s">
        <v>6</v>
      </c>
      <c r="C27" s="6">
        <v>0</v>
      </c>
      <c r="D27" s="6">
        <v>55.999999999999986</v>
      </c>
      <c r="E27" s="10">
        <f t="shared" si="0"/>
        <v>55.999999999999986</v>
      </c>
    </row>
    <row r="28" spans="1:6">
      <c r="A28" s="8" t="s">
        <v>11</v>
      </c>
      <c r="B28" s="11" t="s">
        <v>3</v>
      </c>
      <c r="C28" s="6">
        <v>0</v>
      </c>
      <c r="D28" s="6">
        <v>46.666666666666657</v>
      </c>
      <c r="E28" s="10">
        <f t="shared" si="0"/>
        <v>46.666666666666657</v>
      </c>
    </row>
    <row r="29" spans="1:6">
      <c r="A29" s="8"/>
      <c r="B29" s="11" t="s">
        <v>7</v>
      </c>
      <c r="C29" s="6">
        <v>0</v>
      </c>
      <c r="D29" s="6">
        <v>0</v>
      </c>
      <c r="E29" s="10">
        <f t="shared" si="0"/>
        <v>0</v>
      </c>
    </row>
    <row r="30" spans="1:6">
      <c r="A30" s="8" t="s">
        <v>12</v>
      </c>
      <c r="B30" s="11" t="s">
        <v>5</v>
      </c>
      <c r="C30" s="6">
        <v>0</v>
      </c>
      <c r="D30" s="6">
        <v>0</v>
      </c>
      <c r="E30" s="10">
        <f t="shared" si="0"/>
        <v>0</v>
      </c>
    </row>
    <row r="31" spans="1:6">
      <c r="A31" s="8"/>
      <c r="B31" s="11" t="s">
        <v>7</v>
      </c>
      <c r="C31" s="6">
        <v>39.200000009798011</v>
      </c>
      <c r="D31" s="6">
        <v>0</v>
      </c>
      <c r="E31" s="10">
        <f t="shared" si="0"/>
        <v>39.200000009798011</v>
      </c>
    </row>
    <row r="33" spans="1:6">
      <c r="A33" s="1" t="s">
        <v>17</v>
      </c>
      <c r="C33" s="7">
        <f>SUM(C22:C31)</f>
        <v>119.200000009798</v>
      </c>
    </row>
    <row r="35" spans="1:6">
      <c r="A35" s="1" t="s">
        <v>18</v>
      </c>
    </row>
    <row r="36" spans="1:6">
      <c r="D36" t="s">
        <v>19</v>
      </c>
      <c r="E36" t="s">
        <v>20</v>
      </c>
      <c r="F36" t="s">
        <v>21</v>
      </c>
    </row>
    <row r="37" spans="1:6">
      <c r="A37" s="12" t="s">
        <v>24</v>
      </c>
      <c r="B37" s="12"/>
      <c r="C37" s="11" t="s">
        <v>8</v>
      </c>
      <c r="D37" s="13">
        <f>E22*B14+E23*C14</f>
        <v>2449.9999985844506</v>
      </c>
      <c r="E37" s="13" t="s">
        <v>23</v>
      </c>
      <c r="F37" s="14">
        <f>B5</f>
        <v>2450</v>
      </c>
    </row>
    <row r="38" spans="1:6">
      <c r="A38" s="12"/>
      <c r="B38" s="12"/>
      <c r="C38" s="11" t="s">
        <v>9</v>
      </c>
      <c r="D38" s="13">
        <f>E24*C15+E25*D15+E26*E15</f>
        <v>2099.9999993923202</v>
      </c>
      <c r="E38" s="13" t="s">
        <v>23</v>
      </c>
      <c r="F38" s="14">
        <f t="shared" ref="F38:F41" si="1">B6</f>
        <v>2100</v>
      </c>
    </row>
    <row r="39" spans="1:6">
      <c r="A39" s="12"/>
      <c r="B39" s="12"/>
      <c r="C39" s="11" t="s">
        <v>10</v>
      </c>
      <c r="D39" s="13">
        <f>E27*E16</f>
        <v>2799.9999999999991</v>
      </c>
      <c r="E39" s="13" t="s">
        <v>23</v>
      </c>
      <c r="F39" s="14">
        <f t="shared" si="1"/>
        <v>2800</v>
      </c>
    </row>
    <row r="40" spans="1:6">
      <c r="A40" s="12"/>
      <c r="B40" s="12"/>
      <c r="C40" s="11" t="s">
        <v>11</v>
      </c>
      <c r="D40" s="13">
        <f>E28*B17+E29*F17</f>
        <v>2799.9999999999995</v>
      </c>
      <c r="E40" s="13" t="s">
        <v>23</v>
      </c>
      <c r="F40" s="14">
        <f t="shared" si="1"/>
        <v>2800</v>
      </c>
    </row>
    <row r="41" spans="1:6">
      <c r="A41" s="12"/>
      <c r="B41" s="12"/>
      <c r="C41" s="11" t="s">
        <v>12</v>
      </c>
      <c r="D41" s="13">
        <f>E30*D18+E31*F18</f>
        <v>1960.0000004899005</v>
      </c>
      <c r="E41" s="13" t="s">
        <v>23</v>
      </c>
      <c r="F41" s="14">
        <f t="shared" si="1"/>
        <v>1960</v>
      </c>
    </row>
    <row r="42" spans="1:6">
      <c r="A42" s="15" t="s">
        <v>25</v>
      </c>
      <c r="B42" s="15"/>
      <c r="C42" s="16" t="s">
        <v>26</v>
      </c>
      <c r="D42" s="13">
        <f>SUM(C22,C28)</f>
        <v>40</v>
      </c>
      <c r="E42" s="13" t="s">
        <v>31</v>
      </c>
      <c r="F42" s="13">
        <v>40</v>
      </c>
    </row>
    <row r="43" spans="1:6">
      <c r="A43" s="15"/>
      <c r="B43" s="15"/>
      <c r="C43" s="16" t="s">
        <v>27</v>
      </c>
      <c r="D43" s="13">
        <f>SUM(C23,C24)</f>
        <v>0</v>
      </c>
      <c r="E43" s="13" t="s">
        <v>31</v>
      </c>
      <c r="F43" s="13">
        <v>40</v>
      </c>
    </row>
    <row r="44" spans="1:6">
      <c r="A44" s="15"/>
      <c r="B44" s="15"/>
      <c r="C44" s="16" t="s">
        <v>28</v>
      </c>
      <c r="D44" s="13">
        <f>SUM(C25,C30)</f>
        <v>40</v>
      </c>
      <c r="E44" s="13" t="s">
        <v>31</v>
      </c>
      <c r="F44" s="13">
        <v>40</v>
      </c>
    </row>
    <row r="45" spans="1:6">
      <c r="A45" s="15"/>
      <c r="B45" s="15"/>
      <c r="C45" s="16" t="s">
        <v>29</v>
      </c>
      <c r="D45" s="13">
        <f>SUM(C26,C27)</f>
        <v>0</v>
      </c>
      <c r="E45" s="13" t="s">
        <v>31</v>
      </c>
      <c r="F45" s="13">
        <v>40</v>
      </c>
    </row>
    <row r="46" spans="1:6">
      <c r="A46" s="15"/>
      <c r="B46" s="15"/>
      <c r="C46" s="16" t="s">
        <v>30</v>
      </c>
      <c r="D46" s="13">
        <f>SUM(C29,C31)</f>
        <v>39.200000009798011</v>
      </c>
      <c r="E46" s="13" t="s">
        <v>31</v>
      </c>
      <c r="F46" s="13">
        <v>40</v>
      </c>
    </row>
    <row r="47" spans="1:6">
      <c r="A47" s="15" t="s">
        <v>32</v>
      </c>
      <c r="B47" s="15"/>
      <c r="C47" s="16" t="s">
        <v>26</v>
      </c>
      <c r="D47" s="13">
        <f>SUM(D22,D28)</f>
        <v>67.91666663127792</v>
      </c>
      <c r="E47" s="13" t="s">
        <v>31</v>
      </c>
      <c r="F47" s="13">
        <v>80</v>
      </c>
    </row>
    <row r="48" spans="1:6">
      <c r="A48" s="15"/>
      <c r="B48" s="15"/>
      <c r="C48" s="16" t="s">
        <v>27</v>
      </c>
      <c r="D48" s="13">
        <f>SUM(D23,D24)</f>
        <v>0</v>
      </c>
      <c r="E48" s="13" t="s">
        <v>31</v>
      </c>
      <c r="F48" s="13">
        <v>80</v>
      </c>
    </row>
    <row r="49" spans="1:6">
      <c r="A49" s="15"/>
      <c r="B49" s="15"/>
      <c r="C49" s="16" t="s">
        <v>28</v>
      </c>
      <c r="D49" s="13">
        <f>SUM(D25,D30)</f>
        <v>29.999999979744004</v>
      </c>
      <c r="E49" s="13" t="s">
        <v>31</v>
      </c>
      <c r="F49" s="13">
        <v>80</v>
      </c>
    </row>
    <row r="50" spans="1:6">
      <c r="A50" s="15"/>
      <c r="B50" s="15"/>
      <c r="C50" s="16" t="s">
        <v>29</v>
      </c>
      <c r="D50" s="13">
        <f>SUM(D26,D27)</f>
        <v>55.999999999999986</v>
      </c>
      <c r="E50" s="13" t="s">
        <v>31</v>
      </c>
      <c r="F50" s="13">
        <v>80</v>
      </c>
    </row>
    <row r="51" spans="1:6">
      <c r="A51" s="15"/>
      <c r="B51" s="15"/>
      <c r="C51" s="16" t="s">
        <v>30</v>
      </c>
      <c r="D51" s="13">
        <f>SUM(D29,D31)</f>
        <v>0</v>
      </c>
      <c r="E51" s="13" t="s">
        <v>31</v>
      </c>
      <c r="F51" s="13">
        <v>80</v>
      </c>
    </row>
    <row r="52" spans="1:6">
      <c r="A52" s="15" t="s">
        <v>33</v>
      </c>
      <c r="B52" s="15"/>
      <c r="C52" s="16" t="s">
        <v>26</v>
      </c>
      <c r="D52" s="13">
        <f>SUM(E22,E28)</f>
        <v>107.91666663127792</v>
      </c>
      <c r="E52" s="13" t="s">
        <v>31</v>
      </c>
      <c r="F52" s="13">
        <v>120</v>
      </c>
    </row>
    <row r="53" spans="1:6">
      <c r="A53" s="15"/>
      <c r="B53" s="15"/>
      <c r="C53" s="16" t="s">
        <v>27</v>
      </c>
      <c r="D53" s="13">
        <f>SUM(E23,E24)</f>
        <v>0</v>
      </c>
      <c r="E53" s="13" t="s">
        <v>31</v>
      </c>
      <c r="F53" s="13">
        <v>120</v>
      </c>
    </row>
    <row r="54" spans="1:6">
      <c r="A54" s="15"/>
      <c r="B54" s="15"/>
      <c r="C54" s="16" t="s">
        <v>28</v>
      </c>
      <c r="D54" s="13">
        <f>SUM(E25,E30)</f>
        <v>69.999999979744004</v>
      </c>
      <c r="E54" s="13" t="s">
        <v>31</v>
      </c>
      <c r="F54" s="13">
        <v>120</v>
      </c>
    </row>
    <row r="55" spans="1:6">
      <c r="A55" s="15"/>
      <c r="B55" s="15"/>
      <c r="C55" s="16" t="s">
        <v>29</v>
      </c>
      <c r="D55" s="13">
        <f>SUM(E26,E27)</f>
        <v>55.999999999999986</v>
      </c>
      <c r="E55" s="13" t="s">
        <v>31</v>
      </c>
      <c r="F55" s="13">
        <v>0</v>
      </c>
    </row>
    <row r="56" spans="1:6">
      <c r="A56" s="15"/>
      <c r="B56" s="15"/>
      <c r="C56" s="16" t="s">
        <v>30</v>
      </c>
      <c r="D56" s="13">
        <f>SUM(E29,E31)</f>
        <v>39.200000009798011</v>
      </c>
      <c r="E56" s="13" t="s">
        <v>31</v>
      </c>
      <c r="F56" s="13">
        <v>120</v>
      </c>
    </row>
  </sheetData>
  <mergeCells count="8">
    <mergeCell ref="A47:B51"/>
    <mergeCell ref="A52:B56"/>
    <mergeCell ref="A22:A23"/>
    <mergeCell ref="A24:A26"/>
    <mergeCell ref="A28:A29"/>
    <mergeCell ref="A30:A31"/>
    <mergeCell ref="A37:B41"/>
    <mergeCell ref="A42:B4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2015-05-20T07:16:37Z</dcterms:created>
  <dcterms:modified xsi:type="dcterms:W3CDTF">2015-05-20T08:49:19Z</dcterms:modified>
</cp:coreProperties>
</file>