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048577adac8af1/Documentos/"/>
    </mc:Choice>
  </mc:AlternateContent>
  <xr:revisionPtr revIDLastSave="387" documentId="8_{AEE18EC3-53B1-4BB7-AF51-0DEEF9F1F9FB}" xr6:coauthVersionLast="47" xr6:coauthVersionMax="47" xr10:uidLastSave="{1D4223B4-9C12-4262-8B0E-1B750619D625}"/>
  <bookViews>
    <workbookView xWindow="-110" yWindow="-110" windowWidth="19420" windowHeight="10300" tabRatio="419" activeTab="2" xr2:uid="{47E0EDBD-BC8F-4B27-B3EE-46E1837B9A40}"/>
  </bookViews>
  <sheets>
    <sheet name="data" sheetId="1" r:id="rId1"/>
    <sheet name="controler" sheetId="2" r:id="rId2"/>
    <sheet name="dashboard" sheetId="3" r:id="rId3"/>
  </sheets>
  <definedNames>
    <definedName name="SegmentaçãodeDados_Mês">#N/A</definedName>
  </definedNames>
  <calcPr calcId="191029"/>
  <pivotCaches>
    <pivotCache cacheId="5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<sst xmlns="http://schemas.openxmlformats.org/spreadsheetml/2006/main" count="258" uniqueCount="77">
  <si>
    <t>Data</t>
  </si>
  <si>
    <t xml:space="preserve">Descrição </t>
  </si>
  <si>
    <t xml:space="preserve">Valor </t>
  </si>
  <si>
    <t>Tipo</t>
  </si>
  <si>
    <t>Categoria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</si>
  <si>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</si>
  <si>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</si>
  <si>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</si>
  <si>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</si>
  <si>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</si>
  <si>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</si>
  <si>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</si>
  <si>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</si>
  <si>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</si>
  <si>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</si>
  <si>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</si>
  <si>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</si>
  <si>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</si>
  <si>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</si>
  <si>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</si>
  <si>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</si>
  <si>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</si>
  <si>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</si>
  <si>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</si>
  <si>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</si>
  <si>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</si>
  <si>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</si>
  <si>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</si>
  <si>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</si>
  <si>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</si>
  <si>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</si>
  <si>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</si>
  <si>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</si>
  <si>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</si>
  <si>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</si>
  <si>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</si>
  <si>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</si>
  <si>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</si>
  <si>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</si>
  <si>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</si>
  <si>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</si>
  <si>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</si>
  <si>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</si>
  <si>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</si>
  <si>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</si>
  <si>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</si>
  <si>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</si>
  <si>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</si>
  <si>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</si>
  <si>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</si>
  <si>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</si>
  <si>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</si>
  <si>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</si>
  <si>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</si>
  <si>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</si>
  <si>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</si>
  <si>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</si>
  <si>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</si>
  <si>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</si>
  <si>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</si>
  <si>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</si>
  <si>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</si>
  <si>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</si>
  <si>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</si>
  <si>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</si>
  <si>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</si>
  <si>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</si>
  <si>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</si>
  <si>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</si>
  <si>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</si>
  <si>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</si>
  <si>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</si>
  <si>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</si>
  <si>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</si>
  <si>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Valor </t>
  </si>
  <si>
    <t>Mês</t>
  </si>
  <si>
    <t>Soma de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</si>
</sst>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9" formatCode="dd/mm/yy;@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8" fontId="0" fillId="0" borderId="0" xfId="0" applyNumberFormat="1"/>
    <xf numFmtId="8" fontId="3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69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69" fontId="2" fillId="0" borderId="0" xfId="0" applyNumberFormat="1" applyFont="1" applyAlignment="1">
      <alignment horizontal="center"/>
    </xf>
    <xf numFmtId="169" fontId="0" fillId="0" borderId="0" xfId="0" applyNumberFormat="1"/>
    <xf numFmtId="1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rgb="FFFFFF00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rgb="FFFF0000"/>
      </font>
    </dxf>
    <dxf>
      <numFmt numFmtId="169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Estilo de Segmentação de Dados 1" pivot="0" table="0" count="1" xr9:uid="{0F7FC808-841C-4037-AAD3-81547B98FC2A}"/>
    <tableStyle name="SlicerStyleDark2 2" pivot="0" table="0" count="10" xr9:uid="{E281F998-0C3F-41E8-A87E-4825B1D3317F}">
      <tableStyleElement type="wholeTable" dxfId="4"/>
      <tableStyleElement type="headerRow" dxfId="3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9">
        <dxf>
          <fill>
            <patternFill>
              <bgColor theme="5" tint="0.59996337778862885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NoData" dxfId="0"/>
          </x14:slicerStyleElements>
        </x14:slicerStyle>
        <x14:slicerStyle name="SlicerStyleDark2 2">
          <x14:slicerStyleElements>
            <x14:slicerStyleElement type="unselectedItemWithData" dxfId="8"/>
            <x14:slicerStyleElement type="unselectedItemWithNoData" dxfId="7"/>
            <x14:slicerStyleElement type="selectedItemWithData" dxfId="6"/>
            <x14:slicerStyleElement type="selectedItemWithNoData" dxfId="5"/>
            <x14:slicerStyleElement type="hoveredUnselectedItemWithData" dxfId="4"/>
            <x14:slicerStyleElement type="hoveredSelectedItemWithData" dxfId="3"/>
            <x14:slicerStyleElement type="hoveredUnselectedItemWithNoData" dxfId="2"/>
            <x14:slicerStyleElement type="hoveredSelectedItemWithNo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[teste_aula.xlsx]data!Tabela dinâmica3</c:name>
    <c:fmtId val="2"/>
  </c:pivotSource>
  <c:chart>
    <c:autoTitleDeleted val="1"/>
    <c:pivotFmts>
      <c:pivotFmt>
        <c:idx val="0"/>
        <c:spPr>
          <a:gradFill>
            <a:gsLst>
              <a:gs pos="82352">
                <a:schemeClr val="accent4">
                  <a:lumMod val="75000"/>
                </a:schemeClr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100000">
                <a:srgbClr val="0070C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82352">
                <a:schemeClr val="accent4">
                  <a:lumMod val="75000"/>
                </a:schemeClr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100000">
                <a:srgbClr val="0070C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">
                <a:schemeClr val="bg1"/>
              </a:gs>
              <a:gs pos="13394">
                <a:schemeClr val="bg1"/>
              </a:gs>
              <a:gs pos="93056">
                <a:srgbClr val="FB6F54"/>
              </a:gs>
              <a:gs pos="69000">
                <a:srgbClr val="FB6F54"/>
              </a:gs>
              <a:gs pos="54000">
                <a:srgbClr val="FB6F54"/>
              </a:gs>
              <a:gs pos="67000">
                <a:srgbClr val="FB6F54"/>
              </a:gs>
              <a:gs pos="0">
                <a:schemeClr val="accent1">
                  <a:lumMod val="5000"/>
                  <a:lumOff val="95000"/>
                </a:schemeClr>
              </a:gs>
              <a:gs pos="40000">
                <a:srgbClr val="FB6F54"/>
              </a:gs>
              <a:gs pos="100000">
                <a:srgbClr val="0070C0"/>
              </a:gs>
              <a:gs pos="100000">
                <a:srgbClr val="FB6F5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B6F5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1407296624886629E-4"/>
          <c:y val="8.4121633257940337E-2"/>
          <c:w val="0.96729591403764947"/>
          <c:h val="0.80885475278059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">
                  <a:schemeClr val="bg1"/>
                </a:gs>
                <a:gs pos="13394">
                  <a:schemeClr val="bg1"/>
                </a:gs>
                <a:gs pos="93056">
                  <a:srgbClr val="FB6F54"/>
                </a:gs>
                <a:gs pos="69000">
                  <a:srgbClr val="FB6F54"/>
                </a:gs>
                <a:gs pos="54000">
                  <a:srgbClr val="FB6F54"/>
                </a:gs>
                <a:gs pos="67000">
                  <a:srgbClr val="FB6F54"/>
                </a:gs>
                <a:gs pos="0">
                  <a:schemeClr val="accent1">
                    <a:lumMod val="5000"/>
                    <a:lumOff val="95000"/>
                  </a:schemeClr>
                </a:gs>
                <a:gs pos="40000">
                  <a:srgbClr val="FB6F54"/>
                </a:gs>
                <a:gs pos="100000">
                  <a:srgbClr val="0070C0"/>
                </a:gs>
                <a:gs pos="100000">
                  <a:srgbClr val="FB6F5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B6F5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67-4357-8901-A1290F2692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data!$L$4:$L$8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data!$M$4:$M$8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7-4357-8901-A1290F26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740864"/>
        <c:axId val="91855456"/>
      </c:barChart>
      <c:catAx>
        <c:axId val="15737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55456"/>
        <c:crosses val="autoZero"/>
        <c:auto val="1"/>
        <c:lblAlgn val="ctr"/>
        <c:lblOffset val="100"/>
        <c:noMultiLvlLbl val="0"/>
      </c:catAx>
      <c:valAx>
        <c:axId val="91855456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5737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[teste_aula.xlsx]controler!Tabela dinâmica1</c:name>
    <c:fmtId val="6"/>
  </c:pivotSource>
  <c:chart>
    <c:autoTitleDeleted val="1"/>
    <c:pivotFmts>
      <c:pivotFmt>
        <c:idx val="0"/>
        <c:spPr>
          <a:gradFill>
            <a:gsLst>
              <a:gs pos="82352">
                <a:srgbClr val="74C4E9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100000">
                <a:srgbClr val="0070C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82352">
                <a:srgbClr val="74C4E9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100000">
                <a:srgbClr val="0070C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009615792170961E-2"/>
          <c:y val="0.12024658222397648"/>
          <c:w val="0.95008768329449966"/>
          <c:h val="0.67639940328619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controler!$D$5</c:f>
              <c:strCache>
                <c:ptCount val="1"/>
                <c:pt idx="0">
                  <c:v>Soma de Valor 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controler!$C$6:$C$21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controler!$D$6:$D$21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0-4190-B76E-356D32C97F30}"/>
            </c:ext>
          </c:extLst>
        </c:ser>
        <c:ser>
          <c:idx val="1"/>
          <c:order val="1"/>
          <c:tx>
            <c:strRef>
              <c:f>controler!$E$5</c:f>
              <c:strCache>
                <c:ptCount val="1"/>
                <c:pt idx="0">
                  <c:v>Soma de Mês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controler!$C$6:$C$21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controler!$E$6:$E$21</c:f>
              <c:numCache>
                <c:formatCode>0</c:formatCode>
                <c:ptCount val="15"/>
                <c:pt idx="0">
                  <c:v>27</c:v>
                </c:pt>
                <c:pt idx="1">
                  <c:v>18</c:v>
                </c:pt>
                <c:pt idx="2">
                  <c:v>27</c:v>
                </c:pt>
                <c:pt idx="3">
                  <c:v>27</c:v>
                </c:pt>
                <c:pt idx="4">
                  <c:v>18</c:v>
                </c:pt>
                <c:pt idx="5">
                  <c:v>26</c:v>
                </c:pt>
                <c:pt idx="6">
                  <c:v>18</c:v>
                </c:pt>
                <c:pt idx="7">
                  <c:v>27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9</c:v>
                </c:pt>
                <c:pt idx="12">
                  <c:v>18</c:v>
                </c:pt>
                <c:pt idx="13">
                  <c:v>27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0-4190-B76E-356D32C97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116624"/>
        <c:axId val="686694191"/>
      </c:barChart>
      <c:catAx>
        <c:axId val="861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694191"/>
        <c:crosses val="autoZero"/>
        <c:auto val="1"/>
        <c:lblAlgn val="ctr"/>
        <c:lblOffset val="100"/>
        <c:noMultiLvlLbl val="0"/>
      </c:catAx>
      <c:valAx>
        <c:axId val="686694191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8611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61205</xdr:colOff>
      <xdr:row>3</xdr:row>
      <xdr:rowOff>84156</xdr:rowOff>
    </xdr:from>
    <xdr:to>
      <xdr:col>14</xdr:col>
      <xdr:colOff>420784</xdr:colOff>
      <xdr:row>19</xdr:row>
      <xdr:rowOff>61203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B43DC2E-75FA-C63A-0554-696A9087F45A}"/>
            </a:ext>
          </a:extLst>
        </xdr:cNvPr>
        <xdr:cNvGrpSpPr/>
      </xdr:nvGrpSpPr>
      <xdr:grpSpPr>
        <a:xfrm>
          <a:off x="1506843" y="651603"/>
          <a:ext cx="8263303" cy="3003430"/>
          <a:chOff x="1927951" y="45903"/>
          <a:chExt cx="8316206" cy="2914879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CBBA17A9-5A09-0686-B6CD-C02E99B7DD9C}"/>
              </a:ext>
            </a:extLst>
          </xdr:cNvPr>
          <xdr:cNvGrpSpPr/>
        </xdr:nvGrpSpPr>
        <xdr:grpSpPr>
          <a:xfrm>
            <a:off x="2463494" y="45903"/>
            <a:ext cx="7780663" cy="2914879"/>
            <a:chOff x="2119216" y="298374"/>
            <a:chExt cx="7780663" cy="2425241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2DA19D6E-1335-6BAD-F159-D4E5871FE8FC}"/>
                </a:ext>
              </a:extLst>
            </xdr:cNvPr>
            <xdr:cNvSpPr/>
          </xdr:nvSpPr>
          <xdr:spPr>
            <a:xfrm>
              <a:off x="2134518" y="298374"/>
              <a:ext cx="7757711" cy="242524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D911C682-BC7F-4AD6-024D-038434D3F667}"/>
                </a:ext>
              </a:extLst>
            </xdr:cNvPr>
            <xdr:cNvSpPr/>
          </xdr:nvSpPr>
          <xdr:spPr>
            <a:xfrm>
              <a:off x="2119216" y="298374"/>
              <a:ext cx="7780663" cy="49729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8C505EC-F3B8-45AA-B550-89D02CB0FD9B}"/>
              </a:ext>
            </a:extLst>
          </xdr:cNvPr>
          <xdr:cNvGraphicFramePr>
            <a:graphicFrameLocks/>
          </xdr:cNvGraphicFramePr>
        </xdr:nvGraphicFramePr>
        <xdr:xfrm>
          <a:off x="1927951" y="612047"/>
          <a:ext cx="7964889" cy="22645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3</xdr:col>
      <xdr:colOff>175966</xdr:colOff>
      <xdr:row>4</xdr:row>
      <xdr:rowOff>68855</xdr:rowOff>
    </xdr:from>
    <xdr:to>
      <xdr:col>5</xdr:col>
      <xdr:colOff>420784</xdr:colOff>
      <xdr:row>6</xdr:row>
      <xdr:rowOff>53554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D36B770-F310-A251-40FC-3D622579C8B3}"/>
            </a:ext>
          </a:extLst>
        </xdr:cNvPr>
        <xdr:cNvSpPr txBox="1"/>
      </xdr:nvSpPr>
      <xdr:spPr>
        <a:xfrm>
          <a:off x="2846026" y="803313"/>
          <a:ext cx="1468915" cy="351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</a:t>
          </a:r>
        </a:p>
        <a:p>
          <a:endParaRPr lang="pt-BR" sz="2000" b="1" kern="12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2</xdr:col>
      <xdr:colOff>84155</xdr:colOff>
      <xdr:row>22</xdr:row>
      <xdr:rowOff>21783</xdr:rowOff>
    </xdr:from>
    <xdr:to>
      <xdr:col>17</xdr:col>
      <xdr:colOff>527891</xdr:colOff>
      <xdr:row>41</xdr:row>
      <xdr:rowOff>38251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98D91F2-61F0-791F-126C-20879E8705CF}"/>
            </a:ext>
          </a:extLst>
        </xdr:cNvPr>
        <xdr:cNvGrpSpPr/>
      </xdr:nvGrpSpPr>
      <xdr:grpSpPr>
        <a:xfrm>
          <a:off x="2137772" y="4183060"/>
          <a:ext cx="9563417" cy="3610297"/>
          <a:chOff x="1836143" y="5958650"/>
          <a:chExt cx="9624459" cy="3505143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94CCD34F-E482-BAC6-8ECD-AFD8A3F74B89}"/>
              </a:ext>
            </a:extLst>
          </xdr:cNvPr>
          <xdr:cNvGrpSpPr/>
        </xdr:nvGrpSpPr>
        <xdr:grpSpPr>
          <a:xfrm>
            <a:off x="1836143" y="5958650"/>
            <a:ext cx="9609157" cy="3505143"/>
            <a:chOff x="1836143" y="5958650"/>
            <a:chExt cx="9609157" cy="350514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7DD350E-9838-2315-6FAE-EDE38C2F87F1}"/>
                </a:ext>
              </a:extLst>
            </xdr:cNvPr>
            <xdr:cNvSpPr/>
          </xdr:nvSpPr>
          <xdr:spPr>
            <a:xfrm>
              <a:off x="1836143" y="5959818"/>
              <a:ext cx="9609157" cy="35039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6779D2E-7F0C-4B46-8C18-963DD1CC5BE7}"/>
                </a:ext>
              </a:extLst>
            </xdr:cNvPr>
            <xdr:cNvGraphicFramePr>
              <a:graphicFrameLocks/>
            </xdr:cNvGraphicFramePr>
          </xdr:nvGraphicFramePr>
          <xdr:xfrm>
            <a:off x="2246083" y="5958650"/>
            <a:ext cx="8304672" cy="3483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D1E06496-B759-427D-AB47-A54D75E6DA3C}"/>
              </a:ext>
            </a:extLst>
          </xdr:cNvPr>
          <xdr:cNvSpPr/>
        </xdr:nvSpPr>
        <xdr:spPr>
          <a:xfrm>
            <a:off x="1836143" y="5958650"/>
            <a:ext cx="9624459" cy="53671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45775500-0B84-42AD-B3EC-0E8417CBC4F4}"/>
              </a:ext>
            </a:extLst>
          </xdr:cNvPr>
          <xdr:cNvSpPr txBox="1"/>
        </xdr:nvSpPr>
        <xdr:spPr>
          <a:xfrm>
            <a:off x="2823071" y="6096361"/>
            <a:ext cx="1468915" cy="3519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  <a:p>
            <a:endParaRPr lang="pt-BR" sz="2000" b="1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99458</xdr:colOff>
      <xdr:row>3</xdr:row>
      <xdr:rowOff>137711</xdr:rowOff>
    </xdr:from>
    <xdr:to>
      <xdr:col>3</xdr:col>
      <xdr:colOff>38253</xdr:colOff>
      <xdr:row>6</xdr:row>
      <xdr:rowOff>137710</xdr:rowOff>
    </xdr:to>
    <xdr:pic>
      <xdr:nvPicPr>
        <xdr:cNvPr id="16" name="Gráfico 15" descr="Registrar estrutura de tópicos">
          <a:extLst>
            <a:ext uri="{FF2B5EF4-FFF2-40B4-BE49-F238E27FC236}">
              <a16:creationId xmlns:a16="http://schemas.microsoft.com/office/drawing/2014/main" id="{1CD09AC3-0170-EE6E-6E2D-88C23671E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57470" y="688554"/>
          <a:ext cx="550843" cy="550843"/>
        </a:xfrm>
        <a:prstGeom prst="rect">
          <a:avLst/>
        </a:prstGeom>
      </xdr:spPr>
    </xdr:pic>
    <xdr:clientData/>
  </xdr:twoCellAnchor>
  <xdr:twoCellAnchor editAs="oneCell">
    <xdr:from>
      <xdr:col>2</xdr:col>
      <xdr:colOff>604401</xdr:colOff>
      <xdr:row>22</xdr:row>
      <xdr:rowOff>22948</xdr:rowOff>
    </xdr:from>
    <xdr:to>
      <xdr:col>3</xdr:col>
      <xdr:colOff>508921</xdr:colOff>
      <xdr:row>24</xdr:row>
      <xdr:rowOff>172287</xdr:rowOff>
    </xdr:to>
    <xdr:pic>
      <xdr:nvPicPr>
        <xdr:cNvPr id="18" name="Gráfico 17" descr="Dinheiro voador estrutura de tópicos">
          <a:extLst>
            <a:ext uri="{FF2B5EF4-FFF2-40B4-BE49-F238E27FC236}">
              <a16:creationId xmlns:a16="http://schemas.microsoft.com/office/drawing/2014/main" id="{E2130D2D-58A4-BC27-1D0A-E7B0EDF7B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2413" y="4062466"/>
          <a:ext cx="516568" cy="5165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50788</xdr:rowOff>
    </xdr:from>
    <xdr:to>
      <xdr:col>0</xdr:col>
      <xdr:colOff>1430663</xdr:colOff>
      <xdr:row>28</xdr:row>
      <xdr:rowOff>94575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E5E4362D-3A59-491A-B7FC-11A87455D6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12065"/>
              <a:ext cx="1430663" cy="117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Cruz" refreshedDate="45674.486461805558" createdVersion="8" refreshedVersion="8" minRefreshableVersion="3" recordCount="44" xr:uid="{4DA1B76C-4D3C-4695-9E52-7D5D8C34AC23}">
  <cacheSource type="worksheet">
    <worksheetSource name="tbl_operations"/>
  </cacheSource>
  <cacheFields count="8">
    <cacheField name="Data" numFmtId="169">
      <sharedItems containsSemiMixedTypes="0" containsNonDate="0" containsDate="1" containsString="0" minDate="2024-08-01T00:00:00" maxDate="2025-10-16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 " numFmtId="8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019134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8-09T00:00:00"/>
    <x v="0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2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08-10T00:00:00"/>
    <x v="0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5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C7578-6099-4C11-BC96-74DCC983251A}" name="Tabela dinâmica3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L3:M8" firstHeaderRow="1" firstDataRow="1" firstDataCol="1" rowPageCount="1" colPageCount="1"/>
  <pivotFields count="8">
    <pivotField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 " fld="5" baseField="0" baseItem="0" numFmtId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538D7-69A2-43CA-AFD0-1C4F48C93935}" name="Tabela dinâmica1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5:E21" firstHeaderRow="0" firstDataRow="1" firstDataCol="1" rowPageCount="1" colPageCount="1"/>
  <pivotFields count="8">
    <pivotField showAll="0"/>
    <pivotField dataField="1"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oma de Valor " fld="5" baseField="0" baseItem="0" numFmtId="8"/>
    <dataField name="Soma de Mês" fld="1" baseField="0" baseItem="0" numFmtId="1"/>
  </dataFields>
  <formats count="1">
    <format dxfId="5">
      <pivotArea collapsedLevelsAreSubtotals="1" fieldPosition="0">
        <references count="2">
          <reference field="4294967294" count="1" selected="0">
            <x v="0"/>
          </reference>
          <reference field="3" count="1">
            <x v="14"/>
          </reference>
        </references>
      </pivotArea>
    </format>
  </format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DA0A8F6-F016-4039-88D5-82E534690A88}" sourceName="Mês">
  <pivotTables>
    <pivotTable tabId="2" name="Tabela dinâmica1"/>
  </pivotTables>
  <data>
    <tabular pivotCacheId="130191342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0159EFB-6F81-43B4-A84D-54D5B7A0D73C}" cache="SegmentaçãodeDados_Mês" caption="Meses" style="SlicerStyleLight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7021BD-9D08-453A-9428-2BB4490F6E7F}" name="tbl_operations" displayName="tbl_operations" ref="A1:H45" totalsRowShown="0" headerRowDxfId="8">
  <autoFilter ref="A1:H45" xr:uid="{767021BD-9D08-453A-9428-2BB4490F6E7F}"/>
  <tableColumns count="8">
    <tableColumn id="1" xr3:uid="{C60040A9-EF7D-4668-BC33-D479CC1392FB}" name="Data" dataDxfId="6"/>
    <tableColumn id="8" xr3:uid="{3201E2D5-CCF0-46D5-83EC-3E9F81DE1C30}" name="Mês" dataDxfId="7">
      <calculatedColumnFormula>MONTH(tbl_operations[[#This Row],[Data]])</calculatedColumnFormula>
    </tableColumn>
    <tableColumn id="2" xr3:uid="{F9684C36-D5E3-4603-AE6F-55B4098E47AD}" name="Tipo"/>
    <tableColumn id="3" xr3:uid="{E616CFBC-D8F4-45A8-A0C0-93AA145ADA90}" name="Categoria"/>
    <tableColumn id="4" xr3:uid="{31967DAC-7BD5-42C1-BBBA-3BDEFB081A57}" name="Descrição "/>
    <tableColumn id="5" xr3:uid="{6F35BFB9-DE60-463E-AB55-C6A586030CFA}" name="Valor "/>
    <tableColumn id="6" xr3:uid="{0170230F-B17E-414C-9BBC-1FEF5BEE9186}" name="Operação"/>
    <tableColumn id="7" xr3:uid="{C17E80EA-1E65-4AB7-ADCF-FC3B1EC78E0C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B9B3-6674-4B5F-85B3-1C278466A4F8}">
  <dimension ref="A1:M45"/>
  <sheetViews>
    <sheetView zoomScale="66" zoomScaleNormal="66" workbookViewId="0">
      <selection activeCell="M9" sqref="M9"/>
    </sheetView>
  </sheetViews>
  <sheetFormatPr defaultRowHeight="14.5" x14ac:dyDescent="0.35"/>
  <cols>
    <col min="1" max="1" width="10.453125" style="12" bestFit="1" customWidth="1"/>
    <col min="2" max="2" width="10.453125" customWidth="1"/>
    <col min="3" max="3" width="8.90625" bestFit="1" customWidth="1"/>
    <col min="4" max="4" width="10.81640625" customWidth="1"/>
    <col min="5" max="5" width="14.08984375" bestFit="1" customWidth="1"/>
    <col min="6" max="6" width="10.36328125" bestFit="1" customWidth="1"/>
    <col min="7" max="7" width="13.36328125" bestFit="1" customWidth="1"/>
    <col min="12" max="12" width="19" bestFit="1" customWidth="1"/>
    <col min="13" max="13" width="13.7265625" bestFit="1" customWidth="1"/>
  </cols>
  <sheetData>
    <row r="1" spans="1:13" s="1" customFormat="1" x14ac:dyDescent="0.35">
      <c r="A1" s="11" t="s">
        <v>0</v>
      </c>
      <c r="B1" s="1" t="s">
        <v>75</v>
      </c>
      <c r="C1" s="1" t="s">
        <v>3</v>
      </c>
      <c r="D1" s="1" t="s">
        <v>4</v>
      </c>
      <c r="E1" s="1" t="s">
        <v>1</v>
      </c>
      <c r="F1" s="1" t="s">
        <v>2</v>
      </c>
      <c r="G1" s="1" t="s">
        <v>5</v>
      </c>
      <c r="H1" s="1" t="s">
        <v>6</v>
      </c>
      <c r="L1" s="5" t="s">
        <v>3</v>
      </c>
      <c r="M1" t="s">
        <v>7</v>
      </c>
    </row>
    <row r="2" spans="1:13" x14ac:dyDescent="0.35">
      <c r="A2" s="9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13" ht="29" x14ac:dyDescent="0.35">
      <c r="A3" s="9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  <c r="L3" s="5" t="s">
        <v>72</v>
      </c>
      <c r="M3" t="s">
        <v>74</v>
      </c>
    </row>
    <row r="4" spans="1:13" ht="29" x14ac:dyDescent="0.35">
      <c r="A4" s="9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  <c r="L4" s="6" t="s">
        <v>50</v>
      </c>
      <c r="M4" s="3">
        <v>1200</v>
      </c>
    </row>
    <row r="5" spans="1:13" ht="29" x14ac:dyDescent="0.35">
      <c r="A5" s="9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  <c r="L5" s="6" t="s">
        <v>29</v>
      </c>
      <c r="M5" s="3">
        <v>800</v>
      </c>
    </row>
    <row r="6" spans="1:13" ht="29" x14ac:dyDescent="0.35">
      <c r="A6" s="9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  <c r="L6" s="6" t="s">
        <v>8</v>
      </c>
      <c r="M6" s="3">
        <v>15000</v>
      </c>
    </row>
    <row r="7" spans="1:13" ht="29" x14ac:dyDescent="0.35">
      <c r="A7" s="9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  <c r="L7" s="6" t="s">
        <v>63</v>
      </c>
      <c r="M7" s="3">
        <v>1500</v>
      </c>
    </row>
    <row r="8" spans="1:13" ht="43.5" x14ac:dyDescent="0.35">
      <c r="A8" s="9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  <c r="L8" s="6" t="s">
        <v>73</v>
      </c>
      <c r="M8" s="3">
        <v>18500</v>
      </c>
    </row>
    <row r="9" spans="1:13" ht="29" x14ac:dyDescent="0.35">
      <c r="A9" s="9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13" ht="29" x14ac:dyDescent="0.35">
      <c r="A10" s="9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13" ht="29" x14ac:dyDescent="0.35">
      <c r="A11" s="9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13" ht="29" x14ac:dyDescent="0.35">
      <c r="A12" s="9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13" ht="29" x14ac:dyDescent="0.35">
      <c r="A13" s="9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13" ht="29" x14ac:dyDescent="0.35">
      <c r="A14" s="9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13" ht="43.5" x14ac:dyDescent="0.35">
      <c r="A15" s="9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13" ht="29" x14ac:dyDescent="0.35">
      <c r="A16" s="9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43.5" x14ac:dyDescent="0.35">
      <c r="A17" s="9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x14ac:dyDescent="0.35">
      <c r="A18" s="9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29" x14ac:dyDescent="0.35">
      <c r="A19" s="9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4">
        <v>450</v>
      </c>
      <c r="G19" s="2" t="s">
        <v>15</v>
      </c>
      <c r="H19" s="2" t="s">
        <v>16</v>
      </c>
    </row>
    <row r="20" spans="1:8" ht="29" x14ac:dyDescent="0.35">
      <c r="A20" s="9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2" t="s">
        <v>20</v>
      </c>
    </row>
    <row r="21" spans="1:8" ht="29" x14ac:dyDescent="0.35">
      <c r="A21" s="9">
        <v>45513</v>
      </c>
      <c r="B21" s="10">
        <f>MONTH(tbl_operations[[#This Row],[Data]])</f>
        <v>8</v>
      </c>
      <c r="C21" s="2" t="s">
        <v>12</v>
      </c>
      <c r="D21" s="2" t="s">
        <v>21</v>
      </c>
      <c r="E21" s="2" t="s">
        <v>47</v>
      </c>
      <c r="F21" s="4">
        <v>200</v>
      </c>
      <c r="G21" s="2" t="s">
        <v>10</v>
      </c>
      <c r="H21" s="2" t="s">
        <v>20</v>
      </c>
    </row>
    <row r="22" spans="1:8" ht="29" x14ac:dyDescent="0.35">
      <c r="A22" s="9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2" t="s">
        <v>16</v>
      </c>
    </row>
    <row r="23" spans="1:8" ht="29" x14ac:dyDescent="0.35">
      <c r="A23" s="9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4">
        <v>350</v>
      </c>
      <c r="G23" s="2" t="s">
        <v>10</v>
      </c>
      <c r="H23" s="2" t="s">
        <v>20</v>
      </c>
    </row>
    <row r="24" spans="1:8" ht="29" x14ac:dyDescent="0.35">
      <c r="A24" s="9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2" t="s">
        <v>16</v>
      </c>
    </row>
    <row r="25" spans="1:8" ht="43.5" x14ac:dyDescent="0.35">
      <c r="A25" s="9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29" x14ac:dyDescent="0.35">
      <c r="A26" s="9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2" t="s">
        <v>20</v>
      </c>
    </row>
    <row r="27" spans="1:8" ht="43.5" x14ac:dyDescent="0.35">
      <c r="A27" s="9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4">
        <v>1500</v>
      </c>
      <c r="G27" s="2" t="s">
        <v>19</v>
      </c>
      <c r="H27" s="2" t="s">
        <v>16</v>
      </c>
    </row>
    <row r="28" spans="1:8" ht="29" x14ac:dyDescent="0.35">
      <c r="A28" s="9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2" t="s">
        <v>20</v>
      </c>
    </row>
    <row r="29" spans="1:8" ht="29" x14ac:dyDescent="0.35">
      <c r="A29" s="9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4">
        <v>400</v>
      </c>
      <c r="G29" s="2" t="s">
        <v>19</v>
      </c>
      <c r="H29" s="2" t="s">
        <v>16</v>
      </c>
    </row>
    <row r="30" spans="1:8" x14ac:dyDescent="0.35">
      <c r="A30" s="9">
        <v>45567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29" x14ac:dyDescent="0.35">
      <c r="A31" s="9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43.5" x14ac:dyDescent="0.35">
      <c r="A32" s="9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29" x14ac:dyDescent="0.35">
      <c r="A33" s="9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29" x14ac:dyDescent="0.35">
      <c r="A34" s="9">
        <v>45514</v>
      </c>
      <c r="B34" s="10">
        <f>MONTH(tbl_operations[[#This Row],[Data]])</f>
        <v>8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29" x14ac:dyDescent="0.35">
      <c r="A35" s="9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29" x14ac:dyDescent="0.35">
      <c r="A36" s="9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29" x14ac:dyDescent="0.35">
      <c r="A37" s="9">
        <v>45945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43.5" x14ac:dyDescent="0.35">
      <c r="A38" s="9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29" x14ac:dyDescent="0.35">
      <c r="A39" s="9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43.5" x14ac:dyDescent="0.35">
      <c r="A40" s="9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29" x14ac:dyDescent="0.35">
      <c r="A41" s="9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29" x14ac:dyDescent="0.35">
      <c r="A42" s="9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29" x14ac:dyDescent="0.35">
      <c r="A43" s="9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43.5" x14ac:dyDescent="0.35">
      <c r="A44" s="9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43.5" x14ac:dyDescent="0.35">
      <c r="A45" s="9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4E62-6F16-4EA3-9DD6-D7F539C1BEC9}">
  <sheetPr>
    <tabColor rgb="FF0070C0"/>
  </sheetPr>
  <dimension ref="C3:E21"/>
  <sheetViews>
    <sheetView zoomScale="66" zoomScaleNormal="66" workbookViewId="0">
      <selection activeCell="K13" sqref="K13"/>
    </sheetView>
  </sheetViews>
  <sheetFormatPr defaultRowHeight="14.5" x14ac:dyDescent="0.35"/>
  <cols>
    <col min="3" max="3" width="20.36328125" bestFit="1" customWidth="1"/>
    <col min="4" max="4" width="13.7265625" bestFit="1" customWidth="1"/>
    <col min="5" max="5" width="12.36328125" bestFit="1" customWidth="1"/>
  </cols>
  <sheetData>
    <row r="3" spans="3:5" x14ac:dyDescent="0.35">
      <c r="C3" s="5" t="s">
        <v>3</v>
      </c>
      <c r="D3" t="s">
        <v>12</v>
      </c>
    </row>
    <row r="5" spans="3:5" x14ac:dyDescent="0.35">
      <c r="C5" s="5" t="s">
        <v>72</v>
      </c>
      <c r="D5" t="s">
        <v>74</v>
      </c>
      <c r="E5" t="s">
        <v>76</v>
      </c>
    </row>
    <row r="6" spans="3:5" x14ac:dyDescent="0.35">
      <c r="C6" s="6" t="s">
        <v>13</v>
      </c>
      <c r="D6" s="3">
        <v>1600</v>
      </c>
      <c r="E6" s="13">
        <v>27</v>
      </c>
    </row>
    <row r="7" spans="3:5" x14ac:dyDescent="0.35">
      <c r="C7" s="6" t="s">
        <v>39</v>
      </c>
      <c r="D7" s="3">
        <v>330</v>
      </c>
      <c r="E7" s="13">
        <v>18</v>
      </c>
    </row>
    <row r="8" spans="3:5" x14ac:dyDescent="0.35">
      <c r="C8" s="6" t="s">
        <v>25</v>
      </c>
      <c r="D8" s="3">
        <v>1100</v>
      </c>
      <c r="E8" s="13">
        <v>27</v>
      </c>
    </row>
    <row r="9" spans="3:5" x14ac:dyDescent="0.35">
      <c r="C9" s="6" t="s">
        <v>33</v>
      </c>
      <c r="D9" s="3">
        <v>3000</v>
      </c>
      <c r="E9" s="13">
        <v>27</v>
      </c>
    </row>
    <row r="10" spans="3:5" x14ac:dyDescent="0.35">
      <c r="C10" s="6" t="s">
        <v>45</v>
      </c>
      <c r="D10" s="3">
        <v>570</v>
      </c>
      <c r="E10" s="13">
        <v>18</v>
      </c>
    </row>
    <row r="11" spans="3:5" x14ac:dyDescent="0.35">
      <c r="C11" s="6" t="s">
        <v>21</v>
      </c>
      <c r="D11" s="3">
        <v>500</v>
      </c>
      <c r="E11" s="13">
        <v>26</v>
      </c>
    </row>
    <row r="12" spans="3:5" x14ac:dyDescent="0.35">
      <c r="C12" s="6" t="s">
        <v>41</v>
      </c>
      <c r="D12" s="3">
        <v>350</v>
      </c>
      <c r="E12" s="13">
        <v>18</v>
      </c>
    </row>
    <row r="13" spans="3:5" x14ac:dyDescent="0.35">
      <c r="C13" s="6" t="s">
        <v>37</v>
      </c>
      <c r="D13" s="3">
        <v>830</v>
      </c>
      <c r="E13" s="13">
        <v>27</v>
      </c>
    </row>
    <row r="14" spans="3:5" x14ac:dyDescent="0.35">
      <c r="C14" s="6" t="s">
        <v>23</v>
      </c>
      <c r="D14" s="3">
        <v>970</v>
      </c>
      <c r="E14" s="13">
        <v>25</v>
      </c>
    </row>
    <row r="15" spans="3:5" x14ac:dyDescent="0.35">
      <c r="C15" s="6" t="s">
        <v>31</v>
      </c>
      <c r="D15" s="3">
        <v>1400</v>
      </c>
      <c r="E15" s="13">
        <v>27</v>
      </c>
    </row>
    <row r="16" spans="3:5" x14ac:dyDescent="0.35">
      <c r="C16" s="6" t="s">
        <v>17</v>
      </c>
      <c r="D16" s="3">
        <v>800</v>
      </c>
      <c r="E16" s="13">
        <v>27</v>
      </c>
    </row>
    <row r="17" spans="3:5" x14ac:dyDescent="0.35">
      <c r="C17" s="6" t="s">
        <v>54</v>
      </c>
      <c r="D17" s="14">
        <v>250</v>
      </c>
      <c r="E17" s="13">
        <v>9</v>
      </c>
    </row>
    <row r="18" spans="3:5" x14ac:dyDescent="0.35">
      <c r="C18" s="6" t="s">
        <v>35</v>
      </c>
      <c r="D18" s="3">
        <v>1250</v>
      </c>
      <c r="E18" s="13">
        <v>18</v>
      </c>
    </row>
    <row r="19" spans="3:5" x14ac:dyDescent="0.35">
      <c r="C19" s="6" t="s">
        <v>27</v>
      </c>
      <c r="D19" s="3">
        <v>1500</v>
      </c>
      <c r="E19" s="13">
        <v>27</v>
      </c>
    </row>
    <row r="20" spans="3:5" x14ac:dyDescent="0.35">
      <c r="C20" s="6" t="s">
        <v>43</v>
      </c>
      <c r="D20" s="3">
        <v>1250</v>
      </c>
      <c r="E20" s="13">
        <v>18</v>
      </c>
    </row>
    <row r="21" spans="3:5" x14ac:dyDescent="0.35">
      <c r="C21" s="6" t="s">
        <v>73</v>
      </c>
      <c r="D21" s="3">
        <v>15700</v>
      </c>
      <c r="E21" s="13">
        <v>339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D3CC-DBFB-4634-BDFD-C30E7DB623C2}">
  <dimension ref="A1:U1"/>
  <sheetViews>
    <sheetView showGridLines="0" tabSelected="1" zoomScale="47" zoomScaleNormal="47" workbookViewId="0">
      <selection activeCell="AI16" sqref="AI16"/>
    </sheetView>
  </sheetViews>
  <sheetFormatPr defaultRowHeight="14.5" x14ac:dyDescent="0.35"/>
  <cols>
    <col min="1" max="1" width="20.7265625" style="7" customWidth="1"/>
    <col min="2" max="21" width="8.7265625" style="8"/>
    <col min="22" max="22" width="0" hidden="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 Cardoso Cruz</dc:creator>
  <cp:lastModifiedBy>Isabela Cardoso Cruz</cp:lastModifiedBy>
  <dcterms:created xsi:type="dcterms:W3CDTF">2025-01-17T11:13:26Z</dcterms:created>
  <dcterms:modified xsi:type="dcterms:W3CDTF">2025-01-17T15:02:03Z</dcterms:modified>
</cp:coreProperties>
</file>