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en\Desktop\"/>
    </mc:Choice>
  </mc:AlternateContent>
  <xr:revisionPtr revIDLastSave="0" documentId="13_ncr:1_{A2395687-67B0-4F9B-B6A2-0626F73984DD}" xr6:coauthVersionLast="47" xr6:coauthVersionMax="47" xr10:uidLastSave="{00000000-0000-0000-0000-000000000000}"/>
  <bookViews>
    <workbookView xWindow="-110" yWindow="-110" windowWidth="19420" windowHeight="11020" xr2:uid="{4212973C-F5B1-4DB7-8AB9-966738F688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I12" i="1"/>
  <c r="J12" i="1"/>
  <c r="F14" i="1"/>
  <c r="E14" i="1"/>
  <c r="D14" i="1"/>
  <c r="F8" i="1"/>
  <c r="D21" i="1"/>
  <c r="F9" i="1" s="1"/>
  <c r="F11" i="1" l="1"/>
  <c r="F10" i="1"/>
  <c r="F13" i="1"/>
  <c r="F12" i="1"/>
</calcChain>
</file>

<file path=xl/sharedStrings.xml><?xml version="1.0" encoding="utf-8"?>
<sst xmlns="http://schemas.openxmlformats.org/spreadsheetml/2006/main" count="20" uniqueCount="20">
  <si>
    <t>Country</t>
  </si>
  <si>
    <t>Mean Demand</t>
  </si>
  <si>
    <t>Standard Deviation</t>
  </si>
  <si>
    <t>France</t>
  </si>
  <si>
    <t>Germany</t>
  </si>
  <si>
    <t>Spain</t>
  </si>
  <si>
    <t>Portugal</t>
  </si>
  <si>
    <t>UK</t>
  </si>
  <si>
    <t>SS</t>
  </si>
  <si>
    <t xml:space="preserve">Italy </t>
  </si>
  <si>
    <t xml:space="preserve">Lead time in weeks </t>
  </si>
  <si>
    <t xml:space="preserve">Service Level </t>
  </si>
  <si>
    <t>0'95</t>
  </si>
  <si>
    <t>z =</t>
  </si>
  <si>
    <t>Central DC</t>
  </si>
  <si>
    <t>Risk Pooling Effect</t>
  </si>
  <si>
    <t>Safety Stocks</t>
  </si>
  <si>
    <t>Decentralized</t>
  </si>
  <si>
    <t>Centralized</t>
  </si>
  <si>
    <t>%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</si>
</sst>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2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2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FE4C-898D-4904-8482-251E6E15616C}">
  <dimension ref="C7:K21"/>
  <sheetViews>
    <sheetView tabSelected="1" topLeftCell="C5" zoomScale="119" zoomScaleNormal="130" workbookViewId="0">
      <selection activeCell="E14" sqref="E14"/>
    </sheetView>
  </sheetViews>
  <sheetFormatPr baseColWidth="10" defaultRowHeight="14.5" x14ac:dyDescent="0.35"/>
  <cols>
    <col min="3" max="3" width="18.453125" customWidth="1"/>
    <col min="4" max="4" width="17.08984375" customWidth="1"/>
    <col min="5" max="5" width="17.36328125" customWidth="1"/>
    <col min="6" max="6" width="11.26953125" bestFit="1" customWidth="1"/>
    <col min="9" max="9" width="16.453125" customWidth="1"/>
    <col min="10" max="10" width="13.26953125" customWidth="1"/>
    <col min="11" max="11" width="12.453125" customWidth="1"/>
  </cols>
  <sheetData>
    <row r="7" spans="3:11" x14ac:dyDescent="0.35">
      <c r="C7" s="3" t="s">
        <v>0</v>
      </c>
      <c r="D7" s="3" t="s">
        <v>1</v>
      </c>
      <c r="E7" s="3" t="s">
        <v>2</v>
      </c>
      <c r="F7" s="4" t="s">
        <v>8</v>
      </c>
    </row>
    <row r="8" spans="3:11" x14ac:dyDescent="0.35">
      <c r="C8" s="2" t="s">
        <v>3</v>
      </c>
      <c r="D8" s="2">
        <v>3000</v>
      </c>
      <c r="E8" s="2">
        <v>2000</v>
      </c>
      <c r="F8" s="8">
        <f>$D$21*E8*SQRT($D$18)</f>
        <v>9304.6972294133866</v>
      </c>
      <c r="I8" s="7" t="s">
        <v>15</v>
      </c>
    </row>
    <row r="9" spans="3:11" x14ac:dyDescent="0.35">
      <c r="C9" s="2" t="s">
        <v>4</v>
      </c>
      <c r="D9" s="2">
        <v>4000</v>
      </c>
      <c r="E9" s="2">
        <v>2200</v>
      </c>
      <c r="F9" s="8">
        <f t="shared" ref="F9:F13" si="0">$D$21*E9*SQRT($D$18)</f>
        <v>10235.166952354726</v>
      </c>
      <c r="I9" s="12" t="s">
        <v>16</v>
      </c>
    </row>
    <row r="10" spans="3:11" x14ac:dyDescent="0.35">
      <c r="C10" s="2" t="s">
        <v>5</v>
      </c>
      <c r="D10" s="2">
        <v>2000</v>
      </c>
      <c r="E10" s="2">
        <v>1400</v>
      </c>
      <c r="F10" s="8">
        <f t="shared" si="0"/>
        <v>6513.2880605893706</v>
      </c>
      <c r="I10" s="13"/>
    </row>
    <row r="11" spans="3:11" x14ac:dyDescent="0.35">
      <c r="C11" s="2" t="s">
        <v>9</v>
      </c>
      <c r="D11" s="2">
        <v>2500</v>
      </c>
      <c r="E11" s="2">
        <v>1600</v>
      </c>
      <c r="F11" s="8">
        <f t="shared" si="0"/>
        <v>7443.7577835307093</v>
      </c>
      <c r="I11" s="7" t="s">
        <v>17</v>
      </c>
      <c r="J11" s="7" t="s">
        <v>18</v>
      </c>
      <c r="K11" s="7" t="s">
        <v>19</v>
      </c>
    </row>
    <row r="12" spans="3:11" x14ac:dyDescent="0.35">
      <c r="C12" s="2" t="s">
        <v>6</v>
      </c>
      <c r="D12" s="2">
        <v>1000</v>
      </c>
      <c r="E12" s="2">
        <v>800</v>
      </c>
      <c r="F12" s="8">
        <f t="shared" si="0"/>
        <v>3721.8788917653546</v>
      </c>
      <c r="I12" s="11">
        <f>SUM(F8:F13)</f>
        <v>48384.425592949614</v>
      </c>
      <c r="J12" s="11">
        <f>F14</f>
        <v>20680.723131056191</v>
      </c>
      <c r="K12" s="14">
        <f>(I12-J12)/I12</f>
        <v>0.57257479286744484</v>
      </c>
    </row>
    <row r="13" spans="3:11" x14ac:dyDescent="0.35">
      <c r="C13" s="2" t="s">
        <v>7</v>
      </c>
      <c r="D13" s="2">
        <v>4000</v>
      </c>
      <c r="E13" s="2">
        <v>2400</v>
      </c>
      <c r="F13" s="8">
        <f t="shared" si="0"/>
        <v>11165.636675296064</v>
      </c>
    </row>
    <row r="14" spans="3:11" x14ac:dyDescent="0.35">
      <c r="C14" s="7" t="s">
        <v>14</v>
      </c>
      <c r="D14" s="9">
        <f>SUM(D8:D13)</f>
        <v>16500</v>
      </c>
      <c r="E14" s="10">
        <f>SQRT(E8^2+E9^2+E10^2+E11^2+E12^2+E13^2)</f>
        <v>4445.2221541785739</v>
      </c>
      <c r="F14" s="10">
        <f>$D$21*E14*SQRT($D$18)</f>
        <v>20680.723131056191</v>
      </c>
    </row>
    <row r="18" spans="3:4" x14ac:dyDescent="0.35">
      <c r="C18" s="1" t="s">
        <v>10</v>
      </c>
      <c r="D18" s="2">
        <v>8</v>
      </c>
    </row>
    <row r="19" spans="3:4" x14ac:dyDescent="0.35">
      <c r="C19" s="3" t="s">
        <v>11</v>
      </c>
      <c r="D19" s="2" t="s">
        <v>12</v>
      </c>
    </row>
    <row r="21" spans="3:4" x14ac:dyDescent="0.35">
      <c r="C21" s="5" t="s">
        <v>13</v>
      </c>
      <c r="D21" s="6">
        <f>NORMSINV(0.95)</f>
        <v>1.6448536269514715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 llatas beny</dc:creator>
  <cp:lastModifiedBy>belen llatas beny</cp:lastModifiedBy>
  <dcterms:created xsi:type="dcterms:W3CDTF">2021-11-08T17:19:06Z</dcterms:created>
  <dcterms:modified xsi:type="dcterms:W3CDTF">2021-11-10T14:55:45Z</dcterms:modified>
</cp:coreProperties>
</file>