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in\Desktop\CSC130\Project1\"/>
    </mc:Choice>
  </mc:AlternateContent>
  <xr:revisionPtr revIDLastSave="0" documentId="8_{83A264F8-E67F-4F0C-89DA-C84F25EF25F9}" xr6:coauthVersionLast="47" xr6:coauthVersionMax="47" xr10:uidLastSave="{00000000-0000-0000-0000-000000000000}"/>
  <bookViews>
    <workbookView xWindow="-108" yWindow="-108" windowWidth="23256" windowHeight="12576" xr2:uid="{4AA597CB-CB2B-42B4-A9EB-B6F84A151F8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C56" i="1"/>
  <c r="D56" i="1"/>
  <c r="B56" i="1"/>
  <c r="H36" i="1"/>
  <c r="H35" i="1"/>
  <c r="H34" i="1"/>
  <c r="H33" i="1"/>
  <c r="H32" i="1"/>
  <c r="H38" i="1" s="1"/>
  <c r="H31" i="1"/>
  <c r="D47" i="1"/>
  <c r="H27" i="1"/>
  <c r="H25" i="1"/>
  <c r="H24" i="1"/>
  <c r="H23" i="1"/>
  <c r="H22" i="1"/>
  <c r="H21" i="1"/>
  <c r="H20" i="1"/>
  <c r="H11" i="1" l="1"/>
  <c r="D13" i="1"/>
</calcChain>
</file>

<file path=xl/sharedStrings.xml><?xml version="1.0" encoding="utf-8"?>
<sst xmlns="http://schemas.openxmlformats.org/spreadsheetml/2006/main" count="114" uniqueCount="47">
  <si>
    <t>Date</t>
  </si>
  <si>
    <t>Name</t>
  </si>
  <si>
    <t>Category</t>
  </si>
  <si>
    <t>Price</t>
  </si>
  <si>
    <t>Grocery</t>
  </si>
  <si>
    <t>Movie</t>
  </si>
  <si>
    <t>Entertainment</t>
  </si>
  <si>
    <t>Netflix</t>
  </si>
  <si>
    <t>Restaurant</t>
  </si>
  <si>
    <t>Eating out</t>
  </si>
  <si>
    <t>Coffee</t>
  </si>
  <si>
    <t>Snacks</t>
  </si>
  <si>
    <t>Cup</t>
  </si>
  <si>
    <t>Shopping</t>
  </si>
  <si>
    <t>Clothes</t>
  </si>
  <si>
    <t>Total</t>
  </si>
  <si>
    <t>Price($)</t>
  </si>
  <si>
    <t>Metro</t>
  </si>
  <si>
    <t>Buspass</t>
  </si>
  <si>
    <t>Transportation</t>
  </si>
  <si>
    <t>Kebab</t>
  </si>
  <si>
    <t>Water colour</t>
  </si>
  <si>
    <t>Sushi</t>
  </si>
  <si>
    <t>Kinton Ramen</t>
  </si>
  <si>
    <t>Bread</t>
  </si>
  <si>
    <t>Dipping dots</t>
  </si>
  <si>
    <t>Cafe</t>
  </si>
  <si>
    <t>Comedy club</t>
  </si>
  <si>
    <t>Walmart</t>
  </si>
  <si>
    <t>Pizza</t>
  </si>
  <si>
    <t>Fido</t>
  </si>
  <si>
    <t>Bills</t>
  </si>
  <si>
    <t>Shoppers</t>
  </si>
  <si>
    <t>Chickfilla</t>
  </si>
  <si>
    <t>Lyft</t>
  </si>
  <si>
    <t>Bubble tea</t>
  </si>
  <si>
    <t>Starbucks</t>
  </si>
  <si>
    <t>Bus pass</t>
  </si>
  <si>
    <t>Longos</t>
  </si>
  <si>
    <t>sum</t>
  </si>
  <si>
    <t>choc</t>
  </si>
  <si>
    <t>Balance</t>
  </si>
  <si>
    <t>Description</t>
  </si>
  <si>
    <t>$</t>
  </si>
  <si>
    <t>Pasta</t>
  </si>
  <si>
    <t>Wine</t>
  </si>
  <si>
    <t>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</si>
</sst>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C-4B4C-8AED-45C082512A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C-4B4C-8AED-45C082512A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C-4B4C-8AED-45C082512A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C-4B4C-8AED-45C082512A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4C-4B4C-8AED-45C082512A72}"/>
              </c:ext>
            </c:extLst>
          </c:dPt>
          <c:cat>
            <c:strRef>
              <c:f>Sheet1!$G$6:$G$10</c:f>
              <c:strCache>
                <c:ptCount val="5"/>
                <c:pt idx="0">
                  <c:v>Grocery</c:v>
                </c:pt>
                <c:pt idx="1">
                  <c:v>Entertainment</c:v>
                </c:pt>
                <c:pt idx="2">
                  <c:v>Eating out</c:v>
                </c:pt>
                <c:pt idx="3">
                  <c:v>Snacks</c:v>
                </c:pt>
                <c:pt idx="4">
                  <c:v>Shopping</c:v>
                </c:pt>
              </c:strCache>
            </c:strRef>
          </c:cat>
          <c:val>
            <c:numRef>
              <c:f>Sheet1!$H$6:$H$10</c:f>
              <c:numCache>
                <c:formatCode>General</c:formatCode>
                <c:ptCount val="5"/>
                <c:pt idx="0">
                  <c:v>41.33</c:v>
                </c:pt>
                <c:pt idx="1">
                  <c:v>22.25</c:v>
                </c:pt>
                <c:pt idx="2">
                  <c:v>33.25</c:v>
                </c:pt>
                <c:pt idx="3">
                  <c:v>8.35</c:v>
                </c:pt>
                <c:pt idx="4">
                  <c:v>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4-4C44-8142-0048C750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58705161854774E-2"/>
          <c:y val="7.407407407407407E-2"/>
          <c:w val="0.87753018372703417"/>
          <c:h val="0.84167468649752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Sheet1!$A$6:$A$12</c:f>
              <c:numCache>
                <c:formatCode>d\-mmm</c:formatCode>
                <c:ptCount val="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41.33</c:v>
                </c:pt>
                <c:pt idx="1">
                  <c:v>10.25</c:v>
                </c:pt>
                <c:pt idx="2">
                  <c:v>12</c:v>
                </c:pt>
                <c:pt idx="3">
                  <c:v>33.25</c:v>
                </c:pt>
                <c:pt idx="4">
                  <c:v>8.35</c:v>
                </c:pt>
                <c:pt idx="5">
                  <c:v>8.5</c:v>
                </c:pt>
                <c:pt idx="6">
                  <c:v>68.38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2-43BA-AE60-7C7D34D3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39752"/>
        <c:axId val="582340408"/>
      </c:lineChart>
      <c:dateAx>
        <c:axId val="582339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0408"/>
        <c:crosses val="autoZero"/>
        <c:auto val="1"/>
        <c:lblOffset val="100"/>
        <c:baseTimeUnit val="days"/>
      </c:dateAx>
      <c:valAx>
        <c:axId val="5823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F-49BC-B516-490F6EB35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F-49BC-B516-490F6EB35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F-49BC-B516-490F6EB35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BF-49BC-B516-490F6EB35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BF-49BC-B516-490F6EB35A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BF-49BC-B516-490F6EB35A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BF-49BC-B516-490F6EB35AE7}"/>
              </c:ext>
            </c:extLst>
          </c:dPt>
          <c:cat>
            <c:strRef>
              <c:f>Sheet1!$G$20:$G$26</c:f>
              <c:strCache>
                <c:ptCount val="7"/>
                <c:pt idx="0">
                  <c:v>Grocery</c:v>
                </c:pt>
                <c:pt idx="1">
                  <c:v>Transportation</c:v>
                </c:pt>
                <c:pt idx="2">
                  <c:v>Entertainment</c:v>
                </c:pt>
                <c:pt idx="3">
                  <c:v>Shopping</c:v>
                </c:pt>
                <c:pt idx="4">
                  <c:v>Eating out</c:v>
                </c:pt>
                <c:pt idx="5">
                  <c:v>Snacks</c:v>
                </c:pt>
                <c:pt idx="6">
                  <c:v>Bills</c:v>
                </c:pt>
              </c:strCache>
            </c:strRef>
          </c:cat>
          <c:val>
            <c:numRef>
              <c:f>Sheet1!$H$20:$H$26</c:f>
              <c:numCache>
                <c:formatCode>General</c:formatCode>
                <c:ptCount val="7"/>
                <c:pt idx="0">
                  <c:v>118.39999999999999</c:v>
                </c:pt>
                <c:pt idx="1">
                  <c:v>55.62</c:v>
                </c:pt>
                <c:pt idx="2">
                  <c:v>53.16</c:v>
                </c:pt>
                <c:pt idx="3">
                  <c:v>123.44</c:v>
                </c:pt>
                <c:pt idx="4">
                  <c:v>149.78000000000003</c:v>
                </c:pt>
                <c:pt idx="5">
                  <c:v>48.19</c:v>
                </c:pt>
                <c:pt idx="6">
                  <c:v>76.92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A6B-9F49-338CB97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Sheet1!$G$42:$G$48</c:f>
              <c:numCache>
                <c:formatCode>d\-mmm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44696</c:v>
                </c:pt>
                <c:pt idx="6">
                  <c:v>44713</c:v>
                </c:pt>
              </c:numCache>
            </c:num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4500</c:v>
                </c:pt>
                <c:pt idx="3">
                  <c:v>6000</c:v>
                </c:pt>
                <c:pt idx="4">
                  <c:v>7000</c:v>
                </c:pt>
                <c:pt idx="5">
                  <c:v>6500</c:v>
                </c:pt>
                <c:pt idx="6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4FCD-84FB-21A477BE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25208"/>
        <c:axId val="584224880"/>
        <c:axId val="0"/>
      </c:area3DChart>
      <c:dateAx>
        <c:axId val="584225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4880"/>
        <c:crosses val="autoZero"/>
        <c:auto val="1"/>
        <c:lblOffset val="100"/>
        <c:baseTimeUnit val="days"/>
      </c:dateAx>
      <c:valAx>
        <c:axId val="584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3</xdr:row>
      <xdr:rowOff>129540</xdr:rowOff>
    </xdr:from>
    <xdr:to>
      <xdr:col>11</xdr:col>
      <xdr:colOff>167640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5FB60-64B5-4D83-AA33-8D9C2EE9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3</xdr:row>
      <xdr:rowOff>0</xdr:rowOff>
    </xdr:from>
    <xdr:to>
      <xdr:col>17</xdr:col>
      <xdr:colOff>175260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E36D2-C0D1-4D9B-A7AF-01B6875C0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20</xdr:row>
      <xdr:rowOff>83820</xdr:rowOff>
    </xdr:from>
    <xdr:to>
      <xdr:col>16</xdr:col>
      <xdr:colOff>381000</xdr:colOff>
      <xdr:row>35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7FAC7C-A063-4620-A18B-9CAFC4D2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32</xdr:row>
      <xdr:rowOff>76200</xdr:rowOff>
    </xdr:from>
    <xdr:to>
      <xdr:col>14</xdr:col>
      <xdr:colOff>586740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A1C0E-7807-4911-ADDE-ACABAADE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1EB3-010B-42AC-98DC-8B473666F0EE}">
  <dimension ref="A5:H57"/>
  <sheetViews>
    <sheetView tabSelected="1" zoomScaleNormal="100" workbookViewId="0">
      <selection activeCell="D58" sqref="D58"/>
    </sheetView>
  </sheetViews>
  <sheetFormatPr defaultRowHeight="14.4" x14ac:dyDescent="0.3"/>
  <cols>
    <col min="7" max="7" width="13.21875" bestFit="1" customWidth="1"/>
  </cols>
  <sheetData>
    <row r="5" spans="1:8" x14ac:dyDescent="0.3">
      <c r="A5" t="s">
        <v>0</v>
      </c>
      <c r="B5" t="s">
        <v>1</v>
      </c>
      <c r="C5" t="s">
        <v>2</v>
      </c>
      <c r="D5" t="s">
        <v>3</v>
      </c>
      <c r="G5" t="s">
        <v>2</v>
      </c>
      <c r="H5" t="s">
        <v>3</v>
      </c>
    </row>
    <row r="6" spans="1:8" x14ac:dyDescent="0.3">
      <c r="A6" s="1">
        <v>44713</v>
      </c>
      <c r="B6" t="s">
        <v>4</v>
      </c>
      <c r="C6" t="s">
        <v>4</v>
      </c>
      <c r="D6">
        <v>41.33</v>
      </c>
      <c r="G6" t="s">
        <v>4</v>
      </c>
      <c r="H6">
        <v>41.33</v>
      </c>
    </row>
    <row r="7" spans="1:8" x14ac:dyDescent="0.3">
      <c r="A7" s="1">
        <v>44714</v>
      </c>
      <c r="B7" t="s">
        <v>5</v>
      </c>
      <c r="C7" t="s">
        <v>6</v>
      </c>
      <c r="D7">
        <v>10.25</v>
      </c>
      <c r="G7" t="s">
        <v>6</v>
      </c>
      <c r="H7">
        <v>22.25</v>
      </c>
    </row>
    <row r="8" spans="1:8" x14ac:dyDescent="0.3">
      <c r="A8" s="1">
        <v>44715</v>
      </c>
      <c r="B8" t="s">
        <v>7</v>
      </c>
      <c r="C8" t="s">
        <v>6</v>
      </c>
      <c r="D8">
        <v>12</v>
      </c>
      <c r="G8" t="s">
        <v>9</v>
      </c>
      <c r="H8">
        <v>33.25</v>
      </c>
    </row>
    <row r="9" spans="1:8" x14ac:dyDescent="0.3">
      <c r="A9" s="1">
        <v>44716</v>
      </c>
      <c r="B9" t="s">
        <v>8</v>
      </c>
      <c r="C9" t="s">
        <v>9</v>
      </c>
      <c r="D9">
        <v>33.25</v>
      </c>
      <c r="G9" t="s">
        <v>11</v>
      </c>
      <c r="H9">
        <v>8.35</v>
      </c>
    </row>
    <row r="10" spans="1:8" x14ac:dyDescent="0.3">
      <c r="A10" s="1">
        <v>44717</v>
      </c>
      <c r="B10" t="s">
        <v>10</v>
      </c>
      <c r="C10" t="s">
        <v>11</v>
      </c>
      <c r="D10">
        <v>8.35</v>
      </c>
      <c r="G10" t="s">
        <v>13</v>
      </c>
      <c r="H10">
        <v>76.88</v>
      </c>
    </row>
    <row r="11" spans="1:8" x14ac:dyDescent="0.3">
      <c r="A11" s="1">
        <v>44718</v>
      </c>
      <c r="B11" t="s">
        <v>12</v>
      </c>
      <c r="C11" t="s">
        <v>13</v>
      </c>
      <c r="D11">
        <v>8.5</v>
      </c>
      <c r="H11">
        <f>SUM(H6:H10)</f>
        <v>182.06</v>
      </c>
    </row>
    <row r="12" spans="1:8" x14ac:dyDescent="0.3">
      <c r="A12" s="1">
        <v>44719</v>
      </c>
      <c r="B12" t="s">
        <v>14</v>
      </c>
      <c r="C12" t="s">
        <v>13</v>
      </c>
      <c r="D12">
        <v>68.38</v>
      </c>
    </row>
    <row r="13" spans="1:8" x14ac:dyDescent="0.3">
      <c r="B13" t="s">
        <v>15</v>
      </c>
      <c r="D13">
        <f>SUM(D6:D12)</f>
        <v>182.06</v>
      </c>
    </row>
    <row r="17" spans="1:8" x14ac:dyDescent="0.3">
      <c r="A17" t="s">
        <v>0</v>
      </c>
      <c r="B17" t="s">
        <v>1</v>
      </c>
      <c r="C17" t="s">
        <v>2</v>
      </c>
      <c r="D17" t="s">
        <v>16</v>
      </c>
    </row>
    <row r="18" spans="1:8" x14ac:dyDescent="0.3">
      <c r="A18" s="1">
        <v>44694</v>
      </c>
      <c r="B18" t="s">
        <v>17</v>
      </c>
      <c r="C18" t="s">
        <v>4</v>
      </c>
      <c r="D18">
        <v>23.32</v>
      </c>
    </row>
    <row r="19" spans="1:8" x14ac:dyDescent="0.3">
      <c r="A19" s="1">
        <v>44695</v>
      </c>
      <c r="B19" t="s">
        <v>18</v>
      </c>
      <c r="C19" t="s">
        <v>19</v>
      </c>
      <c r="D19">
        <v>20</v>
      </c>
    </row>
    <row r="20" spans="1:8" x14ac:dyDescent="0.3">
      <c r="A20" s="1">
        <v>44695</v>
      </c>
      <c r="B20" t="s">
        <v>5</v>
      </c>
      <c r="C20" t="s">
        <v>6</v>
      </c>
      <c r="D20">
        <v>10.35</v>
      </c>
      <c r="G20" t="s">
        <v>4</v>
      </c>
      <c r="H20">
        <f>23.32+5.35+25.74+41.33+22.66</f>
        <v>118.39999999999999</v>
      </c>
    </row>
    <row r="21" spans="1:8" x14ac:dyDescent="0.3">
      <c r="A21" s="1">
        <v>44699</v>
      </c>
      <c r="B21" t="s">
        <v>20</v>
      </c>
      <c r="C21" t="s">
        <v>9</v>
      </c>
      <c r="D21">
        <v>22.56</v>
      </c>
      <c r="G21" t="s">
        <v>19</v>
      </c>
      <c r="H21">
        <f>20+15.62+20</f>
        <v>55.62</v>
      </c>
    </row>
    <row r="22" spans="1:8" x14ac:dyDescent="0.3">
      <c r="A22" s="1">
        <v>44699</v>
      </c>
      <c r="B22" t="s">
        <v>21</v>
      </c>
      <c r="C22" t="s">
        <v>13</v>
      </c>
      <c r="D22">
        <v>33.67</v>
      </c>
      <c r="G22" t="s">
        <v>6</v>
      </c>
      <c r="H22">
        <f>10.35+20.56+12+10.25</f>
        <v>53.16</v>
      </c>
    </row>
    <row r="23" spans="1:8" x14ac:dyDescent="0.3">
      <c r="A23" s="1">
        <v>44700</v>
      </c>
      <c r="B23" t="s">
        <v>22</v>
      </c>
      <c r="C23" t="s">
        <v>9</v>
      </c>
      <c r="D23">
        <v>31.56</v>
      </c>
      <c r="G23" t="s">
        <v>13</v>
      </c>
      <c r="H23">
        <f>33.67+12.89+68.38+8.5</f>
        <v>123.44</v>
      </c>
    </row>
    <row r="24" spans="1:8" x14ac:dyDescent="0.3">
      <c r="A24" s="1">
        <v>44701</v>
      </c>
      <c r="B24" t="s">
        <v>23</v>
      </c>
      <c r="C24" t="s">
        <v>9</v>
      </c>
      <c r="D24">
        <v>28.67</v>
      </c>
      <c r="G24" t="s">
        <v>9</v>
      </c>
      <c r="H24">
        <f>31.56+28.67+22.56+15.82+17.92+33.25</f>
        <v>149.78000000000003</v>
      </c>
    </row>
    <row r="25" spans="1:8" x14ac:dyDescent="0.3">
      <c r="A25" s="1">
        <v>44702</v>
      </c>
      <c r="B25" t="s">
        <v>24</v>
      </c>
      <c r="C25" t="s">
        <v>4</v>
      </c>
      <c r="D25">
        <v>5.35</v>
      </c>
      <c r="G25" t="s">
        <v>11</v>
      </c>
      <c r="H25">
        <f>8.78+5.68+8.35+8.69+5.46+11.23</f>
        <v>48.19</v>
      </c>
    </row>
    <row r="26" spans="1:8" x14ac:dyDescent="0.3">
      <c r="A26" s="1">
        <v>44702</v>
      </c>
      <c r="B26" t="s">
        <v>25</v>
      </c>
      <c r="C26" t="s">
        <v>11</v>
      </c>
      <c r="D26">
        <v>8.7799999999999994</v>
      </c>
      <c r="G26" t="s">
        <v>31</v>
      </c>
      <c r="H26">
        <v>76.92</v>
      </c>
    </row>
    <row r="27" spans="1:8" x14ac:dyDescent="0.3">
      <c r="A27" s="1">
        <v>44702</v>
      </c>
      <c r="B27" t="s">
        <v>26</v>
      </c>
      <c r="C27" t="s">
        <v>11</v>
      </c>
      <c r="D27">
        <v>5.68</v>
      </c>
      <c r="G27" t="s">
        <v>39</v>
      </c>
      <c r="H27">
        <f>SUM(H20:H26)</f>
        <v>625.51</v>
      </c>
    </row>
    <row r="28" spans="1:8" x14ac:dyDescent="0.3">
      <c r="A28" s="1">
        <v>44705</v>
      </c>
      <c r="B28" t="s">
        <v>27</v>
      </c>
      <c r="C28" t="s">
        <v>6</v>
      </c>
      <c r="D28">
        <v>20.56</v>
      </c>
    </row>
    <row r="29" spans="1:8" x14ac:dyDescent="0.3">
      <c r="A29" s="1">
        <v>44706</v>
      </c>
      <c r="B29" t="s">
        <v>28</v>
      </c>
      <c r="C29" t="s">
        <v>4</v>
      </c>
      <c r="D29">
        <v>25.74</v>
      </c>
    </row>
    <row r="30" spans="1:8" x14ac:dyDescent="0.3">
      <c r="A30" s="1">
        <v>44707</v>
      </c>
      <c r="B30" t="s">
        <v>29</v>
      </c>
      <c r="C30" t="s">
        <v>9</v>
      </c>
      <c r="D30">
        <v>15.82</v>
      </c>
    </row>
    <row r="31" spans="1:8" x14ac:dyDescent="0.3">
      <c r="A31" s="1">
        <v>44708</v>
      </c>
      <c r="B31" t="s">
        <v>30</v>
      </c>
      <c r="C31" t="s">
        <v>31</v>
      </c>
      <c r="D31">
        <v>76.92</v>
      </c>
      <c r="G31" t="s">
        <v>4</v>
      </c>
      <c r="H31">
        <f>23.32+5.35+25.74+41.33+22.66</f>
        <v>118.39999999999999</v>
      </c>
    </row>
    <row r="32" spans="1:8" x14ac:dyDescent="0.3">
      <c r="A32" s="1">
        <v>44709</v>
      </c>
      <c r="B32" t="s">
        <v>32</v>
      </c>
      <c r="C32" t="s">
        <v>13</v>
      </c>
      <c r="D32">
        <v>12.89</v>
      </c>
      <c r="G32" t="s">
        <v>19</v>
      </c>
      <c r="H32">
        <f>20+15.62+20</f>
        <v>55.62</v>
      </c>
    </row>
    <row r="33" spans="1:8" x14ac:dyDescent="0.3">
      <c r="A33" s="1">
        <v>44710</v>
      </c>
      <c r="B33" t="s">
        <v>33</v>
      </c>
      <c r="C33" t="s">
        <v>9</v>
      </c>
      <c r="D33">
        <v>17.920000000000002</v>
      </c>
      <c r="G33" t="s">
        <v>6</v>
      </c>
      <c r="H33">
        <f>10.35+20.56+12+10.25</f>
        <v>53.16</v>
      </c>
    </row>
    <row r="34" spans="1:8" x14ac:dyDescent="0.3">
      <c r="A34" s="1">
        <v>44711</v>
      </c>
      <c r="B34" t="s">
        <v>34</v>
      </c>
      <c r="C34" t="s">
        <v>19</v>
      </c>
      <c r="D34">
        <v>15.62</v>
      </c>
      <c r="G34" t="s">
        <v>13</v>
      </c>
      <c r="H34">
        <f>33.67+12.89+68.38+8.5</f>
        <v>123.44</v>
      </c>
    </row>
    <row r="35" spans="1:8" x14ac:dyDescent="0.3">
      <c r="A35" s="1">
        <v>44713</v>
      </c>
      <c r="B35" t="s">
        <v>4</v>
      </c>
      <c r="C35" t="s">
        <v>4</v>
      </c>
      <c r="D35">
        <v>41.33</v>
      </c>
      <c r="G35" t="s">
        <v>9</v>
      </c>
      <c r="H35">
        <f>31.56+28.67+22.56+15.82+17.92+33.25</f>
        <v>149.78000000000003</v>
      </c>
    </row>
    <row r="36" spans="1:8" x14ac:dyDescent="0.3">
      <c r="A36" s="1">
        <v>44714</v>
      </c>
      <c r="B36" t="s">
        <v>5</v>
      </c>
      <c r="C36" t="s">
        <v>6</v>
      </c>
      <c r="D36">
        <v>10.25</v>
      </c>
      <c r="G36" t="s">
        <v>11</v>
      </c>
      <c r="H36">
        <f>8.78+5.68+8.35+8.69+5.46+11.23</f>
        <v>48.19</v>
      </c>
    </row>
    <row r="37" spans="1:8" x14ac:dyDescent="0.3">
      <c r="A37" s="1">
        <v>44715</v>
      </c>
      <c r="B37" t="s">
        <v>7</v>
      </c>
      <c r="C37" t="s">
        <v>6</v>
      </c>
      <c r="D37">
        <v>12</v>
      </c>
      <c r="G37" t="s">
        <v>31</v>
      </c>
      <c r="H37">
        <v>76.92</v>
      </c>
    </row>
    <row r="38" spans="1:8" x14ac:dyDescent="0.3">
      <c r="A38" s="1">
        <v>44716</v>
      </c>
      <c r="B38" t="s">
        <v>8</v>
      </c>
      <c r="C38" t="s">
        <v>9</v>
      </c>
      <c r="D38">
        <v>33.25</v>
      </c>
      <c r="G38" t="s">
        <v>39</v>
      </c>
      <c r="H38">
        <f>SUM(H31:H37)</f>
        <v>625.51</v>
      </c>
    </row>
    <row r="39" spans="1:8" x14ac:dyDescent="0.3">
      <c r="A39" s="1">
        <v>44717</v>
      </c>
      <c r="B39" t="s">
        <v>10</v>
      </c>
      <c r="C39" t="s">
        <v>11</v>
      </c>
      <c r="D39">
        <v>8.35</v>
      </c>
    </row>
    <row r="40" spans="1:8" x14ac:dyDescent="0.3">
      <c r="A40" s="1">
        <v>44718</v>
      </c>
      <c r="B40" t="s">
        <v>12</v>
      </c>
      <c r="C40" t="s">
        <v>13</v>
      </c>
      <c r="D40">
        <v>8.5</v>
      </c>
    </row>
    <row r="41" spans="1:8" x14ac:dyDescent="0.3">
      <c r="A41" s="1">
        <v>44719</v>
      </c>
      <c r="B41" t="s">
        <v>14</v>
      </c>
      <c r="C41" t="s">
        <v>13</v>
      </c>
      <c r="D41">
        <v>68.38</v>
      </c>
      <c r="G41" t="s">
        <v>0</v>
      </c>
      <c r="H41" t="s">
        <v>41</v>
      </c>
    </row>
    <row r="42" spans="1:8" x14ac:dyDescent="0.3">
      <c r="A42" s="1">
        <v>44719</v>
      </c>
      <c r="B42" t="s">
        <v>35</v>
      </c>
      <c r="C42" t="s">
        <v>11</v>
      </c>
      <c r="D42">
        <v>8.69</v>
      </c>
      <c r="G42" s="1">
        <v>44562</v>
      </c>
      <c r="H42">
        <v>1000</v>
      </c>
    </row>
    <row r="43" spans="1:8" x14ac:dyDescent="0.3">
      <c r="A43" s="1">
        <v>44721</v>
      </c>
      <c r="B43" t="s">
        <v>36</v>
      </c>
      <c r="C43" t="s">
        <v>11</v>
      </c>
      <c r="D43">
        <v>5.46</v>
      </c>
      <c r="G43" s="1">
        <v>44593</v>
      </c>
      <c r="H43">
        <v>2500</v>
      </c>
    </row>
    <row r="44" spans="1:8" x14ac:dyDescent="0.3">
      <c r="A44" s="1">
        <v>44724</v>
      </c>
      <c r="B44" t="s">
        <v>37</v>
      </c>
      <c r="C44" t="s">
        <v>19</v>
      </c>
      <c r="D44">
        <v>20</v>
      </c>
      <c r="G44" s="1">
        <v>44621</v>
      </c>
      <c r="H44">
        <v>4500</v>
      </c>
    </row>
    <row r="45" spans="1:8" x14ac:dyDescent="0.3">
      <c r="A45" s="1">
        <v>44724</v>
      </c>
      <c r="B45" t="s">
        <v>40</v>
      </c>
      <c r="C45" t="s">
        <v>11</v>
      </c>
      <c r="D45">
        <v>11.23</v>
      </c>
      <c r="G45" s="1">
        <v>44652</v>
      </c>
      <c r="H45">
        <v>6000</v>
      </c>
    </row>
    <row r="46" spans="1:8" x14ac:dyDescent="0.3">
      <c r="A46" s="1">
        <v>44724</v>
      </c>
      <c r="B46" t="s">
        <v>38</v>
      </c>
      <c r="C46" t="s">
        <v>4</v>
      </c>
      <c r="D46">
        <v>22.66</v>
      </c>
      <c r="G46" s="1">
        <v>44682</v>
      </c>
      <c r="H46">
        <v>7000</v>
      </c>
    </row>
    <row r="47" spans="1:8" x14ac:dyDescent="0.3">
      <c r="B47" t="s">
        <v>15</v>
      </c>
      <c r="D47">
        <f>SUM(D18:D46)</f>
        <v>625.5100000000001</v>
      </c>
      <c r="G47" s="1">
        <v>44696</v>
      </c>
      <c r="H47">
        <v>6500</v>
      </c>
    </row>
    <row r="48" spans="1:8" x14ac:dyDescent="0.3">
      <c r="G48" s="1">
        <v>44713</v>
      </c>
      <c r="H48">
        <v>7700</v>
      </c>
    </row>
    <row r="50" spans="1:4" x14ac:dyDescent="0.3">
      <c r="A50" t="s">
        <v>42</v>
      </c>
      <c r="B50" t="s">
        <v>43</v>
      </c>
      <c r="C50">
        <v>1</v>
      </c>
      <c r="D50">
        <v>2</v>
      </c>
    </row>
    <row r="51" spans="1:4" x14ac:dyDescent="0.3">
      <c r="A51" t="s">
        <v>24</v>
      </c>
      <c r="B51">
        <v>12.6</v>
      </c>
      <c r="D51">
        <v>12.6</v>
      </c>
    </row>
    <row r="52" spans="1:4" x14ac:dyDescent="0.3">
      <c r="A52" t="s">
        <v>44</v>
      </c>
      <c r="B52">
        <v>22.12</v>
      </c>
      <c r="C52">
        <v>11.06</v>
      </c>
      <c r="D52">
        <v>11.06</v>
      </c>
    </row>
    <row r="53" spans="1:4" x14ac:dyDescent="0.3">
      <c r="A53" t="s">
        <v>29</v>
      </c>
      <c r="B53">
        <v>24.26</v>
      </c>
      <c r="C53">
        <v>12.13</v>
      </c>
      <c r="D53">
        <v>12.13</v>
      </c>
    </row>
    <row r="54" spans="1:4" x14ac:dyDescent="0.3">
      <c r="A54" t="s">
        <v>45</v>
      </c>
      <c r="B54">
        <v>56.5</v>
      </c>
      <c r="C54">
        <v>28.25</v>
      </c>
      <c r="D54">
        <v>28.25</v>
      </c>
    </row>
    <row r="55" spans="1:4" x14ac:dyDescent="0.3">
      <c r="A55" t="s">
        <v>46</v>
      </c>
      <c r="B55">
        <v>3.54</v>
      </c>
      <c r="C55">
        <v>3.54</v>
      </c>
    </row>
    <row r="56" spans="1:4" x14ac:dyDescent="0.3">
      <c r="B56">
        <f>SUM(B51:B55)</f>
        <v>119.02000000000001</v>
      </c>
      <c r="C56">
        <f>SUM(C51:C55)</f>
        <v>54.98</v>
      </c>
      <c r="D56">
        <f>SUM(D51:D55)</f>
        <v>64.039999999999992</v>
      </c>
    </row>
    <row r="57" spans="1:4" x14ac:dyDescent="0.3">
      <c r="D57">
        <f>D56+C56</f>
        <v>119.01999999999998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A763D954-9403-43DC-81CD-EE5917D19D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Sheet1!A6:D6</xm:f>
              <xm:sqref>E6</xm:sqref>
            </x14:sparkline>
            <x14:sparkline>
              <xm:f>Sheet1!A7:D7</xm:f>
              <xm:sqref>E7</xm:sqref>
            </x14:sparkline>
            <x14:sparkline>
              <xm:f>Sheet1!A8:D8</xm:f>
              <xm:sqref>E8</xm:sqref>
            </x14:sparkline>
            <x14:sparkline>
              <xm:f>Sheet1!A9:D9</xm:f>
              <xm:sqref>E9</xm:sqref>
            </x14:sparkline>
            <x14:sparkline>
              <xm:f>Sheet1!A10:D10</xm:f>
              <xm:sqref>E10</xm:sqref>
            </x14:sparkline>
            <x14:sparkline>
              <xm:f>Sheet1!A11:D11</xm:f>
              <xm:sqref>E11</xm:sqref>
            </x14:sparkline>
            <x14:sparkline>
              <xm:f>Sheet1!A12:D12</xm:f>
              <xm:sqref>E12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Belina-Eunyoung Jang</dc:creator>
  <cp:lastModifiedBy>Belina-Eunyoung Jang</cp:lastModifiedBy>
  <dcterms:created xsi:type="dcterms:W3CDTF">2022-06-13T03:20:50Z</dcterms:created>
  <dcterms:modified xsi:type="dcterms:W3CDTF">2022-06-28T17:36:17Z</dcterms:modified>
</cp:coreProperties>
</file>