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aciones de chi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<sst xmlns="http://schemas.openxmlformats.org/spreadsheetml/2006/main" count="52" uniqueCount="32">
  <si>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</si>
  <si>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</si>
  <si>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</si>
  <si>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</si>
  <si>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</si>
  <si>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</si>
  <si>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</si>
  <si>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</si>
  <si>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EXP MENOS USA</t>
  </si>
  <si>
    <t xml:space="preserve">IMP MENOS USA</t>
  </si>
  <si>
    <t xml:space="preserve">TOTAL EXP</t>
  </si>
  <si>
    <t xml:space="preserve">CHN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</si>
  <si>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</si>
  <si>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</si>
  <si>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</si>
  <si>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</si>
  <si>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</si>
  <si>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DEU</t>
  </si>
  <si>
    <t xml:space="preserve">SUBTOTAL IMP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</si>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</sst>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96"/>
    <col collapsed="false" customWidth="true" hidden="false" outlineLevel="0" max="4" min="3" style="2" width="14.02"/>
    <col collapsed="false" customWidth="true" hidden="false" outlineLevel="0" max="5" min="5" style="2" width="12.93"/>
    <col collapsed="false" customWidth="true" hidden="false" outlineLevel="0" max="6" min="6" style="2" width="12.71"/>
    <col collapsed="false" customWidth="true" hidden="false" outlineLevel="0" max="8" min="7" style="2" width="10.72"/>
    <col collapsed="false" customWidth="true" hidden="false" outlineLevel="0" max="9" min="9" style="2" width="13.04"/>
    <col collapsed="false" customWidth="true" hidden="false" outlineLevel="0" max="10" min="10" style="2" width="12.82"/>
    <col collapsed="false" customWidth="true" hidden="false" outlineLevel="0" max="11" min="11" style="2" width="13.04"/>
    <col collapsed="false" customWidth="true" hidden="false" outlineLevel="0" max="12" min="12" style="2" width="12.82"/>
    <col collapsed="false" customWidth="true" hidden="false" outlineLevel="0" max="13" min="13" style="2" width="9.14"/>
    <col collapsed="false" customWidth="true" hidden="false" outlineLevel="0" max="14" min="14" style="2" width="11.94"/>
    <col collapsed="false" customWidth="true" hidden="false" outlineLevel="0" max="15" min="15" style="2" width="14.92"/>
    <col collapsed="false" customWidth="true" hidden="false" outlineLevel="0" max="16" min="16" style="2" width="7.42"/>
    <col collapsed="false" customWidth="true" hidden="false" outlineLevel="0" max="1025" min="17" style="2" width="9.14"/>
  </cols>
  <sheetData>
    <row r="1" s="1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8</v>
      </c>
      <c r="L1" s="3" t="s">
        <v>9</v>
      </c>
      <c r="N1" s="4" t="s">
        <v>10</v>
      </c>
      <c r="O1" s="5" t="n">
        <v>2411758671054</v>
      </c>
      <c r="P1" s="6"/>
    </row>
    <row r="2" customFormat="false" ht="12.8" hidden="false" customHeight="false" outlineLevel="0" collapsed="false">
      <c r="A2" s="7" t="s">
        <v>11</v>
      </c>
      <c r="B2" s="7" t="s">
        <v>12</v>
      </c>
      <c r="C2" s="8" t="n">
        <v>47021214425.63</v>
      </c>
      <c r="D2" s="8" t="n">
        <v>84961097132.19</v>
      </c>
      <c r="E2" s="9" t="n">
        <f aca="false">C2/1000000</f>
        <v>47021.21442563</v>
      </c>
      <c r="F2" s="9" t="n">
        <f aca="false">D2/1000000</f>
        <v>84961.09713219</v>
      </c>
      <c r="G2" s="8" t="n">
        <f aca="false">ROUNDUP(E2,-2)</f>
        <v>47100</v>
      </c>
      <c r="H2" s="8" t="n">
        <f aca="false">ROUNDUP(F2,-2)</f>
        <v>85000</v>
      </c>
      <c r="I2" s="8" t="n">
        <f aca="false">G2+31793</f>
        <v>78893</v>
      </c>
      <c r="J2" s="8" t="n">
        <f aca="false">H2+8893</f>
        <v>93893</v>
      </c>
      <c r="K2" s="8" t="n">
        <f aca="false">ROUNDUP(I2,-2)</f>
        <v>78900</v>
      </c>
      <c r="L2" s="8" t="n">
        <f aca="false">ROUNDUP(J2,-2)</f>
        <v>93900</v>
      </c>
      <c r="M2" s="10"/>
      <c r="N2" s="2" t="s">
        <v>13</v>
      </c>
      <c r="O2" s="2" t="n">
        <f aca="false">SUM(C2:C17)</f>
        <v>1569997208078.06</v>
      </c>
      <c r="P2" s="10"/>
    </row>
    <row r="3" customFormat="false" ht="12.8" hidden="false" customHeight="false" outlineLevel="0" collapsed="false">
      <c r="A3" s="7" t="s">
        <v>11</v>
      </c>
      <c r="B3" s="7" t="s">
        <v>14</v>
      </c>
      <c r="C3" s="8" t="n">
        <v>27022857101.26</v>
      </c>
      <c r="D3" s="11" t="n">
        <v>47955181540.2</v>
      </c>
      <c r="E3" s="9" t="n">
        <f aca="false">C3/1000000</f>
        <v>27022.85710126</v>
      </c>
      <c r="F3" s="9" t="n">
        <f aca="false">D3/1000000</f>
        <v>47955.1815402</v>
      </c>
      <c r="G3" s="8" t="n">
        <f aca="false">ROUNDUP(E3,-2)</f>
        <v>27100</v>
      </c>
      <c r="H3" s="8" t="n">
        <f aca="false">ROUNDUP(F3,-2)</f>
        <v>48000</v>
      </c>
      <c r="I3" s="8" t="n">
        <f aca="false">G3+31793</f>
        <v>58893</v>
      </c>
      <c r="J3" s="8" t="n">
        <f aca="false">H3+8893</f>
        <v>56893</v>
      </c>
      <c r="K3" s="8" t="n">
        <f aca="false">ROUNDUP(I3,-2)</f>
        <v>58900</v>
      </c>
      <c r="L3" s="8" t="n">
        <f aca="false">ROUNDUP(J3,-2)</f>
        <v>56900</v>
      </c>
    </row>
    <row r="4" customFormat="false" ht="12.8" hidden="false" customHeight="false" outlineLevel="0" collapsed="false">
      <c r="A4" s="7" t="s">
        <v>11</v>
      </c>
      <c r="B4" s="7" t="s">
        <v>15</v>
      </c>
      <c r="C4" s="8" t="n">
        <v>50002036187.27</v>
      </c>
      <c r="D4" s="8" t="n">
        <v>18426704379.62</v>
      </c>
      <c r="E4" s="9" t="n">
        <f aca="false">C4/1000000</f>
        <v>50002.03618727</v>
      </c>
      <c r="F4" s="9" t="n">
        <f aca="false">D4/1000000</f>
        <v>18426.70437962</v>
      </c>
      <c r="G4" s="8" t="n">
        <f aca="false">ROUNDUP(E4,-2)</f>
        <v>50100</v>
      </c>
      <c r="H4" s="8" t="n">
        <f aca="false">ROUNDUP(F4,-2)</f>
        <v>18500</v>
      </c>
      <c r="I4" s="8" t="n">
        <f aca="false">G4+31793</f>
        <v>81893</v>
      </c>
      <c r="J4" s="8" t="n">
        <f aca="false">H4+8893</f>
        <v>27393</v>
      </c>
      <c r="K4" s="8" t="n">
        <f aca="false">ROUNDUP(I4,-2)</f>
        <v>81900</v>
      </c>
      <c r="L4" s="8" t="n">
        <f aca="false">ROUNDUP(J4,-2)</f>
        <v>27400</v>
      </c>
      <c r="N4" s="2" t="s">
        <v>16</v>
      </c>
      <c r="O4" s="1" t="n">
        <v>1538459959519.61</v>
      </c>
    </row>
    <row r="5" customFormat="false" ht="12.8" hidden="false" customHeight="false" outlineLevel="0" collapsed="false">
      <c r="A5" s="7" t="s">
        <v>11</v>
      </c>
      <c r="B5" s="7" t="s">
        <v>17</v>
      </c>
      <c r="C5" s="8" t="n">
        <v>109147637523.03</v>
      </c>
      <c r="D5" s="11" t="n">
        <v>95000811811.5</v>
      </c>
      <c r="E5" s="9" t="n">
        <f aca="false">C5/1000000</f>
        <v>109147.63752303</v>
      </c>
      <c r="F5" s="9" t="n">
        <f aca="false">D5/1000000</f>
        <v>95000.8118115</v>
      </c>
      <c r="G5" s="8" t="n">
        <f aca="false">ROUNDUP(E5,-2)</f>
        <v>109200</v>
      </c>
      <c r="H5" s="8" t="n">
        <f aca="false">ROUNDUP(F5,-2)</f>
        <v>95100</v>
      </c>
      <c r="I5" s="8" t="n">
        <f aca="false">G5+31793</f>
        <v>140993</v>
      </c>
      <c r="J5" s="8" t="n">
        <f aca="false">H5+8893</f>
        <v>103993</v>
      </c>
      <c r="K5" s="8" t="n">
        <f aca="false">ROUNDUP(I5,-2)</f>
        <v>141000</v>
      </c>
      <c r="L5" s="8" t="n">
        <f aca="false">ROUNDUP(J5,-2)</f>
        <v>104000</v>
      </c>
      <c r="N5" s="2" t="s">
        <v>18</v>
      </c>
      <c r="O5" s="2" t="n">
        <f aca="false">SUM(D2:D17)</f>
        <v>863628629554.68</v>
      </c>
    </row>
    <row r="6" customFormat="false" ht="12.8" hidden="false" customHeight="false" outlineLevel="0" collapsed="false">
      <c r="A6" s="7" t="s">
        <v>11</v>
      </c>
      <c r="B6" s="7" t="s">
        <v>19</v>
      </c>
      <c r="C6" s="8" t="n">
        <v>28569306943.07</v>
      </c>
      <c r="D6" s="8" t="n">
        <v>7425458879.64</v>
      </c>
      <c r="E6" s="9" t="n">
        <f aca="false">C6/1000000</f>
        <v>28569.30694307</v>
      </c>
      <c r="F6" s="9" t="n">
        <f aca="false">D6/1000000</f>
        <v>7425.45887964</v>
      </c>
      <c r="G6" s="8" t="n">
        <f aca="false">ROUNDUP(E6,-2)</f>
        <v>28600</v>
      </c>
      <c r="H6" s="8" t="n">
        <f aca="false">ROUNDUP(F6,-2)</f>
        <v>7500</v>
      </c>
      <c r="I6" s="8" t="n">
        <f aca="false">G6+31793</f>
        <v>60393</v>
      </c>
      <c r="J6" s="8" t="n">
        <f aca="false">H6+8893</f>
        <v>16393</v>
      </c>
      <c r="K6" s="8" t="n">
        <f aca="false">ROUNDUP(I6,-2)</f>
        <v>60400</v>
      </c>
      <c r="L6" s="8" t="n">
        <f aca="false">ROUNDUP(J6,-2)</f>
        <v>16400</v>
      </c>
    </row>
    <row r="7" customFormat="false" ht="12.8" hidden="false" customHeight="false" outlineLevel="0" collapsed="false">
      <c r="A7" s="7" t="s">
        <v>11</v>
      </c>
      <c r="B7" s="7" t="s">
        <v>20</v>
      </c>
      <c r="C7" s="8" t="n">
        <v>52930502627.03</v>
      </c>
      <c r="D7" s="11" t="n">
        <v>22193771392.8</v>
      </c>
      <c r="E7" s="9" t="n">
        <f aca="false">C7/1000000</f>
        <v>52930.50262703</v>
      </c>
      <c r="F7" s="9" t="n">
        <f aca="false">D7/1000000</f>
        <v>22193.7713928</v>
      </c>
      <c r="G7" s="8" t="n">
        <f aca="false">ROUNDUP(E7,-2)</f>
        <v>53000</v>
      </c>
      <c r="H7" s="8" t="n">
        <f aca="false">ROUNDUP(F7,-2)</f>
        <v>22200</v>
      </c>
      <c r="I7" s="8" t="n">
        <f aca="false">G7+31793</f>
        <v>84793</v>
      </c>
      <c r="J7" s="8" t="n">
        <f aca="false">H7+8893</f>
        <v>31093</v>
      </c>
      <c r="K7" s="8" t="n">
        <f aca="false">ROUNDUP(I7,-2)</f>
        <v>84800</v>
      </c>
      <c r="L7" s="8" t="n">
        <f aca="false">ROUNDUP(J7,-2)</f>
        <v>31100</v>
      </c>
    </row>
    <row r="8" customFormat="false" ht="12.8" hidden="false" customHeight="false" outlineLevel="0" collapsed="false">
      <c r="A8" s="7" t="s">
        <v>11</v>
      </c>
      <c r="B8" s="7" t="s">
        <v>21</v>
      </c>
      <c r="C8" s="8" t="n">
        <v>58908647667.46</v>
      </c>
      <c r="D8" s="8" t="n">
        <v>21946015823.23</v>
      </c>
      <c r="E8" s="9" t="n">
        <f aca="false">C8/1000000</f>
        <v>58908.64766746</v>
      </c>
      <c r="F8" s="9" t="n">
        <f aca="false">D8/1000000</f>
        <v>21946.01582323</v>
      </c>
      <c r="G8" s="8" t="n">
        <f aca="false">ROUNDUP(E8,-2)</f>
        <v>59000</v>
      </c>
      <c r="H8" s="8" t="n">
        <f aca="false">ROUNDUP(F8,-2)</f>
        <v>22000</v>
      </c>
      <c r="I8" s="8" t="n">
        <f aca="false">G8+31793</f>
        <v>90793</v>
      </c>
      <c r="J8" s="8" t="n">
        <f aca="false">H8+8893</f>
        <v>30893</v>
      </c>
      <c r="K8" s="8" t="n">
        <f aca="false">ROUNDUP(I8,-2)</f>
        <v>90800</v>
      </c>
      <c r="L8" s="8" t="n">
        <f aca="false">ROUNDUP(J8,-2)</f>
        <v>30900</v>
      </c>
    </row>
    <row r="9" customFormat="false" ht="12.8" hidden="false" customHeight="false" outlineLevel="0" collapsed="false">
      <c r="A9" s="7" t="s">
        <v>11</v>
      </c>
      <c r="B9" s="7" t="s">
        <v>22</v>
      </c>
      <c r="C9" s="8" t="n">
        <v>255880348730.12</v>
      </c>
      <c r="D9" s="8" t="n">
        <v>16360819603.41</v>
      </c>
      <c r="E9" s="9" t="n">
        <f aca="false">C9/1000000</f>
        <v>255880.34873012</v>
      </c>
      <c r="F9" s="9" t="n">
        <f aca="false">D9/1000000</f>
        <v>16360.81960341</v>
      </c>
      <c r="G9" s="8" t="n">
        <f aca="false">ROUNDUP(E9,-2)</f>
        <v>255900</v>
      </c>
      <c r="H9" s="8" t="n">
        <f aca="false">ROUNDUP(F9,-2)</f>
        <v>16400</v>
      </c>
      <c r="I9" s="8" t="n">
        <f aca="false">G9+31793</f>
        <v>287693</v>
      </c>
      <c r="J9" s="8" t="n">
        <f aca="false">H9+8893</f>
        <v>25293</v>
      </c>
      <c r="K9" s="8" t="n">
        <f aca="false">ROUNDUP(I9,-2)</f>
        <v>287700</v>
      </c>
      <c r="L9" s="8" t="n">
        <f aca="false">ROUNDUP(J9,-2)</f>
        <v>25300</v>
      </c>
    </row>
    <row r="10" customFormat="false" ht="12.8" hidden="false" customHeight="false" outlineLevel="0" collapsed="false">
      <c r="A10" s="7" t="s">
        <v>11</v>
      </c>
      <c r="B10" s="7" t="s">
        <v>23</v>
      </c>
      <c r="C10" s="8" t="n">
        <v>31848335501.13</v>
      </c>
      <c r="D10" s="8" t="n">
        <v>16362798601.42</v>
      </c>
      <c r="E10" s="9" t="n">
        <f aca="false">C10/1000000</f>
        <v>31848.33550113</v>
      </c>
      <c r="F10" s="9" t="n">
        <f aca="false">D10/1000000</f>
        <v>16362.79860142</v>
      </c>
      <c r="G10" s="8" t="n">
        <f aca="false">ROUNDUP(E10,-2)</f>
        <v>31900</v>
      </c>
      <c r="H10" s="8" t="n">
        <f aca="false">ROUNDUP(F10,-2)</f>
        <v>16400</v>
      </c>
      <c r="I10" s="8" t="n">
        <f aca="false">G10+31793</f>
        <v>63693</v>
      </c>
      <c r="J10" s="8" t="n">
        <f aca="false">H10+8893</f>
        <v>25293</v>
      </c>
      <c r="K10" s="8" t="n">
        <f aca="false">ROUNDUP(I10,-2)</f>
        <v>63700</v>
      </c>
      <c r="L10" s="8" t="n">
        <f aca="false">ROUNDUP(J10,-2)</f>
        <v>25300</v>
      </c>
    </row>
    <row r="11" customFormat="false" ht="12.8" hidden="false" customHeight="false" outlineLevel="0" collapsed="false">
      <c r="A11" s="7" t="s">
        <v>11</v>
      </c>
      <c r="B11" s="7" t="s">
        <v>24</v>
      </c>
      <c r="C11" s="8" t="n">
        <v>157033887571.33</v>
      </c>
      <c r="D11" s="11" t="n">
        <v>136082070961.2</v>
      </c>
      <c r="E11" s="9" t="n">
        <f aca="false">C11/1000000</f>
        <v>157033.88757133</v>
      </c>
      <c r="F11" s="9" t="n">
        <f aca="false">D11/1000000</f>
        <v>136082.0709612</v>
      </c>
      <c r="G11" s="8" t="n">
        <f aca="false">ROUNDUP(E11,-2)</f>
        <v>157100</v>
      </c>
      <c r="H11" s="8" t="n">
        <f aca="false">ROUNDUP(F11,-2)</f>
        <v>136100</v>
      </c>
      <c r="I11" s="8" t="n">
        <f aca="false">G11+31793</f>
        <v>188893</v>
      </c>
      <c r="J11" s="8" t="n">
        <f aca="false">H11+8893</f>
        <v>144993</v>
      </c>
      <c r="K11" s="8" t="n">
        <f aca="false">ROUNDUP(I11,-2)</f>
        <v>188900</v>
      </c>
      <c r="L11" s="8" t="n">
        <f aca="false">ROUNDUP(J11,-2)</f>
        <v>145000</v>
      </c>
    </row>
    <row r="12" customFormat="false" ht="12.8" hidden="false" customHeight="false" outlineLevel="0" collapsed="false">
      <c r="A12" s="7" t="s">
        <v>11</v>
      </c>
      <c r="B12" s="7" t="s">
        <v>25</v>
      </c>
      <c r="C12" s="8" t="n">
        <v>98144342673.47</v>
      </c>
      <c r="D12" s="8" t="n">
        <v>149862119471.04</v>
      </c>
      <c r="E12" s="9" t="n">
        <f aca="false">C12/1000000</f>
        <v>98144.34267347</v>
      </c>
      <c r="F12" s="9" t="n">
        <f aca="false">D12/1000000</f>
        <v>149862.11947104</v>
      </c>
      <c r="G12" s="8" t="n">
        <f aca="false">ROUNDUP(E12,-2)</f>
        <v>98200</v>
      </c>
      <c r="H12" s="8" t="n">
        <f aca="false">ROUNDUP(F12,-2)</f>
        <v>149900</v>
      </c>
      <c r="I12" s="8" t="n">
        <f aca="false">G12+31793</f>
        <v>129993</v>
      </c>
      <c r="J12" s="8" t="n">
        <f aca="false">H12+8893</f>
        <v>158793</v>
      </c>
      <c r="K12" s="8" t="n">
        <f aca="false">ROUNDUP(I12,-2)</f>
        <v>130000</v>
      </c>
      <c r="L12" s="8" t="n">
        <f aca="false">ROUNDUP(J12,-2)</f>
        <v>158800</v>
      </c>
    </row>
    <row r="13" customFormat="false" ht="12.8" hidden="false" customHeight="false" outlineLevel="0" collapsed="false">
      <c r="A13" s="7" t="s">
        <v>11</v>
      </c>
      <c r="B13" s="7" t="s">
        <v>26</v>
      </c>
      <c r="C13" s="8" t="n">
        <v>52071575330.88</v>
      </c>
      <c r="D13" s="8" t="n">
        <v>8981242942.02</v>
      </c>
      <c r="E13" s="9" t="n">
        <f aca="false">C13/1000000</f>
        <v>52071.57533088</v>
      </c>
      <c r="F13" s="9" t="n">
        <f aca="false">D13/1000000</f>
        <v>8981.24294202</v>
      </c>
      <c r="G13" s="8" t="n">
        <f aca="false">ROUNDUP(E13,-2)</f>
        <v>52100</v>
      </c>
      <c r="H13" s="8" t="n">
        <f aca="false">ROUNDUP(F13,-2)</f>
        <v>9000</v>
      </c>
      <c r="I13" s="8" t="n">
        <f aca="false">G13+31793</f>
        <v>83893</v>
      </c>
      <c r="J13" s="8" t="n">
        <f aca="false">H13+8893</f>
        <v>17893</v>
      </c>
      <c r="K13" s="8" t="n">
        <f aca="false">ROUNDUP(I13,-2)</f>
        <v>83900</v>
      </c>
      <c r="L13" s="8" t="n">
        <f aca="false">ROUNDUP(J13,-2)</f>
        <v>17900</v>
      </c>
    </row>
    <row r="14" customFormat="false" ht="12.8" hidden="false" customHeight="false" outlineLevel="0" collapsed="false">
      <c r="A14" s="7" t="s">
        <v>11</v>
      </c>
      <c r="B14" s="7" t="s">
        <v>27</v>
      </c>
      <c r="C14" s="8" t="n">
        <v>38071816094.43</v>
      </c>
      <c r="D14" s="11" t="n">
        <v>42515985070.1</v>
      </c>
      <c r="E14" s="9" t="n">
        <f aca="false">C14/1000000</f>
        <v>38071.81609443</v>
      </c>
      <c r="F14" s="9" t="n">
        <f aca="false">D14/1000000</f>
        <v>42515.9850701</v>
      </c>
      <c r="G14" s="8" t="n">
        <f aca="false">ROUNDUP(E14,-2)</f>
        <v>38100</v>
      </c>
      <c r="H14" s="8" t="n">
        <f aca="false">ROUNDUP(F14,-2)</f>
        <v>42600</v>
      </c>
      <c r="I14" s="8" t="n">
        <f aca="false">G14+31793</f>
        <v>69893</v>
      </c>
      <c r="J14" s="8" t="n">
        <f aca="false">H14+8893</f>
        <v>51493</v>
      </c>
      <c r="K14" s="8" t="n">
        <f aca="false">ROUNDUP(I14,-2)</f>
        <v>69900</v>
      </c>
      <c r="L14" s="8" t="n">
        <f aca="false">ROUNDUP(J14,-2)</f>
        <v>51500</v>
      </c>
    </row>
    <row r="15" customFormat="false" ht="12.8" hidden="false" customHeight="false" outlineLevel="0" collapsed="false">
      <c r="A15" s="7" t="s">
        <v>11</v>
      </c>
      <c r="B15" s="7" t="s">
        <v>28</v>
      </c>
      <c r="C15" s="8" t="n">
        <v>43895902745.82</v>
      </c>
      <c r="D15" s="8" t="n">
        <v>11915420138.75</v>
      </c>
      <c r="E15" s="9" t="n">
        <f aca="false">C15/1000000</f>
        <v>43895.90274582</v>
      </c>
      <c r="F15" s="9" t="n">
        <f aca="false">D15/1000000</f>
        <v>11915.42013875</v>
      </c>
      <c r="G15" s="8" t="n">
        <f aca="false">ROUNDUP(E15,-2)</f>
        <v>43900</v>
      </c>
      <c r="H15" s="8" t="n">
        <f aca="false">ROUNDUP(F15,-2)</f>
        <v>12000</v>
      </c>
      <c r="I15" s="8" t="n">
        <f aca="false">G15+31793</f>
        <v>75693</v>
      </c>
      <c r="J15" s="8" t="n">
        <f aca="false">H15+8893</f>
        <v>20893</v>
      </c>
      <c r="K15" s="8" t="n">
        <f aca="false">ROUNDUP(I15,-2)</f>
        <v>75700</v>
      </c>
      <c r="L15" s="8" t="n">
        <f aca="false">ROUNDUP(J15,-2)</f>
        <v>20900</v>
      </c>
    </row>
    <row r="16" customFormat="false" ht="12.8" hidden="false" customHeight="false" outlineLevel="0" collapsed="false">
      <c r="A16" s="7" t="s">
        <v>11</v>
      </c>
      <c r="B16" s="7" t="s">
        <v>29</v>
      </c>
      <c r="C16" s="8" t="n">
        <v>42647824292.89</v>
      </c>
      <c r="D16" s="8" t="n">
        <v>50331650877.28</v>
      </c>
      <c r="E16" s="9" t="n">
        <f aca="false">C16/1000000</f>
        <v>42647.82429289</v>
      </c>
      <c r="F16" s="9" t="n">
        <f aca="false">D16/1000000</f>
        <v>50331.65087728</v>
      </c>
      <c r="G16" s="8" t="n">
        <f aca="false">ROUNDUP(E16,-2)</f>
        <v>42700</v>
      </c>
      <c r="H16" s="8" t="n">
        <f aca="false">ROUNDUP(F16,-2)</f>
        <v>50400</v>
      </c>
      <c r="I16" s="8" t="n">
        <f aca="false">G16+31793</f>
        <v>74493</v>
      </c>
      <c r="J16" s="8" t="n">
        <f aca="false">H16+8893</f>
        <v>59293</v>
      </c>
      <c r="K16" s="8" t="n">
        <f aca="false">ROUNDUP(I16,-2)</f>
        <v>74500</v>
      </c>
      <c r="L16" s="8" t="n">
        <f aca="false">ROUNDUP(J16,-2)</f>
        <v>59300</v>
      </c>
    </row>
    <row r="17" customFormat="false" ht="12.8" hidden="false" customHeight="false" outlineLevel="0" collapsed="false">
      <c r="A17" s="7" t="s">
        <v>11</v>
      </c>
      <c r="B17" s="7" t="s">
        <v>30</v>
      </c>
      <c r="C17" s="8" t="n">
        <v>476800972663.24</v>
      </c>
      <c r="D17" s="8" t="n">
        <v>133307480930.28</v>
      </c>
      <c r="E17" s="9" t="n">
        <f aca="false">C17/1000000</f>
        <v>476800.97266324</v>
      </c>
      <c r="F17" s="9" t="n">
        <f aca="false">D17/1000000</f>
        <v>133307.48093028</v>
      </c>
      <c r="G17" s="8" t="n">
        <f aca="false">ROUNDUP(E17,-2)</f>
        <v>476900</v>
      </c>
      <c r="H17" s="8" t="n">
        <f aca="false">ROUNDUP(F17,-2)</f>
        <v>133400</v>
      </c>
      <c r="I17" s="8" t="s">
        <v>31</v>
      </c>
      <c r="J17" s="8" t="s">
        <v>31</v>
      </c>
      <c r="K17" s="8" t="s">
        <v>31</v>
      </c>
      <c r="L17" s="8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2019-10-15T23:52:56Z</dcterms:created>
  <dc:creator>Isabella</dc:creator>
  <dc:description/>
  <dc:language>es-CO</dc:language>
  <cp:lastModifiedBy/>
  <dcterms:modified xsi:type="dcterms:W3CDTF">2019-10-31T17:57:07Z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