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upt\Dropbox\Simone\"/>
    </mc:Choice>
  </mc:AlternateContent>
  <bookViews>
    <workbookView xWindow="0" yWindow="0" windowWidth="24000" windowHeight="13635"/>
  </bookViews>
  <sheets>
    <sheet name="Tabelle1" sheetId="1" r:id="rId1"/>
    <sheet name="Tabelle2" sheetId="2" r:id="rId2"/>
  </sheets>
  <definedNames>
    <definedName name="_dx">Tabelle1!$J:$J</definedName>
    <definedName name="_dy">Tabelle1!$K:$K</definedName>
    <definedName name="_lat">Tabelle1!$I:$I</definedName>
    <definedName name="_lat1">Tabelle1!$B:$B</definedName>
    <definedName name="_lat2">Tabelle1!$E:$E</definedName>
    <definedName name="_lon1">Tabelle1!$C:$C</definedName>
    <definedName name="_lon2">Tabelle1!$F:$F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3" i="2"/>
  <c r="AB2" i="2"/>
  <c r="AA3" i="2"/>
  <c r="Z3" i="2" s="1"/>
  <c r="Y3" i="2" s="1"/>
  <c r="Y4" i="2"/>
  <c r="Z4" i="2"/>
  <c r="AA4" i="2"/>
  <c r="Y5" i="2"/>
  <c r="Z5" i="2"/>
  <c r="AA5" i="2"/>
  <c r="Z6" i="2"/>
  <c r="Y6" i="2" s="1"/>
  <c r="AA6" i="2"/>
  <c r="AA7" i="2"/>
  <c r="Z7" i="2" s="1"/>
  <c r="Y7" i="2" s="1"/>
  <c r="Y8" i="2"/>
  <c r="Z8" i="2"/>
  <c r="AA8" i="2"/>
  <c r="Y9" i="2"/>
  <c r="Z9" i="2"/>
  <c r="AA9" i="2"/>
  <c r="AA10" i="2"/>
  <c r="Z10" i="2" s="1"/>
  <c r="Y10" i="2" s="1"/>
  <c r="AA11" i="2"/>
  <c r="Z11" i="2" s="1"/>
  <c r="Y11" i="2" s="1"/>
  <c r="Y12" i="2"/>
  <c r="Z12" i="2"/>
  <c r="AA12" i="2"/>
  <c r="Z13" i="2"/>
  <c r="Y13" i="2" s="1"/>
  <c r="AA13" i="2"/>
  <c r="Z14" i="2"/>
  <c r="Y14" i="2" s="1"/>
  <c r="AA14" i="2"/>
  <c r="AA15" i="2"/>
  <c r="Z15" i="2" s="1"/>
  <c r="Y15" i="2" s="1"/>
  <c r="Y16" i="2"/>
  <c r="Z16" i="2"/>
  <c r="AA16" i="2"/>
  <c r="Y17" i="2"/>
  <c r="Z17" i="2"/>
  <c r="AA17" i="2"/>
  <c r="AA18" i="2"/>
  <c r="Z18" i="2" s="1"/>
  <c r="Y18" i="2" s="1"/>
  <c r="AA19" i="2"/>
  <c r="Z19" i="2" s="1"/>
  <c r="Y19" i="2" s="1"/>
  <c r="Y20" i="2"/>
  <c r="Z20" i="2"/>
  <c r="AA20" i="2"/>
  <c r="Y21" i="2"/>
  <c r="Z21" i="2"/>
  <c r="AA21" i="2"/>
  <c r="Z22" i="2"/>
  <c r="Y22" i="2" s="1"/>
  <c r="AA22" i="2"/>
  <c r="AA23" i="2"/>
  <c r="Z23" i="2" s="1"/>
  <c r="Y23" i="2" s="1"/>
  <c r="Y24" i="2"/>
  <c r="Z24" i="2"/>
  <c r="AA24" i="2"/>
  <c r="Y25" i="2"/>
  <c r="Z25" i="2"/>
  <c r="AA25" i="2"/>
  <c r="AA26" i="2"/>
  <c r="Z26" i="2" s="1"/>
  <c r="Y26" i="2" s="1"/>
  <c r="AA27" i="2"/>
  <c r="Z27" i="2" s="1"/>
  <c r="Y27" i="2" s="1"/>
  <c r="Y28" i="2"/>
  <c r="Z28" i="2"/>
  <c r="AA28" i="2"/>
  <c r="Z29" i="2"/>
  <c r="Y29" i="2" s="1"/>
  <c r="AA29" i="2"/>
  <c r="Z30" i="2"/>
  <c r="Y30" i="2" s="1"/>
  <c r="AA30" i="2"/>
  <c r="AA31" i="2"/>
  <c r="Z31" i="2" s="1"/>
  <c r="Y31" i="2" s="1"/>
  <c r="AA32" i="2"/>
  <c r="Z32" i="2" s="1"/>
  <c r="Y32" i="2" s="1"/>
  <c r="Z33" i="2"/>
  <c r="Y33" i="2" s="1"/>
  <c r="AA33" i="2"/>
  <c r="Z34" i="2"/>
  <c r="Y34" i="2" s="1"/>
  <c r="AA34" i="2"/>
  <c r="AA35" i="2"/>
  <c r="Z35" i="2" s="1"/>
  <c r="Y35" i="2" s="1"/>
  <c r="AA36" i="2"/>
  <c r="Z36" i="2" s="1"/>
  <c r="Y36" i="2" s="1"/>
  <c r="Z37" i="2"/>
  <c r="Y37" i="2" s="1"/>
  <c r="AA37" i="2"/>
  <c r="Z38" i="2"/>
  <c r="Y38" i="2" s="1"/>
  <c r="AA38" i="2"/>
  <c r="AA39" i="2"/>
  <c r="Z39" i="2" s="1"/>
  <c r="Y39" i="2" s="1"/>
  <c r="AA40" i="2"/>
  <c r="Z40" i="2" s="1"/>
  <c r="Y40" i="2" s="1"/>
  <c r="Z41" i="2"/>
  <c r="Y41" i="2" s="1"/>
  <c r="AA41" i="2"/>
  <c r="Z42" i="2"/>
  <c r="Y42" i="2" s="1"/>
  <c r="AA42" i="2"/>
  <c r="AA43" i="2"/>
  <c r="Z43" i="2" s="1"/>
  <c r="Y43" i="2" s="1"/>
  <c r="AA44" i="2"/>
  <c r="Z44" i="2" s="1"/>
  <c r="Y44" i="2" s="1"/>
  <c r="Z45" i="2"/>
  <c r="Y45" i="2" s="1"/>
  <c r="AA45" i="2"/>
  <c r="Z46" i="2"/>
  <c r="Y46" i="2" s="1"/>
  <c r="AA46" i="2"/>
  <c r="AA47" i="2"/>
  <c r="Z47" i="2" s="1"/>
  <c r="Y47" i="2" s="1"/>
  <c r="AA48" i="2"/>
  <c r="Z48" i="2" s="1"/>
  <c r="Y48" i="2" s="1"/>
  <c r="Z49" i="2"/>
  <c r="Y49" i="2" s="1"/>
  <c r="AA49" i="2"/>
  <c r="Z50" i="2"/>
  <c r="Y50" i="2" s="1"/>
  <c r="AA50" i="2"/>
  <c r="AA51" i="2"/>
  <c r="Z51" i="2" s="1"/>
  <c r="Y51" i="2" s="1"/>
  <c r="AA52" i="2"/>
  <c r="Z52" i="2" s="1"/>
  <c r="Y52" i="2" s="1"/>
  <c r="Z53" i="2"/>
  <c r="Y53" i="2" s="1"/>
  <c r="AA53" i="2"/>
  <c r="Z54" i="2"/>
  <c r="Y54" i="2" s="1"/>
  <c r="AA54" i="2"/>
  <c r="AA55" i="2"/>
  <c r="Z55" i="2" s="1"/>
  <c r="Y55" i="2" s="1"/>
  <c r="AA56" i="2"/>
  <c r="Z56" i="2" s="1"/>
  <c r="Y56" i="2" s="1"/>
  <c r="Z57" i="2"/>
  <c r="Y57" i="2" s="1"/>
  <c r="AA57" i="2"/>
  <c r="Z58" i="2"/>
  <c r="Y58" i="2" s="1"/>
  <c r="AA58" i="2"/>
  <c r="AA59" i="2"/>
  <c r="Z59" i="2" s="1"/>
  <c r="Y59" i="2" s="1"/>
  <c r="AA60" i="2"/>
  <c r="Z60" i="2" s="1"/>
  <c r="Y60" i="2" s="1"/>
  <c r="Z61" i="2"/>
  <c r="Y61" i="2" s="1"/>
  <c r="AA61" i="2"/>
  <c r="Z62" i="2"/>
  <c r="Y62" i="2" s="1"/>
  <c r="AA62" i="2"/>
  <c r="AA63" i="2"/>
  <c r="Z63" i="2" s="1"/>
  <c r="Y63" i="2" s="1"/>
  <c r="AA64" i="2"/>
  <c r="Z64" i="2" s="1"/>
  <c r="Y64" i="2" s="1"/>
  <c r="Z65" i="2"/>
  <c r="Y65" i="2" s="1"/>
  <c r="AA65" i="2"/>
  <c r="Z66" i="2"/>
  <c r="Y66" i="2" s="1"/>
  <c r="AA66" i="2"/>
  <c r="AA67" i="2"/>
  <c r="Z67" i="2" s="1"/>
  <c r="Y67" i="2" s="1"/>
  <c r="AA68" i="2"/>
  <c r="Z68" i="2" s="1"/>
  <c r="Y68" i="2" s="1"/>
  <c r="Z69" i="2"/>
  <c r="Y69" i="2" s="1"/>
  <c r="AA69" i="2"/>
  <c r="Z70" i="2"/>
  <c r="Y70" i="2" s="1"/>
  <c r="AA70" i="2"/>
  <c r="AA71" i="2"/>
  <c r="Z71" i="2" s="1"/>
  <c r="Y71" i="2" s="1"/>
  <c r="AA72" i="2"/>
  <c r="Z72" i="2" s="1"/>
  <c r="Y72" i="2" s="1"/>
  <c r="Z73" i="2"/>
  <c r="Y73" i="2" s="1"/>
  <c r="AA73" i="2"/>
  <c r="Z74" i="2"/>
  <c r="Y74" i="2" s="1"/>
  <c r="AA74" i="2"/>
  <c r="AA75" i="2"/>
  <c r="Z75" i="2" s="1"/>
  <c r="Y75" i="2" s="1"/>
  <c r="AA76" i="2"/>
  <c r="Z76" i="2" s="1"/>
  <c r="Y76" i="2" s="1"/>
  <c r="Z77" i="2"/>
  <c r="Y77" i="2" s="1"/>
  <c r="AA77" i="2"/>
  <c r="Z78" i="2"/>
  <c r="Y78" i="2" s="1"/>
  <c r="AA78" i="2"/>
  <c r="AA79" i="2"/>
  <c r="Z79" i="2" s="1"/>
  <c r="Y79" i="2" s="1"/>
  <c r="AA80" i="2"/>
  <c r="Z80" i="2" s="1"/>
  <c r="Y80" i="2" s="1"/>
  <c r="Z81" i="2"/>
  <c r="Y81" i="2" s="1"/>
  <c r="AA81" i="2"/>
  <c r="Z82" i="2"/>
  <c r="Y82" i="2" s="1"/>
  <c r="AA82" i="2"/>
  <c r="AA83" i="2"/>
  <c r="Z83" i="2" s="1"/>
  <c r="Y83" i="2" s="1"/>
  <c r="AA84" i="2"/>
  <c r="Z84" i="2" s="1"/>
  <c r="Y84" i="2" s="1"/>
  <c r="Z85" i="2"/>
  <c r="Y85" i="2" s="1"/>
  <c r="AA85" i="2"/>
  <c r="Z86" i="2"/>
  <c r="Y86" i="2" s="1"/>
  <c r="AA86" i="2"/>
  <c r="AA87" i="2"/>
  <c r="Z87" i="2" s="1"/>
  <c r="Y87" i="2" s="1"/>
  <c r="AA88" i="2"/>
  <c r="Z88" i="2" s="1"/>
  <c r="Y88" i="2" s="1"/>
  <c r="Z89" i="2"/>
  <c r="Y89" i="2" s="1"/>
  <c r="AA89" i="2"/>
  <c r="Z90" i="2"/>
  <c r="Y90" i="2" s="1"/>
  <c r="AA90" i="2"/>
  <c r="AA91" i="2"/>
  <c r="Z91" i="2" s="1"/>
  <c r="Y91" i="2" s="1"/>
  <c r="AA92" i="2"/>
  <c r="Z92" i="2" s="1"/>
  <c r="Y92" i="2" s="1"/>
  <c r="Z93" i="2"/>
  <c r="Y93" i="2" s="1"/>
  <c r="AA93" i="2"/>
  <c r="Z94" i="2"/>
  <c r="Y94" i="2" s="1"/>
  <c r="AA94" i="2"/>
  <c r="AA95" i="2"/>
  <c r="Z95" i="2" s="1"/>
  <c r="Y95" i="2" s="1"/>
  <c r="AA96" i="2"/>
  <c r="Z96" i="2" s="1"/>
  <c r="Y96" i="2" s="1"/>
  <c r="Z97" i="2"/>
  <c r="Y97" i="2" s="1"/>
  <c r="AA97" i="2"/>
  <c r="Z98" i="2"/>
  <c r="Y98" i="2" s="1"/>
  <c r="AA98" i="2"/>
  <c r="AA99" i="2"/>
  <c r="Z99" i="2" s="1"/>
  <c r="Y99" i="2" s="1"/>
  <c r="AA100" i="2"/>
  <c r="Z100" i="2" s="1"/>
  <c r="Y100" i="2" s="1"/>
  <c r="Z101" i="2"/>
  <c r="Y101" i="2" s="1"/>
  <c r="AA101" i="2"/>
  <c r="Z102" i="2"/>
  <c r="Y102" i="2" s="1"/>
  <c r="AA102" i="2"/>
  <c r="AA103" i="2"/>
  <c r="Z103" i="2" s="1"/>
  <c r="Y103" i="2" s="1"/>
  <c r="AA104" i="2"/>
  <c r="Z104" i="2" s="1"/>
  <c r="Y104" i="2" s="1"/>
  <c r="Z105" i="2"/>
  <c r="Y105" i="2" s="1"/>
  <c r="AA105" i="2"/>
  <c r="Z106" i="2"/>
  <c r="Y106" i="2" s="1"/>
  <c r="AA106" i="2"/>
  <c r="AA107" i="2"/>
  <c r="Z107" i="2" s="1"/>
  <c r="Y107" i="2" s="1"/>
  <c r="AA108" i="2"/>
  <c r="Z108" i="2" s="1"/>
  <c r="Y108" i="2" s="1"/>
  <c r="Z109" i="2"/>
  <c r="Y109" i="2" s="1"/>
  <c r="AA109" i="2"/>
  <c r="Z110" i="2"/>
  <c r="Y110" i="2" s="1"/>
  <c r="AA110" i="2"/>
  <c r="AA111" i="2"/>
  <c r="Z111" i="2" s="1"/>
  <c r="Y111" i="2" s="1"/>
  <c r="AA112" i="2"/>
  <c r="Z112" i="2" s="1"/>
  <c r="Y112" i="2" s="1"/>
  <c r="Z113" i="2"/>
  <c r="Y113" i="2" s="1"/>
  <c r="AA113" i="2"/>
  <c r="Z114" i="2"/>
  <c r="Y114" i="2" s="1"/>
  <c r="AA114" i="2"/>
  <c r="AA115" i="2"/>
  <c r="Z115" i="2" s="1"/>
  <c r="Y115" i="2" s="1"/>
  <c r="AA116" i="2"/>
  <c r="Z116" i="2" s="1"/>
  <c r="Y116" i="2" s="1"/>
  <c r="Z117" i="2"/>
  <c r="Y117" i="2" s="1"/>
  <c r="AA117" i="2"/>
  <c r="Z118" i="2"/>
  <c r="Y118" i="2" s="1"/>
  <c r="AA118" i="2"/>
  <c r="AA119" i="2"/>
  <c r="Z119" i="2" s="1"/>
  <c r="Y119" i="2" s="1"/>
  <c r="AA120" i="2"/>
  <c r="Z120" i="2" s="1"/>
  <c r="Y120" i="2" s="1"/>
  <c r="Z121" i="2"/>
  <c r="Y121" i="2" s="1"/>
  <c r="AA121" i="2"/>
  <c r="Z122" i="2"/>
  <c r="Y122" i="2" s="1"/>
  <c r="AA122" i="2"/>
  <c r="AA123" i="2"/>
  <c r="Z123" i="2" s="1"/>
  <c r="Y123" i="2" s="1"/>
  <c r="AA124" i="2"/>
  <c r="Z124" i="2" s="1"/>
  <c r="Y124" i="2" s="1"/>
  <c r="Z125" i="2"/>
  <c r="Y125" i="2" s="1"/>
  <c r="AA125" i="2"/>
  <c r="Z126" i="2"/>
  <c r="Y126" i="2" s="1"/>
  <c r="AA126" i="2"/>
  <c r="AA127" i="2"/>
  <c r="Z127" i="2" s="1"/>
  <c r="Y127" i="2" s="1"/>
  <c r="AA128" i="2"/>
  <c r="Z128" i="2" s="1"/>
  <c r="Y128" i="2" s="1"/>
  <c r="Z129" i="2"/>
  <c r="Y129" i="2" s="1"/>
  <c r="AA129" i="2"/>
  <c r="Z130" i="2"/>
  <c r="Y130" i="2" s="1"/>
  <c r="AA130" i="2"/>
  <c r="AA131" i="2"/>
  <c r="Z131" i="2" s="1"/>
  <c r="Y131" i="2" s="1"/>
  <c r="AA132" i="2"/>
  <c r="Z132" i="2" s="1"/>
  <c r="Y132" i="2" s="1"/>
  <c r="Z133" i="2"/>
  <c r="Y133" i="2" s="1"/>
  <c r="AA133" i="2"/>
  <c r="Z134" i="2"/>
  <c r="Y134" i="2" s="1"/>
  <c r="AA134" i="2"/>
  <c r="AA135" i="2"/>
  <c r="Z135" i="2" s="1"/>
  <c r="Y135" i="2" s="1"/>
  <c r="AA136" i="2"/>
  <c r="Z136" i="2" s="1"/>
  <c r="Y136" i="2" s="1"/>
  <c r="Z137" i="2"/>
  <c r="Y137" i="2" s="1"/>
  <c r="AA137" i="2"/>
  <c r="Z138" i="2"/>
  <c r="Y138" i="2" s="1"/>
  <c r="AA138" i="2"/>
  <c r="AA139" i="2"/>
  <c r="Z139" i="2" s="1"/>
  <c r="Y139" i="2" s="1"/>
  <c r="AA140" i="2"/>
  <c r="Z140" i="2" s="1"/>
  <c r="Y140" i="2" s="1"/>
  <c r="Z141" i="2"/>
  <c r="Y141" i="2" s="1"/>
  <c r="AA141" i="2"/>
  <c r="Z142" i="2"/>
  <c r="Y142" i="2" s="1"/>
  <c r="AA142" i="2"/>
  <c r="AA143" i="2"/>
  <c r="Z143" i="2" s="1"/>
  <c r="Y143" i="2" s="1"/>
  <c r="AA144" i="2"/>
  <c r="Z144" i="2" s="1"/>
  <c r="Y144" i="2" s="1"/>
  <c r="Z145" i="2"/>
  <c r="Y145" i="2" s="1"/>
  <c r="AA145" i="2"/>
  <c r="Z146" i="2"/>
  <c r="Y146" i="2" s="1"/>
  <c r="AA146" i="2"/>
  <c r="AA147" i="2"/>
  <c r="Z147" i="2" s="1"/>
  <c r="Y147" i="2" s="1"/>
  <c r="AA148" i="2"/>
  <c r="Z148" i="2" s="1"/>
  <c r="Y148" i="2" s="1"/>
  <c r="Z149" i="2"/>
  <c r="Y149" i="2" s="1"/>
  <c r="AA149" i="2"/>
  <c r="Z150" i="2"/>
  <c r="Y150" i="2" s="1"/>
  <c r="AA150" i="2"/>
  <c r="AA151" i="2"/>
  <c r="Z151" i="2" s="1"/>
  <c r="Y151" i="2" s="1"/>
  <c r="AA152" i="2"/>
  <c r="Z152" i="2" s="1"/>
  <c r="Y152" i="2" s="1"/>
  <c r="Z153" i="2"/>
  <c r="Y153" i="2" s="1"/>
  <c r="AA153" i="2"/>
  <c r="Z154" i="2"/>
  <c r="Y154" i="2" s="1"/>
  <c r="AA154" i="2"/>
  <c r="AA155" i="2"/>
  <c r="Z155" i="2" s="1"/>
  <c r="Y155" i="2" s="1"/>
  <c r="AA156" i="2"/>
  <c r="Z156" i="2" s="1"/>
  <c r="Y156" i="2" s="1"/>
  <c r="Z157" i="2"/>
  <c r="Y157" i="2" s="1"/>
  <c r="AA157" i="2"/>
  <c r="Z158" i="2"/>
  <c r="Y158" i="2" s="1"/>
  <c r="AA158" i="2"/>
  <c r="AA159" i="2"/>
  <c r="Z159" i="2" s="1"/>
  <c r="Y159" i="2" s="1"/>
  <c r="AA160" i="2"/>
  <c r="Z160" i="2" s="1"/>
  <c r="Y160" i="2" s="1"/>
  <c r="Z161" i="2"/>
  <c r="Y161" i="2" s="1"/>
  <c r="AA161" i="2"/>
  <c r="Z162" i="2"/>
  <c r="Y162" i="2" s="1"/>
  <c r="AA162" i="2"/>
  <c r="AA163" i="2"/>
  <c r="Z163" i="2" s="1"/>
  <c r="Y163" i="2" s="1"/>
  <c r="AA164" i="2"/>
  <c r="Z164" i="2" s="1"/>
  <c r="Y164" i="2" s="1"/>
  <c r="Z165" i="2"/>
  <c r="Y165" i="2" s="1"/>
  <c r="AA165" i="2"/>
  <c r="Z166" i="2"/>
  <c r="Y166" i="2" s="1"/>
  <c r="AA166" i="2"/>
  <c r="AA167" i="2"/>
  <c r="Z167" i="2" s="1"/>
  <c r="Y167" i="2" s="1"/>
  <c r="AA168" i="2"/>
  <c r="Z168" i="2" s="1"/>
  <c r="Y168" i="2" s="1"/>
  <c r="Z169" i="2"/>
  <c r="Y169" i="2" s="1"/>
  <c r="AA169" i="2"/>
  <c r="Z170" i="2"/>
  <c r="Y170" i="2" s="1"/>
  <c r="AA170" i="2"/>
  <c r="AA171" i="2"/>
  <c r="Z171" i="2" s="1"/>
  <c r="Y171" i="2" s="1"/>
  <c r="AA172" i="2"/>
  <c r="Z172" i="2" s="1"/>
  <c r="Y172" i="2" s="1"/>
  <c r="Z173" i="2"/>
  <c r="Y173" i="2" s="1"/>
  <c r="AA173" i="2"/>
  <c r="AA174" i="2"/>
  <c r="Z174" i="2" s="1"/>
  <c r="Y174" i="2" s="1"/>
  <c r="Z175" i="2"/>
  <c r="Y175" i="2" s="1"/>
  <c r="AA175" i="2"/>
  <c r="Y176" i="2"/>
  <c r="AA176" i="2"/>
  <c r="Z176" i="2" s="1"/>
  <c r="Z177" i="2"/>
  <c r="Y177" i="2" s="1"/>
  <c r="AA177" i="2"/>
  <c r="AA178" i="2"/>
  <c r="Z178" i="2" s="1"/>
  <c r="Y178" i="2" s="1"/>
  <c r="Z179" i="2"/>
  <c r="Y179" i="2" s="1"/>
  <c r="AA179" i="2"/>
  <c r="AA180" i="2"/>
  <c r="Z180" i="2" s="1"/>
  <c r="Y180" i="2" s="1"/>
  <c r="Z181" i="2"/>
  <c r="Y181" i="2" s="1"/>
  <c r="AA181" i="2"/>
  <c r="AA182" i="2"/>
  <c r="Z182" i="2" s="1"/>
  <c r="Y182" i="2" s="1"/>
  <c r="Z183" i="2"/>
  <c r="Y183" i="2" s="1"/>
  <c r="AA183" i="2"/>
  <c r="Y184" i="2"/>
  <c r="AA184" i="2"/>
  <c r="Z184" i="2" s="1"/>
  <c r="Z185" i="2"/>
  <c r="Y185" i="2" s="1"/>
  <c r="AA185" i="2"/>
  <c r="AA186" i="2"/>
  <c r="Z186" i="2" s="1"/>
  <c r="Y186" i="2" s="1"/>
  <c r="Z187" i="2"/>
  <c r="Y187" i="2" s="1"/>
  <c r="AA187" i="2"/>
  <c r="AA188" i="2"/>
  <c r="Z188" i="2" s="1"/>
  <c r="Y188" i="2" s="1"/>
  <c r="Z189" i="2"/>
  <c r="Y189" i="2" s="1"/>
  <c r="AA189" i="2"/>
  <c r="AA190" i="2"/>
  <c r="Z190" i="2" s="1"/>
  <c r="Y190" i="2" s="1"/>
  <c r="Z191" i="2"/>
  <c r="Y191" i="2" s="1"/>
  <c r="AA191" i="2"/>
  <c r="Y192" i="2"/>
  <c r="AA192" i="2"/>
  <c r="Z192" i="2" s="1"/>
  <c r="Z193" i="2"/>
  <c r="Y193" i="2" s="1"/>
  <c r="AA193" i="2"/>
  <c r="AA194" i="2"/>
  <c r="Z194" i="2" s="1"/>
  <c r="Y194" i="2" s="1"/>
  <c r="Z195" i="2"/>
  <c r="Y195" i="2" s="1"/>
  <c r="AA195" i="2"/>
  <c r="AA196" i="2"/>
  <c r="Z196" i="2" s="1"/>
  <c r="Y196" i="2" s="1"/>
  <c r="Z197" i="2"/>
  <c r="Y197" i="2" s="1"/>
  <c r="AA197" i="2"/>
  <c r="AA198" i="2"/>
  <c r="Z198" i="2" s="1"/>
  <c r="Y198" i="2" s="1"/>
  <c r="Z199" i="2"/>
  <c r="Y199" i="2" s="1"/>
  <c r="AA199" i="2"/>
  <c r="Y200" i="2"/>
  <c r="AA200" i="2"/>
  <c r="Z200" i="2" s="1"/>
  <c r="Z201" i="2"/>
  <c r="Y201" i="2" s="1"/>
  <c r="AA201" i="2"/>
  <c r="AA202" i="2"/>
  <c r="Z202" i="2" s="1"/>
  <c r="Y202" i="2" s="1"/>
  <c r="Z203" i="2"/>
  <c r="Y203" i="2" s="1"/>
  <c r="AA203" i="2"/>
  <c r="AA204" i="2"/>
  <c r="Z204" i="2" s="1"/>
  <c r="Y204" i="2" s="1"/>
  <c r="Z205" i="2"/>
  <c r="Y205" i="2" s="1"/>
  <c r="AA205" i="2"/>
  <c r="AA206" i="2"/>
  <c r="Z206" i="2" s="1"/>
  <c r="Y206" i="2" s="1"/>
  <c r="Z207" i="2"/>
  <c r="Y207" i="2" s="1"/>
  <c r="AA207" i="2"/>
  <c r="Y208" i="2"/>
  <c r="AA208" i="2"/>
  <c r="Z208" i="2" s="1"/>
  <c r="Z209" i="2"/>
  <c r="Y209" i="2" s="1"/>
  <c r="AA209" i="2"/>
  <c r="AA210" i="2"/>
  <c r="Z210" i="2" s="1"/>
  <c r="Y210" i="2" s="1"/>
  <c r="Z211" i="2"/>
  <c r="Y211" i="2" s="1"/>
  <c r="AA211" i="2"/>
  <c r="AA212" i="2"/>
  <c r="Z212" i="2" s="1"/>
  <c r="Y212" i="2" s="1"/>
  <c r="Z213" i="2"/>
  <c r="Y213" i="2" s="1"/>
  <c r="AA213" i="2"/>
  <c r="AA214" i="2"/>
  <c r="Z214" i="2" s="1"/>
  <c r="Y214" i="2" s="1"/>
  <c r="AA215" i="2"/>
  <c r="Z215" i="2" s="1"/>
  <c r="Y215" i="2" s="1"/>
  <c r="AA216" i="2"/>
  <c r="Z216" i="2" s="1"/>
  <c r="Y216" i="2" s="1"/>
  <c r="Z217" i="2"/>
  <c r="Y217" i="2" s="1"/>
  <c r="AA217" i="2"/>
  <c r="AA218" i="2"/>
  <c r="Z218" i="2" s="1"/>
  <c r="Y218" i="2" s="1"/>
  <c r="AA219" i="2"/>
  <c r="Z219" i="2" s="1"/>
  <c r="Y219" i="2" s="1"/>
  <c r="AA220" i="2"/>
  <c r="Z220" i="2" s="1"/>
  <c r="Y220" i="2" s="1"/>
  <c r="Z221" i="2"/>
  <c r="Y221" i="2" s="1"/>
  <c r="AA221" i="2"/>
  <c r="AA222" i="2"/>
  <c r="Z222" i="2" s="1"/>
  <c r="Y222" i="2" s="1"/>
  <c r="AA223" i="2"/>
  <c r="Z223" i="2" s="1"/>
  <c r="Y223" i="2" s="1"/>
  <c r="AA224" i="2"/>
  <c r="Z224" i="2" s="1"/>
  <c r="Y224" i="2" s="1"/>
  <c r="Z225" i="2"/>
  <c r="Y225" i="2" s="1"/>
  <c r="AA225" i="2"/>
  <c r="AA226" i="2"/>
  <c r="Z226" i="2" s="1"/>
  <c r="Y226" i="2" s="1"/>
  <c r="AA227" i="2"/>
  <c r="Z227" i="2" s="1"/>
  <c r="Y227" i="2" s="1"/>
  <c r="AA228" i="2"/>
  <c r="Z228" i="2" s="1"/>
  <c r="Y228" i="2" s="1"/>
  <c r="Z229" i="2"/>
  <c r="Y229" i="2" s="1"/>
  <c r="AA229" i="2"/>
  <c r="AA230" i="2"/>
  <c r="Z230" i="2" s="1"/>
  <c r="Y230" i="2" s="1"/>
  <c r="AA231" i="2"/>
  <c r="Z231" i="2" s="1"/>
  <c r="Y231" i="2" s="1"/>
  <c r="AA232" i="2"/>
  <c r="Z232" i="2" s="1"/>
  <c r="Y232" i="2" s="1"/>
  <c r="Z233" i="2"/>
  <c r="Y233" i="2" s="1"/>
  <c r="AA233" i="2"/>
  <c r="AA234" i="2"/>
  <c r="Z234" i="2" s="1"/>
  <c r="Y234" i="2" s="1"/>
  <c r="AA235" i="2"/>
  <c r="Z235" i="2" s="1"/>
  <c r="Y235" i="2" s="1"/>
  <c r="AA236" i="2"/>
  <c r="Z236" i="2" s="1"/>
  <c r="Y236" i="2" s="1"/>
  <c r="Z237" i="2"/>
  <c r="Y237" i="2" s="1"/>
  <c r="AA237" i="2"/>
  <c r="AA238" i="2"/>
  <c r="Z238" i="2" s="1"/>
  <c r="Y238" i="2" s="1"/>
  <c r="AA239" i="2"/>
  <c r="Z239" i="2" s="1"/>
  <c r="Y239" i="2" s="1"/>
  <c r="AA240" i="2"/>
  <c r="Z240" i="2" s="1"/>
  <c r="Y240" i="2" s="1"/>
  <c r="Z241" i="2"/>
  <c r="Y241" i="2" s="1"/>
  <c r="AA241" i="2"/>
  <c r="AA242" i="2"/>
  <c r="Z242" i="2" s="1"/>
  <c r="Y242" i="2" s="1"/>
  <c r="AA243" i="2"/>
  <c r="Z243" i="2" s="1"/>
  <c r="Y243" i="2" s="1"/>
  <c r="AA244" i="2"/>
  <c r="Z244" i="2" s="1"/>
  <c r="Y244" i="2" s="1"/>
  <c r="Z245" i="2"/>
  <c r="Y245" i="2" s="1"/>
  <c r="AA245" i="2"/>
  <c r="AA246" i="2"/>
  <c r="Z246" i="2" s="1"/>
  <c r="Y246" i="2" s="1"/>
  <c r="AA247" i="2"/>
  <c r="Z247" i="2" s="1"/>
  <c r="Y247" i="2" s="1"/>
  <c r="AA248" i="2"/>
  <c r="Z248" i="2" s="1"/>
  <c r="Y248" i="2" s="1"/>
  <c r="Z249" i="2"/>
  <c r="Y249" i="2" s="1"/>
  <c r="AA249" i="2"/>
  <c r="AA250" i="2"/>
  <c r="Z250" i="2" s="1"/>
  <c r="Y250" i="2" s="1"/>
  <c r="Z251" i="2"/>
  <c r="Y251" i="2" s="1"/>
  <c r="AA251" i="2"/>
  <c r="Y252" i="2"/>
  <c r="AA252" i="2"/>
  <c r="Z252" i="2" s="1"/>
  <c r="Z253" i="2"/>
  <c r="Y253" i="2" s="1"/>
  <c r="AA253" i="2"/>
  <c r="AA254" i="2"/>
  <c r="Z254" i="2" s="1"/>
  <c r="Y254" i="2" s="1"/>
  <c r="AA255" i="2"/>
  <c r="Z255" i="2" s="1"/>
  <c r="Y255" i="2" s="1"/>
  <c r="Y256" i="2"/>
  <c r="AA256" i="2"/>
  <c r="Z256" i="2" s="1"/>
  <c r="Z257" i="2"/>
  <c r="Y257" i="2" s="1"/>
  <c r="AA257" i="2"/>
  <c r="Z258" i="2"/>
  <c r="Y258" i="2" s="1"/>
  <c r="AA258" i="2"/>
  <c r="Z259" i="2"/>
  <c r="Y259" i="2" s="1"/>
  <c r="AA259" i="2"/>
  <c r="Y260" i="2"/>
  <c r="AA260" i="2"/>
  <c r="Z260" i="2" s="1"/>
  <c r="Y261" i="2"/>
  <c r="Z261" i="2"/>
  <c r="AA261" i="2"/>
  <c r="Z262" i="2"/>
  <c r="Y262" i="2" s="1"/>
  <c r="AA262" i="2"/>
  <c r="Z263" i="2"/>
  <c r="Y263" i="2" s="1"/>
  <c r="AA263" i="2"/>
  <c r="Y264" i="2"/>
  <c r="AA264" i="2"/>
  <c r="Z264" i="2" s="1"/>
  <c r="Y265" i="2"/>
  <c r="Z265" i="2"/>
  <c r="AA265" i="2"/>
  <c r="Z266" i="2"/>
  <c r="Y266" i="2" s="1"/>
  <c r="AA266" i="2"/>
  <c r="Z267" i="2"/>
  <c r="Y267" i="2" s="1"/>
  <c r="AA267" i="2"/>
  <c r="AA268" i="2"/>
  <c r="Z268" i="2" s="1"/>
  <c r="Y268" i="2" s="1"/>
  <c r="Z269" i="2"/>
  <c r="Y269" i="2" s="1"/>
  <c r="AA269" i="2"/>
  <c r="AA270" i="2"/>
  <c r="Z270" i="2" s="1"/>
  <c r="Y270" i="2" s="1"/>
  <c r="Z271" i="2"/>
  <c r="Y271" i="2" s="1"/>
  <c r="AA271" i="2"/>
  <c r="AA272" i="2"/>
  <c r="Z272" i="2" s="1"/>
  <c r="Y272" i="2" s="1"/>
  <c r="Z273" i="2"/>
  <c r="Y273" i="2" s="1"/>
  <c r="AA273" i="2"/>
  <c r="AA274" i="2"/>
  <c r="Z274" i="2" s="1"/>
  <c r="Y274" i="2" s="1"/>
  <c r="Z275" i="2"/>
  <c r="Y275" i="2" s="1"/>
  <c r="AA275" i="2"/>
  <c r="AA276" i="2"/>
  <c r="Z276" i="2" s="1"/>
  <c r="Y276" i="2" s="1"/>
  <c r="Z277" i="2"/>
  <c r="Y277" i="2" s="1"/>
  <c r="AA277" i="2"/>
  <c r="AA278" i="2"/>
  <c r="Z278" i="2" s="1"/>
  <c r="Y278" i="2" s="1"/>
  <c r="Z279" i="2"/>
  <c r="Y279" i="2" s="1"/>
  <c r="AA279" i="2"/>
  <c r="AA280" i="2"/>
  <c r="Z280" i="2" s="1"/>
  <c r="Y280" i="2" s="1"/>
  <c r="Z281" i="2"/>
  <c r="Y281" i="2" s="1"/>
  <c r="AA281" i="2"/>
  <c r="AA282" i="2"/>
  <c r="Z282" i="2" s="1"/>
  <c r="Y282" i="2" s="1"/>
  <c r="Z283" i="2"/>
  <c r="Y283" i="2" s="1"/>
  <c r="AA283" i="2"/>
  <c r="AA284" i="2"/>
  <c r="Z284" i="2" s="1"/>
  <c r="Y284" i="2" s="1"/>
  <c r="Z285" i="2"/>
  <c r="Y285" i="2" s="1"/>
  <c r="AA285" i="2"/>
  <c r="AA286" i="2"/>
  <c r="Z286" i="2" s="1"/>
  <c r="Y286" i="2" s="1"/>
  <c r="Z287" i="2"/>
  <c r="Y287" i="2" s="1"/>
  <c r="AA287" i="2"/>
  <c r="AA288" i="2"/>
  <c r="Z288" i="2" s="1"/>
  <c r="Y288" i="2" s="1"/>
  <c r="Z289" i="2"/>
  <c r="Y289" i="2" s="1"/>
  <c r="AA289" i="2"/>
  <c r="AA290" i="2"/>
  <c r="Z290" i="2" s="1"/>
  <c r="Y290" i="2" s="1"/>
  <c r="Z291" i="2"/>
  <c r="Y291" i="2" s="1"/>
  <c r="AA291" i="2"/>
  <c r="AA292" i="2"/>
  <c r="Z292" i="2" s="1"/>
  <c r="Y292" i="2" s="1"/>
  <c r="AA2" i="2"/>
  <c r="Z2" i="2" s="1"/>
  <c r="Y2" i="2" s="1"/>
  <c r="T296" i="2"/>
  <c r="S296" i="2"/>
  <c r="T294" i="2"/>
  <c r="T295" i="2"/>
  <c r="S295" i="2"/>
  <c r="S294" i="2"/>
  <c r="K10" i="1"/>
  <c r="I10" i="1"/>
  <c r="J10" i="1" s="1"/>
  <c r="L10" i="1" s="1"/>
  <c r="K9" i="1"/>
  <c r="I9" i="1"/>
  <c r="J9" i="1" s="1"/>
  <c r="L9" i="1" s="1"/>
  <c r="K8" i="1"/>
  <c r="I8" i="1"/>
  <c r="J8" i="1" s="1"/>
  <c r="L8" i="1" s="1"/>
  <c r="K6" i="1"/>
  <c r="J6" i="1"/>
  <c r="I6" i="1"/>
  <c r="J7" i="1"/>
  <c r="I7" i="1"/>
  <c r="K7" i="1"/>
  <c r="L7" i="1" l="1"/>
  <c r="L6" i="1"/>
</calcChain>
</file>

<file path=xl/sharedStrings.xml><?xml version="1.0" encoding="utf-8"?>
<sst xmlns="http://schemas.openxmlformats.org/spreadsheetml/2006/main" count="334" uniqueCount="331">
  <si>
    <t>Ort1</t>
  </si>
  <si>
    <t>Ort2</t>
  </si>
  <si>
    <t>Breite</t>
  </si>
  <si>
    <t>Länge</t>
  </si>
  <si>
    <t>Hermann-Löns-Straße 21, brake</t>
  </si>
  <si>
    <t>https://www.kompf.de/trekka/geoposition.php?lat=49.9917&amp;lon=8.41321&amp;zoom=12</t>
  </si>
  <si>
    <t>Sackstraße 6, Weyhe, Deutschland</t>
  </si>
  <si>
    <t>dx</t>
  </si>
  <si>
    <t>lat</t>
  </si>
  <si>
    <t>dy</t>
  </si>
  <si>
    <t>DISTANZ</t>
  </si>
  <si>
    <t>https://www.kompf.de/gps/distcalc.html</t>
  </si>
  <si>
    <t>53.34017;8.47059</t>
  </si>
  <si>
    <t>53.34016;8.47060</t>
  </si>
  <si>
    <t>T_BME280_0_C</t>
  </si>
  <si>
    <t>p_BME280_0_hPa</t>
  </si>
  <si>
    <t>rH_BME280_0_%</t>
  </si>
  <si>
    <t>T_BME280_1_C</t>
  </si>
  <si>
    <t>p_BME280_1_hPa</t>
  </si>
  <si>
    <t>rH_BME280_1_%</t>
  </si>
  <si>
    <t>AccelX_mss</t>
  </si>
  <si>
    <t>AccelY_mss</t>
  </si>
  <si>
    <t>AccelZ_mss</t>
  </si>
  <si>
    <t>GyroX_rads</t>
  </si>
  <si>
    <t>GyroY_rads</t>
  </si>
  <si>
    <t>GyroZ_rads</t>
  </si>
  <si>
    <t>MagX_uT</t>
  </si>
  <si>
    <t>MagY_uT</t>
  </si>
  <si>
    <t>MagZ_uT</t>
  </si>
  <si>
    <t>millis_ms</t>
  </si>
  <si>
    <t>Jahr/Monat/Tag</t>
  </si>
  <si>
    <t>Stunden:Minuten:Sekunden</t>
  </si>
  <si>
    <t>f_lat</t>
  </si>
  <si>
    <t>f_lon</t>
  </si>
  <si>
    <t>f_altitude</t>
  </si>
  <si>
    <t>f_kmph</t>
  </si>
  <si>
    <t>Sateliten</t>
  </si>
  <si>
    <t>24:11:13.00</t>
  </si>
  <si>
    <t>24:11:14.00</t>
  </si>
  <si>
    <t>24:11:15.00</t>
  </si>
  <si>
    <t>24:11:16.00</t>
  </si>
  <si>
    <t>24:11:17.00</t>
  </si>
  <si>
    <t>24:11:18.00</t>
  </si>
  <si>
    <t>24:11:19.00</t>
  </si>
  <si>
    <t>24:11:20.00</t>
  </si>
  <si>
    <t>24:11:21.00</t>
  </si>
  <si>
    <t>24:11:22.00</t>
  </si>
  <si>
    <t>24:11:23.00</t>
  </si>
  <si>
    <t>24:11:24.00</t>
  </si>
  <si>
    <t>24:11:25.00</t>
  </si>
  <si>
    <t>24:11:26.00</t>
  </si>
  <si>
    <t>24:11:27.00</t>
  </si>
  <si>
    <t>24:11:28.00</t>
  </si>
  <si>
    <t>24:11:29.00</t>
  </si>
  <si>
    <t>24:11:30.00</t>
  </si>
  <si>
    <t>24:11:31.00</t>
  </si>
  <si>
    <t>24:11:32.00</t>
  </si>
  <si>
    <t>24:11:33.00</t>
  </si>
  <si>
    <t>24:11:34.00</t>
  </si>
  <si>
    <t>24:11:35.00</t>
  </si>
  <si>
    <t>24:11:36.00</t>
  </si>
  <si>
    <t>24:11:37.00</t>
  </si>
  <si>
    <t>24:11:38.00</t>
  </si>
  <si>
    <t>24:11:39.00</t>
  </si>
  <si>
    <t>24:11:40.00</t>
  </si>
  <si>
    <t>24:11:41.00</t>
  </si>
  <si>
    <t>24:11:42.00</t>
  </si>
  <si>
    <t>24:11:43.00</t>
  </si>
  <si>
    <t>24:11:44.00</t>
  </si>
  <si>
    <t>24:11:45.00</t>
  </si>
  <si>
    <t>24:11:46.00</t>
  </si>
  <si>
    <t>24:11:47.00</t>
  </si>
  <si>
    <t>24:11:48.00</t>
  </si>
  <si>
    <t>24:11:49.00</t>
  </si>
  <si>
    <t>24:11:50.00</t>
  </si>
  <si>
    <t>24:11:51.00</t>
  </si>
  <si>
    <t>24:11:52.00</t>
  </si>
  <si>
    <t>24:11:53.00</t>
  </si>
  <si>
    <t>24:11:54.00</t>
  </si>
  <si>
    <t>24:11:55.00</t>
  </si>
  <si>
    <t>24:11:56.00</t>
  </si>
  <si>
    <t>24:11:57.00</t>
  </si>
  <si>
    <t>24:11:58.00</t>
  </si>
  <si>
    <t>24:11:59.00</t>
  </si>
  <si>
    <t>24:12:00.00</t>
  </si>
  <si>
    <t>24:12:01.00</t>
  </si>
  <si>
    <t>24:12:02.00</t>
  </si>
  <si>
    <t>24:12:03.00</t>
  </si>
  <si>
    <t>24:12:04.00</t>
  </si>
  <si>
    <t>24:12:05.00</t>
  </si>
  <si>
    <t>24:12:06.00</t>
  </si>
  <si>
    <t>24:12:07.00</t>
  </si>
  <si>
    <t>24:12:08.00</t>
  </si>
  <si>
    <t>24:12:09.00</t>
  </si>
  <si>
    <t>24:12:10.00</t>
  </si>
  <si>
    <t>24:12:11.00</t>
  </si>
  <si>
    <t>24:12:12.00</t>
  </si>
  <si>
    <t>24:12:13.00</t>
  </si>
  <si>
    <t>24:12:14.00</t>
  </si>
  <si>
    <t>24:12:15.00</t>
  </si>
  <si>
    <t>24:12:16.00</t>
  </si>
  <si>
    <t>24:12:17.00</t>
  </si>
  <si>
    <t>24:12:18.00</t>
  </si>
  <si>
    <t>24:12:19.00</t>
  </si>
  <si>
    <t>24:12:20.00</t>
  </si>
  <si>
    <t>24:12:21.00</t>
  </si>
  <si>
    <t>24:12:22.00</t>
  </si>
  <si>
    <t>24:12:23.00</t>
  </si>
  <si>
    <t>24:12:24.00</t>
  </si>
  <si>
    <t>24:12:25.00</t>
  </si>
  <si>
    <t>24:12:26.00</t>
  </si>
  <si>
    <t>24:12:27.00</t>
  </si>
  <si>
    <t>24:12:28.00</t>
  </si>
  <si>
    <t>24:12:29.00</t>
  </si>
  <si>
    <t>24:12:30.00</t>
  </si>
  <si>
    <t>24:12:31.00</t>
  </si>
  <si>
    <t>24:12:32.00</t>
  </si>
  <si>
    <t>24:12:33.00</t>
  </si>
  <si>
    <t>24:12:34.00</t>
  </si>
  <si>
    <t>24:12:35.00</t>
  </si>
  <si>
    <t>24:12:36.00</t>
  </si>
  <si>
    <t>24:12:37.00</t>
  </si>
  <si>
    <t>24:12:38.00</t>
  </si>
  <si>
    <t>24:12:39.00</t>
  </si>
  <si>
    <t>24:12:40.00</t>
  </si>
  <si>
    <t>24:12:41.00</t>
  </si>
  <si>
    <t>24:12:42.00</t>
  </si>
  <si>
    <t>24:12:43.00</t>
  </si>
  <si>
    <t>24:12:44.00</t>
  </si>
  <si>
    <t>24:12:45.00</t>
  </si>
  <si>
    <t>24:12:46.00</t>
  </si>
  <si>
    <t>24:12:47.00</t>
  </si>
  <si>
    <t>24:12:48.00</t>
  </si>
  <si>
    <t>24:12:49.00</t>
  </si>
  <si>
    <t>24:12:50.00</t>
  </si>
  <si>
    <t>24:12:51.00</t>
  </si>
  <si>
    <t>24:12:52.00</t>
  </si>
  <si>
    <t>24:12:53.00</t>
  </si>
  <si>
    <t>24:12:54.00</t>
  </si>
  <si>
    <t>24:12:55.00</t>
  </si>
  <si>
    <t>24:12:56.00</t>
  </si>
  <si>
    <t>24:12:57.00</t>
  </si>
  <si>
    <t>24:12:58.00</t>
  </si>
  <si>
    <t>24:12:59.00</t>
  </si>
  <si>
    <t>24:13:00.00</t>
  </si>
  <si>
    <t>24:13:01.00</t>
  </si>
  <si>
    <t>24:13:02.00</t>
  </si>
  <si>
    <t>24:13:03.00</t>
  </si>
  <si>
    <t>24:13:04.00</t>
  </si>
  <si>
    <t>24:13:05.00</t>
  </si>
  <si>
    <t>24:13:06.00</t>
  </si>
  <si>
    <t>24:13:07.00</t>
  </si>
  <si>
    <t>24:13:08.00</t>
  </si>
  <si>
    <t>24:13:09.00</t>
  </si>
  <si>
    <t>24:13:10.00</t>
  </si>
  <si>
    <t>24:13:11.00</t>
  </si>
  <si>
    <t>24:13:12.00</t>
  </si>
  <si>
    <t>24:13:13.00</t>
  </si>
  <si>
    <t>24:13:14.00</t>
  </si>
  <si>
    <t>24:13:15.00</t>
  </si>
  <si>
    <t>24:13:16.00</t>
  </si>
  <si>
    <t>24:13:17.00</t>
  </si>
  <si>
    <t>24:13:18.00</t>
  </si>
  <si>
    <t>24:13:19.00</t>
  </si>
  <si>
    <t>24:13:20.00</t>
  </si>
  <si>
    <t>24:13:21.00</t>
  </si>
  <si>
    <t>24:13:22.00</t>
  </si>
  <si>
    <t>24:13:23.00</t>
  </si>
  <si>
    <t>24:13:24.00</t>
  </si>
  <si>
    <t>24:13:25.00</t>
  </si>
  <si>
    <t>24:13:26.00</t>
  </si>
  <si>
    <t>24:13:27.00</t>
  </si>
  <si>
    <t>24:13:28.00</t>
  </si>
  <si>
    <t>24:13:29.00</t>
  </si>
  <si>
    <t>24:13:30.00</t>
  </si>
  <si>
    <t>24:13:31.00</t>
  </si>
  <si>
    <t>24:13:32.00</t>
  </si>
  <si>
    <t>24:13:33.00</t>
  </si>
  <si>
    <t>24:13:34.00</t>
  </si>
  <si>
    <t>24:13:35.00</t>
  </si>
  <si>
    <t>24:13:36.00</t>
  </si>
  <si>
    <t>24:13:37.00</t>
  </si>
  <si>
    <t>24:13:38.00</t>
  </si>
  <si>
    <t>24:13:39.00</t>
  </si>
  <si>
    <t>24:13:40.00</t>
  </si>
  <si>
    <t>24:13:41.00</t>
  </si>
  <si>
    <t>24:13:42.00</t>
  </si>
  <si>
    <t>24:13:43.00</t>
  </si>
  <si>
    <t>24:13:44.00</t>
  </si>
  <si>
    <t>24:13:45.00</t>
  </si>
  <si>
    <t>24:13:46.00</t>
  </si>
  <si>
    <t>24:13:47.00</t>
  </si>
  <si>
    <t>24:13:48.00</t>
  </si>
  <si>
    <t>24:13:49.00</t>
  </si>
  <si>
    <t>24:13:50.00</t>
  </si>
  <si>
    <t>24:13:51.00</t>
  </si>
  <si>
    <t>24:13:52.00</t>
  </si>
  <si>
    <t>24:13:53.00</t>
  </si>
  <si>
    <t>24:13:54.00</t>
  </si>
  <si>
    <t>24:13:55.00</t>
  </si>
  <si>
    <t>24:13:56.00</t>
  </si>
  <si>
    <t>24:13:57.00</t>
  </si>
  <si>
    <t>24:13:58.00</t>
  </si>
  <si>
    <t>24:13:59.00</t>
  </si>
  <si>
    <t>24:14:00.00</t>
  </si>
  <si>
    <t>24:14:01.00</t>
  </si>
  <si>
    <t>24:14:02.00</t>
  </si>
  <si>
    <t>24:14:03.00</t>
  </si>
  <si>
    <t>24:14:04.00</t>
  </si>
  <si>
    <t>24:14:05.00</t>
  </si>
  <si>
    <t>24:14:06.00</t>
  </si>
  <si>
    <t>24:14:07.00</t>
  </si>
  <si>
    <t>24:14:08.00</t>
  </si>
  <si>
    <t>24:14:09.00</t>
  </si>
  <si>
    <t>24:14:10.00</t>
  </si>
  <si>
    <t>24:14:11.00</t>
  </si>
  <si>
    <t>24:14:12.00</t>
  </si>
  <si>
    <t>24:14:13.00</t>
  </si>
  <si>
    <t>24:14:14.00</t>
  </si>
  <si>
    <t>24:14:15.00</t>
  </si>
  <si>
    <t>24:14:16.00</t>
  </si>
  <si>
    <t>24:14:17.00</t>
  </si>
  <si>
    <t>24:14:18.00</t>
  </si>
  <si>
    <t>24:14:19.00</t>
  </si>
  <si>
    <t>24:14:20.00</t>
  </si>
  <si>
    <t>24:14:21.00</t>
  </si>
  <si>
    <t>24:14:22.00</t>
  </si>
  <si>
    <t>24:14:23.00</t>
  </si>
  <si>
    <t>24:14:24.00</t>
  </si>
  <si>
    <t>24:14:25.00</t>
  </si>
  <si>
    <t>24:14:26.00</t>
  </si>
  <si>
    <t>24:14:27.00</t>
  </si>
  <si>
    <t>24:14:28.00</t>
  </si>
  <si>
    <t>24:14:29.00</t>
  </si>
  <si>
    <t>24:14:30.00</t>
  </si>
  <si>
    <t>24:14:31.00</t>
  </si>
  <si>
    <t>24:14:32.00</t>
  </si>
  <si>
    <t>24:14:33.00</t>
  </si>
  <si>
    <t>24:14:34.00</t>
  </si>
  <si>
    <t>24:14:35.00</t>
  </si>
  <si>
    <t>24:14:36.00</t>
  </si>
  <si>
    <t>24:14:37.00</t>
  </si>
  <si>
    <t>24:14:38.00</t>
  </si>
  <si>
    <t>24:14:39.00</t>
  </si>
  <si>
    <t>24:14:40.00</t>
  </si>
  <si>
    <t>24:14:41.00</t>
  </si>
  <si>
    <t>24:14:42.00</t>
  </si>
  <si>
    <t>24:14:43.00</t>
  </si>
  <si>
    <t>24:14:44.00</t>
  </si>
  <si>
    <t>24:14:45.00</t>
  </si>
  <si>
    <t>24:14:46.00</t>
  </si>
  <si>
    <t>24:14:47.00</t>
  </si>
  <si>
    <t>24:14:48.00</t>
  </si>
  <si>
    <t>24:14:49.00</t>
  </si>
  <si>
    <t>24:14:50.00</t>
  </si>
  <si>
    <t>24:14:51.00</t>
  </si>
  <si>
    <t>24:14:52.00</t>
  </si>
  <si>
    <t>24:14:53.00</t>
  </si>
  <si>
    <t>24:14:54.00</t>
  </si>
  <si>
    <t>24:14:55.00</t>
  </si>
  <si>
    <t>24:14:56.00</t>
  </si>
  <si>
    <t>24:14:57.00</t>
  </si>
  <si>
    <t>24:14:58.00</t>
  </si>
  <si>
    <t>24:14:59.00</t>
  </si>
  <si>
    <t>24:15:00.00</t>
  </si>
  <si>
    <t>24:15:01.00</t>
  </si>
  <si>
    <t>24:15:02.00</t>
  </si>
  <si>
    <t>24:15:03.00</t>
  </si>
  <si>
    <t>24:15:04.00</t>
  </si>
  <si>
    <t>24:15:05.00</t>
  </si>
  <si>
    <t>24:15:06.00</t>
  </si>
  <si>
    <t>24:15:07.00</t>
  </si>
  <si>
    <t>24:15:08.00</t>
  </si>
  <si>
    <t>24:15:09.00</t>
  </si>
  <si>
    <t>24:15:10.00</t>
  </si>
  <si>
    <t>24:15:11.00</t>
  </si>
  <si>
    <t>24:15:12.00</t>
  </si>
  <si>
    <t>24:15:13.00</t>
  </si>
  <si>
    <t>24:15:14.00</t>
  </si>
  <si>
    <t>24:15:15.00</t>
  </si>
  <si>
    <t>24:15:16.00</t>
  </si>
  <si>
    <t>24:15:17.00</t>
  </si>
  <si>
    <t>24:15:18.00</t>
  </si>
  <si>
    <t>24:15:19.00</t>
  </si>
  <si>
    <t>24:15:20.00</t>
  </si>
  <si>
    <t>24:15:21.00</t>
  </si>
  <si>
    <t>24:15:22.00</t>
  </si>
  <si>
    <t>24:15:23.00</t>
  </si>
  <si>
    <t>24:15:24.00</t>
  </si>
  <si>
    <t>24:15:25.00</t>
  </si>
  <si>
    <t>24:15:26.00</t>
  </si>
  <si>
    <t>24:15:27.00</t>
  </si>
  <si>
    <t>24:15:28.00</t>
  </si>
  <si>
    <t>24:15:29.00</t>
  </si>
  <si>
    <t>24:15:30.00</t>
  </si>
  <si>
    <t>24:15:31.00</t>
  </si>
  <si>
    <t>24:15:32.00</t>
  </si>
  <si>
    <t>24:15:33.00</t>
  </si>
  <si>
    <t>24:15:34.00</t>
  </si>
  <si>
    <t>24:15:35.00</t>
  </si>
  <si>
    <t>24:15:36.00</t>
  </si>
  <si>
    <t>24:15:37.00</t>
  </si>
  <si>
    <t>24:15:38.00</t>
  </si>
  <si>
    <t>24:15:39.00</t>
  </si>
  <si>
    <t>24:15:40.00</t>
  </si>
  <si>
    <t>24:15:41.00</t>
  </si>
  <si>
    <t>24:15:42.00</t>
  </si>
  <si>
    <t>24:15:43.00</t>
  </si>
  <si>
    <t>24:15:44.00</t>
  </si>
  <si>
    <t>24:15:45.00</t>
  </si>
  <si>
    <t>24:15:46.00</t>
  </si>
  <si>
    <t>24:15:47.00</t>
  </si>
  <si>
    <t>24:15:48.00</t>
  </si>
  <si>
    <t>24:15:49.00</t>
  </si>
  <si>
    <t>24:15:50.00</t>
  </si>
  <si>
    <t>24:15:51.00</t>
  </si>
  <si>
    <t>24:15:52.00</t>
  </si>
  <si>
    <t>24:15:53.00</t>
  </si>
  <si>
    <t>24:15:54.00</t>
  </si>
  <si>
    <t>24:15:55.00</t>
  </si>
  <si>
    <t>24:15:56.00</t>
  </si>
  <si>
    <t>24:15:57.00</t>
  </si>
  <si>
    <t>24:15:58.00</t>
  </si>
  <si>
    <t>24:15:59.00</t>
  </si>
  <si>
    <t>24:16:00.00</t>
  </si>
  <si>
    <t>24:16:01.00</t>
  </si>
  <si>
    <t>24:16:02.00</t>
  </si>
  <si>
    <t>24:16:03.00</t>
  </si>
  <si>
    <t>Sec</t>
  </si>
  <si>
    <t>Min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</si>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</sst>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#,##0.00000"/>
    <numFmt numFmtId="175" formatCode="0.00000"/>
    <numFmt numFmtId="177" formatCode="0.000"/>
    <numFmt numFmtId="178" formatCode="#,##0.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67" fontId="0" fillId="0" borderId="0" xfId="0" applyNumberFormat="1"/>
    <xf numFmtId="0" fontId="1" fillId="0" borderId="0" xfId="1"/>
    <xf numFmtId="0" fontId="2" fillId="0" borderId="0" xfId="0" applyFont="1"/>
    <xf numFmtId="167" fontId="2" fillId="0" borderId="0" xfId="0" applyNumberFormat="1" applyFont="1"/>
    <xf numFmtId="175" fontId="0" fillId="0" borderId="0" xfId="0" applyNumberFormat="1"/>
    <xf numFmtId="177" fontId="0" fillId="0" borderId="0" xfId="0" applyNumberFormat="1"/>
    <xf numFmtId="178" fontId="0" fillId="0" borderId="0" xfId="0" applyNumberFormat="1"/>
    <xf numFmtId="14" fontId="0" fillId="0" borderId="0" xfId="0" applyNumberFormat="1"/>
    <xf numFmtId="0" fontId="0" fillId="0" borderId="0" xfId="0" applyAlignment="1">
      <alignment textRotation="90"/>
    </xf>
    <xf numFmtId="175" fontId="0" fillId="0" borderId="0" xfId="0" applyNumberFormat="1" applyAlignment="1">
      <alignment textRotation="90"/>
    </xf>
    <xf numFmtId="1" fontId="0" fillId="0" borderId="0" xfId="0" applyNumberFormat="1"/>
    <xf numFmtId="46" fontId="0" fillId="0" borderId="0" xfId="0" applyNumberFormat="1"/>
    <xf numFmtId="22" fontId="0" fillId="0" borderId="0" xfId="0" applyNumberFormat="1" applyAlignment="1">
      <alignment textRotation="9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ompf.de/trekka/geoposition.php?lat=49.9917&amp;lon=8.41321&amp;zoom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workbookViewId="0">
      <selection activeCell="L10" sqref="L10"/>
    </sheetView>
  </sheetViews>
  <sheetFormatPr baseColWidth="10" defaultRowHeight="15" x14ac:dyDescent="0.25"/>
  <cols>
    <col min="1" max="1" width="77.28515625" bestFit="1" customWidth="1"/>
    <col min="4" max="4" width="31.7109375" bestFit="1" customWidth="1"/>
    <col min="7" max="7" width="4.7109375" customWidth="1"/>
  </cols>
  <sheetData>
    <row r="2" spans="1:12" x14ac:dyDescent="0.25">
      <c r="A2" t="s">
        <v>11</v>
      </c>
    </row>
    <row r="4" spans="1:12" x14ac:dyDescent="0.25">
      <c r="B4" t="s">
        <v>0</v>
      </c>
      <c r="E4" t="s">
        <v>1</v>
      </c>
    </row>
    <row r="5" spans="1:12" x14ac:dyDescent="0.25">
      <c r="B5" t="s">
        <v>2</v>
      </c>
      <c r="C5" t="s">
        <v>3</v>
      </c>
      <c r="E5" t="s">
        <v>2</v>
      </c>
      <c r="F5" t="s">
        <v>3</v>
      </c>
      <c r="I5" t="s">
        <v>8</v>
      </c>
      <c r="J5" t="s">
        <v>7</v>
      </c>
      <c r="K5" t="s">
        <v>9</v>
      </c>
      <c r="L5" t="s">
        <v>10</v>
      </c>
    </row>
    <row r="6" spans="1:12" x14ac:dyDescent="0.25">
      <c r="A6" t="s">
        <v>4</v>
      </c>
      <c r="B6" s="1">
        <v>53.340170000000001</v>
      </c>
      <c r="C6" s="7">
        <v>8.4705499999999994</v>
      </c>
      <c r="D6" t="s">
        <v>6</v>
      </c>
      <c r="E6" s="4">
        <v>52.981850000000001</v>
      </c>
      <c r="F6" s="4">
        <v>8.7853200000000005</v>
      </c>
      <c r="H6" s="3">
        <v>45.1</v>
      </c>
      <c r="I6">
        <f>(_lat1+_lat2)/2*(PI()/180)</f>
        <v>0.92783465818563082</v>
      </c>
      <c r="J6">
        <f>111.3*COS(_lat)*(_lon1-_lon2)</f>
        <v>-21.005218587117053</v>
      </c>
      <c r="K6">
        <f>111.3*(_lat1-_lat2)</f>
        <v>39.881015999999896</v>
      </c>
      <c r="L6" s="6">
        <f>SQRT(_dx*_dx+_dy*_dy)</f>
        <v>45.07454542294149</v>
      </c>
    </row>
    <row r="7" spans="1:12" x14ac:dyDescent="0.25">
      <c r="A7" s="2" t="s">
        <v>5</v>
      </c>
      <c r="B7" s="1">
        <v>49.991700000000002</v>
      </c>
      <c r="C7" s="7">
        <v>8.4132099999999994</v>
      </c>
      <c r="E7" s="4">
        <v>50.004899999999999</v>
      </c>
      <c r="F7" s="4">
        <v>8.4218299999999999</v>
      </c>
      <c r="H7" s="3"/>
      <c r="I7">
        <f>(_lat1+_lat2)/2*(PI()/180)</f>
        <v>0.8726349553998809</v>
      </c>
      <c r="J7">
        <f>111.3*COS(_lat)*(_lon1-_lon2)</f>
        <v>-0.61671609552280859</v>
      </c>
      <c r="K7">
        <f>111.3*(_lat1-_lat2)</f>
        <v>-1.4691599999997393</v>
      </c>
      <c r="L7" s="6">
        <f>SQRT(_dx*_dx+_dy*_dy)</f>
        <v>1.5933517653287148</v>
      </c>
    </row>
    <row r="8" spans="1:12" x14ac:dyDescent="0.25">
      <c r="B8" s="1">
        <v>53.340170000000001</v>
      </c>
      <c r="C8" s="7">
        <v>8.4705499999999994</v>
      </c>
      <c r="E8" s="1">
        <v>53.340170000000001</v>
      </c>
      <c r="F8" s="1">
        <v>8.4705499999999994</v>
      </c>
      <c r="H8" s="3">
        <v>45.1</v>
      </c>
      <c r="I8">
        <f>(_lat1+_lat2)/2*(PI()/180)</f>
        <v>0.93096159007350376</v>
      </c>
      <c r="J8">
        <f>111.3*COS(_lat)*(_lon1-_lon2)</f>
        <v>0</v>
      </c>
      <c r="K8">
        <f>111.3*(_lat1-_lat2)</f>
        <v>0</v>
      </c>
      <c r="L8" s="6">
        <f>SQRT(_dx*_dx+_dy*_dy)</f>
        <v>0</v>
      </c>
    </row>
    <row r="9" spans="1:12" x14ac:dyDescent="0.25">
      <c r="B9" s="1">
        <v>53.340159999999997</v>
      </c>
      <c r="C9" s="7">
        <v>8.4705499999999994</v>
      </c>
      <c r="E9" s="1">
        <v>53.340170000000001</v>
      </c>
      <c r="F9" s="1">
        <v>8.4705499999999994</v>
      </c>
      <c r="H9" s="3">
        <v>45.1</v>
      </c>
      <c r="I9">
        <f>(_lat1+_lat2)/2*(PI()/180)</f>
        <v>0.93096150280704115</v>
      </c>
      <c r="J9">
        <f>111.3*COS(_lat)*(_lon1-_lon2)</f>
        <v>0</v>
      </c>
      <c r="K9">
        <f>111.3*(_lat1-_lat2)</f>
        <v>-1.1130000003532813E-3</v>
      </c>
      <c r="L9" s="6">
        <f>SQRT(_dx*_dx+_dy*_dy)</f>
        <v>1.1130000003532813E-3</v>
      </c>
    </row>
    <row r="10" spans="1:12" x14ac:dyDescent="0.25">
      <c r="B10" s="1">
        <v>53.340170000000001</v>
      </c>
      <c r="C10" s="7">
        <v>8.4705899999999996</v>
      </c>
      <c r="E10" s="1">
        <v>53.340170000000001</v>
      </c>
      <c r="F10" s="1">
        <v>8.4705499999999994</v>
      </c>
      <c r="H10" s="3">
        <v>45.1</v>
      </c>
      <c r="I10">
        <f>(_lat1+_lat2)/2*(PI()/180)</f>
        <v>0.93096159007350376</v>
      </c>
      <c r="J10">
        <f>111.3*COS(_lat)*(_lon1-_lon2)</f>
        <v>2.6581239250067488E-3</v>
      </c>
      <c r="K10">
        <f>111.3*(_lat1-_lat2)</f>
        <v>0</v>
      </c>
      <c r="L10" s="6">
        <f>SQRT(_dx*_dx+_dy*_dy)</f>
        <v>2.6581239250067488E-3</v>
      </c>
    </row>
    <row r="16" spans="1:12" x14ac:dyDescent="0.25">
      <c r="A16" t="s">
        <v>12</v>
      </c>
    </row>
    <row r="17" spans="1:1" x14ac:dyDescent="0.25">
      <c r="A17" t="s">
        <v>12</v>
      </c>
    </row>
    <row r="18" spans="1:1" x14ac:dyDescent="0.25">
      <c r="A18" t="s">
        <v>13</v>
      </c>
    </row>
  </sheetData>
  <hyperlinks>
    <hyperlink ref="A7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6"/>
  <sheetViews>
    <sheetView topLeftCell="E1" workbookViewId="0">
      <selection activeCell="R292" sqref="R292"/>
    </sheetView>
  </sheetViews>
  <sheetFormatPr baseColWidth="10" defaultRowHeight="15" x14ac:dyDescent="0.25"/>
  <cols>
    <col min="1" max="1" width="6" bestFit="1" customWidth="1"/>
    <col min="2" max="2" width="8" bestFit="1" customWidth="1"/>
    <col min="3" max="4" width="6" bestFit="1" customWidth="1"/>
    <col min="5" max="5" width="8" bestFit="1" customWidth="1"/>
    <col min="6" max="6" width="6" bestFit="1" customWidth="1"/>
    <col min="7" max="7" width="5" bestFit="1" customWidth="1"/>
    <col min="8" max="12" width="5.7109375" bestFit="1" customWidth="1"/>
    <col min="13" max="13" width="6.7109375" bestFit="1" customWidth="1"/>
    <col min="14" max="15" width="6" bestFit="1" customWidth="1"/>
    <col min="16" max="16" width="7" bestFit="1" customWidth="1"/>
    <col min="17" max="17" width="10.140625" bestFit="1" customWidth="1"/>
    <col min="18" max="18" width="10.7109375" bestFit="1" customWidth="1"/>
    <col min="19" max="19" width="9" style="5" bestFit="1" customWidth="1"/>
    <col min="20" max="21" width="8" bestFit="1" customWidth="1"/>
    <col min="22" max="22" width="5" bestFit="1" customWidth="1"/>
    <col min="23" max="23" width="4" bestFit="1" customWidth="1"/>
  </cols>
  <sheetData>
    <row r="1" spans="1:28" s="9" customFormat="1" ht="140.25" x14ac:dyDescent="0.25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  <c r="N1" s="9" t="s">
        <v>27</v>
      </c>
      <c r="O1" s="9" t="s">
        <v>28</v>
      </c>
      <c r="P1" s="9" t="s">
        <v>29</v>
      </c>
      <c r="Q1" s="9" t="s">
        <v>30</v>
      </c>
      <c r="R1" s="9" t="s">
        <v>31</v>
      </c>
      <c r="S1" s="10" t="s">
        <v>32</v>
      </c>
      <c r="T1" s="9" t="s">
        <v>33</v>
      </c>
      <c r="U1" s="9" t="s">
        <v>34</v>
      </c>
      <c r="V1" s="9" t="s">
        <v>35</v>
      </c>
      <c r="W1" s="9" t="s">
        <v>36</v>
      </c>
      <c r="Y1" s="9" t="s">
        <v>330</v>
      </c>
      <c r="Z1" s="9" t="s">
        <v>329</v>
      </c>
      <c r="AA1" s="9" t="s">
        <v>328</v>
      </c>
      <c r="AB1" s="13">
        <v>1.0077083333333334</v>
      </c>
    </row>
    <row r="2" spans="1:28" x14ac:dyDescent="0.25">
      <c r="A2">
        <v>19.940000000000001</v>
      </c>
      <c r="B2">
        <v>1019.87</v>
      </c>
      <c r="C2">
        <v>53.52</v>
      </c>
      <c r="D2">
        <v>20.49</v>
      </c>
      <c r="E2">
        <v>1020.2</v>
      </c>
      <c r="F2">
        <v>52.09</v>
      </c>
      <c r="G2">
        <v>0.13</v>
      </c>
      <c r="H2">
        <v>0.02</v>
      </c>
      <c r="I2">
        <v>-9.6300000000000008</v>
      </c>
      <c r="J2">
        <v>0</v>
      </c>
      <c r="K2">
        <v>0</v>
      </c>
      <c r="L2">
        <v>0</v>
      </c>
      <c r="M2">
        <v>-53.95</v>
      </c>
      <c r="N2">
        <v>41.44</v>
      </c>
      <c r="O2">
        <v>24.03</v>
      </c>
      <c r="P2">
        <v>6704</v>
      </c>
      <c r="Q2" s="8">
        <v>43855</v>
      </c>
      <c r="R2" t="s">
        <v>37</v>
      </c>
      <c r="S2" s="5">
        <v>53.340170000000001</v>
      </c>
      <c r="T2" s="5">
        <v>8.4705899999999996</v>
      </c>
      <c r="U2">
        <v>1000000</v>
      </c>
      <c r="V2">
        <v>0.31</v>
      </c>
      <c r="W2">
        <v>255</v>
      </c>
      <c r="Y2" s="11">
        <f>Z2/60</f>
        <v>1.8622222222222221E-3</v>
      </c>
      <c r="Z2" s="11">
        <f>AA2/60</f>
        <v>0.11173333333333332</v>
      </c>
      <c r="AA2">
        <f>P2/1000</f>
        <v>6.7039999999999997</v>
      </c>
      <c r="AB2" s="12">
        <f>$AB$1+(AA2/(24*60*60))</f>
        <v>1.0077859259259261</v>
      </c>
    </row>
    <row r="3" spans="1:28" x14ac:dyDescent="0.25">
      <c r="A3">
        <v>19.96</v>
      </c>
      <c r="B3">
        <v>1019.84</v>
      </c>
      <c r="C3">
        <v>53.44</v>
      </c>
      <c r="D3">
        <v>20.5</v>
      </c>
      <c r="E3">
        <v>1020.14</v>
      </c>
      <c r="F3">
        <v>51.97</v>
      </c>
      <c r="G3">
        <v>0.13</v>
      </c>
      <c r="H3">
        <v>0.02</v>
      </c>
      <c r="I3">
        <v>-9.6300000000000008</v>
      </c>
      <c r="J3">
        <v>0</v>
      </c>
      <c r="K3">
        <v>0</v>
      </c>
      <c r="L3">
        <v>0</v>
      </c>
      <c r="M3">
        <v>-52.34</v>
      </c>
      <c r="N3">
        <v>42.34</v>
      </c>
      <c r="O3">
        <v>23.51</v>
      </c>
      <c r="P3">
        <v>7705</v>
      </c>
      <c r="Q3" s="8">
        <v>43855</v>
      </c>
      <c r="R3" t="s">
        <v>38</v>
      </c>
      <c r="S3" s="5">
        <v>53.340170000000001</v>
      </c>
      <c r="T3" s="5">
        <v>8.4705899999999996</v>
      </c>
      <c r="U3">
        <v>1000000</v>
      </c>
      <c r="V3">
        <v>1.65</v>
      </c>
      <c r="W3">
        <v>255</v>
      </c>
      <c r="Y3" s="11">
        <f t="shared" ref="Y3:Z3" si="0">Z3/60</f>
        <v>2.1402777777777778E-3</v>
      </c>
      <c r="Z3" s="11">
        <f t="shared" si="0"/>
        <v>0.12841666666666668</v>
      </c>
      <c r="AA3">
        <f t="shared" ref="AA3:AA66" si="1">P3/1000</f>
        <v>7.7050000000000001</v>
      </c>
      <c r="AB3" s="12">
        <f>$AB$1+(AA3/(24*60*60))</f>
        <v>1.0077975115740743</v>
      </c>
    </row>
    <row r="4" spans="1:28" x14ac:dyDescent="0.25">
      <c r="A4">
        <v>19.97</v>
      </c>
      <c r="B4">
        <v>1019.83</v>
      </c>
      <c r="C4">
        <v>53.36</v>
      </c>
      <c r="D4">
        <v>20.51</v>
      </c>
      <c r="E4">
        <v>1020.18</v>
      </c>
      <c r="F4">
        <v>51.95</v>
      </c>
      <c r="G4">
        <v>0.13</v>
      </c>
      <c r="H4">
        <v>0.03</v>
      </c>
      <c r="I4">
        <v>-9.6</v>
      </c>
      <c r="J4">
        <v>0</v>
      </c>
      <c r="K4">
        <v>0</v>
      </c>
      <c r="L4">
        <v>0</v>
      </c>
      <c r="M4">
        <v>-52.34</v>
      </c>
      <c r="N4">
        <v>40.909999999999997</v>
      </c>
      <c r="O4">
        <v>22.48</v>
      </c>
      <c r="P4">
        <v>8708</v>
      </c>
      <c r="Q4" s="8">
        <v>43855</v>
      </c>
      <c r="R4" t="s">
        <v>39</v>
      </c>
      <c r="S4" s="5">
        <v>53.340170000000001</v>
      </c>
      <c r="T4" s="5">
        <v>8.4705999999999992</v>
      </c>
      <c r="U4">
        <v>1000000</v>
      </c>
      <c r="V4">
        <v>5.46</v>
      </c>
      <c r="W4">
        <v>255</v>
      </c>
      <c r="Y4" s="11">
        <f t="shared" ref="Y4:Z4" si="2">Z4/60</f>
        <v>2.4188888888888888E-3</v>
      </c>
      <c r="Z4" s="11">
        <f t="shared" si="2"/>
        <v>0.14513333333333334</v>
      </c>
      <c r="AA4">
        <f t="shared" si="1"/>
        <v>8.7080000000000002</v>
      </c>
      <c r="AB4" s="12">
        <f t="shared" ref="AB4:AB67" si="3">$AB$1+(AA4/(24*60*60))</f>
        <v>1.0078091203703705</v>
      </c>
    </row>
    <row r="5" spans="1:28" x14ac:dyDescent="0.25">
      <c r="A5">
        <v>19.98</v>
      </c>
      <c r="B5">
        <v>1019.83</v>
      </c>
      <c r="C5">
        <v>53.3</v>
      </c>
      <c r="D5">
        <v>20.53</v>
      </c>
      <c r="E5">
        <v>1020.19</v>
      </c>
      <c r="F5">
        <v>51.93</v>
      </c>
      <c r="G5">
        <v>0.13</v>
      </c>
      <c r="H5">
        <v>0.02</v>
      </c>
      <c r="I5">
        <v>-9.6199999999999992</v>
      </c>
      <c r="J5">
        <v>0</v>
      </c>
      <c r="K5">
        <v>0</v>
      </c>
      <c r="L5">
        <v>0</v>
      </c>
      <c r="M5">
        <v>-52.88</v>
      </c>
      <c r="N5">
        <v>42.87</v>
      </c>
      <c r="O5">
        <v>23.68</v>
      </c>
      <c r="P5">
        <v>9707</v>
      </c>
      <c r="Q5" s="8">
        <v>43855</v>
      </c>
      <c r="R5" t="s">
        <v>40</v>
      </c>
      <c r="S5" s="5">
        <v>53.340170000000001</v>
      </c>
      <c r="T5" s="5">
        <v>8.4705999999999992</v>
      </c>
      <c r="U5">
        <v>1000000</v>
      </c>
      <c r="V5">
        <v>2.04</v>
      </c>
      <c r="W5">
        <v>255</v>
      </c>
      <c r="Y5" s="11">
        <f t="shared" ref="Y5:Z5" si="4">Z5/60</f>
        <v>2.6963888888888888E-3</v>
      </c>
      <c r="Z5" s="11">
        <f t="shared" si="4"/>
        <v>0.16178333333333333</v>
      </c>
      <c r="AA5">
        <f t="shared" si="1"/>
        <v>9.7070000000000007</v>
      </c>
      <c r="AB5" s="12">
        <f t="shared" si="3"/>
        <v>1.0078206828703704</v>
      </c>
    </row>
    <row r="6" spans="1:28" x14ac:dyDescent="0.25">
      <c r="A6">
        <v>19.989999999999998</v>
      </c>
      <c r="B6">
        <v>1019.86</v>
      </c>
      <c r="C6">
        <v>53.21</v>
      </c>
      <c r="D6">
        <v>20.53</v>
      </c>
      <c r="E6">
        <v>1020.2</v>
      </c>
      <c r="F6">
        <v>51.87</v>
      </c>
      <c r="G6">
        <v>0.14000000000000001</v>
      </c>
      <c r="H6">
        <v>0.01</v>
      </c>
      <c r="I6">
        <v>-9.6199999999999992</v>
      </c>
      <c r="J6">
        <v>0</v>
      </c>
      <c r="K6">
        <v>0</v>
      </c>
      <c r="L6">
        <v>0</v>
      </c>
      <c r="M6">
        <v>-52.7</v>
      </c>
      <c r="N6">
        <v>41.62</v>
      </c>
      <c r="O6">
        <v>23.85</v>
      </c>
      <c r="P6">
        <v>10697</v>
      </c>
      <c r="Q6" s="8">
        <v>43855</v>
      </c>
      <c r="R6" t="s">
        <v>41</v>
      </c>
      <c r="S6" s="5">
        <v>53.340170000000001</v>
      </c>
      <c r="T6" s="5">
        <v>8.4705999999999992</v>
      </c>
      <c r="U6">
        <v>1000000</v>
      </c>
      <c r="V6">
        <v>1.07</v>
      </c>
      <c r="W6">
        <v>255</v>
      </c>
      <c r="Y6" s="11">
        <f t="shared" ref="Y6:Z6" si="5">Z6/60</f>
        <v>2.9713888888888889E-3</v>
      </c>
      <c r="Z6" s="11">
        <f t="shared" si="5"/>
        <v>0.17828333333333332</v>
      </c>
      <c r="AA6">
        <f t="shared" si="1"/>
        <v>10.696999999999999</v>
      </c>
      <c r="AB6" s="12">
        <f t="shared" si="3"/>
        <v>1.0078321412037039</v>
      </c>
    </row>
    <row r="7" spans="1:28" x14ac:dyDescent="0.25">
      <c r="A7">
        <v>20.010000000000002</v>
      </c>
      <c r="B7">
        <v>1019.86</v>
      </c>
      <c r="C7">
        <v>53.16</v>
      </c>
      <c r="D7">
        <v>20.54</v>
      </c>
      <c r="E7">
        <v>1020.17</v>
      </c>
      <c r="F7">
        <v>51.8</v>
      </c>
      <c r="G7">
        <v>0.13</v>
      </c>
      <c r="H7">
        <v>0.03</v>
      </c>
      <c r="I7">
        <v>-9.6199999999999992</v>
      </c>
      <c r="J7">
        <v>0</v>
      </c>
      <c r="K7">
        <v>0</v>
      </c>
      <c r="L7">
        <v>0</v>
      </c>
      <c r="M7">
        <v>-52.7</v>
      </c>
      <c r="N7">
        <v>40.549999999999997</v>
      </c>
      <c r="O7">
        <v>23.51</v>
      </c>
      <c r="P7">
        <v>11699</v>
      </c>
      <c r="Q7" s="8">
        <v>43855</v>
      </c>
      <c r="R7" t="s">
        <v>42</v>
      </c>
      <c r="S7" s="5">
        <v>53.340170000000001</v>
      </c>
      <c r="T7" s="5">
        <v>8.4706100000000006</v>
      </c>
      <c r="U7">
        <v>1000000</v>
      </c>
      <c r="V7">
        <v>0.48</v>
      </c>
      <c r="W7">
        <v>255</v>
      </c>
      <c r="Y7" s="11">
        <f t="shared" ref="Y7:Z7" si="6">Z7/60</f>
        <v>3.2497222222222224E-3</v>
      </c>
      <c r="Z7" s="11">
        <f t="shared" si="6"/>
        <v>0.19498333333333334</v>
      </c>
      <c r="AA7">
        <f t="shared" si="1"/>
        <v>11.699</v>
      </c>
      <c r="AB7" s="12">
        <f t="shared" si="3"/>
        <v>1.007843738425926</v>
      </c>
    </row>
    <row r="8" spans="1:28" x14ac:dyDescent="0.25">
      <c r="A8">
        <v>20.02</v>
      </c>
      <c r="B8">
        <v>1019.86</v>
      </c>
      <c r="C8">
        <v>53.1</v>
      </c>
      <c r="D8">
        <v>20.55</v>
      </c>
      <c r="E8">
        <v>1020.16</v>
      </c>
      <c r="F8">
        <v>51.81</v>
      </c>
      <c r="G8">
        <v>0.14000000000000001</v>
      </c>
      <c r="H8">
        <v>0.02</v>
      </c>
      <c r="I8">
        <v>-9.65</v>
      </c>
      <c r="J8">
        <v>0</v>
      </c>
      <c r="K8">
        <v>0</v>
      </c>
      <c r="L8">
        <v>0</v>
      </c>
      <c r="M8">
        <v>-51.63</v>
      </c>
      <c r="N8">
        <v>40.549999999999997</v>
      </c>
      <c r="O8">
        <v>25.57</v>
      </c>
      <c r="P8">
        <v>12698</v>
      </c>
      <c r="Q8" s="8">
        <v>43855</v>
      </c>
      <c r="R8" t="s">
        <v>43</v>
      </c>
      <c r="S8" s="5">
        <v>53.340170000000001</v>
      </c>
      <c r="T8" s="5">
        <v>8.4706100000000006</v>
      </c>
      <c r="U8">
        <v>1000000</v>
      </c>
      <c r="V8">
        <v>0.13</v>
      </c>
      <c r="W8">
        <v>255</v>
      </c>
      <c r="Y8" s="11">
        <f t="shared" ref="Y8:Z8" si="7">Z8/60</f>
        <v>3.5272222222222224E-3</v>
      </c>
      <c r="Z8" s="11">
        <f t="shared" si="7"/>
        <v>0.21163333333333334</v>
      </c>
      <c r="AA8">
        <f t="shared" si="1"/>
        <v>12.698</v>
      </c>
      <c r="AB8" s="12">
        <f t="shared" si="3"/>
        <v>1.0078553009259261</v>
      </c>
    </row>
    <row r="9" spans="1:28" x14ac:dyDescent="0.25">
      <c r="A9">
        <v>20.02</v>
      </c>
      <c r="B9">
        <v>1019.86</v>
      </c>
      <c r="C9">
        <v>53.06</v>
      </c>
      <c r="D9">
        <v>20.56</v>
      </c>
      <c r="E9">
        <v>1020.17</v>
      </c>
      <c r="F9">
        <v>51.75</v>
      </c>
      <c r="G9">
        <v>0.13</v>
      </c>
      <c r="H9">
        <v>0.02</v>
      </c>
      <c r="I9">
        <v>-9.6300000000000008</v>
      </c>
      <c r="J9">
        <v>0</v>
      </c>
      <c r="K9">
        <v>0</v>
      </c>
      <c r="L9">
        <v>0</v>
      </c>
      <c r="M9">
        <v>-50.91</v>
      </c>
      <c r="N9">
        <v>41.27</v>
      </c>
      <c r="O9">
        <v>23.51</v>
      </c>
      <c r="P9">
        <v>13699</v>
      </c>
      <c r="Q9" s="8">
        <v>43855</v>
      </c>
      <c r="R9" t="s">
        <v>44</v>
      </c>
      <c r="S9" s="5">
        <v>53.340170000000001</v>
      </c>
      <c r="T9" s="5">
        <v>8.4705999999999992</v>
      </c>
      <c r="U9">
        <v>1000000</v>
      </c>
      <c r="V9">
        <v>0.13</v>
      </c>
      <c r="W9">
        <v>255</v>
      </c>
      <c r="Y9" s="11">
        <f t="shared" ref="Y9:Z9" si="8">Z9/60</f>
        <v>3.8052777777777777E-3</v>
      </c>
      <c r="Z9" s="11">
        <f t="shared" si="8"/>
        <v>0.22831666666666667</v>
      </c>
      <c r="AA9">
        <f t="shared" si="1"/>
        <v>13.699</v>
      </c>
      <c r="AB9" s="12">
        <f t="shared" si="3"/>
        <v>1.0078668865740741</v>
      </c>
    </row>
    <row r="10" spans="1:28" x14ac:dyDescent="0.25">
      <c r="A10">
        <v>20.02</v>
      </c>
      <c r="B10">
        <v>1019.86</v>
      </c>
      <c r="C10">
        <v>53.02</v>
      </c>
      <c r="D10">
        <v>20.56</v>
      </c>
      <c r="E10">
        <v>1020.19</v>
      </c>
      <c r="F10">
        <v>51.72</v>
      </c>
      <c r="G10">
        <v>0.14000000000000001</v>
      </c>
      <c r="H10">
        <v>0.03</v>
      </c>
      <c r="I10">
        <v>-9.6300000000000008</v>
      </c>
      <c r="J10">
        <v>0</v>
      </c>
      <c r="K10">
        <v>0</v>
      </c>
      <c r="L10">
        <v>0</v>
      </c>
      <c r="M10">
        <v>-51.98</v>
      </c>
      <c r="N10">
        <v>41.27</v>
      </c>
      <c r="O10">
        <v>22.48</v>
      </c>
      <c r="P10">
        <v>14698</v>
      </c>
      <c r="Q10" s="8">
        <v>43855</v>
      </c>
      <c r="R10" t="s">
        <v>45</v>
      </c>
      <c r="S10" s="5">
        <v>53.340170000000001</v>
      </c>
      <c r="T10" s="5">
        <v>8.4706100000000006</v>
      </c>
      <c r="U10">
        <v>1000000</v>
      </c>
      <c r="V10">
        <v>0.2</v>
      </c>
      <c r="W10">
        <v>255</v>
      </c>
      <c r="Y10" s="11">
        <f t="shared" ref="Y10:Z10" si="9">Z10/60</f>
        <v>4.0827777777777781E-3</v>
      </c>
      <c r="Z10" s="11">
        <f t="shared" si="9"/>
        <v>0.24496666666666667</v>
      </c>
      <c r="AA10">
        <f t="shared" si="1"/>
        <v>14.698</v>
      </c>
      <c r="AB10" s="12">
        <f t="shared" si="3"/>
        <v>1.0078784490740742</v>
      </c>
    </row>
    <row r="11" spans="1:28" x14ac:dyDescent="0.25">
      <c r="A11">
        <v>20.010000000000002</v>
      </c>
      <c r="B11">
        <v>1019.86</v>
      </c>
      <c r="C11">
        <v>53.01</v>
      </c>
      <c r="D11">
        <v>20.57</v>
      </c>
      <c r="E11">
        <v>1020.19</v>
      </c>
      <c r="F11">
        <v>51.69</v>
      </c>
      <c r="G11">
        <v>0.15</v>
      </c>
      <c r="H11">
        <v>0.02</v>
      </c>
      <c r="I11">
        <v>-9.64</v>
      </c>
      <c r="J11">
        <v>0</v>
      </c>
      <c r="K11">
        <v>0</v>
      </c>
      <c r="L11">
        <v>0</v>
      </c>
      <c r="M11">
        <v>-53.06</v>
      </c>
      <c r="N11">
        <v>40.19</v>
      </c>
      <c r="O11">
        <v>23.51</v>
      </c>
      <c r="P11">
        <v>15698</v>
      </c>
      <c r="Q11" s="8">
        <v>43855</v>
      </c>
      <c r="R11" t="s">
        <v>46</v>
      </c>
      <c r="S11" s="5">
        <v>53.340159999999997</v>
      </c>
      <c r="T11" s="5">
        <v>8.4706100000000006</v>
      </c>
      <c r="U11">
        <v>1000000</v>
      </c>
      <c r="V11">
        <v>0.17</v>
      </c>
      <c r="W11">
        <v>255</v>
      </c>
      <c r="Y11" s="11">
        <f t="shared" ref="Y11:Z11" si="10">Z11/60</f>
        <v>4.3605555555555559E-3</v>
      </c>
      <c r="Z11" s="11">
        <f t="shared" si="10"/>
        <v>0.26163333333333333</v>
      </c>
      <c r="AA11">
        <f t="shared" si="1"/>
        <v>15.698</v>
      </c>
      <c r="AB11" s="12">
        <f t="shared" si="3"/>
        <v>1.0078900231481482</v>
      </c>
    </row>
    <row r="12" spans="1:28" x14ac:dyDescent="0.25">
      <c r="A12">
        <v>20.02</v>
      </c>
      <c r="B12">
        <v>1019.87</v>
      </c>
      <c r="C12">
        <v>52.98</v>
      </c>
      <c r="D12">
        <v>20.58</v>
      </c>
      <c r="E12">
        <v>1020.19</v>
      </c>
      <c r="F12">
        <v>51.65</v>
      </c>
      <c r="G12">
        <v>0.14000000000000001</v>
      </c>
      <c r="H12">
        <v>0.02</v>
      </c>
      <c r="I12">
        <v>-9.6</v>
      </c>
      <c r="J12">
        <v>0</v>
      </c>
      <c r="K12">
        <v>0</v>
      </c>
      <c r="L12">
        <v>0</v>
      </c>
      <c r="M12">
        <v>-51.45</v>
      </c>
      <c r="N12">
        <v>41.09</v>
      </c>
      <c r="O12">
        <v>25.06</v>
      </c>
      <c r="P12">
        <v>16695</v>
      </c>
      <c r="Q12" s="8">
        <v>43855</v>
      </c>
      <c r="R12" t="s">
        <v>47</v>
      </c>
      <c r="S12" s="5">
        <v>53.340159999999997</v>
      </c>
      <c r="T12" s="5">
        <v>8.4706100000000006</v>
      </c>
      <c r="U12">
        <v>1000000</v>
      </c>
      <c r="V12">
        <v>0.15</v>
      </c>
      <c r="W12">
        <v>255</v>
      </c>
      <c r="Y12" s="11">
        <f t="shared" ref="Y12:Z12" si="11">Z12/60</f>
        <v>4.6375000000000001E-3</v>
      </c>
      <c r="Z12" s="11">
        <f t="shared" si="11"/>
        <v>0.27825</v>
      </c>
      <c r="AA12">
        <f t="shared" si="1"/>
        <v>16.695</v>
      </c>
      <c r="AB12" s="12">
        <f t="shared" si="3"/>
        <v>1.0079015625000001</v>
      </c>
    </row>
    <row r="13" spans="1:28" x14ac:dyDescent="0.25">
      <c r="A13">
        <v>20.02</v>
      </c>
      <c r="B13">
        <v>1019.87</v>
      </c>
      <c r="C13">
        <v>52.96</v>
      </c>
      <c r="D13">
        <v>20.57</v>
      </c>
      <c r="E13">
        <v>1020.19</v>
      </c>
      <c r="F13">
        <v>51.63</v>
      </c>
      <c r="G13">
        <v>0.14000000000000001</v>
      </c>
      <c r="H13">
        <v>0.01</v>
      </c>
      <c r="I13">
        <v>-9.6199999999999992</v>
      </c>
      <c r="J13">
        <v>0</v>
      </c>
      <c r="K13">
        <v>0</v>
      </c>
      <c r="L13">
        <v>0</v>
      </c>
      <c r="M13">
        <v>-51.81</v>
      </c>
      <c r="N13">
        <v>40.01</v>
      </c>
      <c r="O13">
        <v>24.03</v>
      </c>
      <c r="P13">
        <v>17703</v>
      </c>
      <c r="Q13" s="8">
        <v>43855</v>
      </c>
      <c r="R13" t="s">
        <v>48</v>
      </c>
      <c r="S13" s="5">
        <v>53.340159999999997</v>
      </c>
      <c r="T13" s="5">
        <v>8.4705999999999992</v>
      </c>
      <c r="U13">
        <v>1000000</v>
      </c>
      <c r="V13">
        <v>0.19</v>
      </c>
      <c r="W13">
        <v>255</v>
      </c>
      <c r="Y13" s="11">
        <f t="shared" ref="Y13:Z13" si="12">Z13/60</f>
        <v>4.9175E-3</v>
      </c>
      <c r="Z13" s="11">
        <f t="shared" si="12"/>
        <v>0.29504999999999998</v>
      </c>
      <c r="AA13">
        <f t="shared" si="1"/>
        <v>17.702999999999999</v>
      </c>
      <c r="AB13" s="12">
        <f t="shared" si="3"/>
        <v>1.0079132291666668</v>
      </c>
    </row>
    <row r="14" spans="1:28" x14ac:dyDescent="0.25">
      <c r="A14">
        <v>20.03</v>
      </c>
      <c r="B14">
        <v>1019.87</v>
      </c>
      <c r="C14">
        <v>52.94</v>
      </c>
      <c r="D14">
        <v>20.57</v>
      </c>
      <c r="E14">
        <v>1020.19</v>
      </c>
      <c r="F14">
        <v>51.69</v>
      </c>
      <c r="G14">
        <v>0.13</v>
      </c>
      <c r="H14">
        <v>0.04</v>
      </c>
      <c r="I14">
        <v>-9.6199999999999992</v>
      </c>
      <c r="J14">
        <v>0</v>
      </c>
      <c r="K14">
        <v>0</v>
      </c>
      <c r="L14">
        <v>0</v>
      </c>
      <c r="M14">
        <v>-52.34</v>
      </c>
      <c r="N14">
        <v>41.62</v>
      </c>
      <c r="O14">
        <v>24.2</v>
      </c>
      <c r="P14">
        <v>18698</v>
      </c>
      <c r="Q14" s="8">
        <v>43855</v>
      </c>
      <c r="R14" t="s">
        <v>49</v>
      </c>
      <c r="S14" s="5">
        <v>53.340159999999997</v>
      </c>
      <c r="T14" s="5">
        <v>8.4705999999999992</v>
      </c>
      <c r="U14">
        <v>1000000</v>
      </c>
      <c r="V14">
        <v>0.02</v>
      </c>
      <c r="W14">
        <v>255</v>
      </c>
      <c r="Y14" s="11">
        <f t="shared" ref="Y14:Z14" si="13">Z14/60</f>
        <v>5.1938888888888885E-3</v>
      </c>
      <c r="Z14" s="11">
        <f t="shared" si="13"/>
        <v>0.31163333333333332</v>
      </c>
      <c r="AA14">
        <f t="shared" si="1"/>
        <v>18.698</v>
      </c>
      <c r="AB14" s="12">
        <f t="shared" si="3"/>
        <v>1.0079247453703704</v>
      </c>
    </row>
    <row r="15" spans="1:28" x14ac:dyDescent="0.25">
      <c r="A15">
        <v>20.03</v>
      </c>
      <c r="B15">
        <v>1019.86</v>
      </c>
      <c r="C15">
        <v>52.93</v>
      </c>
      <c r="D15">
        <v>20.58</v>
      </c>
      <c r="E15">
        <v>1020.18</v>
      </c>
      <c r="F15">
        <v>51.61</v>
      </c>
      <c r="G15">
        <v>0.15</v>
      </c>
      <c r="H15">
        <v>0.02</v>
      </c>
      <c r="I15">
        <v>-9.6300000000000008</v>
      </c>
      <c r="J15">
        <v>0</v>
      </c>
      <c r="K15">
        <v>0</v>
      </c>
      <c r="L15">
        <v>0</v>
      </c>
      <c r="M15">
        <v>-51.98</v>
      </c>
      <c r="N15">
        <v>41.27</v>
      </c>
      <c r="O15">
        <v>24.54</v>
      </c>
      <c r="P15">
        <v>19700</v>
      </c>
      <c r="Q15" s="8">
        <v>43855</v>
      </c>
      <c r="R15" t="s">
        <v>50</v>
      </c>
      <c r="S15" s="5">
        <v>53.340159999999997</v>
      </c>
      <c r="T15" s="5">
        <v>8.4705999999999992</v>
      </c>
      <c r="U15">
        <v>1000000</v>
      </c>
      <c r="V15">
        <v>0.09</v>
      </c>
      <c r="W15">
        <v>255</v>
      </c>
      <c r="Y15" s="11">
        <f t="shared" ref="Y15:Z15" si="14">Z15/60</f>
        <v>5.4722222222222221E-3</v>
      </c>
      <c r="Z15" s="11">
        <f t="shared" si="14"/>
        <v>0.32833333333333331</v>
      </c>
      <c r="AA15">
        <f t="shared" si="1"/>
        <v>19.7</v>
      </c>
      <c r="AB15" s="12">
        <f t="shared" si="3"/>
        <v>1.0079363425925927</v>
      </c>
    </row>
    <row r="16" spans="1:28" x14ac:dyDescent="0.25">
      <c r="A16">
        <v>20.04</v>
      </c>
      <c r="B16">
        <v>1019.84</v>
      </c>
      <c r="C16">
        <v>52.92</v>
      </c>
      <c r="D16">
        <v>20.59</v>
      </c>
      <c r="E16">
        <v>1020.21</v>
      </c>
      <c r="F16">
        <v>51.66</v>
      </c>
      <c r="G16">
        <v>0.13</v>
      </c>
      <c r="H16">
        <v>0.03</v>
      </c>
      <c r="I16">
        <v>-9.64</v>
      </c>
      <c r="J16">
        <v>0</v>
      </c>
      <c r="K16">
        <v>0</v>
      </c>
      <c r="L16">
        <v>0</v>
      </c>
      <c r="M16">
        <v>-53.06</v>
      </c>
      <c r="N16">
        <v>40.909999999999997</v>
      </c>
      <c r="O16">
        <v>25.91</v>
      </c>
      <c r="P16">
        <v>20706</v>
      </c>
      <c r="Q16" s="8">
        <v>43855</v>
      </c>
      <c r="R16" t="s">
        <v>51</v>
      </c>
      <c r="S16" s="5">
        <v>53.340150000000001</v>
      </c>
      <c r="T16" s="5">
        <v>8.4705999999999992</v>
      </c>
      <c r="U16">
        <v>1000000</v>
      </c>
      <c r="V16">
        <v>0.04</v>
      </c>
      <c r="W16">
        <v>255</v>
      </c>
      <c r="Y16" s="11">
        <f t="shared" ref="Y16:Z16" si="15">Z16/60</f>
        <v>5.7516666666666671E-3</v>
      </c>
      <c r="Z16" s="11">
        <f t="shared" si="15"/>
        <v>0.34510000000000002</v>
      </c>
      <c r="AA16">
        <f t="shared" si="1"/>
        <v>20.706</v>
      </c>
      <c r="AB16" s="12">
        <f t="shared" si="3"/>
        <v>1.0079479861111111</v>
      </c>
    </row>
    <row r="17" spans="1:28" x14ac:dyDescent="0.25">
      <c r="A17">
        <v>20.059999999999999</v>
      </c>
      <c r="B17">
        <v>1019.88</v>
      </c>
      <c r="C17">
        <v>52.89</v>
      </c>
      <c r="D17">
        <v>20.59</v>
      </c>
      <c r="E17">
        <v>1020.21</v>
      </c>
      <c r="F17">
        <v>51.6</v>
      </c>
      <c r="G17">
        <v>0.13</v>
      </c>
      <c r="H17">
        <v>0.02</v>
      </c>
      <c r="I17">
        <v>-9.6300000000000008</v>
      </c>
      <c r="J17">
        <v>0</v>
      </c>
      <c r="K17">
        <v>0</v>
      </c>
      <c r="L17">
        <v>0</v>
      </c>
      <c r="M17">
        <v>-53.23</v>
      </c>
      <c r="N17">
        <v>40.729999999999997</v>
      </c>
      <c r="O17">
        <v>24.37</v>
      </c>
      <c r="P17">
        <v>21704</v>
      </c>
      <c r="Q17" s="8">
        <v>43855</v>
      </c>
      <c r="R17" t="s">
        <v>52</v>
      </c>
      <c r="S17" s="5">
        <v>53.340150000000001</v>
      </c>
      <c r="T17" s="5">
        <v>8.4705999999999992</v>
      </c>
      <c r="U17">
        <v>1000000</v>
      </c>
      <c r="V17">
        <v>0.11</v>
      </c>
      <c r="W17">
        <v>255</v>
      </c>
      <c r="Y17" s="11">
        <f t="shared" ref="Y17:Z17" si="16">Z17/60</f>
        <v>6.0288888888888892E-3</v>
      </c>
      <c r="Z17" s="11">
        <f t="shared" si="16"/>
        <v>0.36173333333333335</v>
      </c>
      <c r="AA17">
        <f t="shared" si="1"/>
        <v>21.704000000000001</v>
      </c>
      <c r="AB17" s="12">
        <f t="shared" si="3"/>
        <v>1.0079595370370371</v>
      </c>
    </row>
    <row r="18" spans="1:28" x14ac:dyDescent="0.25">
      <c r="A18">
        <v>20.059999999999999</v>
      </c>
      <c r="B18">
        <v>1019.87</v>
      </c>
      <c r="C18">
        <v>52.88</v>
      </c>
      <c r="D18">
        <v>20.6</v>
      </c>
      <c r="E18">
        <v>1020.22</v>
      </c>
      <c r="F18">
        <v>51.58</v>
      </c>
      <c r="G18">
        <v>0.15</v>
      </c>
      <c r="H18">
        <v>0.02</v>
      </c>
      <c r="I18">
        <v>-9.64</v>
      </c>
      <c r="J18">
        <v>0</v>
      </c>
      <c r="K18">
        <v>0</v>
      </c>
      <c r="L18">
        <v>0</v>
      </c>
      <c r="M18">
        <v>-52.52</v>
      </c>
      <c r="N18">
        <v>41.09</v>
      </c>
      <c r="O18">
        <v>24.37</v>
      </c>
      <c r="P18">
        <v>22704</v>
      </c>
      <c r="Q18" s="8">
        <v>43855</v>
      </c>
      <c r="R18" t="s">
        <v>53</v>
      </c>
      <c r="S18" s="5">
        <v>53.340150000000001</v>
      </c>
      <c r="T18" s="5">
        <v>8.4705999999999992</v>
      </c>
      <c r="U18">
        <v>1000000</v>
      </c>
      <c r="V18">
        <v>7.0000000000000007E-2</v>
      </c>
      <c r="W18">
        <v>255</v>
      </c>
      <c r="Y18" s="11">
        <f t="shared" ref="Y18:Z18" si="17">Z18/60</f>
        <v>6.306666666666667E-3</v>
      </c>
      <c r="Z18" s="11">
        <f t="shared" si="17"/>
        <v>0.37840000000000001</v>
      </c>
      <c r="AA18">
        <f t="shared" si="1"/>
        <v>22.704000000000001</v>
      </c>
      <c r="AB18" s="12">
        <f t="shared" si="3"/>
        <v>1.0079711111111112</v>
      </c>
    </row>
    <row r="19" spans="1:28" x14ac:dyDescent="0.25">
      <c r="A19">
        <v>20.05</v>
      </c>
      <c r="B19">
        <v>1019.88</v>
      </c>
      <c r="C19">
        <v>52.87</v>
      </c>
      <c r="D19">
        <v>20.6</v>
      </c>
      <c r="E19">
        <v>1020.18</v>
      </c>
      <c r="F19">
        <v>51.56</v>
      </c>
      <c r="G19">
        <v>0.13</v>
      </c>
      <c r="H19">
        <v>0.02</v>
      </c>
      <c r="I19">
        <v>-9.64</v>
      </c>
      <c r="J19">
        <v>0</v>
      </c>
      <c r="K19">
        <v>0</v>
      </c>
      <c r="L19">
        <v>0</v>
      </c>
      <c r="M19">
        <v>-52.88</v>
      </c>
      <c r="N19">
        <v>42.16</v>
      </c>
      <c r="O19">
        <v>24.37</v>
      </c>
      <c r="P19">
        <v>23702</v>
      </c>
      <c r="Q19" s="8">
        <v>43855</v>
      </c>
      <c r="R19" t="s">
        <v>54</v>
      </c>
      <c r="S19" s="5">
        <v>53.340150000000001</v>
      </c>
      <c r="T19" s="5">
        <v>8.4705999999999992</v>
      </c>
      <c r="U19">
        <v>1000000</v>
      </c>
      <c r="V19">
        <v>0.11</v>
      </c>
      <c r="W19">
        <v>255</v>
      </c>
      <c r="Y19" s="11">
        <f t="shared" ref="Y19:Z19" si="18">Z19/60</f>
        <v>6.5838888888888891E-3</v>
      </c>
      <c r="Z19" s="11">
        <f t="shared" si="18"/>
        <v>0.39503333333333335</v>
      </c>
      <c r="AA19">
        <f t="shared" si="1"/>
        <v>23.702000000000002</v>
      </c>
      <c r="AB19" s="12">
        <f t="shared" si="3"/>
        <v>1.0079826620370371</v>
      </c>
    </row>
    <row r="20" spans="1:28" x14ac:dyDescent="0.25">
      <c r="A20">
        <v>20.05</v>
      </c>
      <c r="B20">
        <v>1019.86</v>
      </c>
      <c r="C20">
        <v>52.88</v>
      </c>
      <c r="D20">
        <v>20.6</v>
      </c>
      <c r="E20">
        <v>1020.17</v>
      </c>
      <c r="F20">
        <v>51.54</v>
      </c>
      <c r="G20">
        <v>0.14000000000000001</v>
      </c>
      <c r="H20">
        <v>0.03</v>
      </c>
      <c r="I20">
        <v>-9.6300000000000008</v>
      </c>
      <c r="J20">
        <v>0</v>
      </c>
      <c r="K20">
        <v>0</v>
      </c>
      <c r="L20">
        <v>0</v>
      </c>
      <c r="M20">
        <v>-52.88</v>
      </c>
      <c r="N20">
        <v>43.23</v>
      </c>
      <c r="O20">
        <v>24.71</v>
      </c>
      <c r="P20">
        <v>24699</v>
      </c>
      <c r="Q20" s="8">
        <v>43855</v>
      </c>
      <c r="R20" t="s">
        <v>55</v>
      </c>
      <c r="S20" s="5">
        <v>53.340150000000001</v>
      </c>
      <c r="T20" s="5">
        <v>8.4705999999999992</v>
      </c>
      <c r="U20">
        <v>1000000</v>
      </c>
      <c r="V20">
        <v>7.0000000000000007E-2</v>
      </c>
      <c r="W20">
        <v>255</v>
      </c>
      <c r="Y20" s="11">
        <f t="shared" ref="Y20:Z20" si="19">Z20/60</f>
        <v>6.8608333333333334E-3</v>
      </c>
      <c r="Z20" s="11">
        <f t="shared" si="19"/>
        <v>0.41165000000000002</v>
      </c>
      <c r="AA20">
        <f t="shared" si="1"/>
        <v>24.699000000000002</v>
      </c>
      <c r="AB20" s="12">
        <f t="shared" si="3"/>
        <v>1.007994201388889</v>
      </c>
    </row>
    <row r="21" spans="1:28" x14ac:dyDescent="0.25">
      <c r="A21">
        <v>20.04</v>
      </c>
      <c r="B21">
        <v>1019.85</v>
      </c>
      <c r="C21">
        <v>52.85</v>
      </c>
      <c r="D21">
        <v>20.6</v>
      </c>
      <c r="E21">
        <v>1020.22</v>
      </c>
      <c r="F21">
        <v>51.53</v>
      </c>
      <c r="G21">
        <v>0.14000000000000001</v>
      </c>
      <c r="H21">
        <v>0.02</v>
      </c>
      <c r="I21">
        <v>-9.6199999999999992</v>
      </c>
      <c r="J21">
        <v>0</v>
      </c>
      <c r="K21">
        <v>0</v>
      </c>
      <c r="L21">
        <v>0</v>
      </c>
      <c r="M21">
        <v>-53.59</v>
      </c>
      <c r="N21">
        <v>41.44</v>
      </c>
      <c r="O21">
        <v>24.71</v>
      </c>
      <c r="P21">
        <v>25703</v>
      </c>
      <c r="Q21" s="8">
        <v>43855</v>
      </c>
      <c r="R21" t="s">
        <v>56</v>
      </c>
      <c r="S21" s="5">
        <v>53.340150000000001</v>
      </c>
      <c r="T21" s="5">
        <v>8.4705999999999992</v>
      </c>
      <c r="U21">
        <v>1000000</v>
      </c>
      <c r="V21">
        <v>0.04</v>
      </c>
      <c r="W21">
        <v>255</v>
      </c>
      <c r="Y21" s="11">
        <f t="shared" ref="Y21:Z21" si="20">Z21/60</f>
        <v>7.1397222222222227E-3</v>
      </c>
      <c r="Z21" s="11">
        <f t="shared" si="20"/>
        <v>0.42838333333333334</v>
      </c>
      <c r="AA21">
        <f t="shared" si="1"/>
        <v>25.702999999999999</v>
      </c>
      <c r="AB21" s="12">
        <f t="shared" si="3"/>
        <v>1.0080058217592593</v>
      </c>
    </row>
    <row r="22" spans="1:28" x14ac:dyDescent="0.25">
      <c r="A22">
        <v>20.04</v>
      </c>
      <c r="B22">
        <v>1019.88</v>
      </c>
      <c r="C22">
        <v>52.87</v>
      </c>
      <c r="D22">
        <v>20.6</v>
      </c>
      <c r="E22">
        <v>1020.17</v>
      </c>
      <c r="F22">
        <v>51.57</v>
      </c>
      <c r="G22">
        <v>0.15</v>
      </c>
      <c r="H22">
        <v>0.03</v>
      </c>
      <c r="I22">
        <v>-9.6300000000000008</v>
      </c>
      <c r="J22">
        <v>0</v>
      </c>
      <c r="K22">
        <v>0</v>
      </c>
      <c r="L22">
        <v>0</v>
      </c>
      <c r="M22">
        <v>-52.7</v>
      </c>
      <c r="N22">
        <v>40.909999999999997</v>
      </c>
      <c r="O22">
        <v>24.54</v>
      </c>
      <c r="P22">
        <v>26706</v>
      </c>
      <c r="Q22" s="8">
        <v>43855</v>
      </c>
      <c r="R22" t="s">
        <v>57</v>
      </c>
      <c r="S22" s="5">
        <v>53.340150000000001</v>
      </c>
      <c r="T22" s="5">
        <v>8.4705999999999992</v>
      </c>
      <c r="U22">
        <v>1000000</v>
      </c>
      <c r="V22">
        <v>0.11</v>
      </c>
      <c r="W22">
        <v>255</v>
      </c>
      <c r="Y22" s="11">
        <f t="shared" ref="Y22:Z22" si="21">Z22/60</f>
        <v>7.4183333333333332E-3</v>
      </c>
      <c r="Z22" s="11">
        <f t="shared" si="21"/>
        <v>0.4451</v>
      </c>
      <c r="AA22">
        <f t="shared" si="1"/>
        <v>26.706</v>
      </c>
      <c r="AB22" s="12">
        <f t="shared" si="3"/>
        <v>1.0080174305555556</v>
      </c>
    </row>
    <row r="23" spans="1:28" x14ac:dyDescent="0.25">
      <c r="A23">
        <v>20.04</v>
      </c>
      <c r="B23">
        <v>1019.85</v>
      </c>
      <c r="C23">
        <v>52.87</v>
      </c>
      <c r="D23">
        <v>20.6</v>
      </c>
      <c r="E23">
        <v>1020.2</v>
      </c>
      <c r="F23">
        <v>51.54</v>
      </c>
      <c r="G23">
        <v>0.14000000000000001</v>
      </c>
      <c r="H23">
        <v>0.03</v>
      </c>
      <c r="I23">
        <v>-9.6199999999999992</v>
      </c>
      <c r="J23">
        <v>0</v>
      </c>
      <c r="K23">
        <v>0</v>
      </c>
      <c r="L23">
        <v>0</v>
      </c>
      <c r="M23">
        <v>-51.81</v>
      </c>
      <c r="N23">
        <v>41.8</v>
      </c>
      <c r="O23">
        <v>25.06</v>
      </c>
      <c r="P23">
        <v>27702</v>
      </c>
      <c r="Q23" s="8">
        <v>43855</v>
      </c>
      <c r="R23" t="s">
        <v>58</v>
      </c>
      <c r="S23" s="5">
        <v>53.340150000000001</v>
      </c>
      <c r="T23" s="5">
        <v>8.4705999999999992</v>
      </c>
      <c r="U23">
        <v>1000000</v>
      </c>
      <c r="V23">
        <v>0.19</v>
      </c>
      <c r="W23">
        <v>255</v>
      </c>
      <c r="Y23" s="11">
        <f t="shared" ref="Y23:Z23" si="22">Z23/60</f>
        <v>7.6950000000000013E-3</v>
      </c>
      <c r="Z23" s="11">
        <f t="shared" si="22"/>
        <v>0.46170000000000005</v>
      </c>
      <c r="AA23">
        <f t="shared" si="1"/>
        <v>27.702000000000002</v>
      </c>
      <c r="AB23" s="12">
        <f t="shared" si="3"/>
        <v>1.0080289583333335</v>
      </c>
    </row>
    <row r="24" spans="1:28" x14ac:dyDescent="0.25">
      <c r="A24">
        <v>20.05</v>
      </c>
      <c r="B24">
        <v>1019.83</v>
      </c>
      <c r="C24">
        <v>52.88</v>
      </c>
      <c r="D24">
        <v>20.6</v>
      </c>
      <c r="E24">
        <v>1020.19</v>
      </c>
      <c r="F24">
        <v>51.53</v>
      </c>
      <c r="G24">
        <v>0.14000000000000001</v>
      </c>
      <c r="H24">
        <v>0.02</v>
      </c>
      <c r="I24">
        <v>-9.6300000000000008</v>
      </c>
      <c r="J24">
        <v>0</v>
      </c>
      <c r="K24">
        <v>0</v>
      </c>
      <c r="L24">
        <v>0</v>
      </c>
      <c r="M24">
        <v>-52.16</v>
      </c>
      <c r="N24">
        <v>41.8</v>
      </c>
      <c r="O24">
        <v>24.37</v>
      </c>
      <c r="P24">
        <v>28704</v>
      </c>
      <c r="Q24" s="8">
        <v>43855</v>
      </c>
      <c r="R24" t="s">
        <v>59</v>
      </c>
      <c r="S24" s="5">
        <v>53.340150000000001</v>
      </c>
      <c r="T24" s="5">
        <v>8.4705999999999992</v>
      </c>
      <c r="U24">
        <v>1000000</v>
      </c>
      <c r="V24">
        <v>0.46</v>
      </c>
      <c r="W24">
        <v>255</v>
      </c>
      <c r="Y24" s="11">
        <f t="shared" ref="Y24:Z24" si="23">Z24/60</f>
        <v>7.973333333333334E-3</v>
      </c>
      <c r="Z24" s="11">
        <f t="shared" si="23"/>
        <v>0.47839999999999999</v>
      </c>
      <c r="AA24">
        <f t="shared" si="1"/>
        <v>28.704000000000001</v>
      </c>
      <c r="AB24" s="12">
        <f t="shared" si="3"/>
        <v>1.0080405555555556</v>
      </c>
    </row>
    <row r="25" spans="1:28" x14ac:dyDescent="0.25">
      <c r="A25">
        <v>20.05</v>
      </c>
      <c r="B25">
        <v>1019.81</v>
      </c>
      <c r="C25">
        <v>52.89</v>
      </c>
      <c r="D25">
        <v>20.6</v>
      </c>
      <c r="E25">
        <v>1020.17</v>
      </c>
      <c r="F25">
        <v>51.55</v>
      </c>
      <c r="G25">
        <v>0.13</v>
      </c>
      <c r="H25">
        <v>0.01</v>
      </c>
      <c r="I25">
        <v>-9.6300000000000008</v>
      </c>
      <c r="J25">
        <v>0</v>
      </c>
      <c r="K25">
        <v>0</v>
      </c>
      <c r="L25">
        <v>0</v>
      </c>
      <c r="M25">
        <v>-51.98</v>
      </c>
      <c r="N25">
        <v>41.27</v>
      </c>
      <c r="O25">
        <v>24.2</v>
      </c>
      <c r="P25">
        <v>29706</v>
      </c>
      <c r="Q25" s="8">
        <v>43855</v>
      </c>
      <c r="R25" t="s">
        <v>60</v>
      </c>
      <c r="S25" s="5">
        <v>53.340150000000001</v>
      </c>
      <c r="T25" s="5">
        <v>8.4705999999999992</v>
      </c>
      <c r="U25">
        <v>1000000</v>
      </c>
      <c r="V25">
        <v>0.19</v>
      </c>
      <c r="W25">
        <v>255</v>
      </c>
      <c r="Y25" s="11">
        <f t="shared" ref="Y25:Z25" si="24">Z25/60</f>
        <v>8.2516666666666658E-3</v>
      </c>
      <c r="Z25" s="11">
        <f t="shared" si="24"/>
        <v>0.49509999999999998</v>
      </c>
      <c r="AA25">
        <f t="shared" si="1"/>
        <v>29.706</v>
      </c>
      <c r="AB25" s="12">
        <f t="shared" si="3"/>
        <v>1.0080521527777779</v>
      </c>
    </row>
    <row r="26" spans="1:28" x14ac:dyDescent="0.25">
      <c r="A26">
        <v>20.04</v>
      </c>
      <c r="B26">
        <v>1019.85</v>
      </c>
      <c r="C26">
        <v>52.9</v>
      </c>
      <c r="D26">
        <v>20.6</v>
      </c>
      <c r="E26">
        <v>1020.21</v>
      </c>
      <c r="F26">
        <v>51.59</v>
      </c>
      <c r="G26">
        <v>0.14000000000000001</v>
      </c>
      <c r="H26">
        <v>0.01</v>
      </c>
      <c r="I26">
        <v>-9.6300000000000008</v>
      </c>
      <c r="J26">
        <v>0</v>
      </c>
      <c r="K26">
        <v>0</v>
      </c>
      <c r="L26">
        <v>0</v>
      </c>
      <c r="M26">
        <v>-52.34</v>
      </c>
      <c r="N26">
        <v>41.27</v>
      </c>
      <c r="O26">
        <v>23.85</v>
      </c>
      <c r="P26">
        <v>30701</v>
      </c>
      <c r="Q26" s="8">
        <v>43855</v>
      </c>
      <c r="R26" t="s">
        <v>61</v>
      </c>
      <c r="S26" s="5">
        <v>53.340150000000001</v>
      </c>
      <c r="T26" s="5">
        <v>8.4705999999999992</v>
      </c>
      <c r="U26">
        <v>1000000</v>
      </c>
      <c r="V26">
        <v>0.19</v>
      </c>
      <c r="W26">
        <v>255</v>
      </c>
      <c r="Y26" s="11">
        <f t="shared" ref="Y26:Z26" si="25">Z26/60</f>
        <v>8.5280555555555561E-3</v>
      </c>
      <c r="Z26" s="11">
        <f t="shared" si="25"/>
        <v>0.51168333333333338</v>
      </c>
      <c r="AA26">
        <f t="shared" si="1"/>
        <v>30.701000000000001</v>
      </c>
      <c r="AB26" s="12">
        <f t="shared" si="3"/>
        <v>1.0080636689814815</v>
      </c>
    </row>
    <row r="27" spans="1:28" x14ac:dyDescent="0.25">
      <c r="A27">
        <v>20.05</v>
      </c>
      <c r="B27">
        <v>1019.78</v>
      </c>
      <c r="C27">
        <v>52.91</v>
      </c>
      <c r="D27">
        <v>20.62</v>
      </c>
      <c r="E27">
        <v>1020.18</v>
      </c>
      <c r="F27">
        <v>51.57</v>
      </c>
      <c r="G27">
        <v>0.14000000000000001</v>
      </c>
      <c r="H27">
        <v>0.03</v>
      </c>
      <c r="I27">
        <v>-9.61</v>
      </c>
      <c r="J27">
        <v>0</v>
      </c>
      <c r="K27">
        <v>0</v>
      </c>
      <c r="L27">
        <v>0</v>
      </c>
      <c r="M27">
        <v>-53.41</v>
      </c>
      <c r="N27">
        <v>42.34</v>
      </c>
      <c r="O27">
        <v>24.54</v>
      </c>
      <c r="P27">
        <v>31700</v>
      </c>
      <c r="Q27" s="8">
        <v>43855</v>
      </c>
      <c r="R27" t="s">
        <v>62</v>
      </c>
      <c r="S27" s="5">
        <v>53.340150000000001</v>
      </c>
      <c r="T27" s="5">
        <v>8.4705999999999992</v>
      </c>
      <c r="U27">
        <v>1000000</v>
      </c>
      <c r="V27">
        <v>0.02</v>
      </c>
      <c r="W27">
        <v>255</v>
      </c>
      <c r="Y27" s="11">
        <f t="shared" ref="Y27:Z27" si="26">Z27/60</f>
        <v>8.8055555555555561E-3</v>
      </c>
      <c r="Z27" s="11">
        <f t="shared" si="26"/>
        <v>0.52833333333333332</v>
      </c>
      <c r="AA27">
        <f t="shared" si="1"/>
        <v>31.7</v>
      </c>
      <c r="AB27" s="12">
        <f t="shared" si="3"/>
        <v>1.0080752314814816</v>
      </c>
    </row>
    <row r="28" spans="1:28" x14ac:dyDescent="0.25">
      <c r="A28">
        <v>20.07</v>
      </c>
      <c r="B28">
        <v>1019.85</v>
      </c>
      <c r="C28">
        <v>52.9</v>
      </c>
      <c r="D28">
        <v>20.62</v>
      </c>
      <c r="E28">
        <v>1020.19</v>
      </c>
      <c r="F28">
        <v>51.65</v>
      </c>
      <c r="G28">
        <v>0.14000000000000001</v>
      </c>
      <c r="H28">
        <v>0.02</v>
      </c>
      <c r="I28">
        <v>-9.64</v>
      </c>
      <c r="J28">
        <v>0</v>
      </c>
      <c r="K28">
        <v>0</v>
      </c>
      <c r="L28">
        <v>0</v>
      </c>
      <c r="M28">
        <v>-54.13</v>
      </c>
      <c r="N28">
        <v>42.34</v>
      </c>
      <c r="O28">
        <v>23.85</v>
      </c>
      <c r="P28">
        <v>32702</v>
      </c>
      <c r="Q28" s="8">
        <v>43855</v>
      </c>
      <c r="R28" t="s">
        <v>63</v>
      </c>
      <c r="S28" s="5">
        <v>53.340170000000001</v>
      </c>
      <c r="T28" s="5">
        <v>8.4705899999999996</v>
      </c>
      <c r="U28">
        <v>1000000</v>
      </c>
      <c r="V28">
        <v>0.13</v>
      </c>
      <c r="W28">
        <v>255</v>
      </c>
      <c r="Y28" s="11">
        <f t="shared" ref="Y28:Z28" si="27">Z28/60</f>
        <v>9.0838888888888879E-3</v>
      </c>
      <c r="Z28" s="11">
        <f t="shared" si="27"/>
        <v>0.54503333333333326</v>
      </c>
      <c r="AA28">
        <f t="shared" si="1"/>
        <v>32.701999999999998</v>
      </c>
      <c r="AB28" s="12">
        <f t="shared" si="3"/>
        <v>1.0080868287037037</v>
      </c>
    </row>
    <row r="29" spans="1:28" x14ac:dyDescent="0.25">
      <c r="A29">
        <v>20.079999999999998</v>
      </c>
      <c r="B29">
        <v>1019.85</v>
      </c>
      <c r="C29">
        <v>52.87</v>
      </c>
      <c r="D29">
        <v>20.62</v>
      </c>
      <c r="E29">
        <v>1020.19</v>
      </c>
      <c r="F29">
        <v>51.63</v>
      </c>
      <c r="G29">
        <v>0.13</v>
      </c>
      <c r="H29">
        <v>0.02</v>
      </c>
      <c r="I29">
        <v>-9.65</v>
      </c>
      <c r="J29">
        <v>0</v>
      </c>
      <c r="K29">
        <v>0</v>
      </c>
      <c r="L29">
        <v>0</v>
      </c>
      <c r="M29">
        <v>-52.16</v>
      </c>
      <c r="N29">
        <v>40.01</v>
      </c>
      <c r="O29">
        <v>24.37</v>
      </c>
      <c r="P29">
        <v>33704</v>
      </c>
      <c r="Q29" s="8">
        <v>43855</v>
      </c>
      <c r="R29" t="s">
        <v>64</v>
      </c>
      <c r="S29" s="5">
        <v>53.340150000000001</v>
      </c>
      <c r="T29" s="5">
        <v>8.4705999999999992</v>
      </c>
      <c r="U29">
        <v>1000000</v>
      </c>
      <c r="V29">
        <v>7.0000000000000007E-2</v>
      </c>
      <c r="W29">
        <v>255</v>
      </c>
      <c r="Y29" s="11">
        <f t="shared" ref="Y29:Z29" si="28">Z29/60</f>
        <v>9.3622222222222214E-3</v>
      </c>
      <c r="Z29" s="11">
        <f t="shared" si="28"/>
        <v>0.56173333333333331</v>
      </c>
      <c r="AA29">
        <f t="shared" si="1"/>
        <v>33.704000000000001</v>
      </c>
      <c r="AB29" s="12">
        <f t="shared" si="3"/>
        <v>1.008098425925926</v>
      </c>
    </row>
    <row r="30" spans="1:28" x14ac:dyDescent="0.25">
      <c r="A30">
        <v>20.09</v>
      </c>
      <c r="B30">
        <v>1019.83</v>
      </c>
      <c r="C30">
        <v>52.81</v>
      </c>
      <c r="D30">
        <v>20.63</v>
      </c>
      <c r="E30">
        <v>1020.22</v>
      </c>
      <c r="F30">
        <v>51.56</v>
      </c>
      <c r="G30">
        <v>0.14000000000000001</v>
      </c>
      <c r="H30">
        <v>0.03</v>
      </c>
      <c r="I30">
        <v>-9.64</v>
      </c>
      <c r="J30">
        <v>0</v>
      </c>
      <c r="K30">
        <v>0</v>
      </c>
      <c r="L30">
        <v>0</v>
      </c>
      <c r="M30">
        <v>-52.88</v>
      </c>
      <c r="N30">
        <v>40.729999999999997</v>
      </c>
      <c r="O30">
        <v>24.71</v>
      </c>
      <c r="P30">
        <v>34704</v>
      </c>
      <c r="Q30" s="8">
        <v>43855</v>
      </c>
      <c r="R30" t="s">
        <v>65</v>
      </c>
      <c r="S30" s="5">
        <v>53.340150000000001</v>
      </c>
      <c r="T30" s="5">
        <v>8.4705999999999992</v>
      </c>
      <c r="U30">
        <v>1000000</v>
      </c>
      <c r="V30">
        <v>0.04</v>
      </c>
      <c r="W30">
        <v>255</v>
      </c>
      <c r="Y30" s="11">
        <f t="shared" ref="Y30:Z30" si="29">Z30/60</f>
        <v>9.640000000000001E-3</v>
      </c>
      <c r="Z30" s="11">
        <f t="shared" si="29"/>
        <v>0.57840000000000003</v>
      </c>
      <c r="AA30">
        <f t="shared" si="1"/>
        <v>34.704000000000001</v>
      </c>
      <c r="AB30" s="12">
        <f t="shared" si="3"/>
        <v>1.0081100000000001</v>
      </c>
    </row>
    <row r="31" spans="1:28" x14ac:dyDescent="0.25">
      <c r="A31">
        <v>20.100000000000001</v>
      </c>
      <c r="B31">
        <v>1019.85</v>
      </c>
      <c r="C31">
        <v>52.76</v>
      </c>
      <c r="D31">
        <v>20.64</v>
      </c>
      <c r="E31">
        <v>1020.2</v>
      </c>
      <c r="F31">
        <v>51.53</v>
      </c>
      <c r="G31">
        <v>0.15</v>
      </c>
      <c r="H31">
        <v>0.03</v>
      </c>
      <c r="I31">
        <v>-9.6199999999999992</v>
      </c>
      <c r="J31">
        <v>0</v>
      </c>
      <c r="K31">
        <v>0</v>
      </c>
      <c r="L31">
        <v>0</v>
      </c>
      <c r="M31">
        <v>-53.23</v>
      </c>
      <c r="N31">
        <v>41.09</v>
      </c>
      <c r="O31">
        <v>24.03</v>
      </c>
      <c r="P31">
        <v>35706</v>
      </c>
      <c r="Q31" s="8">
        <v>43855</v>
      </c>
      <c r="R31" t="s">
        <v>66</v>
      </c>
      <c r="S31" s="5">
        <v>53.340150000000001</v>
      </c>
      <c r="T31" s="5">
        <v>8.4705999999999992</v>
      </c>
      <c r="U31">
        <v>1000000</v>
      </c>
      <c r="V31">
        <v>0.04</v>
      </c>
      <c r="W31">
        <v>255</v>
      </c>
      <c r="Y31" s="11">
        <f t="shared" ref="Y31:Z31" si="30">Z31/60</f>
        <v>9.9183333333333346E-3</v>
      </c>
      <c r="Z31" s="11">
        <f t="shared" si="30"/>
        <v>0.59510000000000007</v>
      </c>
      <c r="AA31">
        <f t="shared" si="1"/>
        <v>35.706000000000003</v>
      </c>
      <c r="AB31" s="12">
        <f t="shared" si="3"/>
        <v>1.0081215972222224</v>
      </c>
    </row>
    <row r="32" spans="1:28" x14ac:dyDescent="0.25">
      <c r="A32">
        <v>20.100000000000001</v>
      </c>
      <c r="B32">
        <v>1019.8</v>
      </c>
      <c r="C32">
        <v>52.7</v>
      </c>
      <c r="D32">
        <v>20.64</v>
      </c>
      <c r="E32">
        <v>1020.21</v>
      </c>
      <c r="F32">
        <v>51.49</v>
      </c>
      <c r="G32">
        <v>0.14000000000000001</v>
      </c>
      <c r="H32">
        <v>0.03</v>
      </c>
      <c r="I32">
        <v>-9.6300000000000008</v>
      </c>
      <c r="J32">
        <v>0</v>
      </c>
      <c r="K32">
        <v>0</v>
      </c>
      <c r="L32">
        <v>0</v>
      </c>
      <c r="M32">
        <v>-51.63</v>
      </c>
      <c r="N32">
        <v>41.27</v>
      </c>
      <c r="O32">
        <v>25.57</v>
      </c>
      <c r="P32">
        <v>36701</v>
      </c>
      <c r="Q32" s="8">
        <v>43855</v>
      </c>
      <c r="R32" t="s">
        <v>67</v>
      </c>
      <c r="S32" s="5">
        <v>53.340150000000001</v>
      </c>
      <c r="T32" s="5">
        <v>8.4705999999999992</v>
      </c>
      <c r="U32">
        <v>1000000</v>
      </c>
      <c r="V32">
        <v>7.0000000000000007E-2</v>
      </c>
      <c r="W32">
        <v>255</v>
      </c>
      <c r="Y32" s="11">
        <f t="shared" ref="Y32:Z32" si="31">Z32/60</f>
        <v>1.0194722222222223E-2</v>
      </c>
      <c r="Z32" s="11">
        <f t="shared" si="31"/>
        <v>0.61168333333333336</v>
      </c>
      <c r="AA32">
        <f t="shared" si="1"/>
        <v>36.701000000000001</v>
      </c>
      <c r="AB32" s="12">
        <f t="shared" si="3"/>
        <v>1.0081331134259259</v>
      </c>
    </row>
    <row r="33" spans="1:28" x14ac:dyDescent="0.25">
      <c r="A33">
        <v>20.11</v>
      </c>
      <c r="B33">
        <v>1019.82</v>
      </c>
      <c r="C33">
        <v>52.66</v>
      </c>
      <c r="D33">
        <v>20.65</v>
      </c>
      <c r="E33">
        <v>1020.2</v>
      </c>
      <c r="F33">
        <v>51.44</v>
      </c>
      <c r="G33">
        <v>0.14000000000000001</v>
      </c>
      <c r="H33">
        <v>0.04</v>
      </c>
      <c r="I33">
        <v>-9.65</v>
      </c>
      <c r="J33">
        <v>0</v>
      </c>
      <c r="K33">
        <v>0</v>
      </c>
      <c r="L33">
        <v>0</v>
      </c>
      <c r="M33">
        <v>-51.27</v>
      </c>
      <c r="N33">
        <v>41.62</v>
      </c>
      <c r="O33">
        <v>22.82</v>
      </c>
      <c r="P33">
        <v>37701</v>
      </c>
      <c r="Q33" s="8">
        <v>43855</v>
      </c>
      <c r="R33" t="s">
        <v>68</v>
      </c>
      <c r="S33" s="5">
        <v>53.340150000000001</v>
      </c>
      <c r="T33" s="5">
        <v>8.4705999999999992</v>
      </c>
      <c r="U33">
        <v>1000000</v>
      </c>
      <c r="V33">
        <v>0.04</v>
      </c>
      <c r="W33">
        <v>255</v>
      </c>
      <c r="Y33" s="11">
        <f t="shared" ref="Y33:Z33" si="32">Z33/60</f>
        <v>1.0472499999999999E-2</v>
      </c>
      <c r="Z33" s="11">
        <f t="shared" si="32"/>
        <v>0.62834999999999996</v>
      </c>
      <c r="AA33">
        <f t="shared" si="1"/>
        <v>37.701000000000001</v>
      </c>
      <c r="AB33" s="12">
        <f t="shared" si="3"/>
        <v>1.0081446875000002</v>
      </c>
    </row>
    <row r="34" spans="1:28" x14ac:dyDescent="0.25">
      <c r="A34">
        <v>20.12</v>
      </c>
      <c r="B34">
        <v>1019.8</v>
      </c>
      <c r="C34">
        <v>52.65</v>
      </c>
      <c r="D34">
        <v>20.66</v>
      </c>
      <c r="E34">
        <v>1020.21</v>
      </c>
      <c r="F34">
        <v>51.46</v>
      </c>
      <c r="G34">
        <v>0.14000000000000001</v>
      </c>
      <c r="H34">
        <v>0.02</v>
      </c>
      <c r="I34">
        <v>-9.64</v>
      </c>
      <c r="J34">
        <v>0</v>
      </c>
      <c r="K34">
        <v>0</v>
      </c>
      <c r="L34">
        <v>0</v>
      </c>
      <c r="M34">
        <v>-52.16</v>
      </c>
      <c r="N34">
        <v>41.44</v>
      </c>
      <c r="O34">
        <v>24.71</v>
      </c>
      <c r="P34">
        <v>38700</v>
      </c>
      <c r="Q34" s="8">
        <v>43855</v>
      </c>
      <c r="R34" t="s">
        <v>69</v>
      </c>
      <c r="S34" s="5">
        <v>53.340150000000001</v>
      </c>
      <c r="T34" s="5">
        <v>8.4705999999999992</v>
      </c>
      <c r="U34">
        <v>1000000</v>
      </c>
      <c r="V34">
        <v>0.09</v>
      </c>
      <c r="W34">
        <v>255</v>
      </c>
      <c r="Y34" s="11">
        <f t="shared" ref="Y34:Z34" si="33">Z34/60</f>
        <v>1.0750000000000001E-2</v>
      </c>
      <c r="Z34" s="11">
        <f t="shared" si="33"/>
        <v>0.64500000000000002</v>
      </c>
      <c r="AA34">
        <f t="shared" si="1"/>
        <v>38.700000000000003</v>
      </c>
      <c r="AB34" s="12">
        <f t="shared" si="3"/>
        <v>1.0081562500000001</v>
      </c>
    </row>
    <row r="35" spans="1:28" x14ac:dyDescent="0.25">
      <c r="A35">
        <v>20.13</v>
      </c>
      <c r="B35">
        <v>1019.8</v>
      </c>
      <c r="C35">
        <v>52.65</v>
      </c>
      <c r="D35">
        <v>20.66</v>
      </c>
      <c r="E35">
        <v>1020.18</v>
      </c>
      <c r="F35">
        <v>51.46</v>
      </c>
      <c r="G35">
        <v>0.14000000000000001</v>
      </c>
      <c r="H35">
        <v>0.03</v>
      </c>
      <c r="I35">
        <v>-9.61</v>
      </c>
      <c r="J35">
        <v>0</v>
      </c>
      <c r="K35">
        <v>0</v>
      </c>
      <c r="L35">
        <v>0</v>
      </c>
      <c r="M35">
        <v>-53.95</v>
      </c>
      <c r="N35">
        <v>41.44</v>
      </c>
      <c r="O35">
        <v>25.74</v>
      </c>
      <c r="P35">
        <v>39702</v>
      </c>
      <c r="Q35" s="8">
        <v>43855</v>
      </c>
      <c r="R35" t="s">
        <v>70</v>
      </c>
      <c r="S35" s="5">
        <v>53.340150000000001</v>
      </c>
      <c r="T35" s="5">
        <v>8.4705999999999992</v>
      </c>
      <c r="U35">
        <v>1000000</v>
      </c>
      <c r="V35">
        <v>7.0000000000000007E-2</v>
      </c>
      <c r="W35">
        <v>255</v>
      </c>
      <c r="Y35" s="11">
        <f t="shared" ref="Y35:Z35" si="34">Z35/60</f>
        <v>1.1028333333333333E-2</v>
      </c>
      <c r="Z35" s="11">
        <f t="shared" si="34"/>
        <v>0.66169999999999995</v>
      </c>
      <c r="AA35">
        <f t="shared" si="1"/>
        <v>39.701999999999998</v>
      </c>
      <c r="AB35" s="12">
        <f t="shared" si="3"/>
        <v>1.0081678472222224</v>
      </c>
    </row>
    <row r="36" spans="1:28" x14ac:dyDescent="0.25">
      <c r="A36">
        <v>20.14</v>
      </c>
      <c r="B36">
        <v>1019.85</v>
      </c>
      <c r="C36">
        <v>52.63</v>
      </c>
      <c r="D36">
        <v>20.66</v>
      </c>
      <c r="E36">
        <v>1020.19</v>
      </c>
      <c r="F36">
        <v>51.43</v>
      </c>
      <c r="G36">
        <v>0.13</v>
      </c>
      <c r="H36">
        <v>0.01</v>
      </c>
      <c r="I36">
        <v>-9.6300000000000008</v>
      </c>
      <c r="J36">
        <v>0</v>
      </c>
      <c r="K36">
        <v>0</v>
      </c>
      <c r="L36">
        <v>0</v>
      </c>
      <c r="M36">
        <v>-53.41</v>
      </c>
      <c r="N36">
        <v>40.909999999999997</v>
      </c>
      <c r="O36">
        <v>22.82</v>
      </c>
      <c r="P36">
        <v>40701</v>
      </c>
      <c r="Q36" s="8">
        <v>43855</v>
      </c>
      <c r="R36" t="s">
        <v>71</v>
      </c>
      <c r="S36" s="5">
        <v>53.340150000000001</v>
      </c>
      <c r="T36" s="5">
        <v>8.4705999999999992</v>
      </c>
      <c r="U36">
        <v>1000000</v>
      </c>
      <c r="V36">
        <v>0.2</v>
      </c>
      <c r="W36">
        <v>255</v>
      </c>
      <c r="Y36" s="11">
        <f t="shared" ref="Y36:Z36" si="35">Z36/60</f>
        <v>1.1305833333333333E-2</v>
      </c>
      <c r="Z36" s="11">
        <f t="shared" si="35"/>
        <v>0.67835000000000001</v>
      </c>
      <c r="AA36">
        <f t="shared" si="1"/>
        <v>40.701000000000001</v>
      </c>
      <c r="AB36" s="12">
        <f t="shared" si="3"/>
        <v>1.0081794097222223</v>
      </c>
    </row>
    <row r="37" spans="1:28" x14ac:dyDescent="0.25">
      <c r="A37">
        <v>20.13</v>
      </c>
      <c r="B37">
        <v>1019.79</v>
      </c>
      <c r="C37">
        <v>52.63</v>
      </c>
      <c r="D37">
        <v>20.67</v>
      </c>
      <c r="E37">
        <v>1020.19</v>
      </c>
      <c r="F37">
        <v>51.43</v>
      </c>
      <c r="G37">
        <v>0.14000000000000001</v>
      </c>
      <c r="H37">
        <v>0.02</v>
      </c>
      <c r="I37">
        <v>-9.64</v>
      </c>
      <c r="J37">
        <v>0</v>
      </c>
      <c r="K37">
        <v>0</v>
      </c>
      <c r="L37">
        <v>0</v>
      </c>
      <c r="M37">
        <v>-54.13</v>
      </c>
      <c r="N37">
        <v>41.27</v>
      </c>
      <c r="O37">
        <v>24.54</v>
      </c>
      <c r="P37">
        <v>41705</v>
      </c>
      <c r="Q37" s="8">
        <v>43855</v>
      </c>
      <c r="R37" t="s">
        <v>72</v>
      </c>
      <c r="S37" s="5">
        <v>53.340150000000001</v>
      </c>
      <c r="T37" s="5">
        <v>8.4705999999999992</v>
      </c>
      <c r="U37">
        <v>1000000</v>
      </c>
      <c r="V37">
        <v>0.48</v>
      </c>
      <c r="W37">
        <v>255</v>
      </c>
      <c r="Y37" s="11">
        <f t="shared" ref="Y37:Z37" si="36">Z37/60</f>
        <v>1.1584722222222222E-2</v>
      </c>
      <c r="Z37" s="11">
        <f t="shared" si="36"/>
        <v>0.69508333333333328</v>
      </c>
      <c r="AA37">
        <f t="shared" si="1"/>
        <v>41.704999999999998</v>
      </c>
      <c r="AB37" s="12">
        <f t="shared" si="3"/>
        <v>1.0081910300925927</v>
      </c>
    </row>
    <row r="38" spans="1:28" x14ac:dyDescent="0.25">
      <c r="A38">
        <v>20.13</v>
      </c>
      <c r="B38">
        <v>1019.84</v>
      </c>
      <c r="C38">
        <v>52.63</v>
      </c>
      <c r="D38">
        <v>20.67</v>
      </c>
      <c r="E38">
        <v>1020.2</v>
      </c>
      <c r="F38">
        <v>51.41</v>
      </c>
      <c r="G38">
        <v>0.14000000000000001</v>
      </c>
      <c r="H38">
        <v>0.02</v>
      </c>
      <c r="I38">
        <v>-9.6199999999999992</v>
      </c>
      <c r="J38">
        <v>0</v>
      </c>
      <c r="K38">
        <v>0</v>
      </c>
      <c r="L38">
        <v>0</v>
      </c>
      <c r="M38">
        <v>-52.88</v>
      </c>
      <c r="N38">
        <v>40.729999999999997</v>
      </c>
      <c r="O38">
        <v>24.37</v>
      </c>
      <c r="P38">
        <v>42698</v>
      </c>
      <c r="Q38" s="8">
        <v>43855</v>
      </c>
      <c r="R38" t="s">
        <v>73</v>
      </c>
      <c r="S38" s="5">
        <v>53.340150000000001</v>
      </c>
      <c r="T38" s="5">
        <v>8.4705999999999992</v>
      </c>
      <c r="U38">
        <v>1000000</v>
      </c>
      <c r="V38">
        <v>7.0000000000000007E-2</v>
      </c>
      <c r="W38">
        <v>255</v>
      </c>
      <c r="Y38" s="11">
        <f t="shared" ref="Y38:Z38" si="37">Z38/60</f>
        <v>1.1860555555555556E-2</v>
      </c>
      <c r="Z38" s="11">
        <f t="shared" si="37"/>
        <v>0.71163333333333334</v>
      </c>
      <c r="AA38">
        <f t="shared" si="1"/>
        <v>42.698</v>
      </c>
      <c r="AB38" s="12">
        <f t="shared" si="3"/>
        <v>1.0082025231481482</v>
      </c>
    </row>
    <row r="39" spans="1:28" x14ac:dyDescent="0.25">
      <c r="A39">
        <v>20.14</v>
      </c>
      <c r="B39">
        <v>1019.83</v>
      </c>
      <c r="C39">
        <v>52.62</v>
      </c>
      <c r="D39">
        <v>20.68</v>
      </c>
      <c r="E39">
        <v>1020.21</v>
      </c>
      <c r="F39">
        <v>51.36</v>
      </c>
      <c r="G39">
        <v>0.14000000000000001</v>
      </c>
      <c r="H39">
        <v>0.03</v>
      </c>
      <c r="I39">
        <v>-9.6199999999999992</v>
      </c>
      <c r="J39">
        <v>0</v>
      </c>
      <c r="K39">
        <v>0</v>
      </c>
      <c r="L39">
        <v>0</v>
      </c>
      <c r="M39">
        <v>-52.34</v>
      </c>
      <c r="N39">
        <v>41.62</v>
      </c>
      <c r="O39">
        <v>25.23</v>
      </c>
      <c r="P39">
        <v>43700</v>
      </c>
      <c r="Q39" s="8">
        <v>43855</v>
      </c>
      <c r="R39" t="s">
        <v>74</v>
      </c>
      <c r="S39" s="5">
        <v>53.340159999999997</v>
      </c>
      <c r="T39" s="5">
        <v>8.4705999999999992</v>
      </c>
      <c r="U39">
        <v>1000000</v>
      </c>
      <c r="V39">
        <v>0.48</v>
      </c>
      <c r="W39">
        <v>255</v>
      </c>
      <c r="Y39" s="11">
        <f t="shared" ref="Y39:Z39" si="38">Z39/60</f>
        <v>1.213888888888889E-2</v>
      </c>
      <c r="Z39" s="11">
        <f t="shared" si="38"/>
        <v>0.72833333333333339</v>
      </c>
      <c r="AA39">
        <f t="shared" si="1"/>
        <v>43.7</v>
      </c>
      <c r="AB39" s="12">
        <f t="shared" si="3"/>
        <v>1.0082141203703705</v>
      </c>
    </row>
    <row r="40" spans="1:28" x14ac:dyDescent="0.25">
      <c r="A40">
        <v>20.14</v>
      </c>
      <c r="B40">
        <v>1019.81</v>
      </c>
      <c r="C40">
        <v>52.62</v>
      </c>
      <c r="D40">
        <v>20.69</v>
      </c>
      <c r="E40">
        <v>1020.17</v>
      </c>
      <c r="F40">
        <v>51.3</v>
      </c>
      <c r="G40">
        <v>0.14000000000000001</v>
      </c>
      <c r="H40">
        <v>0.03</v>
      </c>
      <c r="I40">
        <v>-9.64</v>
      </c>
      <c r="J40">
        <v>0</v>
      </c>
      <c r="K40">
        <v>0</v>
      </c>
      <c r="L40">
        <v>0</v>
      </c>
      <c r="M40">
        <v>-52.16</v>
      </c>
      <c r="N40">
        <v>40.729999999999997</v>
      </c>
      <c r="O40">
        <v>24.71</v>
      </c>
      <c r="P40">
        <v>44699</v>
      </c>
      <c r="Q40" s="8">
        <v>43855</v>
      </c>
      <c r="R40" t="s">
        <v>75</v>
      </c>
      <c r="S40" s="5">
        <v>53.340159999999997</v>
      </c>
      <c r="T40" s="5">
        <v>8.4705999999999992</v>
      </c>
      <c r="U40">
        <v>1000000</v>
      </c>
      <c r="V40">
        <v>0.11</v>
      </c>
      <c r="W40">
        <v>255</v>
      </c>
      <c r="Y40" s="11">
        <f t="shared" ref="Y40:Z40" si="39">Z40/60</f>
        <v>1.2416388888888888E-2</v>
      </c>
      <c r="Z40" s="11">
        <f t="shared" si="39"/>
        <v>0.74498333333333333</v>
      </c>
      <c r="AA40">
        <f t="shared" si="1"/>
        <v>44.698999999999998</v>
      </c>
      <c r="AB40" s="12">
        <f t="shared" si="3"/>
        <v>1.0082256828703704</v>
      </c>
    </row>
    <row r="41" spans="1:28" x14ac:dyDescent="0.25">
      <c r="A41">
        <v>20.14</v>
      </c>
      <c r="B41">
        <v>1019.79</v>
      </c>
      <c r="C41">
        <v>52.58</v>
      </c>
      <c r="D41">
        <v>20.69</v>
      </c>
      <c r="E41">
        <v>1020.19</v>
      </c>
      <c r="F41">
        <v>51.23</v>
      </c>
      <c r="G41">
        <v>0.14000000000000001</v>
      </c>
      <c r="H41">
        <v>0.02</v>
      </c>
      <c r="I41">
        <v>-9.6300000000000008</v>
      </c>
      <c r="J41">
        <v>0</v>
      </c>
      <c r="K41">
        <v>0</v>
      </c>
      <c r="L41">
        <v>0</v>
      </c>
      <c r="M41">
        <v>-51.98</v>
      </c>
      <c r="N41">
        <v>41.27</v>
      </c>
      <c r="O41">
        <v>24.88</v>
      </c>
      <c r="P41">
        <v>45697</v>
      </c>
      <c r="Q41" s="8">
        <v>43855</v>
      </c>
      <c r="R41" t="s">
        <v>76</v>
      </c>
      <c r="S41" s="5">
        <v>53.340159999999997</v>
      </c>
      <c r="T41" s="5">
        <v>8.4705999999999992</v>
      </c>
      <c r="U41">
        <v>1000000</v>
      </c>
      <c r="V41">
        <v>0.13</v>
      </c>
      <c r="W41">
        <v>255</v>
      </c>
      <c r="Y41" s="11">
        <f t="shared" ref="Y41:Z41" si="40">Z41/60</f>
        <v>1.2693611111111112E-2</v>
      </c>
      <c r="Z41" s="11">
        <f t="shared" si="40"/>
        <v>0.76161666666666672</v>
      </c>
      <c r="AA41">
        <f t="shared" si="1"/>
        <v>45.697000000000003</v>
      </c>
      <c r="AB41" s="12">
        <f t="shared" si="3"/>
        <v>1.0082372337962964</v>
      </c>
    </row>
    <row r="42" spans="1:28" x14ac:dyDescent="0.25">
      <c r="A42">
        <v>20.149999999999999</v>
      </c>
      <c r="B42">
        <v>1019.75</v>
      </c>
      <c r="C42">
        <v>52.55</v>
      </c>
      <c r="D42">
        <v>20.69</v>
      </c>
      <c r="E42">
        <v>1020.18</v>
      </c>
      <c r="F42">
        <v>51.26</v>
      </c>
      <c r="G42">
        <v>0.13</v>
      </c>
      <c r="H42">
        <v>0.04</v>
      </c>
      <c r="I42">
        <v>-9.64</v>
      </c>
      <c r="J42">
        <v>0</v>
      </c>
      <c r="K42">
        <v>0</v>
      </c>
      <c r="L42">
        <v>0</v>
      </c>
      <c r="M42">
        <v>-53.23</v>
      </c>
      <c r="N42">
        <v>41.44</v>
      </c>
      <c r="O42">
        <v>24.37</v>
      </c>
      <c r="P42">
        <v>46703</v>
      </c>
      <c r="Q42" s="8">
        <v>43855</v>
      </c>
      <c r="R42" t="s">
        <v>77</v>
      </c>
      <c r="S42" s="5">
        <v>53.340159999999997</v>
      </c>
      <c r="T42" s="5">
        <v>8.4705999999999992</v>
      </c>
      <c r="U42">
        <v>1000000</v>
      </c>
      <c r="V42">
        <v>0.22</v>
      </c>
      <c r="W42">
        <v>255</v>
      </c>
      <c r="Y42" s="11">
        <f t="shared" ref="Y42:Z42" si="41">Z42/60</f>
        <v>1.2973055555555557E-2</v>
      </c>
      <c r="Z42" s="11">
        <f t="shared" si="41"/>
        <v>0.77838333333333343</v>
      </c>
      <c r="AA42">
        <f t="shared" si="1"/>
        <v>46.703000000000003</v>
      </c>
      <c r="AB42" s="12">
        <f t="shared" si="3"/>
        <v>1.0082488773148148</v>
      </c>
    </row>
    <row r="43" spans="1:28" x14ac:dyDescent="0.25">
      <c r="A43">
        <v>20.16</v>
      </c>
      <c r="B43">
        <v>1019.8</v>
      </c>
      <c r="C43">
        <v>52.52</v>
      </c>
      <c r="D43">
        <v>20.69</v>
      </c>
      <c r="E43">
        <v>1020.15</v>
      </c>
      <c r="F43">
        <v>51.26</v>
      </c>
      <c r="G43">
        <v>0.13</v>
      </c>
      <c r="H43">
        <v>0.02</v>
      </c>
      <c r="I43">
        <v>-9.6</v>
      </c>
      <c r="J43">
        <v>0</v>
      </c>
      <c r="K43">
        <v>0</v>
      </c>
      <c r="L43">
        <v>0</v>
      </c>
      <c r="M43">
        <v>-52.34</v>
      </c>
      <c r="N43">
        <v>40.549999999999997</v>
      </c>
      <c r="O43">
        <v>24.88</v>
      </c>
      <c r="P43">
        <v>47699</v>
      </c>
      <c r="Q43" s="8">
        <v>43855</v>
      </c>
      <c r="R43" t="s">
        <v>78</v>
      </c>
      <c r="S43" s="5">
        <v>53.340159999999997</v>
      </c>
      <c r="T43" s="5">
        <v>8.4705999999999992</v>
      </c>
      <c r="U43">
        <v>1000000</v>
      </c>
      <c r="V43">
        <v>0.5</v>
      </c>
      <c r="W43">
        <v>255</v>
      </c>
      <c r="Y43" s="11">
        <f t="shared" ref="Y43:Z43" si="42">Z43/60</f>
        <v>1.3249722222222222E-2</v>
      </c>
      <c r="Z43" s="11">
        <f t="shared" si="42"/>
        <v>0.79498333333333326</v>
      </c>
      <c r="AA43">
        <f t="shared" si="1"/>
        <v>47.698999999999998</v>
      </c>
      <c r="AB43" s="12">
        <f t="shared" si="3"/>
        <v>1.0082604050925927</v>
      </c>
    </row>
    <row r="44" spans="1:28" x14ac:dyDescent="0.25">
      <c r="A44">
        <v>20.170000000000002</v>
      </c>
      <c r="B44">
        <v>1019.81</v>
      </c>
      <c r="C44">
        <v>52.49</v>
      </c>
      <c r="D44">
        <v>20.7</v>
      </c>
      <c r="E44">
        <v>1020.16</v>
      </c>
      <c r="F44">
        <v>51.29</v>
      </c>
      <c r="G44">
        <v>0.14000000000000001</v>
      </c>
      <c r="H44">
        <v>0.02</v>
      </c>
      <c r="I44">
        <v>-9.6300000000000008</v>
      </c>
      <c r="J44">
        <v>0</v>
      </c>
      <c r="K44">
        <v>0</v>
      </c>
      <c r="L44">
        <v>0</v>
      </c>
      <c r="M44">
        <v>-52.88</v>
      </c>
      <c r="N44">
        <v>41.09</v>
      </c>
      <c r="O44">
        <v>23.68</v>
      </c>
      <c r="P44">
        <v>48701</v>
      </c>
      <c r="Q44" s="8">
        <v>43855</v>
      </c>
      <c r="R44" t="s">
        <v>79</v>
      </c>
      <c r="S44" s="5">
        <v>53.340159999999997</v>
      </c>
      <c r="T44" s="5">
        <v>8.4705999999999992</v>
      </c>
      <c r="U44">
        <v>1000000</v>
      </c>
      <c r="V44">
        <v>7.0000000000000007E-2</v>
      </c>
      <c r="W44">
        <v>255</v>
      </c>
      <c r="Y44" s="11">
        <f t="shared" ref="Y44:Z44" si="43">Z44/60</f>
        <v>1.3528055555555555E-2</v>
      </c>
      <c r="Z44" s="11">
        <f t="shared" si="43"/>
        <v>0.81168333333333331</v>
      </c>
      <c r="AA44">
        <f t="shared" si="1"/>
        <v>48.701000000000001</v>
      </c>
      <c r="AB44" s="12">
        <f t="shared" si="3"/>
        <v>1.0082720023148148</v>
      </c>
    </row>
    <row r="45" spans="1:28" x14ac:dyDescent="0.25">
      <c r="A45">
        <v>20.170000000000002</v>
      </c>
      <c r="B45">
        <v>1019.8</v>
      </c>
      <c r="C45">
        <v>52.47</v>
      </c>
      <c r="D45">
        <v>20.7</v>
      </c>
      <c r="E45">
        <v>1020.17</v>
      </c>
      <c r="F45">
        <v>51.23</v>
      </c>
      <c r="G45">
        <v>0.15</v>
      </c>
      <c r="H45">
        <v>0.02</v>
      </c>
      <c r="I45">
        <v>-9.6</v>
      </c>
      <c r="J45">
        <v>0</v>
      </c>
      <c r="K45">
        <v>0</v>
      </c>
      <c r="L45">
        <v>0</v>
      </c>
      <c r="M45">
        <v>-52.16</v>
      </c>
      <c r="N45">
        <v>41.44</v>
      </c>
      <c r="O45">
        <v>23.68</v>
      </c>
      <c r="P45">
        <v>49700</v>
      </c>
      <c r="Q45" s="8">
        <v>43855</v>
      </c>
      <c r="R45" t="s">
        <v>80</v>
      </c>
      <c r="S45" s="5">
        <v>53.340159999999997</v>
      </c>
      <c r="T45" s="5">
        <v>8.4705999999999992</v>
      </c>
      <c r="U45">
        <v>1000000</v>
      </c>
      <c r="V45">
        <v>7.0000000000000007E-2</v>
      </c>
      <c r="W45">
        <v>255</v>
      </c>
      <c r="Y45" s="11">
        <f t="shared" ref="Y45:Z45" si="44">Z45/60</f>
        <v>1.3805555555555555E-2</v>
      </c>
      <c r="Z45" s="11">
        <f t="shared" si="44"/>
        <v>0.82833333333333337</v>
      </c>
      <c r="AA45">
        <f t="shared" si="1"/>
        <v>49.7</v>
      </c>
      <c r="AB45" s="12">
        <f t="shared" si="3"/>
        <v>1.008283564814815</v>
      </c>
    </row>
    <row r="46" spans="1:28" x14ac:dyDescent="0.25">
      <c r="A46">
        <v>20.170000000000002</v>
      </c>
      <c r="B46">
        <v>1019.81</v>
      </c>
      <c r="C46">
        <v>52.45</v>
      </c>
      <c r="D46">
        <v>20.7</v>
      </c>
      <c r="E46">
        <v>1020.19</v>
      </c>
      <c r="F46">
        <v>51.21</v>
      </c>
      <c r="G46">
        <v>0.13</v>
      </c>
      <c r="H46">
        <v>0.02</v>
      </c>
      <c r="I46">
        <v>-9.64</v>
      </c>
      <c r="J46">
        <v>0</v>
      </c>
      <c r="K46">
        <v>0</v>
      </c>
      <c r="L46">
        <v>0</v>
      </c>
      <c r="M46">
        <v>-54.13</v>
      </c>
      <c r="N46">
        <v>40.909999999999997</v>
      </c>
      <c r="O46">
        <v>24.2</v>
      </c>
      <c r="P46">
        <v>50699</v>
      </c>
      <c r="Q46" s="8">
        <v>43855</v>
      </c>
      <c r="R46" t="s">
        <v>81</v>
      </c>
      <c r="S46" s="5">
        <v>53.340159999999997</v>
      </c>
      <c r="T46" s="5">
        <v>8.4705999999999992</v>
      </c>
      <c r="U46">
        <v>1000000</v>
      </c>
      <c r="V46">
        <v>0.11</v>
      </c>
      <c r="W46">
        <v>255</v>
      </c>
      <c r="Y46" s="11">
        <f t="shared" ref="Y46:Z46" si="45">Z46/60</f>
        <v>1.4083055555555555E-2</v>
      </c>
      <c r="Z46" s="11">
        <f t="shared" si="45"/>
        <v>0.84498333333333331</v>
      </c>
      <c r="AA46">
        <f t="shared" si="1"/>
        <v>50.698999999999998</v>
      </c>
      <c r="AB46" s="12">
        <f t="shared" si="3"/>
        <v>1.0082951273148149</v>
      </c>
    </row>
    <row r="47" spans="1:28" x14ac:dyDescent="0.25">
      <c r="A47">
        <v>20.16</v>
      </c>
      <c r="B47">
        <v>1019.82</v>
      </c>
      <c r="C47">
        <v>52.44</v>
      </c>
      <c r="D47">
        <v>20.71</v>
      </c>
      <c r="E47">
        <v>1020.19</v>
      </c>
      <c r="F47">
        <v>51.2</v>
      </c>
      <c r="G47">
        <v>0.14000000000000001</v>
      </c>
      <c r="H47">
        <v>0.01</v>
      </c>
      <c r="I47">
        <v>-9.6</v>
      </c>
      <c r="J47">
        <v>0</v>
      </c>
      <c r="K47">
        <v>0</v>
      </c>
      <c r="L47">
        <v>0</v>
      </c>
      <c r="M47">
        <v>-51.98</v>
      </c>
      <c r="N47">
        <v>40.909999999999997</v>
      </c>
      <c r="O47">
        <v>24.88</v>
      </c>
      <c r="P47">
        <v>51698</v>
      </c>
      <c r="Q47" s="8">
        <v>43855</v>
      </c>
      <c r="R47" t="s">
        <v>82</v>
      </c>
      <c r="S47" s="5">
        <v>53.340159999999997</v>
      </c>
      <c r="T47" s="5">
        <v>8.4705999999999992</v>
      </c>
      <c r="U47">
        <v>1000000</v>
      </c>
      <c r="V47">
        <v>0.19</v>
      </c>
      <c r="W47">
        <v>255</v>
      </c>
      <c r="Y47" s="11">
        <f t="shared" ref="Y47:Z47" si="46">Z47/60</f>
        <v>1.4360555555555555E-2</v>
      </c>
      <c r="Z47" s="11">
        <f t="shared" si="46"/>
        <v>0.86163333333333336</v>
      </c>
      <c r="AA47">
        <f t="shared" si="1"/>
        <v>51.698</v>
      </c>
      <c r="AB47" s="12">
        <f t="shared" si="3"/>
        <v>1.008306689814815</v>
      </c>
    </row>
    <row r="48" spans="1:28" x14ac:dyDescent="0.25">
      <c r="A48">
        <v>20.149999999999999</v>
      </c>
      <c r="B48">
        <v>1019.84</v>
      </c>
      <c r="C48">
        <v>52.43</v>
      </c>
      <c r="D48">
        <v>20.71</v>
      </c>
      <c r="E48">
        <v>1020.18</v>
      </c>
      <c r="F48">
        <v>51.19</v>
      </c>
      <c r="G48">
        <v>0.14000000000000001</v>
      </c>
      <c r="H48">
        <v>0.02</v>
      </c>
      <c r="I48">
        <v>-9.65</v>
      </c>
      <c r="J48">
        <v>0</v>
      </c>
      <c r="K48">
        <v>0</v>
      </c>
      <c r="L48">
        <v>0</v>
      </c>
      <c r="M48">
        <v>-52.7</v>
      </c>
      <c r="N48">
        <v>39.840000000000003</v>
      </c>
      <c r="O48">
        <v>23.51</v>
      </c>
      <c r="P48">
        <v>52699</v>
      </c>
      <c r="Q48" s="8">
        <v>43855</v>
      </c>
      <c r="R48" t="s">
        <v>83</v>
      </c>
      <c r="S48" s="5">
        <v>53.340159999999997</v>
      </c>
      <c r="T48" s="5">
        <v>8.4705999999999992</v>
      </c>
      <c r="U48">
        <v>1000000</v>
      </c>
      <c r="V48">
        <v>0.24</v>
      </c>
      <c r="W48">
        <v>255</v>
      </c>
      <c r="Y48" s="11">
        <f t="shared" ref="Y48:Z48" si="47">Z48/60</f>
        <v>1.4638611111111111E-2</v>
      </c>
      <c r="Z48" s="11">
        <f t="shared" si="47"/>
        <v>0.87831666666666663</v>
      </c>
      <c r="AA48">
        <f t="shared" si="1"/>
        <v>52.698999999999998</v>
      </c>
      <c r="AB48" s="12">
        <f t="shared" si="3"/>
        <v>1.0083182754629632</v>
      </c>
    </row>
    <row r="49" spans="1:28" x14ac:dyDescent="0.25">
      <c r="A49">
        <v>20.149999999999999</v>
      </c>
      <c r="B49">
        <v>1019.81</v>
      </c>
      <c r="C49">
        <v>52.43</v>
      </c>
      <c r="D49">
        <v>20.71</v>
      </c>
      <c r="E49">
        <v>1020.19</v>
      </c>
      <c r="F49">
        <v>51.26</v>
      </c>
      <c r="G49">
        <v>0.14000000000000001</v>
      </c>
      <c r="H49">
        <v>0.02</v>
      </c>
      <c r="I49">
        <v>-9.64</v>
      </c>
      <c r="J49">
        <v>0</v>
      </c>
      <c r="K49">
        <v>0</v>
      </c>
      <c r="L49">
        <v>0</v>
      </c>
      <c r="M49">
        <v>-52.16</v>
      </c>
      <c r="N49">
        <v>41.62</v>
      </c>
      <c r="O49">
        <v>24.54</v>
      </c>
      <c r="P49">
        <v>53698</v>
      </c>
      <c r="Q49" s="8">
        <v>43855</v>
      </c>
      <c r="R49" t="s">
        <v>84</v>
      </c>
      <c r="S49" s="5">
        <v>53.340159999999997</v>
      </c>
      <c r="T49" s="5">
        <v>8.4705999999999992</v>
      </c>
      <c r="U49">
        <v>1000000</v>
      </c>
      <c r="V49">
        <v>0.09</v>
      </c>
      <c r="W49">
        <v>255</v>
      </c>
      <c r="Y49" s="11">
        <f t="shared" ref="Y49:Z49" si="48">Z49/60</f>
        <v>1.4916111111111111E-2</v>
      </c>
      <c r="Z49" s="11">
        <f t="shared" si="48"/>
        <v>0.89496666666666669</v>
      </c>
      <c r="AA49">
        <f t="shared" si="1"/>
        <v>53.698</v>
      </c>
      <c r="AB49" s="12">
        <f t="shared" si="3"/>
        <v>1.008329837962963</v>
      </c>
    </row>
    <row r="50" spans="1:28" x14ac:dyDescent="0.25">
      <c r="A50">
        <v>20.149999999999999</v>
      </c>
      <c r="B50">
        <v>1019.8</v>
      </c>
      <c r="C50">
        <v>52.43</v>
      </c>
      <c r="D50">
        <v>20.71</v>
      </c>
      <c r="E50">
        <v>1020.15</v>
      </c>
      <c r="F50">
        <v>51.18</v>
      </c>
      <c r="G50">
        <v>0.14000000000000001</v>
      </c>
      <c r="H50">
        <v>0.03</v>
      </c>
      <c r="I50">
        <v>-9.6199999999999992</v>
      </c>
      <c r="J50">
        <v>0</v>
      </c>
      <c r="K50">
        <v>0</v>
      </c>
      <c r="L50">
        <v>0</v>
      </c>
      <c r="M50">
        <v>-51.63</v>
      </c>
      <c r="N50">
        <v>41.98</v>
      </c>
      <c r="O50">
        <v>24.2</v>
      </c>
      <c r="P50">
        <v>54701</v>
      </c>
      <c r="Q50" s="8">
        <v>43855</v>
      </c>
      <c r="R50" t="s">
        <v>85</v>
      </c>
      <c r="S50" s="5">
        <v>53.340159999999997</v>
      </c>
      <c r="T50" s="5">
        <v>8.4705999999999992</v>
      </c>
      <c r="U50">
        <v>1000000</v>
      </c>
      <c r="V50">
        <v>0.04</v>
      </c>
      <c r="W50">
        <v>255</v>
      </c>
      <c r="Y50" s="11">
        <f t="shared" ref="Y50:Z50" si="49">Z50/60</f>
        <v>1.5194722222222222E-2</v>
      </c>
      <c r="Z50" s="11">
        <f t="shared" si="49"/>
        <v>0.91168333333333329</v>
      </c>
      <c r="AA50">
        <f t="shared" si="1"/>
        <v>54.701000000000001</v>
      </c>
      <c r="AB50" s="12">
        <f t="shared" si="3"/>
        <v>1.0083414467592593</v>
      </c>
    </row>
    <row r="51" spans="1:28" x14ac:dyDescent="0.25">
      <c r="A51">
        <v>20.14</v>
      </c>
      <c r="B51">
        <v>1019.78</v>
      </c>
      <c r="C51">
        <v>52.46</v>
      </c>
      <c r="D51">
        <v>20.71</v>
      </c>
      <c r="E51">
        <v>1020.16</v>
      </c>
      <c r="F51">
        <v>51.19</v>
      </c>
      <c r="G51">
        <v>0.15</v>
      </c>
      <c r="H51">
        <v>0.04</v>
      </c>
      <c r="I51">
        <v>-9.6300000000000008</v>
      </c>
      <c r="J51">
        <v>0</v>
      </c>
      <c r="K51">
        <v>0</v>
      </c>
      <c r="L51">
        <v>0</v>
      </c>
      <c r="M51">
        <v>-52.52</v>
      </c>
      <c r="N51">
        <v>43.23</v>
      </c>
      <c r="O51">
        <v>24.37</v>
      </c>
      <c r="P51">
        <v>55698</v>
      </c>
      <c r="Q51" s="8">
        <v>43855</v>
      </c>
      <c r="R51" t="s">
        <v>86</v>
      </c>
      <c r="S51" s="5">
        <v>53.340159999999997</v>
      </c>
      <c r="T51" s="5">
        <v>8.4705999999999992</v>
      </c>
      <c r="U51">
        <v>1000000</v>
      </c>
      <c r="V51">
        <v>0.19</v>
      </c>
      <c r="W51">
        <v>255</v>
      </c>
      <c r="Y51" s="11">
        <f t="shared" ref="Y51:Z51" si="50">Z51/60</f>
        <v>1.5471666666666667E-2</v>
      </c>
      <c r="Z51" s="11">
        <f t="shared" si="50"/>
        <v>0.92830000000000001</v>
      </c>
      <c r="AA51">
        <f t="shared" si="1"/>
        <v>55.698</v>
      </c>
      <c r="AB51" s="12">
        <f t="shared" si="3"/>
        <v>1.0083529861111111</v>
      </c>
    </row>
    <row r="52" spans="1:28" x14ac:dyDescent="0.25">
      <c r="A52">
        <v>20.13</v>
      </c>
      <c r="B52">
        <v>1019.78</v>
      </c>
      <c r="C52">
        <v>52.46</v>
      </c>
      <c r="D52">
        <v>20.7</v>
      </c>
      <c r="E52">
        <v>1020.18</v>
      </c>
      <c r="F52">
        <v>51.24</v>
      </c>
      <c r="G52">
        <v>0.13</v>
      </c>
      <c r="H52">
        <v>0.02</v>
      </c>
      <c r="I52">
        <v>-9.6300000000000008</v>
      </c>
      <c r="J52">
        <v>0</v>
      </c>
      <c r="K52">
        <v>0</v>
      </c>
      <c r="L52">
        <v>0</v>
      </c>
      <c r="M52">
        <v>-51.98</v>
      </c>
      <c r="N52">
        <v>41.62</v>
      </c>
      <c r="O52">
        <v>24.2</v>
      </c>
      <c r="P52">
        <v>56699</v>
      </c>
      <c r="Q52" s="8">
        <v>43855</v>
      </c>
      <c r="R52" t="s">
        <v>87</v>
      </c>
      <c r="S52" s="5">
        <v>53.340159999999997</v>
      </c>
      <c r="T52" s="5">
        <v>8.4705999999999992</v>
      </c>
      <c r="U52">
        <v>1000000</v>
      </c>
      <c r="V52">
        <v>0</v>
      </c>
      <c r="W52">
        <v>255</v>
      </c>
      <c r="Y52" s="11">
        <f t="shared" ref="Y52:Z52" si="51">Z52/60</f>
        <v>1.5749722222222221E-2</v>
      </c>
      <c r="Z52" s="11">
        <f t="shared" si="51"/>
        <v>0.94498333333333329</v>
      </c>
      <c r="AA52">
        <f t="shared" si="1"/>
        <v>56.698999999999998</v>
      </c>
      <c r="AB52" s="12">
        <f t="shared" si="3"/>
        <v>1.0083645717592593</v>
      </c>
    </row>
    <row r="53" spans="1:28" x14ac:dyDescent="0.25">
      <c r="A53">
        <v>20.13</v>
      </c>
      <c r="B53">
        <v>1019.8</v>
      </c>
      <c r="C53">
        <v>52.47</v>
      </c>
      <c r="D53">
        <v>20.71</v>
      </c>
      <c r="E53">
        <v>1020.18</v>
      </c>
      <c r="F53">
        <v>51.2</v>
      </c>
      <c r="G53">
        <v>0.13</v>
      </c>
      <c r="H53">
        <v>0.03</v>
      </c>
      <c r="I53">
        <v>-9.65</v>
      </c>
      <c r="J53">
        <v>0</v>
      </c>
      <c r="K53">
        <v>0</v>
      </c>
      <c r="L53">
        <v>0</v>
      </c>
      <c r="M53">
        <v>-53.23</v>
      </c>
      <c r="N53">
        <v>42.16</v>
      </c>
      <c r="O53">
        <v>24.37</v>
      </c>
      <c r="P53">
        <v>57700</v>
      </c>
      <c r="Q53" s="8">
        <v>43855</v>
      </c>
      <c r="R53" t="s">
        <v>88</v>
      </c>
      <c r="S53" s="5">
        <v>53.340159999999997</v>
      </c>
      <c r="T53" s="5">
        <v>8.4705899999999996</v>
      </c>
      <c r="U53">
        <v>1000000</v>
      </c>
      <c r="V53">
        <v>0.02</v>
      </c>
      <c r="W53">
        <v>255</v>
      </c>
      <c r="Y53" s="11">
        <f t="shared" ref="Y53:Z53" si="52">Z53/60</f>
        <v>1.6027777777777776E-2</v>
      </c>
      <c r="Z53" s="11">
        <f t="shared" si="52"/>
        <v>0.96166666666666667</v>
      </c>
      <c r="AA53">
        <f t="shared" si="1"/>
        <v>57.7</v>
      </c>
      <c r="AB53" s="12">
        <f t="shared" si="3"/>
        <v>1.0083761574074075</v>
      </c>
    </row>
    <row r="54" spans="1:28" x14ac:dyDescent="0.25">
      <c r="A54">
        <v>20.13</v>
      </c>
      <c r="B54">
        <v>1019.81</v>
      </c>
      <c r="C54">
        <v>52.47</v>
      </c>
      <c r="D54">
        <v>20.71</v>
      </c>
      <c r="E54">
        <v>1020.19</v>
      </c>
      <c r="F54">
        <v>51.19</v>
      </c>
      <c r="G54">
        <v>0.15</v>
      </c>
      <c r="H54">
        <v>0.04</v>
      </c>
      <c r="I54">
        <v>-9.6199999999999992</v>
      </c>
      <c r="J54">
        <v>0</v>
      </c>
      <c r="K54">
        <v>0</v>
      </c>
      <c r="L54">
        <v>0</v>
      </c>
      <c r="M54">
        <v>-52.34</v>
      </c>
      <c r="N54">
        <v>41.98</v>
      </c>
      <c r="O54">
        <v>25.23</v>
      </c>
      <c r="P54">
        <v>58699</v>
      </c>
      <c r="Q54" s="8">
        <v>43855</v>
      </c>
      <c r="R54" t="s">
        <v>89</v>
      </c>
      <c r="S54" s="5">
        <v>53.340170000000001</v>
      </c>
      <c r="T54" s="5">
        <v>8.4705899999999996</v>
      </c>
      <c r="U54">
        <v>1000000</v>
      </c>
      <c r="V54">
        <v>0.13</v>
      </c>
      <c r="W54">
        <v>255</v>
      </c>
      <c r="Y54" s="11">
        <f t="shared" ref="Y54:Z54" si="53">Z54/60</f>
        <v>1.6305277777777776E-2</v>
      </c>
      <c r="Z54" s="11">
        <f t="shared" si="53"/>
        <v>0.97831666666666661</v>
      </c>
      <c r="AA54">
        <f t="shared" si="1"/>
        <v>58.698999999999998</v>
      </c>
      <c r="AB54" s="12">
        <f t="shared" si="3"/>
        <v>1.0083877199074076</v>
      </c>
    </row>
    <row r="55" spans="1:28" x14ac:dyDescent="0.25">
      <c r="A55">
        <v>20.13</v>
      </c>
      <c r="B55">
        <v>1019.79</v>
      </c>
      <c r="C55">
        <v>52.47</v>
      </c>
      <c r="D55">
        <v>20.7</v>
      </c>
      <c r="E55">
        <v>1020.16</v>
      </c>
      <c r="F55">
        <v>51.17</v>
      </c>
      <c r="G55">
        <v>0.15</v>
      </c>
      <c r="H55">
        <v>0.03</v>
      </c>
      <c r="I55">
        <v>-9.64</v>
      </c>
      <c r="J55">
        <v>0</v>
      </c>
      <c r="K55">
        <v>0</v>
      </c>
      <c r="L55">
        <v>0</v>
      </c>
      <c r="M55">
        <v>-52.34</v>
      </c>
      <c r="N55">
        <v>41.98</v>
      </c>
      <c r="O55">
        <v>25.23</v>
      </c>
      <c r="P55">
        <v>59700</v>
      </c>
      <c r="Q55" s="8">
        <v>43855</v>
      </c>
      <c r="R55" t="s">
        <v>90</v>
      </c>
      <c r="S55" s="5">
        <v>53.340170000000001</v>
      </c>
      <c r="T55" s="5">
        <v>8.4705899999999996</v>
      </c>
      <c r="U55">
        <v>1000000</v>
      </c>
      <c r="V55">
        <v>0.11</v>
      </c>
      <c r="W55">
        <v>255</v>
      </c>
      <c r="Y55" s="11">
        <f t="shared" ref="Y55:Z55" si="54">Z55/60</f>
        <v>1.6583333333333332E-2</v>
      </c>
      <c r="Z55" s="11">
        <f t="shared" si="54"/>
        <v>0.995</v>
      </c>
      <c r="AA55">
        <f t="shared" si="1"/>
        <v>59.7</v>
      </c>
      <c r="AB55" s="12">
        <f t="shared" si="3"/>
        <v>1.0083993055555556</v>
      </c>
    </row>
    <row r="56" spans="1:28" x14ac:dyDescent="0.25">
      <c r="A56">
        <v>20.14</v>
      </c>
      <c r="B56">
        <v>1019.79</v>
      </c>
      <c r="C56">
        <v>52.44</v>
      </c>
      <c r="D56">
        <v>20.7</v>
      </c>
      <c r="E56">
        <v>1020.18</v>
      </c>
      <c r="F56">
        <v>51.19</v>
      </c>
      <c r="G56">
        <v>0.15</v>
      </c>
      <c r="H56">
        <v>0.03</v>
      </c>
      <c r="I56">
        <v>-9.6199999999999992</v>
      </c>
      <c r="J56">
        <v>0</v>
      </c>
      <c r="K56">
        <v>0</v>
      </c>
      <c r="L56">
        <v>0</v>
      </c>
      <c r="M56">
        <v>-52.52</v>
      </c>
      <c r="N56">
        <v>41.09</v>
      </c>
      <c r="O56">
        <v>24.37</v>
      </c>
      <c r="P56">
        <v>60699</v>
      </c>
      <c r="Q56" s="8">
        <v>43855</v>
      </c>
      <c r="R56" t="s">
        <v>91</v>
      </c>
      <c r="S56" s="5">
        <v>53.340170000000001</v>
      </c>
      <c r="T56" s="5">
        <v>8.4705899999999996</v>
      </c>
      <c r="U56">
        <v>1000000</v>
      </c>
      <c r="V56">
        <v>0.22</v>
      </c>
      <c r="W56">
        <v>255</v>
      </c>
      <c r="Y56" s="11">
        <f t="shared" ref="Y56:Z56" si="55">Z56/60</f>
        <v>1.6860833333333332E-2</v>
      </c>
      <c r="Z56" s="11">
        <f t="shared" si="55"/>
        <v>1.0116499999999999</v>
      </c>
      <c r="AA56">
        <f t="shared" si="1"/>
        <v>60.698999999999998</v>
      </c>
      <c r="AB56" s="12">
        <f t="shared" si="3"/>
        <v>1.0084108680555557</v>
      </c>
    </row>
    <row r="57" spans="1:28" x14ac:dyDescent="0.25">
      <c r="A57">
        <v>20.14</v>
      </c>
      <c r="B57">
        <v>1019.79</v>
      </c>
      <c r="C57">
        <v>52.41</v>
      </c>
      <c r="D57">
        <v>20.71</v>
      </c>
      <c r="E57">
        <v>1020.16</v>
      </c>
      <c r="F57">
        <v>51.18</v>
      </c>
      <c r="G57">
        <v>0.13</v>
      </c>
      <c r="H57">
        <v>0.03</v>
      </c>
      <c r="I57">
        <v>-9.6300000000000008</v>
      </c>
      <c r="J57">
        <v>0</v>
      </c>
      <c r="K57">
        <v>0</v>
      </c>
      <c r="L57">
        <v>0</v>
      </c>
      <c r="M57">
        <v>-53.06</v>
      </c>
      <c r="N57">
        <v>42.34</v>
      </c>
      <c r="O57">
        <v>23.51</v>
      </c>
      <c r="P57">
        <v>61722</v>
      </c>
      <c r="Q57" s="8">
        <v>43855</v>
      </c>
      <c r="R57" t="s">
        <v>92</v>
      </c>
      <c r="S57" s="5">
        <v>53.340170000000001</v>
      </c>
      <c r="T57" s="5">
        <v>8.4705899999999996</v>
      </c>
      <c r="U57">
        <v>1000000</v>
      </c>
      <c r="V57">
        <v>0.11</v>
      </c>
      <c r="W57">
        <v>255</v>
      </c>
      <c r="Y57" s="11">
        <f t="shared" ref="Y57:Z57" si="56">Z57/60</f>
        <v>1.7145000000000001E-2</v>
      </c>
      <c r="Z57" s="11">
        <f t="shared" si="56"/>
        <v>1.0286999999999999</v>
      </c>
      <c r="AA57">
        <f t="shared" si="1"/>
        <v>61.722000000000001</v>
      </c>
      <c r="AB57" s="12">
        <f t="shared" si="3"/>
        <v>1.0084227083333335</v>
      </c>
    </row>
    <row r="58" spans="1:28" x14ac:dyDescent="0.25">
      <c r="A58">
        <v>20.14</v>
      </c>
      <c r="B58">
        <v>1019.82</v>
      </c>
      <c r="C58">
        <v>52.38</v>
      </c>
      <c r="D58">
        <v>20.71</v>
      </c>
      <c r="E58">
        <v>1020.18</v>
      </c>
      <c r="F58">
        <v>51.12</v>
      </c>
      <c r="G58">
        <v>0.15</v>
      </c>
      <c r="H58">
        <v>0.03</v>
      </c>
      <c r="I58">
        <v>-9.67</v>
      </c>
      <c r="J58">
        <v>0</v>
      </c>
      <c r="K58">
        <v>0</v>
      </c>
      <c r="L58">
        <v>0</v>
      </c>
      <c r="M58">
        <v>-52.7</v>
      </c>
      <c r="N58">
        <v>39.840000000000003</v>
      </c>
      <c r="O58">
        <v>26.6</v>
      </c>
      <c r="P58">
        <v>62703</v>
      </c>
      <c r="Q58" s="8">
        <v>43855</v>
      </c>
      <c r="R58" t="s">
        <v>93</v>
      </c>
      <c r="S58" s="5">
        <v>53.340170000000001</v>
      </c>
      <c r="T58" s="5">
        <v>8.4705899999999996</v>
      </c>
      <c r="U58">
        <v>1000000</v>
      </c>
      <c r="V58">
        <v>0.04</v>
      </c>
      <c r="W58">
        <v>255</v>
      </c>
      <c r="Y58" s="11">
        <f t="shared" ref="Y58:Z58" si="57">Z58/60</f>
        <v>1.7417499999999999E-2</v>
      </c>
      <c r="Z58" s="11">
        <f t="shared" si="57"/>
        <v>1.04505</v>
      </c>
      <c r="AA58">
        <f t="shared" si="1"/>
        <v>62.703000000000003</v>
      </c>
      <c r="AB58" s="12">
        <f t="shared" si="3"/>
        <v>1.0084340625000001</v>
      </c>
    </row>
    <row r="59" spans="1:28" x14ac:dyDescent="0.25">
      <c r="A59">
        <v>20.149999999999999</v>
      </c>
      <c r="B59">
        <v>1019.81</v>
      </c>
      <c r="C59">
        <v>52.37</v>
      </c>
      <c r="D59">
        <v>20.71</v>
      </c>
      <c r="E59">
        <v>1020.19</v>
      </c>
      <c r="F59">
        <v>51.1</v>
      </c>
      <c r="G59">
        <v>0.15</v>
      </c>
      <c r="H59">
        <v>0.03</v>
      </c>
      <c r="I59">
        <v>-9.6300000000000008</v>
      </c>
      <c r="J59">
        <v>0</v>
      </c>
      <c r="K59">
        <v>0</v>
      </c>
      <c r="L59">
        <v>0</v>
      </c>
      <c r="M59">
        <v>-52.88</v>
      </c>
      <c r="N59">
        <v>41.44</v>
      </c>
      <c r="O59">
        <v>24.71</v>
      </c>
      <c r="P59">
        <v>63698</v>
      </c>
      <c r="Q59" s="8">
        <v>43855</v>
      </c>
      <c r="R59" t="s">
        <v>94</v>
      </c>
      <c r="S59" s="5">
        <v>53.340170000000001</v>
      </c>
      <c r="T59" s="5">
        <v>8.4705899999999996</v>
      </c>
      <c r="U59">
        <v>1000000</v>
      </c>
      <c r="V59">
        <v>0.06</v>
      </c>
      <c r="W59">
        <v>255</v>
      </c>
      <c r="Y59" s="11">
        <f t="shared" ref="Y59:Z59" si="58">Z59/60</f>
        <v>1.7693888888888891E-2</v>
      </c>
      <c r="Z59" s="11">
        <f t="shared" si="58"/>
        <v>1.0616333333333334</v>
      </c>
      <c r="AA59">
        <f t="shared" si="1"/>
        <v>63.698</v>
      </c>
      <c r="AB59" s="12">
        <f t="shared" si="3"/>
        <v>1.0084455787037039</v>
      </c>
    </row>
    <row r="60" spans="1:28" x14ac:dyDescent="0.25">
      <c r="A60">
        <v>20.149999999999999</v>
      </c>
      <c r="B60">
        <v>1019.79</v>
      </c>
      <c r="C60">
        <v>52.34</v>
      </c>
      <c r="D60">
        <v>20.72</v>
      </c>
      <c r="E60">
        <v>1020.18</v>
      </c>
      <c r="F60">
        <v>51.11</v>
      </c>
      <c r="G60">
        <v>0.14000000000000001</v>
      </c>
      <c r="H60">
        <v>0.03</v>
      </c>
      <c r="I60">
        <v>-9.64</v>
      </c>
      <c r="J60">
        <v>0</v>
      </c>
      <c r="K60">
        <v>0</v>
      </c>
      <c r="L60">
        <v>0</v>
      </c>
      <c r="M60">
        <v>-52.7</v>
      </c>
      <c r="N60">
        <v>42.34</v>
      </c>
      <c r="O60">
        <v>24.88</v>
      </c>
      <c r="P60">
        <v>64699</v>
      </c>
      <c r="Q60" s="8">
        <v>43855</v>
      </c>
      <c r="R60" t="s">
        <v>95</v>
      </c>
      <c r="S60" s="5">
        <v>53.340170000000001</v>
      </c>
      <c r="T60" s="5">
        <v>8.4705899999999996</v>
      </c>
      <c r="U60">
        <v>1000000</v>
      </c>
      <c r="V60">
        <v>0.11</v>
      </c>
      <c r="W60">
        <v>255</v>
      </c>
      <c r="Y60" s="11">
        <f t="shared" ref="Y60:Z60" si="59">Z60/60</f>
        <v>1.7971944444444443E-2</v>
      </c>
      <c r="Z60" s="11">
        <f t="shared" si="59"/>
        <v>1.0783166666666666</v>
      </c>
      <c r="AA60">
        <f t="shared" si="1"/>
        <v>64.698999999999998</v>
      </c>
      <c r="AB60" s="12">
        <f t="shared" si="3"/>
        <v>1.0084571643518518</v>
      </c>
    </row>
    <row r="61" spans="1:28" x14ac:dyDescent="0.25">
      <c r="A61">
        <v>20.16</v>
      </c>
      <c r="B61">
        <v>1019.84</v>
      </c>
      <c r="C61">
        <v>52.33</v>
      </c>
      <c r="D61">
        <v>20.72</v>
      </c>
      <c r="E61">
        <v>1020.17</v>
      </c>
      <c r="F61">
        <v>51.07</v>
      </c>
      <c r="G61">
        <v>0.13</v>
      </c>
      <c r="H61">
        <v>0.02</v>
      </c>
      <c r="I61">
        <v>-9.64</v>
      </c>
      <c r="J61">
        <v>0</v>
      </c>
      <c r="K61">
        <v>0</v>
      </c>
      <c r="L61">
        <v>0</v>
      </c>
      <c r="M61">
        <v>-50.91</v>
      </c>
      <c r="N61">
        <v>43.77</v>
      </c>
      <c r="O61">
        <v>24.2</v>
      </c>
      <c r="P61">
        <v>65698</v>
      </c>
      <c r="Q61" s="8">
        <v>43855</v>
      </c>
      <c r="R61" t="s">
        <v>96</v>
      </c>
      <c r="S61" s="5">
        <v>53.340170000000001</v>
      </c>
      <c r="T61" s="5">
        <v>8.4705899999999996</v>
      </c>
      <c r="U61">
        <v>1000000</v>
      </c>
      <c r="V61">
        <v>0.09</v>
      </c>
      <c r="W61">
        <v>255</v>
      </c>
      <c r="Y61" s="11">
        <f t="shared" ref="Y61:Z61" si="60">Z61/60</f>
        <v>1.8249444444444443E-2</v>
      </c>
      <c r="Z61" s="11">
        <f t="shared" si="60"/>
        <v>1.0949666666666666</v>
      </c>
      <c r="AA61">
        <f t="shared" si="1"/>
        <v>65.697999999999993</v>
      </c>
      <c r="AB61" s="12">
        <f t="shared" si="3"/>
        <v>1.008468726851852</v>
      </c>
    </row>
    <row r="62" spans="1:28" x14ac:dyDescent="0.25">
      <c r="A62">
        <v>20.14</v>
      </c>
      <c r="B62">
        <v>1019.8</v>
      </c>
      <c r="C62">
        <v>52.34</v>
      </c>
      <c r="D62">
        <v>20.73</v>
      </c>
      <c r="E62">
        <v>1020.16</v>
      </c>
      <c r="F62">
        <v>51.04</v>
      </c>
      <c r="G62">
        <v>0.13</v>
      </c>
      <c r="H62">
        <v>0.03</v>
      </c>
      <c r="I62">
        <v>-9.64</v>
      </c>
      <c r="J62">
        <v>0</v>
      </c>
      <c r="K62">
        <v>0</v>
      </c>
      <c r="L62">
        <v>0</v>
      </c>
      <c r="M62">
        <v>-53.06</v>
      </c>
      <c r="N62">
        <v>41.98</v>
      </c>
      <c r="O62">
        <v>25.57</v>
      </c>
      <c r="P62">
        <v>66700</v>
      </c>
      <c r="Q62" s="8">
        <v>43855</v>
      </c>
      <c r="R62" t="s">
        <v>97</v>
      </c>
      <c r="S62" s="5">
        <v>53.340179999999997</v>
      </c>
      <c r="T62" s="5">
        <v>8.4705899999999996</v>
      </c>
      <c r="U62">
        <v>1000000</v>
      </c>
      <c r="V62">
        <v>0.15</v>
      </c>
      <c r="W62">
        <v>255</v>
      </c>
      <c r="Y62" s="11">
        <f t="shared" ref="Y62:Z62" si="61">Z62/60</f>
        <v>1.8527777777777778E-2</v>
      </c>
      <c r="Z62" s="11">
        <f t="shared" si="61"/>
        <v>1.1116666666666668</v>
      </c>
      <c r="AA62">
        <f t="shared" si="1"/>
        <v>66.7</v>
      </c>
      <c r="AB62" s="12">
        <f t="shared" si="3"/>
        <v>1.0084803240740741</v>
      </c>
    </row>
    <row r="63" spans="1:28" x14ac:dyDescent="0.25">
      <c r="A63">
        <v>20.14</v>
      </c>
      <c r="B63">
        <v>1019.84</v>
      </c>
      <c r="C63">
        <v>52.34</v>
      </c>
      <c r="D63">
        <v>20.72</v>
      </c>
      <c r="E63">
        <v>1020.18</v>
      </c>
      <c r="F63">
        <v>51.1</v>
      </c>
      <c r="G63">
        <v>0.14000000000000001</v>
      </c>
      <c r="H63">
        <v>0.03</v>
      </c>
      <c r="I63">
        <v>-9.64</v>
      </c>
      <c r="J63">
        <v>0</v>
      </c>
      <c r="K63">
        <v>0</v>
      </c>
      <c r="L63">
        <v>0</v>
      </c>
      <c r="M63">
        <v>-52.7</v>
      </c>
      <c r="N63">
        <v>40.909999999999997</v>
      </c>
      <c r="O63">
        <v>24.88</v>
      </c>
      <c r="P63">
        <v>67698</v>
      </c>
      <c r="Q63" s="8">
        <v>43855</v>
      </c>
      <c r="R63" t="s">
        <v>98</v>
      </c>
      <c r="S63" s="5">
        <v>53.340179999999997</v>
      </c>
      <c r="T63" s="5">
        <v>8.4705899999999996</v>
      </c>
      <c r="U63">
        <v>1000000</v>
      </c>
      <c r="V63">
        <v>0.09</v>
      </c>
      <c r="W63">
        <v>255</v>
      </c>
      <c r="Y63" s="11">
        <f t="shared" ref="Y63:Z63" si="62">Z63/60</f>
        <v>1.8804999999999999E-2</v>
      </c>
      <c r="Z63" s="11">
        <f t="shared" si="62"/>
        <v>1.1282999999999999</v>
      </c>
      <c r="AA63">
        <f t="shared" si="1"/>
        <v>67.697999999999993</v>
      </c>
      <c r="AB63" s="12">
        <f t="shared" si="3"/>
        <v>1.008491875</v>
      </c>
    </row>
    <row r="64" spans="1:28" x14ac:dyDescent="0.25">
      <c r="A64">
        <v>20.13</v>
      </c>
      <c r="B64">
        <v>1019.81</v>
      </c>
      <c r="C64">
        <v>52.33</v>
      </c>
      <c r="D64">
        <v>20.71</v>
      </c>
      <c r="E64">
        <v>1020.22</v>
      </c>
      <c r="F64">
        <v>51.05</v>
      </c>
      <c r="G64">
        <v>0.15</v>
      </c>
      <c r="H64">
        <v>0.03</v>
      </c>
      <c r="I64">
        <v>-9.61</v>
      </c>
      <c r="J64">
        <v>0</v>
      </c>
      <c r="K64">
        <v>0</v>
      </c>
      <c r="L64">
        <v>0</v>
      </c>
      <c r="M64">
        <v>-52.88</v>
      </c>
      <c r="N64">
        <v>42.16</v>
      </c>
      <c r="O64">
        <v>23</v>
      </c>
      <c r="P64">
        <v>68700</v>
      </c>
      <c r="Q64" s="8">
        <v>43855</v>
      </c>
      <c r="R64" t="s">
        <v>99</v>
      </c>
      <c r="S64" s="5">
        <v>53.340179999999997</v>
      </c>
      <c r="T64" s="5">
        <v>8.4705899999999996</v>
      </c>
      <c r="U64">
        <v>1000000</v>
      </c>
      <c r="V64">
        <v>0.04</v>
      </c>
      <c r="W64">
        <v>255</v>
      </c>
      <c r="Y64" s="11">
        <f t="shared" ref="Y64:Z64" si="63">Z64/60</f>
        <v>1.9083333333333334E-2</v>
      </c>
      <c r="Z64" s="11">
        <f t="shared" si="63"/>
        <v>1.145</v>
      </c>
      <c r="AA64">
        <f t="shared" si="1"/>
        <v>68.7</v>
      </c>
      <c r="AB64" s="12">
        <f t="shared" si="3"/>
        <v>1.0085034722222224</v>
      </c>
    </row>
    <row r="65" spans="1:28" x14ac:dyDescent="0.25">
      <c r="A65">
        <v>20.13</v>
      </c>
      <c r="B65">
        <v>1019.81</v>
      </c>
      <c r="C65">
        <v>52.31</v>
      </c>
      <c r="D65">
        <v>20.7</v>
      </c>
      <c r="E65">
        <v>1020.18</v>
      </c>
      <c r="F65">
        <v>51.05</v>
      </c>
      <c r="G65">
        <v>0.12</v>
      </c>
      <c r="H65">
        <v>0.03</v>
      </c>
      <c r="I65">
        <v>-9.6300000000000008</v>
      </c>
      <c r="J65">
        <v>0</v>
      </c>
      <c r="K65">
        <v>0</v>
      </c>
      <c r="L65">
        <v>0</v>
      </c>
      <c r="M65">
        <v>-52.52</v>
      </c>
      <c r="N65">
        <v>41.44</v>
      </c>
      <c r="O65">
        <v>24.03</v>
      </c>
      <c r="P65">
        <v>69701</v>
      </c>
      <c r="Q65" s="8">
        <v>43855</v>
      </c>
      <c r="R65" t="s">
        <v>100</v>
      </c>
      <c r="S65" s="5">
        <v>53.340179999999997</v>
      </c>
      <c r="T65" s="5">
        <v>8.4705899999999996</v>
      </c>
      <c r="U65">
        <v>1000000</v>
      </c>
      <c r="V65">
        <v>0.28000000000000003</v>
      </c>
      <c r="W65">
        <v>255</v>
      </c>
      <c r="Y65" s="11">
        <f t="shared" ref="Y65:Z65" si="64">Z65/60</f>
        <v>1.9361388888888886E-2</v>
      </c>
      <c r="Z65" s="11">
        <f t="shared" si="64"/>
        <v>1.1616833333333332</v>
      </c>
      <c r="AA65">
        <f t="shared" si="1"/>
        <v>69.700999999999993</v>
      </c>
      <c r="AB65" s="12">
        <f t="shared" si="3"/>
        <v>1.0085150578703705</v>
      </c>
    </row>
    <row r="66" spans="1:28" x14ac:dyDescent="0.25">
      <c r="A66">
        <v>20.13</v>
      </c>
      <c r="B66">
        <v>1019.8</v>
      </c>
      <c r="C66">
        <v>52.29</v>
      </c>
      <c r="D66">
        <v>20.7</v>
      </c>
      <c r="E66">
        <v>1020.17</v>
      </c>
      <c r="F66">
        <v>50.97</v>
      </c>
      <c r="G66">
        <v>0.16</v>
      </c>
      <c r="H66">
        <v>0.02</v>
      </c>
      <c r="I66">
        <v>-9.6199999999999992</v>
      </c>
      <c r="J66">
        <v>0</v>
      </c>
      <c r="K66">
        <v>0</v>
      </c>
      <c r="L66">
        <v>0</v>
      </c>
      <c r="M66">
        <v>-53.06</v>
      </c>
      <c r="N66">
        <v>40.909999999999997</v>
      </c>
      <c r="O66">
        <v>24.2</v>
      </c>
      <c r="P66">
        <v>70703</v>
      </c>
      <c r="Q66" s="8">
        <v>43855</v>
      </c>
      <c r="R66" t="s">
        <v>101</v>
      </c>
      <c r="S66" s="5">
        <v>53.340179999999997</v>
      </c>
      <c r="T66" s="5">
        <v>8.4705899999999996</v>
      </c>
      <c r="U66">
        <v>1000000</v>
      </c>
      <c r="V66">
        <v>0.13</v>
      </c>
      <c r="W66">
        <v>255</v>
      </c>
      <c r="Y66" s="11">
        <f t="shared" ref="Y66:Z66" si="65">Z66/60</f>
        <v>1.9639722222222222E-2</v>
      </c>
      <c r="Z66" s="11">
        <f t="shared" si="65"/>
        <v>1.1783833333333333</v>
      </c>
      <c r="AA66">
        <f t="shared" si="1"/>
        <v>70.703000000000003</v>
      </c>
      <c r="AB66" s="12">
        <f t="shared" si="3"/>
        <v>1.0085266550925926</v>
      </c>
    </row>
    <row r="67" spans="1:28" x14ac:dyDescent="0.25">
      <c r="A67">
        <v>20.11</v>
      </c>
      <c r="B67">
        <v>1019.85</v>
      </c>
      <c r="C67">
        <v>52.31</v>
      </c>
      <c r="D67">
        <v>20.7</v>
      </c>
      <c r="E67">
        <v>1020.17</v>
      </c>
      <c r="F67">
        <v>51.06</v>
      </c>
      <c r="G67">
        <v>0.14000000000000001</v>
      </c>
      <c r="H67">
        <v>0.04</v>
      </c>
      <c r="I67">
        <v>-9.6</v>
      </c>
      <c r="J67">
        <v>0</v>
      </c>
      <c r="K67">
        <v>0</v>
      </c>
      <c r="L67">
        <v>0</v>
      </c>
      <c r="M67">
        <v>-52.34</v>
      </c>
      <c r="N67">
        <v>41.27</v>
      </c>
      <c r="O67">
        <v>24.2</v>
      </c>
      <c r="P67">
        <v>71702</v>
      </c>
      <c r="Q67" s="8">
        <v>43855</v>
      </c>
      <c r="R67" t="s">
        <v>102</v>
      </c>
      <c r="S67" s="5">
        <v>53.340179999999997</v>
      </c>
      <c r="T67" s="5">
        <v>8.4705899999999996</v>
      </c>
      <c r="U67">
        <v>1000000</v>
      </c>
      <c r="V67">
        <v>0.11</v>
      </c>
      <c r="W67">
        <v>255</v>
      </c>
      <c r="Y67" s="11">
        <f t="shared" ref="Y67:Z67" si="66">Z67/60</f>
        <v>1.9917222222222222E-2</v>
      </c>
      <c r="Z67" s="11">
        <f t="shared" si="66"/>
        <v>1.1950333333333334</v>
      </c>
      <c r="AA67">
        <f t="shared" ref="AA67:AA130" si="67">P67/1000</f>
        <v>71.701999999999998</v>
      </c>
      <c r="AB67" s="12">
        <f t="shared" si="3"/>
        <v>1.0085382175925928</v>
      </c>
    </row>
    <row r="68" spans="1:28" x14ac:dyDescent="0.25">
      <c r="A68">
        <v>20.11</v>
      </c>
      <c r="B68">
        <v>1019.78</v>
      </c>
      <c r="C68">
        <v>52.32</v>
      </c>
      <c r="D68">
        <v>20.68</v>
      </c>
      <c r="E68">
        <v>1020.16</v>
      </c>
      <c r="F68">
        <v>51.14</v>
      </c>
      <c r="G68">
        <v>0.13</v>
      </c>
      <c r="H68">
        <v>0.02</v>
      </c>
      <c r="I68">
        <v>-9.6300000000000008</v>
      </c>
      <c r="J68">
        <v>0</v>
      </c>
      <c r="K68">
        <v>0</v>
      </c>
      <c r="L68">
        <v>0</v>
      </c>
      <c r="M68">
        <v>-53.41</v>
      </c>
      <c r="N68">
        <v>41.98</v>
      </c>
      <c r="O68">
        <v>24.88</v>
      </c>
      <c r="P68">
        <v>72701</v>
      </c>
      <c r="Q68" s="8">
        <v>43855</v>
      </c>
      <c r="R68" t="s">
        <v>103</v>
      </c>
      <c r="S68" s="5">
        <v>53.340179999999997</v>
      </c>
      <c r="T68" s="5">
        <v>8.4705899999999996</v>
      </c>
      <c r="U68">
        <v>1000000</v>
      </c>
      <c r="V68">
        <v>0.15</v>
      </c>
      <c r="W68">
        <v>255</v>
      </c>
      <c r="Y68" s="11">
        <f t="shared" ref="Y68:Z68" si="68">Z68/60</f>
        <v>2.0194722222222222E-2</v>
      </c>
      <c r="Z68" s="11">
        <f t="shared" si="68"/>
        <v>1.2116833333333332</v>
      </c>
      <c r="AA68">
        <f t="shared" si="67"/>
        <v>72.700999999999993</v>
      </c>
      <c r="AB68" s="12">
        <f t="shared" ref="AB68:AB131" si="69">$AB$1+(AA68/(24*60*60))</f>
        <v>1.0085497800925927</v>
      </c>
    </row>
    <row r="69" spans="1:28" x14ac:dyDescent="0.25">
      <c r="A69">
        <v>20.100000000000001</v>
      </c>
      <c r="B69">
        <v>1019.83</v>
      </c>
      <c r="C69">
        <v>52.33</v>
      </c>
      <c r="D69">
        <v>20.69</v>
      </c>
      <c r="E69">
        <v>1020.19</v>
      </c>
      <c r="F69">
        <v>51.08</v>
      </c>
      <c r="G69">
        <v>0.15</v>
      </c>
      <c r="H69">
        <v>0.02</v>
      </c>
      <c r="I69">
        <v>-9.6199999999999992</v>
      </c>
      <c r="J69">
        <v>0</v>
      </c>
      <c r="K69">
        <v>0</v>
      </c>
      <c r="L69">
        <v>0</v>
      </c>
      <c r="M69">
        <v>-52.16</v>
      </c>
      <c r="N69">
        <v>42.16</v>
      </c>
      <c r="O69">
        <v>23</v>
      </c>
      <c r="P69">
        <v>73702</v>
      </c>
      <c r="Q69" s="8">
        <v>43855</v>
      </c>
      <c r="R69" t="s">
        <v>104</v>
      </c>
      <c r="S69" s="5">
        <v>53.340179999999997</v>
      </c>
      <c r="T69" s="5">
        <v>8.4705899999999996</v>
      </c>
      <c r="U69">
        <v>1000000</v>
      </c>
      <c r="V69">
        <v>0.15</v>
      </c>
      <c r="W69">
        <v>255</v>
      </c>
      <c r="Y69" s="11">
        <f t="shared" ref="Y69:Z69" si="70">Z69/60</f>
        <v>2.0472777777777777E-2</v>
      </c>
      <c r="Z69" s="11">
        <f t="shared" si="70"/>
        <v>1.2283666666666666</v>
      </c>
      <c r="AA69">
        <f t="shared" si="67"/>
        <v>73.701999999999998</v>
      </c>
      <c r="AB69" s="12">
        <f t="shared" si="69"/>
        <v>1.0085613657407408</v>
      </c>
    </row>
    <row r="70" spans="1:28" x14ac:dyDescent="0.25">
      <c r="A70">
        <v>20.100000000000001</v>
      </c>
      <c r="B70">
        <v>1019.86</v>
      </c>
      <c r="C70">
        <v>52.36</v>
      </c>
      <c r="D70">
        <v>20.69</v>
      </c>
      <c r="E70">
        <v>1020.17</v>
      </c>
      <c r="F70">
        <v>51.1</v>
      </c>
      <c r="G70">
        <v>0.14000000000000001</v>
      </c>
      <c r="H70">
        <v>0.03</v>
      </c>
      <c r="I70">
        <v>-9.64</v>
      </c>
      <c r="J70">
        <v>0</v>
      </c>
      <c r="K70">
        <v>0</v>
      </c>
      <c r="L70">
        <v>0</v>
      </c>
      <c r="M70">
        <v>-53.59</v>
      </c>
      <c r="N70">
        <v>41.09</v>
      </c>
      <c r="O70">
        <v>23.68</v>
      </c>
      <c r="P70">
        <v>74701</v>
      </c>
      <c r="Q70" s="8">
        <v>43855</v>
      </c>
      <c r="R70" t="s">
        <v>105</v>
      </c>
      <c r="S70" s="5">
        <v>53.340179999999997</v>
      </c>
      <c r="T70" s="5">
        <v>8.4705899999999996</v>
      </c>
      <c r="U70">
        <v>1000000</v>
      </c>
      <c r="V70">
        <v>0.09</v>
      </c>
      <c r="W70">
        <v>255</v>
      </c>
      <c r="Y70" s="11">
        <f t="shared" ref="Y70:Z70" si="71">Z70/60</f>
        <v>2.0750277777777777E-2</v>
      </c>
      <c r="Z70" s="11">
        <f t="shared" si="71"/>
        <v>1.2450166666666667</v>
      </c>
      <c r="AA70">
        <f t="shared" si="67"/>
        <v>74.700999999999993</v>
      </c>
      <c r="AB70" s="12">
        <f t="shared" si="69"/>
        <v>1.0085729282407407</v>
      </c>
    </row>
    <row r="71" spans="1:28" x14ac:dyDescent="0.25">
      <c r="A71">
        <v>20.11</v>
      </c>
      <c r="B71">
        <v>1019.81</v>
      </c>
      <c r="C71">
        <v>52.38</v>
      </c>
      <c r="D71">
        <v>20.69</v>
      </c>
      <c r="E71">
        <v>1020.21</v>
      </c>
      <c r="F71">
        <v>51.12</v>
      </c>
      <c r="G71">
        <v>0.14000000000000001</v>
      </c>
      <c r="H71">
        <v>0.02</v>
      </c>
      <c r="I71">
        <v>-9.65</v>
      </c>
      <c r="J71">
        <v>0</v>
      </c>
      <c r="K71">
        <v>0</v>
      </c>
      <c r="L71">
        <v>0</v>
      </c>
      <c r="M71">
        <v>-52.88</v>
      </c>
      <c r="N71">
        <v>42.52</v>
      </c>
      <c r="O71">
        <v>24.37</v>
      </c>
      <c r="P71">
        <v>75701</v>
      </c>
      <c r="Q71" s="8">
        <v>43855</v>
      </c>
      <c r="R71" t="s">
        <v>106</v>
      </c>
      <c r="S71" s="5">
        <v>53.340179999999997</v>
      </c>
      <c r="T71" s="5">
        <v>8.4705899999999996</v>
      </c>
      <c r="U71">
        <v>1000000</v>
      </c>
      <c r="V71">
        <v>0.11</v>
      </c>
      <c r="W71">
        <v>255</v>
      </c>
      <c r="Y71" s="11">
        <f t="shared" ref="Y71:Z71" si="72">Z71/60</f>
        <v>2.1028055555555553E-2</v>
      </c>
      <c r="Z71" s="11">
        <f t="shared" si="72"/>
        <v>1.2616833333333333</v>
      </c>
      <c r="AA71">
        <f t="shared" si="67"/>
        <v>75.700999999999993</v>
      </c>
      <c r="AB71" s="12">
        <f t="shared" si="69"/>
        <v>1.008584502314815</v>
      </c>
    </row>
    <row r="72" spans="1:28" x14ac:dyDescent="0.25">
      <c r="A72">
        <v>20.12</v>
      </c>
      <c r="B72">
        <v>1019.82</v>
      </c>
      <c r="C72">
        <v>52.41</v>
      </c>
      <c r="D72">
        <v>20.69</v>
      </c>
      <c r="E72">
        <v>1020.18</v>
      </c>
      <c r="F72">
        <v>51.13</v>
      </c>
      <c r="G72">
        <v>0.14000000000000001</v>
      </c>
      <c r="H72">
        <v>0.04</v>
      </c>
      <c r="I72">
        <v>-9.6300000000000008</v>
      </c>
      <c r="J72">
        <v>0</v>
      </c>
      <c r="K72">
        <v>0</v>
      </c>
      <c r="L72">
        <v>0</v>
      </c>
      <c r="M72">
        <v>-53.06</v>
      </c>
      <c r="N72">
        <v>41.27</v>
      </c>
      <c r="O72">
        <v>24.2</v>
      </c>
      <c r="P72">
        <v>76699</v>
      </c>
      <c r="Q72" s="8">
        <v>43855</v>
      </c>
      <c r="R72" t="s">
        <v>107</v>
      </c>
      <c r="S72" s="5">
        <v>53.340179999999997</v>
      </c>
      <c r="T72" s="5">
        <v>8.4705899999999996</v>
      </c>
      <c r="U72">
        <v>1000000</v>
      </c>
      <c r="V72">
        <v>0.2</v>
      </c>
      <c r="W72">
        <v>255</v>
      </c>
      <c r="Y72" s="11">
        <f t="shared" ref="Y72:Z72" si="73">Z72/60</f>
        <v>2.1305277777777777E-2</v>
      </c>
      <c r="Z72" s="11">
        <f t="shared" si="73"/>
        <v>1.2783166666666665</v>
      </c>
      <c r="AA72">
        <f t="shared" si="67"/>
        <v>76.698999999999998</v>
      </c>
      <c r="AB72" s="12">
        <f t="shared" si="69"/>
        <v>1.0085960532407408</v>
      </c>
    </row>
    <row r="73" spans="1:28" x14ac:dyDescent="0.25">
      <c r="A73">
        <v>20.11</v>
      </c>
      <c r="B73">
        <v>1019.88</v>
      </c>
      <c r="C73">
        <v>52.42</v>
      </c>
      <c r="D73">
        <v>20.69</v>
      </c>
      <c r="E73">
        <v>1020.19</v>
      </c>
      <c r="F73">
        <v>51.14</v>
      </c>
      <c r="G73">
        <v>0.13</v>
      </c>
      <c r="H73">
        <v>0.03</v>
      </c>
      <c r="I73">
        <v>-9.6199999999999992</v>
      </c>
      <c r="J73">
        <v>0</v>
      </c>
      <c r="K73">
        <v>0</v>
      </c>
      <c r="L73">
        <v>0</v>
      </c>
      <c r="M73">
        <v>-53.77</v>
      </c>
      <c r="N73">
        <v>39.840000000000003</v>
      </c>
      <c r="O73">
        <v>24.88</v>
      </c>
      <c r="P73">
        <v>77703</v>
      </c>
      <c r="Q73" s="8">
        <v>43855</v>
      </c>
      <c r="R73" t="s">
        <v>108</v>
      </c>
      <c r="S73" s="5">
        <v>53.340179999999997</v>
      </c>
      <c r="T73" s="5">
        <v>8.4705899999999996</v>
      </c>
      <c r="U73">
        <v>1000000</v>
      </c>
      <c r="V73">
        <v>0.2</v>
      </c>
      <c r="W73">
        <v>255</v>
      </c>
      <c r="Y73" s="11">
        <f t="shared" ref="Y73:Z73" si="74">Z73/60</f>
        <v>2.1584166666666668E-2</v>
      </c>
      <c r="Z73" s="11">
        <f t="shared" si="74"/>
        <v>1.29505</v>
      </c>
      <c r="AA73">
        <f t="shared" si="67"/>
        <v>77.703000000000003</v>
      </c>
      <c r="AB73" s="12">
        <f t="shared" si="69"/>
        <v>1.0086076736111111</v>
      </c>
    </row>
    <row r="74" spans="1:28" x14ac:dyDescent="0.25">
      <c r="A74">
        <v>20.100000000000001</v>
      </c>
      <c r="B74">
        <v>1019.83</v>
      </c>
      <c r="C74">
        <v>52.44</v>
      </c>
      <c r="D74">
        <v>20.69</v>
      </c>
      <c r="E74">
        <v>1020.19</v>
      </c>
      <c r="F74">
        <v>51.09</v>
      </c>
      <c r="G74">
        <v>0.15</v>
      </c>
      <c r="H74">
        <v>0.03</v>
      </c>
      <c r="I74">
        <v>-9.6300000000000008</v>
      </c>
      <c r="J74">
        <v>0</v>
      </c>
      <c r="K74">
        <v>0</v>
      </c>
      <c r="L74">
        <v>0</v>
      </c>
      <c r="M74">
        <v>-52.7</v>
      </c>
      <c r="N74">
        <v>41.62</v>
      </c>
      <c r="O74">
        <v>24.2</v>
      </c>
      <c r="P74">
        <v>78700</v>
      </c>
      <c r="Q74" s="8">
        <v>43855</v>
      </c>
      <c r="R74" t="s">
        <v>109</v>
      </c>
      <c r="S74" s="5">
        <v>53.340179999999997</v>
      </c>
      <c r="T74" s="5">
        <v>8.4705899999999996</v>
      </c>
      <c r="U74">
        <v>1000000</v>
      </c>
      <c r="V74">
        <v>0.31</v>
      </c>
      <c r="W74">
        <v>255</v>
      </c>
      <c r="Y74" s="11">
        <f t="shared" ref="Y74:Z74" si="75">Z74/60</f>
        <v>2.1861111111111112E-2</v>
      </c>
      <c r="Z74" s="11">
        <f t="shared" si="75"/>
        <v>1.3116666666666668</v>
      </c>
      <c r="AA74">
        <f t="shared" si="67"/>
        <v>78.7</v>
      </c>
      <c r="AB74" s="12">
        <f t="shared" si="69"/>
        <v>1.008619212962963</v>
      </c>
    </row>
    <row r="75" spans="1:28" x14ac:dyDescent="0.25">
      <c r="A75">
        <v>20.079999999999998</v>
      </c>
      <c r="B75">
        <v>1019.85</v>
      </c>
      <c r="C75">
        <v>52.45</v>
      </c>
      <c r="D75">
        <v>20.67</v>
      </c>
      <c r="E75">
        <v>1020.16</v>
      </c>
      <c r="F75">
        <v>51.17</v>
      </c>
      <c r="G75">
        <v>0.14000000000000001</v>
      </c>
      <c r="H75">
        <v>0.04</v>
      </c>
      <c r="I75">
        <v>-9.64</v>
      </c>
      <c r="J75">
        <v>0</v>
      </c>
      <c r="K75">
        <v>0</v>
      </c>
      <c r="L75">
        <v>0</v>
      </c>
      <c r="M75">
        <v>-53.41</v>
      </c>
      <c r="N75">
        <v>42.34</v>
      </c>
      <c r="O75">
        <v>23.85</v>
      </c>
      <c r="P75">
        <v>79698</v>
      </c>
      <c r="Q75" s="8">
        <v>43855</v>
      </c>
      <c r="R75" t="s">
        <v>110</v>
      </c>
      <c r="S75" s="5">
        <v>53.340179999999997</v>
      </c>
      <c r="T75" s="5">
        <v>8.4705899999999996</v>
      </c>
      <c r="U75">
        <v>1000000</v>
      </c>
      <c r="V75">
        <v>0.22</v>
      </c>
      <c r="W75">
        <v>255</v>
      </c>
      <c r="Y75" s="11">
        <f t="shared" ref="Y75:Z75" si="76">Z75/60</f>
        <v>2.2138333333333329E-2</v>
      </c>
      <c r="Z75" s="11">
        <f t="shared" si="76"/>
        <v>1.3282999999999998</v>
      </c>
      <c r="AA75">
        <f t="shared" si="67"/>
        <v>79.697999999999993</v>
      </c>
      <c r="AB75" s="12">
        <f t="shared" si="69"/>
        <v>1.0086307638888889</v>
      </c>
    </row>
    <row r="76" spans="1:28" x14ac:dyDescent="0.25">
      <c r="A76">
        <v>20.09</v>
      </c>
      <c r="B76">
        <v>1019.83</v>
      </c>
      <c r="C76">
        <v>52.47</v>
      </c>
      <c r="D76">
        <v>20.66</v>
      </c>
      <c r="E76">
        <v>1020.15</v>
      </c>
      <c r="F76">
        <v>51.19</v>
      </c>
      <c r="G76">
        <v>0.14000000000000001</v>
      </c>
      <c r="H76">
        <v>0.04</v>
      </c>
      <c r="I76">
        <v>-9.6300000000000008</v>
      </c>
      <c r="J76">
        <v>0</v>
      </c>
      <c r="K76">
        <v>0</v>
      </c>
      <c r="L76">
        <v>0</v>
      </c>
      <c r="M76">
        <v>-52.16</v>
      </c>
      <c r="N76">
        <v>41.44</v>
      </c>
      <c r="O76">
        <v>23.68</v>
      </c>
      <c r="P76">
        <v>80700</v>
      </c>
      <c r="Q76" s="8">
        <v>43855</v>
      </c>
      <c r="R76" t="s">
        <v>111</v>
      </c>
      <c r="S76" s="5">
        <v>53.340179999999997</v>
      </c>
      <c r="T76" s="5">
        <v>8.4705899999999996</v>
      </c>
      <c r="U76">
        <v>1000000</v>
      </c>
      <c r="V76">
        <v>0.17</v>
      </c>
      <c r="W76">
        <v>255</v>
      </c>
      <c r="Y76" s="11">
        <f t="shared" ref="Y76:Z76" si="77">Z76/60</f>
        <v>2.2416666666666665E-2</v>
      </c>
      <c r="Z76" s="11">
        <f t="shared" si="77"/>
        <v>1.345</v>
      </c>
      <c r="AA76">
        <f t="shared" si="67"/>
        <v>80.7</v>
      </c>
      <c r="AB76" s="12">
        <f t="shared" si="69"/>
        <v>1.0086423611111113</v>
      </c>
    </row>
    <row r="77" spans="1:28" x14ac:dyDescent="0.25">
      <c r="A77">
        <v>20.100000000000001</v>
      </c>
      <c r="B77">
        <v>1019.79</v>
      </c>
      <c r="C77">
        <v>52.49</v>
      </c>
      <c r="D77">
        <v>20.66</v>
      </c>
      <c r="E77">
        <v>1020.16</v>
      </c>
      <c r="F77">
        <v>51.19</v>
      </c>
      <c r="G77">
        <v>0.14000000000000001</v>
      </c>
      <c r="H77">
        <v>0.02</v>
      </c>
      <c r="I77">
        <v>-9.65</v>
      </c>
      <c r="J77">
        <v>0</v>
      </c>
      <c r="K77">
        <v>0</v>
      </c>
      <c r="L77">
        <v>0</v>
      </c>
      <c r="M77">
        <v>-51.98</v>
      </c>
      <c r="N77">
        <v>40.909999999999997</v>
      </c>
      <c r="O77">
        <v>23.51</v>
      </c>
      <c r="P77">
        <v>81698</v>
      </c>
      <c r="Q77" s="8">
        <v>43855</v>
      </c>
      <c r="R77" t="s">
        <v>112</v>
      </c>
      <c r="S77" s="5">
        <v>53.340179999999997</v>
      </c>
      <c r="T77" s="5">
        <v>8.4705899999999996</v>
      </c>
      <c r="U77">
        <v>1000000</v>
      </c>
      <c r="V77">
        <v>0.24</v>
      </c>
      <c r="W77">
        <v>255</v>
      </c>
      <c r="Y77" s="11">
        <f t="shared" ref="Y77:Z77" si="78">Z77/60</f>
        <v>2.2693888888888888E-2</v>
      </c>
      <c r="Z77" s="11">
        <f t="shared" si="78"/>
        <v>1.3616333333333333</v>
      </c>
      <c r="AA77">
        <f t="shared" si="67"/>
        <v>81.697999999999993</v>
      </c>
      <c r="AB77" s="12">
        <f t="shared" si="69"/>
        <v>1.008653912037037</v>
      </c>
    </row>
    <row r="78" spans="1:28" x14ac:dyDescent="0.25">
      <c r="A78">
        <v>20.100000000000001</v>
      </c>
      <c r="B78">
        <v>1019.84</v>
      </c>
      <c r="C78">
        <v>52.49</v>
      </c>
      <c r="D78">
        <v>20.66</v>
      </c>
      <c r="E78">
        <v>1020.16</v>
      </c>
      <c r="F78">
        <v>51.2</v>
      </c>
      <c r="G78">
        <v>0.15</v>
      </c>
      <c r="H78">
        <v>0.03</v>
      </c>
      <c r="I78">
        <v>-9.6300000000000008</v>
      </c>
      <c r="J78">
        <v>0</v>
      </c>
      <c r="K78">
        <v>0</v>
      </c>
      <c r="L78">
        <v>0</v>
      </c>
      <c r="M78">
        <v>-53.23</v>
      </c>
      <c r="N78">
        <v>42.52</v>
      </c>
      <c r="O78">
        <v>24.37</v>
      </c>
      <c r="P78">
        <v>82702</v>
      </c>
      <c r="Q78" s="8">
        <v>43855</v>
      </c>
      <c r="R78" t="s">
        <v>113</v>
      </c>
      <c r="S78" s="5">
        <v>53.340179999999997</v>
      </c>
      <c r="T78" s="5">
        <v>8.4705899999999996</v>
      </c>
      <c r="U78">
        <v>1000000</v>
      </c>
      <c r="V78">
        <v>0.17</v>
      </c>
      <c r="W78">
        <v>255</v>
      </c>
      <c r="Y78" s="11">
        <f t="shared" ref="Y78:Z78" si="79">Z78/60</f>
        <v>2.2972777777777779E-2</v>
      </c>
      <c r="Z78" s="11">
        <f t="shared" si="79"/>
        <v>1.3783666666666667</v>
      </c>
      <c r="AA78">
        <f t="shared" si="67"/>
        <v>82.701999999999998</v>
      </c>
      <c r="AB78" s="12">
        <f t="shared" si="69"/>
        <v>1.0086655324074074</v>
      </c>
    </row>
    <row r="79" spans="1:28" x14ac:dyDescent="0.25">
      <c r="A79">
        <v>20.100000000000001</v>
      </c>
      <c r="B79">
        <v>1019.81</v>
      </c>
      <c r="C79">
        <v>52.47</v>
      </c>
      <c r="D79">
        <v>20.66</v>
      </c>
      <c r="E79">
        <v>1020.14</v>
      </c>
      <c r="F79">
        <v>51.11</v>
      </c>
      <c r="G79">
        <v>0.15</v>
      </c>
      <c r="H79">
        <v>0.04</v>
      </c>
      <c r="I79">
        <v>-9.6199999999999992</v>
      </c>
      <c r="J79">
        <v>0</v>
      </c>
      <c r="K79">
        <v>0</v>
      </c>
      <c r="L79">
        <v>0</v>
      </c>
      <c r="M79">
        <v>-51.98</v>
      </c>
      <c r="N79">
        <v>41.62</v>
      </c>
      <c r="O79">
        <v>24.88</v>
      </c>
      <c r="P79">
        <v>83700</v>
      </c>
      <c r="Q79" s="8">
        <v>43855</v>
      </c>
      <c r="R79" t="s">
        <v>114</v>
      </c>
      <c r="S79" s="5">
        <v>53.340170000000001</v>
      </c>
      <c r="T79" s="5">
        <v>8.4705899999999996</v>
      </c>
      <c r="U79">
        <v>1000000</v>
      </c>
      <c r="V79">
        <v>0.11</v>
      </c>
      <c r="W79">
        <v>255</v>
      </c>
      <c r="Y79" s="11">
        <f t="shared" ref="Y79:Z79" si="80">Z79/60</f>
        <v>2.325E-2</v>
      </c>
      <c r="Z79" s="11">
        <f t="shared" si="80"/>
        <v>1.395</v>
      </c>
      <c r="AA79">
        <f t="shared" si="67"/>
        <v>83.7</v>
      </c>
      <c r="AB79" s="12">
        <f t="shared" si="69"/>
        <v>1.0086770833333334</v>
      </c>
    </row>
    <row r="80" spans="1:28" x14ac:dyDescent="0.25">
      <c r="A80">
        <v>20.100000000000001</v>
      </c>
      <c r="B80">
        <v>1019.81</v>
      </c>
      <c r="C80">
        <v>52.49</v>
      </c>
      <c r="D80">
        <v>20.66</v>
      </c>
      <c r="E80">
        <v>1020.18</v>
      </c>
      <c r="F80">
        <v>51.2</v>
      </c>
      <c r="G80">
        <v>0.14000000000000001</v>
      </c>
      <c r="H80">
        <v>0.02</v>
      </c>
      <c r="I80">
        <v>-9.6199999999999992</v>
      </c>
      <c r="J80">
        <v>0</v>
      </c>
      <c r="K80">
        <v>0</v>
      </c>
      <c r="L80">
        <v>0</v>
      </c>
      <c r="M80">
        <v>-51.81</v>
      </c>
      <c r="N80">
        <v>40.729999999999997</v>
      </c>
      <c r="O80">
        <v>23.68</v>
      </c>
      <c r="P80">
        <v>84700</v>
      </c>
      <c r="Q80" s="8">
        <v>43855</v>
      </c>
      <c r="R80" t="s">
        <v>115</v>
      </c>
      <c r="S80" s="5">
        <v>53.340170000000001</v>
      </c>
      <c r="T80" s="5">
        <v>8.4705899999999996</v>
      </c>
      <c r="U80">
        <v>1000000</v>
      </c>
      <c r="V80">
        <v>0.06</v>
      </c>
      <c r="W80">
        <v>255</v>
      </c>
      <c r="Y80" s="11">
        <f t="shared" ref="Y80:Z80" si="81">Z80/60</f>
        <v>2.3527777777777776E-2</v>
      </c>
      <c r="Z80" s="11">
        <f t="shared" si="81"/>
        <v>1.4116666666666666</v>
      </c>
      <c r="AA80">
        <f t="shared" si="67"/>
        <v>84.7</v>
      </c>
      <c r="AB80" s="12">
        <f t="shared" si="69"/>
        <v>1.0086886574074074</v>
      </c>
    </row>
    <row r="81" spans="1:28" x14ac:dyDescent="0.25">
      <c r="A81">
        <v>20.09</v>
      </c>
      <c r="B81">
        <v>1019.81</v>
      </c>
      <c r="C81">
        <v>52.49</v>
      </c>
      <c r="D81">
        <v>20.66</v>
      </c>
      <c r="E81">
        <v>1020.16</v>
      </c>
      <c r="F81">
        <v>51.2</v>
      </c>
      <c r="G81">
        <v>0.15</v>
      </c>
      <c r="H81">
        <v>0.03</v>
      </c>
      <c r="I81">
        <v>-9.64</v>
      </c>
      <c r="J81">
        <v>0</v>
      </c>
      <c r="K81">
        <v>0</v>
      </c>
      <c r="L81">
        <v>0</v>
      </c>
      <c r="M81">
        <v>-50.91</v>
      </c>
      <c r="N81">
        <v>41.62</v>
      </c>
      <c r="O81">
        <v>23.85</v>
      </c>
      <c r="P81">
        <v>85701</v>
      </c>
      <c r="Q81" s="8">
        <v>43855</v>
      </c>
      <c r="R81" t="s">
        <v>116</v>
      </c>
      <c r="S81" s="5">
        <v>53.340170000000001</v>
      </c>
      <c r="T81" s="5">
        <v>8.4705899999999996</v>
      </c>
      <c r="U81">
        <v>1000000</v>
      </c>
      <c r="V81">
        <v>0.24</v>
      </c>
      <c r="W81">
        <v>255</v>
      </c>
      <c r="Y81" s="11">
        <f t="shared" ref="Y81:Z81" si="82">Z81/60</f>
        <v>2.3805833333333328E-2</v>
      </c>
      <c r="Z81" s="11">
        <f t="shared" si="82"/>
        <v>1.4283499999999998</v>
      </c>
      <c r="AA81">
        <f t="shared" si="67"/>
        <v>85.700999999999993</v>
      </c>
      <c r="AB81" s="12">
        <f t="shared" si="69"/>
        <v>1.0087002430555556</v>
      </c>
    </row>
    <row r="82" spans="1:28" x14ac:dyDescent="0.25">
      <c r="A82">
        <v>20.09</v>
      </c>
      <c r="B82">
        <v>1019.83</v>
      </c>
      <c r="C82">
        <v>52.49</v>
      </c>
      <c r="D82">
        <v>20.66</v>
      </c>
      <c r="E82">
        <v>1020.16</v>
      </c>
      <c r="F82">
        <v>51.23</v>
      </c>
      <c r="G82">
        <v>0.14000000000000001</v>
      </c>
      <c r="H82">
        <v>0.03</v>
      </c>
      <c r="I82">
        <v>-9.6199999999999992</v>
      </c>
      <c r="J82">
        <v>0</v>
      </c>
      <c r="K82">
        <v>0</v>
      </c>
      <c r="L82">
        <v>0</v>
      </c>
      <c r="M82">
        <v>-53.41</v>
      </c>
      <c r="N82">
        <v>40.909999999999997</v>
      </c>
      <c r="O82">
        <v>24.2</v>
      </c>
      <c r="P82">
        <v>86699</v>
      </c>
      <c r="Q82" s="8">
        <v>43855</v>
      </c>
      <c r="R82" t="s">
        <v>117</v>
      </c>
      <c r="S82" s="5">
        <v>53.340170000000001</v>
      </c>
      <c r="T82" s="5">
        <v>8.4705899999999996</v>
      </c>
      <c r="U82">
        <v>1000000</v>
      </c>
      <c r="V82">
        <v>0.04</v>
      </c>
      <c r="W82">
        <v>255</v>
      </c>
      <c r="Y82" s="11">
        <f t="shared" ref="Y82:Z82" si="83">Z82/60</f>
        <v>2.4083055555555555E-2</v>
      </c>
      <c r="Z82" s="11">
        <f t="shared" si="83"/>
        <v>1.4449833333333333</v>
      </c>
      <c r="AA82">
        <f t="shared" si="67"/>
        <v>86.698999999999998</v>
      </c>
      <c r="AB82" s="12">
        <f t="shared" si="69"/>
        <v>1.0087117939814816</v>
      </c>
    </row>
    <row r="83" spans="1:28" x14ac:dyDescent="0.25">
      <c r="A83">
        <v>20.079999999999998</v>
      </c>
      <c r="B83">
        <v>1019.85</v>
      </c>
      <c r="C83">
        <v>52.5</v>
      </c>
      <c r="D83">
        <v>20.65</v>
      </c>
      <c r="E83">
        <v>1020.19</v>
      </c>
      <c r="F83">
        <v>51.2</v>
      </c>
      <c r="G83">
        <v>0.13</v>
      </c>
      <c r="H83">
        <v>0.04</v>
      </c>
      <c r="I83">
        <v>-9.64</v>
      </c>
      <c r="J83">
        <v>0</v>
      </c>
      <c r="K83">
        <v>0</v>
      </c>
      <c r="L83">
        <v>0</v>
      </c>
      <c r="M83">
        <v>-53.23</v>
      </c>
      <c r="N83">
        <v>40.729999999999997</v>
      </c>
      <c r="O83">
        <v>23.34</v>
      </c>
      <c r="P83">
        <v>87701</v>
      </c>
      <c r="Q83" s="8">
        <v>43855</v>
      </c>
      <c r="R83" t="s">
        <v>118</v>
      </c>
      <c r="S83" s="5">
        <v>53.340170000000001</v>
      </c>
      <c r="T83" s="5">
        <v>8.4705899999999996</v>
      </c>
      <c r="U83">
        <v>1000000</v>
      </c>
      <c r="V83">
        <v>0.06</v>
      </c>
      <c r="W83">
        <v>255</v>
      </c>
      <c r="Y83" s="11">
        <f t="shared" ref="Y83:Z83" si="84">Z83/60</f>
        <v>2.4361388888888887E-2</v>
      </c>
      <c r="Z83" s="11">
        <f t="shared" si="84"/>
        <v>1.4616833333333332</v>
      </c>
      <c r="AA83">
        <f t="shared" si="67"/>
        <v>87.700999999999993</v>
      </c>
      <c r="AB83" s="12">
        <f t="shared" si="69"/>
        <v>1.0087233912037037</v>
      </c>
    </row>
    <row r="84" spans="1:28" x14ac:dyDescent="0.25">
      <c r="A84">
        <v>20.07</v>
      </c>
      <c r="B84">
        <v>1019.82</v>
      </c>
      <c r="C84">
        <v>52.52</v>
      </c>
      <c r="D84">
        <v>20.64</v>
      </c>
      <c r="E84">
        <v>1020.16</v>
      </c>
      <c r="F84">
        <v>51.19</v>
      </c>
      <c r="G84">
        <v>0.15</v>
      </c>
      <c r="H84">
        <v>0.03</v>
      </c>
      <c r="I84">
        <v>-9.67</v>
      </c>
      <c r="J84">
        <v>0</v>
      </c>
      <c r="K84">
        <v>0</v>
      </c>
      <c r="L84">
        <v>0</v>
      </c>
      <c r="M84">
        <v>-52.34</v>
      </c>
      <c r="N84">
        <v>42.69</v>
      </c>
      <c r="O84">
        <v>23.17</v>
      </c>
      <c r="P84">
        <v>88701</v>
      </c>
      <c r="Q84" s="8">
        <v>43855</v>
      </c>
      <c r="R84" t="s">
        <v>119</v>
      </c>
      <c r="S84" s="5">
        <v>53.340170000000001</v>
      </c>
      <c r="T84" s="5">
        <v>8.4705899999999996</v>
      </c>
      <c r="U84">
        <v>1000000</v>
      </c>
      <c r="V84">
        <v>0.11</v>
      </c>
      <c r="W84">
        <v>255</v>
      </c>
      <c r="Y84" s="11">
        <f t="shared" ref="Y84:Z84" si="85">Z84/60</f>
        <v>2.4639166666666663E-2</v>
      </c>
      <c r="Z84" s="11">
        <f t="shared" si="85"/>
        <v>1.4783499999999998</v>
      </c>
      <c r="AA84">
        <f t="shared" si="67"/>
        <v>88.700999999999993</v>
      </c>
      <c r="AB84" s="12">
        <f t="shared" si="69"/>
        <v>1.008734965277778</v>
      </c>
    </row>
    <row r="85" spans="1:28" x14ac:dyDescent="0.25">
      <c r="A85">
        <v>20.05</v>
      </c>
      <c r="B85">
        <v>1019.87</v>
      </c>
      <c r="C85">
        <v>52.54</v>
      </c>
      <c r="D85">
        <v>20.63</v>
      </c>
      <c r="E85">
        <v>1020.2</v>
      </c>
      <c r="F85">
        <v>51.21</v>
      </c>
      <c r="G85">
        <v>0.15</v>
      </c>
      <c r="H85">
        <v>0.03</v>
      </c>
      <c r="I85">
        <v>-9.64</v>
      </c>
      <c r="J85">
        <v>0</v>
      </c>
      <c r="K85">
        <v>0</v>
      </c>
      <c r="L85">
        <v>0</v>
      </c>
      <c r="M85">
        <v>-51.63</v>
      </c>
      <c r="N85">
        <v>41.62</v>
      </c>
      <c r="O85">
        <v>24.88</v>
      </c>
      <c r="P85">
        <v>89699</v>
      </c>
      <c r="Q85" s="8">
        <v>43855</v>
      </c>
      <c r="R85" t="s">
        <v>120</v>
      </c>
      <c r="S85" s="5">
        <v>53.340170000000001</v>
      </c>
      <c r="T85" s="5">
        <v>8.4705899999999996</v>
      </c>
      <c r="U85">
        <v>1000000</v>
      </c>
      <c r="V85">
        <v>0.33</v>
      </c>
      <c r="W85">
        <v>255</v>
      </c>
      <c r="Y85" s="11">
        <f t="shared" ref="Y85:Z85" si="86">Z85/60</f>
        <v>2.4916388888888887E-2</v>
      </c>
      <c r="Z85" s="11">
        <f t="shared" si="86"/>
        <v>1.4949833333333333</v>
      </c>
      <c r="AA85">
        <f t="shared" si="67"/>
        <v>89.698999999999998</v>
      </c>
      <c r="AB85" s="12">
        <f t="shared" si="69"/>
        <v>1.0087465162037037</v>
      </c>
    </row>
    <row r="86" spans="1:28" x14ac:dyDescent="0.25">
      <c r="A86">
        <v>20.05</v>
      </c>
      <c r="B86">
        <v>1019.85</v>
      </c>
      <c r="C86">
        <v>52.55</v>
      </c>
      <c r="D86">
        <v>20.61</v>
      </c>
      <c r="E86">
        <v>1020.18</v>
      </c>
      <c r="F86">
        <v>51.21</v>
      </c>
      <c r="G86">
        <v>0.14000000000000001</v>
      </c>
      <c r="H86">
        <v>0.03</v>
      </c>
      <c r="I86">
        <v>-9.6199999999999992</v>
      </c>
      <c r="J86">
        <v>0</v>
      </c>
      <c r="K86">
        <v>0</v>
      </c>
      <c r="L86">
        <v>0</v>
      </c>
      <c r="M86">
        <v>-53.59</v>
      </c>
      <c r="N86">
        <v>41.09</v>
      </c>
      <c r="O86">
        <v>23.68</v>
      </c>
      <c r="P86">
        <v>90702</v>
      </c>
      <c r="Q86" s="8">
        <v>43855</v>
      </c>
      <c r="R86" t="s">
        <v>121</v>
      </c>
      <c r="S86" s="5">
        <v>53.340170000000001</v>
      </c>
      <c r="T86" s="5">
        <v>8.4705899999999996</v>
      </c>
      <c r="U86">
        <v>1000000</v>
      </c>
      <c r="V86">
        <v>0.17</v>
      </c>
      <c r="W86">
        <v>255</v>
      </c>
      <c r="Y86" s="11">
        <f t="shared" ref="Y86:Z86" si="87">Z86/60</f>
        <v>2.5195000000000002E-2</v>
      </c>
      <c r="Z86" s="11">
        <f t="shared" si="87"/>
        <v>1.5117</v>
      </c>
      <c r="AA86">
        <f t="shared" si="67"/>
        <v>90.701999999999998</v>
      </c>
      <c r="AB86" s="12">
        <f t="shared" si="69"/>
        <v>1.0087581250000002</v>
      </c>
    </row>
    <row r="87" spans="1:28" x14ac:dyDescent="0.25">
      <c r="A87">
        <v>20.05</v>
      </c>
      <c r="B87">
        <v>1019.84</v>
      </c>
      <c r="C87">
        <v>52.54</v>
      </c>
      <c r="D87">
        <v>20.61</v>
      </c>
      <c r="E87">
        <v>1020.2</v>
      </c>
      <c r="F87">
        <v>51.22</v>
      </c>
      <c r="G87">
        <v>0.16</v>
      </c>
      <c r="H87">
        <v>0.02</v>
      </c>
      <c r="I87">
        <v>-9.6199999999999992</v>
      </c>
      <c r="J87">
        <v>0</v>
      </c>
      <c r="K87">
        <v>0</v>
      </c>
      <c r="L87">
        <v>0</v>
      </c>
      <c r="M87">
        <v>-52.88</v>
      </c>
      <c r="N87">
        <v>41.44</v>
      </c>
      <c r="O87">
        <v>23.68</v>
      </c>
      <c r="P87">
        <v>91701</v>
      </c>
      <c r="Q87" s="8">
        <v>43855</v>
      </c>
      <c r="R87" t="s">
        <v>122</v>
      </c>
      <c r="S87" s="5">
        <v>53.340170000000001</v>
      </c>
      <c r="T87" s="5">
        <v>8.4705999999999992</v>
      </c>
      <c r="U87">
        <v>1000000</v>
      </c>
      <c r="V87">
        <v>0.06</v>
      </c>
      <c r="W87">
        <v>255</v>
      </c>
      <c r="Y87" s="11">
        <f t="shared" ref="Y87:Z87" si="88">Z87/60</f>
        <v>2.5472499999999999E-2</v>
      </c>
      <c r="Z87" s="11">
        <f t="shared" si="88"/>
        <v>1.5283499999999999</v>
      </c>
      <c r="AA87">
        <f t="shared" si="67"/>
        <v>91.700999999999993</v>
      </c>
      <c r="AB87" s="12">
        <f t="shared" si="69"/>
        <v>1.0087696875000001</v>
      </c>
    </row>
    <row r="88" spans="1:28" x14ac:dyDescent="0.25">
      <c r="A88">
        <v>20.04</v>
      </c>
      <c r="B88">
        <v>1019.82</v>
      </c>
      <c r="C88">
        <v>52.53</v>
      </c>
      <c r="D88">
        <v>20.61</v>
      </c>
      <c r="E88">
        <v>1020.16</v>
      </c>
      <c r="F88">
        <v>51.18</v>
      </c>
      <c r="G88">
        <v>0.15</v>
      </c>
      <c r="H88">
        <v>0.04</v>
      </c>
      <c r="I88">
        <v>-9.6199999999999992</v>
      </c>
      <c r="J88">
        <v>0</v>
      </c>
      <c r="K88">
        <v>0</v>
      </c>
      <c r="L88">
        <v>0</v>
      </c>
      <c r="M88">
        <v>-50.91</v>
      </c>
      <c r="N88">
        <v>40.549999999999997</v>
      </c>
      <c r="O88">
        <v>24.2</v>
      </c>
      <c r="P88">
        <v>92702</v>
      </c>
      <c r="Q88" s="8">
        <v>43855</v>
      </c>
      <c r="R88" t="s">
        <v>123</v>
      </c>
      <c r="S88" s="5">
        <v>53.340170000000001</v>
      </c>
      <c r="T88" s="5">
        <v>8.4705999999999992</v>
      </c>
      <c r="U88">
        <v>1000000</v>
      </c>
      <c r="V88">
        <v>0.13</v>
      </c>
      <c r="W88">
        <v>255</v>
      </c>
      <c r="Y88" s="11">
        <f t="shared" ref="Y88:Z88" si="89">Z88/60</f>
        <v>2.5750555555555554E-2</v>
      </c>
      <c r="Z88" s="11">
        <f t="shared" si="89"/>
        <v>1.5450333333333333</v>
      </c>
      <c r="AA88">
        <f t="shared" si="67"/>
        <v>92.701999999999998</v>
      </c>
      <c r="AB88" s="12">
        <f t="shared" si="69"/>
        <v>1.0087812731481482</v>
      </c>
    </row>
    <row r="89" spans="1:28" x14ac:dyDescent="0.25">
      <c r="A89">
        <v>20.05</v>
      </c>
      <c r="B89">
        <v>1019.84</v>
      </c>
      <c r="C89">
        <v>52.5</v>
      </c>
      <c r="D89">
        <v>20.62</v>
      </c>
      <c r="E89">
        <v>1020.18</v>
      </c>
      <c r="F89">
        <v>51.2</v>
      </c>
      <c r="G89">
        <v>0.14000000000000001</v>
      </c>
      <c r="H89">
        <v>0.03</v>
      </c>
      <c r="I89">
        <v>-9.6300000000000008</v>
      </c>
      <c r="J89">
        <v>0</v>
      </c>
      <c r="K89">
        <v>0</v>
      </c>
      <c r="L89">
        <v>0</v>
      </c>
      <c r="M89">
        <v>-53.06</v>
      </c>
      <c r="N89">
        <v>41.98</v>
      </c>
      <c r="O89">
        <v>24.88</v>
      </c>
      <c r="P89">
        <v>93701</v>
      </c>
      <c r="Q89" s="8">
        <v>43855</v>
      </c>
      <c r="R89" t="s">
        <v>124</v>
      </c>
      <c r="S89" s="5">
        <v>53.340170000000001</v>
      </c>
      <c r="T89" s="5">
        <v>8.4705999999999992</v>
      </c>
      <c r="U89">
        <v>1000000</v>
      </c>
      <c r="V89">
        <v>7.0000000000000007E-2</v>
      </c>
      <c r="W89">
        <v>255</v>
      </c>
      <c r="Y89" s="11">
        <f t="shared" ref="Y89:Z89" si="90">Z89/60</f>
        <v>2.6028055555555554E-2</v>
      </c>
      <c r="Z89" s="11">
        <f t="shared" si="90"/>
        <v>1.5616833333333333</v>
      </c>
      <c r="AA89">
        <f t="shared" si="67"/>
        <v>93.700999999999993</v>
      </c>
      <c r="AB89" s="12">
        <f t="shared" si="69"/>
        <v>1.0087928356481481</v>
      </c>
    </row>
    <row r="90" spans="1:28" x14ac:dyDescent="0.25">
      <c r="A90">
        <v>20.04</v>
      </c>
      <c r="B90">
        <v>1019.83</v>
      </c>
      <c r="C90">
        <v>52.49</v>
      </c>
      <c r="D90">
        <v>20.63</v>
      </c>
      <c r="E90">
        <v>1020.18</v>
      </c>
      <c r="F90">
        <v>51.12</v>
      </c>
      <c r="G90">
        <v>0.15</v>
      </c>
      <c r="H90">
        <v>0.03</v>
      </c>
      <c r="I90">
        <v>-9.6300000000000008</v>
      </c>
      <c r="J90">
        <v>0</v>
      </c>
      <c r="K90">
        <v>0</v>
      </c>
      <c r="L90">
        <v>0</v>
      </c>
      <c r="M90">
        <v>-52.88</v>
      </c>
      <c r="N90">
        <v>41.09</v>
      </c>
      <c r="O90">
        <v>23.68</v>
      </c>
      <c r="P90">
        <v>94701</v>
      </c>
      <c r="Q90" s="8">
        <v>43855</v>
      </c>
      <c r="R90" t="s">
        <v>125</v>
      </c>
      <c r="S90" s="5">
        <v>53.340170000000001</v>
      </c>
      <c r="T90" s="5">
        <v>8.4705999999999992</v>
      </c>
      <c r="U90">
        <v>1000000</v>
      </c>
      <c r="V90">
        <v>0.09</v>
      </c>
      <c r="W90">
        <v>255</v>
      </c>
      <c r="Y90" s="11">
        <f t="shared" ref="Y90:Z90" si="91">Z90/60</f>
        <v>2.630583333333333E-2</v>
      </c>
      <c r="Z90" s="11">
        <f t="shared" si="91"/>
        <v>1.5783499999999999</v>
      </c>
      <c r="AA90">
        <f t="shared" si="67"/>
        <v>94.700999999999993</v>
      </c>
      <c r="AB90" s="12">
        <f t="shared" si="69"/>
        <v>1.0088044097222224</v>
      </c>
    </row>
    <row r="91" spans="1:28" x14ac:dyDescent="0.25">
      <c r="A91">
        <v>20.04</v>
      </c>
      <c r="B91">
        <v>1019.81</v>
      </c>
      <c r="C91">
        <v>52.49</v>
      </c>
      <c r="D91">
        <v>20.63</v>
      </c>
      <c r="E91">
        <v>1020.17</v>
      </c>
      <c r="F91">
        <v>51.14</v>
      </c>
      <c r="G91">
        <v>0.14000000000000001</v>
      </c>
      <c r="H91">
        <v>0.03</v>
      </c>
      <c r="I91">
        <v>-9.6199999999999992</v>
      </c>
      <c r="J91">
        <v>0</v>
      </c>
      <c r="K91">
        <v>0</v>
      </c>
      <c r="L91">
        <v>0</v>
      </c>
      <c r="M91">
        <v>-52.88</v>
      </c>
      <c r="N91">
        <v>40.369999999999997</v>
      </c>
      <c r="O91">
        <v>25.4</v>
      </c>
      <c r="P91">
        <v>95697</v>
      </c>
      <c r="Q91" s="8">
        <v>43855</v>
      </c>
      <c r="R91" t="s">
        <v>126</v>
      </c>
      <c r="S91" s="5">
        <v>53.340170000000001</v>
      </c>
      <c r="T91" s="5">
        <v>8.4705999999999992</v>
      </c>
      <c r="U91">
        <v>1000000</v>
      </c>
      <c r="V91">
        <v>0.11</v>
      </c>
      <c r="W91">
        <v>255</v>
      </c>
      <c r="Y91" s="11">
        <f t="shared" ref="Y91:Z91" si="92">Z91/60</f>
        <v>2.6582500000000002E-2</v>
      </c>
      <c r="Z91" s="11">
        <f t="shared" si="92"/>
        <v>1.5949500000000001</v>
      </c>
      <c r="AA91">
        <f t="shared" si="67"/>
        <v>95.697000000000003</v>
      </c>
      <c r="AB91" s="12">
        <f t="shared" si="69"/>
        <v>1.0088159375000001</v>
      </c>
    </row>
    <row r="92" spans="1:28" x14ac:dyDescent="0.25">
      <c r="A92">
        <v>20.05</v>
      </c>
      <c r="B92">
        <v>1019.81</v>
      </c>
      <c r="C92">
        <v>52.48</v>
      </c>
      <c r="D92">
        <v>20.64</v>
      </c>
      <c r="E92">
        <v>1020.19</v>
      </c>
      <c r="F92">
        <v>51.14</v>
      </c>
      <c r="G92">
        <v>0.14000000000000001</v>
      </c>
      <c r="H92">
        <v>0.02</v>
      </c>
      <c r="I92">
        <v>-9.6300000000000008</v>
      </c>
      <c r="J92">
        <v>0</v>
      </c>
      <c r="K92">
        <v>0</v>
      </c>
      <c r="L92">
        <v>0</v>
      </c>
      <c r="M92">
        <v>-52.16</v>
      </c>
      <c r="N92">
        <v>41.09</v>
      </c>
      <c r="O92">
        <v>25.06</v>
      </c>
      <c r="P92">
        <v>96702</v>
      </c>
      <c r="Q92" s="8">
        <v>43855</v>
      </c>
      <c r="R92" t="s">
        <v>127</v>
      </c>
      <c r="S92" s="5">
        <v>53.340170000000001</v>
      </c>
      <c r="T92" s="5">
        <v>8.4705999999999992</v>
      </c>
      <c r="U92">
        <v>1000000</v>
      </c>
      <c r="V92">
        <v>0.11</v>
      </c>
      <c r="W92">
        <v>255</v>
      </c>
      <c r="Y92" s="11">
        <f t="shared" ref="Y92:Z92" si="93">Z92/60</f>
        <v>2.6861666666666666E-2</v>
      </c>
      <c r="Z92" s="11">
        <f t="shared" si="93"/>
        <v>1.6116999999999999</v>
      </c>
      <c r="AA92">
        <f t="shared" si="67"/>
        <v>96.701999999999998</v>
      </c>
      <c r="AB92" s="12">
        <f t="shared" si="69"/>
        <v>1.0088275694444446</v>
      </c>
    </row>
    <row r="93" spans="1:28" x14ac:dyDescent="0.25">
      <c r="A93">
        <v>20.059999999999999</v>
      </c>
      <c r="B93">
        <v>1019.84</v>
      </c>
      <c r="C93">
        <v>52.47</v>
      </c>
      <c r="D93">
        <v>20.64</v>
      </c>
      <c r="E93">
        <v>1020.17</v>
      </c>
      <c r="F93">
        <v>51.14</v>
      </c>
      <c r="G93">
        <v>0.13</v>
      </c>
      <c r="H93">
        <v>0.03</v>
      </c>
      <c r="I93">
        <v>-9.67</v>
      </c>
      <c r="J93">
        <v>0</v>
      </c>
      <c r="K93">
        <v>0</v>
      </c>
      <c r="L93">
        <v>0</v>
      </c>
      <c r="M93">
        <v>-52.16</v>
      </c>
      <c r="N93">
        <v>40.369999999999997</v>
      </c>
      <c r="O93">
        <v>25.4</v>
      </c>
      <c r="P93">
        <v>97699</v>
      </c>
      <c r="Q93" s="8">
        <v>43855</v>
      </c>
      <c r="R93" t="s">
        <v>128</v>
      </c>
      <c r="S93" s="5">
        <v>53.340170000000001</v>
      </c>
      <c r="T93" s="5">
        <v>8.4705999999999992</v>
      </c>
      <c r="U93">
        <v>1000000</v>
      </c>
      <c r="V93">
        <v>0.19</v>
      </c>
      <c r="W93">
        <v>255</v>
      </c>
      <c r="Y93" s="11">
        <f t="shared" ref="Y93:Z93" si="94">Z93/60</f>
        <v>2.713861111111111E-2</v>
      </c>
      <c r="Z93" s="11">
        <f t="shared" si="94"/>
        <v>1.6283166666666666</v>
      </c>
      <c r="AA93">
        <f t="shared" si="67"/>
        <v>97.698999999999998</v>
      </c>
      <c r="AB93" s="12">
        <f t="shared" si="69"/>
        <v>1.0088391087962965</v>
      </c>
    </row>
    <row r="94" spans="1:28" x14ac:dyDescent="0.25">
      <c r="A94">
        <v>20.05</v>
      </c>
      <c r="B94">
        <v>1019.85</v>
      </c>
      <c r="C94">
        <v>52.47</v>
      </c>
      <c r="D94">
        <v>20.64</v>
      </c>
      <c r="E94">
        <v>1020.17</v>
      </c>
      <c r="F94">
        <v>51.12</v>
      </c>
      <c r="G94">
        <v>0.12</v>
      </c>
      <c r="H94">
        <v>0.02</v>
      </c>
      <c r="I94">
        <v>-9.6300000000000008</v>
      </c>
      <c r="J94">
        <v>0</v>
      </c>
      <c r="K94">
        <v>0</v>
      </c>
      <c r="L94">
        <v>0</v>
      </c>
      <c r="M94">
        <v>-52.88</v>
      </c>
      <c r="N94">
        <v>42.16</v>
      </c>
      <c r="O94">
        <v>23</v>
      </c>
      <c r="P94">
        <v>98699</v>
      </c>
      <c r="Q94" s="8">
        <v>43855</v>
      </c>
      <c r="R94" t="s">
        <v>129</v>
      </c>
      <c r="S94" s="5">
        <v>53.340170000000001</v>
      </c>
      <c r="T94" s="5">
        <v>8.4705999999999992</v>
      </c>
      <c r="U94">
        <v>1000000</v>
      </c>
      <c r="V94">
        <v>0.31</v>
      </c>
      <c r="W94">
        <v>255</v>
      </c>
      <c r="Y94" s="11">
        <f t="shared" ref="Y94:Z94" si="95">Z94/60</f>
        <v>2.7416388888888886E-2</v>
      </c>
      <c r="Z94" s="11">
        <f t="shared" si="95"/>
        <v>1.6449833333333332</v>
      </c>
      <c r="AA94">
        <f t="shared" si="67"/>
        <v>98.698999999999998</v>
      </c>
      <c r="AB94" s="12">
        <f t="shared" si="69"/>
        <v>1.0088506828703705</v>
      </c>
    </row>
    <row r="95" spans="1:28" x14ac:dyDescent="0.25">
      <c r="A95">
        <v>20.05</v>
      </c>
      <c r="B95">
        <v>1019.85</v>
      </c>
      <c r="C95">
        <v>52.46</v>
      </c>
      <c r="D95">
        <v>20.64</v>
      </c>
      <c r="E95">
        <v>1020.2</v>
      </c>
      <c r="F95">
        <v>51.13</v>
      </c>
      <c r="G95">
        <v>0.14000000000000001</v>
      </c>
      <c r="H95">
        <v>0.03</v>
      </c>
      <c r="I95">
        <v>-9.6300000000000008</v>
      </c>
      <c r="J95">
        <v>0</v>
      </c>
      <c r="K95">
        <v>0</v>
      </c>
      <c r="L95">
        <v>0</v>
      </c>
      <c r="M95">
        <v>-52.88</v>
      </c>
      <c r="N95">
        <v>42.16</v>
      </c>
      <c r="O95">
        <v>24.71</v>
      </c>
      <c r="P95">
        <v>99699</v>
      </c>
      <c r="Q95" s="8">
        <v>43855</v>
      </c>
      <c r="R95" t="s">
        <v>130</v>
      </c>
      <c r="S95" s="5">
        <v>53.340170000000001</v>
      </c>
      <c r="T95" s="5">
        <v>8.4705999999999992</v>
      </c>
      <c r="U95">
        <v>1000000</v>
      </c>
      <c r="V95">
        <v>0.04</v>
      </c>
      <c r="W95">
        <v>255</v>
      </c>
      <c r="Y95" s="11">
        <f t="shared" ref="Y95:Z95" si="96">Z95/60</f>
        <v>2.7694166666666669E-2</v>
      </c>
      <c r="Z95" s="11">
        <f t="shared" si="96"/>
        <v>1.6616500000000001</v>
      </c>
      <c r="AA95">
        <f t="shared" si="67"/>
        <v>99.698999999999998</v>
      </c>
      <c r="AB95" s="12">
        <f t="shared" si="69"/>
        <v>1.0088622569444445</v>
      </c>
    </row>
    <row r="96" spans="1:28" x14ac:dyDescent="0.25">
      <c r="A96">
        <v>20.07</v>
      </c>
      <c r="B96">
        <v>1019.84</v>
      </c>
      <c r="C96">
        <v>52.45</v>
      </c>
      <c r="D96">
        <v>20.64</v>
      </c>
      <c r="E96">
        <v>1020.23</v>
      </c>
      <c r="F96">
        <v>51.2</v>
      </c>
      <c r="G96">
        <v>0.12</v>
      </c>
      <c r="H96">
        <v>0.02</v>
      </c>
      <c r="I96">
        <v>-9.6300000000000008</v>
      </c>
      <c r="J96">
        <v>0</v>
      </c>
      <c r="K96">
        <v>0</v>
      </c>
      <c r="L96">
        <v>0</v>
      </c>
      <c r="M96">
        <v>-52.34</v>
      </c>
      <c r="N96">
        <v>40.549999999999997</v>
      </c>
      <c r="O96">
        <v>25.57</v>
      </c>
      <c r="P96">
        <v>100702</v>
      </c>
      <c r="Q96" s="8">
        <v>43855</v>
      </c>
      <c r="R96" t="s">
        <v>131</v>
      </c>
      <c r="S96" s="5">
        <v>53.340170000000001</v>
      </c>
      <c r="T96" s="5">
        <v>8.4705999999999992</v>
      </c>
      <c r="U96">
        <v>1000000</v>
      </c>
      <c r="V96">
        <v>0.11</v>
      </c>
      <c r="W96">
        <v>255</v>
      </c>
      <c r="Y96" s="11">
        <f t="shared" ref="Y96:Z96" si="97">Z96/60</f>
        <v>2.7972777777777777E-2</v>
      </c>
      <c r="Z96" s="11">
        <f t="shared" si="97"/>
        <v>1.6783666666666666</v>
      </c>
      <c r="AA96">
        <f t="shared" si="67"/>
        <v>100.702</v>
      </c>
      <c r="AB96" s="12">
        <f t="shared" si="69"/>
        <v>1.0088738657407408</v>
      </c>
    </row>
    <row r="97" spans="1:28" x14ac:dyDescent="0.25">
      <c r="A97">
        <v>20.079999999999998</v>
      </c>
      <c r="B97">
        <v>1019.87</v>
      </c>
      <c r="C97">
        <v>52.44</v>
      </c>
      <c r="D97">
        <v>20.65</v>
      </c>
      <c r="E97">
        <v>1020.2</v>
      </c>
      <c r="F97">
        <v>51.12</v>
      </c>
      <c r="G97">
        <v>0.13</v>
      </c>
      <c r="H97">
        <v>0.02</v>
      </c>
      <c r="I97">
        <v>-9.6300000000000008</v>
      </c>
      <c r="J97">
        <v>0</v>
      </c>
      <c r="K97">
        <v>0</v>
      </c>
      <c r="L97">
        <v>0</v>
      </c>
      <c r="M97">
        <v>-52.34</v>
      </c>
      <c r="N97">
        <v>42.34</v>
      </c>
      <c r="O97">
        <v>22.82</v>
      </c>
      <c r="P97">
        <v>101704</v>
      </c>
      <c r="Q97" s="8">
        <v>43855</v>
      </c>
      <c r="R97" t="s">
        <v>132</v>
      </c>
      <c r="S97" s="5">
        <v>53.340170000000001</v>
      </c>
      <c r="T97" s="5">
        <v>8.4705999999999992</v>
      </c>
      <c r="U97">
        <v>1000000</v>
      </c>
      <c r="V97">
        <v>0.22</v>
      </c>
      <c r="W97">
        <v>255</v>
      </c>
      <c r="Y97" s="11">
        <f t="shared" ref="Y97:Z97" si="98">Z97/60</f>
        <v>2.8251111111111109E-2</v>
      </c>
      <c r="Z97" s="11">
        <f t="shared" si="98"/>
        <v>1.6950666666666665</v>
      </c>
      <c r="AA97">
        <f t="shared" si="67"/>
        <v>101.70399999999999</v>
      </c>
      <c r="AB97" s="12">
        <f t="shared" si="69"/>
        <v>1.0088854629629631</v>
      </c>
    </row>
    <row r="98" spans="1:28" x14ac:dyDescent="0.25">
      <c r="A98">
        <v>20.07</v>
      </c>
      <c r="B98">
        <v>1019.85</v>
      </c>
      <c r="C98">
        <v>52.43</v>
      </c>
      <c r="D98">
        <v>20.65</v>
      </c>
      <c r="E98">
        <v>1020.22</v>
      </c>
      <c r="F98">
        <v>51.12</v>
      </c>
      <c r="G98">
        <v>0.14000000000000001</v>
      </c>
      <c r="H98">
        <v>0.03</v>
      </c>
      <c r="I98">
        <v>-9.64</v>
      </c>
      <c r="J98">
        <v>0</v>
      </c>
      <c r="K98">
        <v>0</v>
      </c>
      <c r="L98">
        <v>0</v>
      </c>
      <c r="M98">
        <v>-51.98</v>
      </c>
      <c r="N98">
        <v>39.840000000000003</v>
      </c>
      <c r="O98">
        <v>25.23</v>
      </c>
      <c r="P98">
        <v>102699</v>
      </c>
      <c r="Q98" s="8">
        <v>43855</v>
      </c>
      <c r="R98" t="s">
        <v>133</v>
      </c>
      <c r="S98" s="5">
        <v>53.340170000000001</v>
      </c>
      <c r="T98" s="5">
        <v>8.4705999999999992</v>
      </c>
      <c r="U98">
        <v>1000000</v>
      </c>
      <c r="V98">
        <v>0.17</v>
      </c>
      <c r="W98">
        <v>255</v>
      </c>
      <c r="Y98" s="11">
        <f t="shared" ref="Y98:Z98" si="99">Z98/60</f>
        <v>2.8527499999999997E-2</v>
      </c>
      <c r="Z98" s="11">
        <f t="shared" si="99"/>
        <v>1.7116499999999999</v>
      </c>
      <c r="AA98">
        <f t="shared" si="67"/>
        <v>102.699</v>
      </c>
      <c r="AB98" s="12">
        <f t="shared" si="69"/>
        <v>1.0088969791666667</v>
      </c>
    </row>
    <row r="99" spans="1:28" x14ac:dyDescent="0.25">
      <c r="A99">
        <v>20.07</v>
      </c>
      <c r="B99">
        <v>1019.83</v>
      </c>
      <c r="C99">
        <v>52.41</v>
      </c>
      <c r="D99">
        <v>20.65</v>
      </c>
      <c r="E99">
        <v>1020.2</v>
      </c>
      <c r="F99">
        <v>51.04</v>
      </c>
      <c r="G99">
        <v>0.13</v>
      </c>
      <c r="H99">
        <v>0.04</v>
      </c>
      <c r="I99">
        <v>-9.6300000000000008</v>
      </c>
      <c r="J99">
        <v>0</v>
      </c>
      <c r="K99">
        <v>0</v>
      </c>
      <c r="L99">
        <v>0</v>
      </c>
      <c r="M99">
        <v>-52.16</v>
      </c>
      <c r="N99">
        <v>41.44</v>
      </c>
      <c r="O99">
        <v>25.06</v>
      </c>
      <c r="P99">
        <v>103698</v>
      </c>
      <c r="Q99" s="8">
        <v>43855</v>
      </c>
      <c r="R99" t="s">
        <v>134</v>
      </c>
      <c r="S99" s="5">
        <v>53.340170000000001</v>
      </c>
      <c r="T99" s="5">
        <v>8.4705999999999992</v>
      </c>
      <c r="U99">
        <v>1000000</v>
      </c>
      <c r="V99">
        <v>0.09</v>
      </c>
      <c r="W99">
        <v>255</v>
      </c>
      <c r="Y99" s="11">
        <f t="shared" ref="Y99:Z99" si="100">Z99/60</f>
        <v>2.8805000000000001E-2</v>
      </c>
      <c r="Z99" s="11">
        <f t="shared" si="100"/>
        <v>1.7282999999999999</v>
      </c>
      <c r="AA99">
        <f t="shared" si="67"/>
        <v>103.69799999999999</v>
      </c>
      <c r="AB99" s="12">
        <f t="shared" si="69"/>
        <v>1.0089085416666668</v>
      </c>
    </row>
    <row r="100" spans="1:28" x14ac:dyDescent="0.25">
      <c r="A100">
        <v>20.079999999999998</v>
      </c>
      <c r="B100">
        <v>1019.88</v>
      </c>
      <c r="C100">
        <v>52.4</v>
      </c>
      <c r="D100">
        <v>20.65</v>
      </c>
      <c r="E100">
        <v>1020.22</v>
      </c>
      <c r="F100">
        <v>51.11</v>
      </c>
      <c r="G100">
        <v>0.12</v>
      </c>
      <c r="H100">
        <v>0.02</v>
      </c>
      <c r="I100">
        <v>-9.65</v>
      </c>
      <c r="J100">
        <v>0</v>
      </c>
      <c r="K100">
        <v>0</v>
      </c>
      <c r="L100">
        <v>0</v>
      </c>
      <c r="M100">
        <v>-52.34</v>
      </c>
      <c r="N100">
        <v>40.549999999999997</v>
      </c>
      <c r="O100">
        <v>24.54</v>
      </c>
      <c r="P100">
        <v>104702</v>
      </c>
      <c r="Q100" s="8">
        <v>43855</v>
      </c>
      <c r="R100" t="s">
        <v>135</v>
      </c>
      <c r="S100" s="5">
        <v>53.340170000000001</v>
      </c>
      <c r="T100" s="5">
        <v>8.4705999999999992</v>
      </c>
      <c r="U100">
        <v>1000000</v>
      </c>
      <c r="V100">
        <v>0.24</v>
      </c>
      <c r="W100">
        <v>255</v>
      </c>
      <c r="Y100" s="11">
        <f t="shared" ref="Y100:Z100" si="101">Z100/60</f>
        <v>2.9083888888888888E-2</v>
      </c>
      <c r="Z100" s="11">
        <f t="shared" si="101"/>
        <v>1.7450333333333332</v>
      </c>
      <c r="AA100">
        <f t="shared" si="67"/>
        <v>104.702</v>
      </c>
      <c r="AB100" s="12">
        <f t="shared" si="69"/>
        <v>1.0089201620370372</v>
      </c>
    </row>
    <row r="101" spans="1:28" x14ac:dyDescent="0.25">
      <c r="A101">
        <v>20.079999999999998</v>
      </c>
      <c r="B101">
        <v>1019.85</v>
      </c>
      <c r="C101">
        <v>52.4</v>
      </c>
      <c r="D101">
        <v>20.65</v>
      </c>
      <c r="E101">
        <v>1020.21</v>
      </c>
      <c r="F101">
        <v>51.12</v>
      </c>
      <c r="G101">
        <v>0.13</v>
      </c>
      <c r="H101">
        <v>0.03</v>
      </c>
      <c r="I101">
        <v>-9.6300000000000008</v>
      </c>
      <c r="J101">
        <v>0</v>
      </c>
      <c r="K101">
        <v>0</v>
      </c>
      <c r="L101">
        <v>0</v>
      </c>
      <c r="M101">
        <v>-51.63</v>
      </c>
      <c r="N101">
        <v>41.27</v>
      </c>
      <c r="O101">
        <v>22.82</v>
      </c>
      <c r="P101">
        <v>105700</v>
      </c>
      <c r="Q101" s="8">
        <v>43855</v>
      </c>
      <c r="R101" t="s">
        <v>136</v>
      </c>
      <c r="S101" s="5">
        <v>53.340170000000001</v>
      </c>
      <c r="T101" s="5">
        <v>8.4705999999999992</v>
      </c>
      <c r="U101">
        <v>1000000</v>
      </c>
      <c r="V101">
        <v>0.46</v>
      </c>
      <c r="W101">
        <v>255</v>
      </c>
      <c r="Y101" s="11">
        <f t="shared" ref="Y101:Z101" si="102">Z101/60</f>
        <v>2.9361111111111112E-2</v>
      </c>
      <c r="Z101" s="11">
        <f t="shared" si="102"/>
        <v>1.7616666666666667</v>
      </c>
      <c r="AA101">
        <f t="shared" si="67"/>
        <v>105.7</v>
      </c>
      <c r="AB101" s="12">
        <f t="shared" si="69"/>
        <v>1.0089317129629631</v>
      </c>
    </row>
    <row r="102" spans="1:28" x14ac:dyDescent="0.25">
      <c r="A102">
        <v>20.079999999999998</v>
      </c>
      <c r="B102">
        <v>1019.84</v>
      </c>
      <c r="C102">
        <v>52.39</v>
      </c>
      <c r="D102">
        <v>20.64</v>
      </c>
      <c r="E102">
        <v>1020.19</v>
      </c>
      <c r="F102">
        <v>51.12</v>
      </c>
      <c r="G102">
        <v>0.15</v>
      </c>
      <c r="H102">
        <v>0.03</v>
      </c>
      <c r="I102">
        <v>-9.65</v>
      </c>
      <c r="J102">
        <v>0</v>
      </c>
      <c r="K102">
        <v>0</v>
      </c>
      <c r="L102">
        <v>0</v>
      </c>
      <c r="M102">
        <v>-51.63</v>
      </c>
      <c r="N102">
        <v>41.62</v>
      </c>
      <c r="O102">
        <v>24.88</v>
      </c>
      <c r="P102">
        <v>106700</v>
      </c>
      <c r="Q102" s="8">
        <v>43855</v>
      </c>
      <c r="R102" t="s">
        <v>137</v>
      </c>
      <c r="S102" s="5">
        <v>53.340170000000001</v>
      </c>
      <c r="T102" s="5">
        <v>8.4705999999999992</v>
      </c>
      <c r="U102">
        <v>1000000</v>
      </c>
      <c r="V102">
        <v>0.41</v>
      </c>
      <c r="W102">
        <v>255</v>
      </c>
      <c r="Y102" s="11">
        <f t="shared" ref="Y102:Z102" si="103">Z102/60</f>
        <v>2.9638888888888888E-2</v>
      </c>
      <c r="Z102" s="11">
        <f t="shared" si="103"/>
        <v>1.7783333333333333</v>
      </c>
      <c r="AA102">
        <f t="shared" si="67"/>
        <v>106.7</v>
      </c>
      <c r="AB102" s="12">
        <f t="shared" si="69"/>
        <v>1.0089432870370372</v>
      </c>
    </row>
    <row r="103" spans="1:28" x14ac:dyDescent="0.25">
      <c r="A103">
        <v>20.079999999999998</v>
      </c>
      <c r="B103">
        <v>1019.84</v>
      </c>
      <c r="C103">
        <v>52.38</v>
      </c>
      <c r="D103">
        <v>20.64</v>
      </c>
      <c r="E103">
        <v>1020.18</v>
      </c>
      <c r="F103">
        <v>51.12</v>
      </c>
      <c r="G103">
        <v>0.15</v>
      </c>
      <c r="H103">
        <v>0.04</v>
      </c>
      <c r="I103">
        <v>-9.6</v>
      </c>
      <c r="J103">
        <v>0</v>
      </c>
      <c r="K103">
        <v>0</v>
      </c>
      <c r="L103">
        <v>0</v>
      </c>
      <c r="M103">
        <v>-51.63</v>
      </c>
      <c r="N103">
        <v>40.909999999999997</v>
      </c>
      <c r="O103">
        <v>24.88</v>
      </c>
      <c r="P103">
        <v>107703</v>
      </c>
      <c r="Q103" s="8">
        <v>43855</v>
      </c>
      <c r="R103" t="s">
        <v>138</v>
      </c>
      <c r="S103" s="5">
        <v>53.340170000000001</v>
      </c>
      <c r="T103" s="5">
        <v>8.4705999999999992</v>
      </c>
      <c r="U103">
        <v>1000000</v>
      </c>
      <c r="V103">
        <v>0.3</v>
      </c>
      <c r="W103">
        <v>255</v>
      </c>
      <c r="Y103" s="11">
        <f t="shared" ref="Y103:Z103" si="104">Z103/60</f>
        <v>2.99175E-2</v>
      </c>
      <c r="Z103" s="11">
        <f t="shared" si="104"/>
        <v>1.79505</v>
      </c>
      <c r="AA103">
        <f t="shared" si="67"/>
        <v>107.703</v>
      </c>
      <c r="AB103" s="12">
        <f t="shared" si="69"/>
        <v>1.0089548958333334</v>
      </c>
    </row>
    <row r="104" spans="1:28" x14ac:dyDescent="0.25">
      <c r="A104">
        <v>20.07</v>
      </c>
      <c r="B104">
        <v>1019.82</v>
      </c>
      <c r="C104">
        <v>52.38</v>
      </c>
      <c r="D104">
        <v>20.64</v>
      </c>
      <c r="E104">
        <v>1020.17</v>
      </c>
      <c r="F104">
        <v>51.13</v>
      </c>
      <c r="G104">
        <v>0.15</v>
      </c>
      <c r="H104">
        <v>0.03</v>
      </c>
      <c r="I104">
        <v>-9.65</v>
      </c>
      <c r="J104">
        <v>0</v>
      </c>
      <c r="K104">
        <v>0</v>
      </c>
      <c r="L104">
        <v>0</v>
      </c>
      <c r="M104">
        <v>-52.16</v>
      </c>
      <c r="N104">
        <v>40.369999999999997</v>
      </c>
      <c r="O104">
        <v>23.34</v>
      </c>
      <c r="P104">
        <v>108698</v>
      </c>
      <c r="Q104" s="8">
        <v>43855</v>
      </c>
      <c r="R104" t="s">
        <v>139</v>
      </c>
      <c r="S104" s="5">
        <v>53.340170000000001</v>
      </c>
      <c r="T104" s="5">
        <v>8.4705999999999992</v>
      </c>
      <c r="U104">
        <v>1000000</v>
      </c>
      <c r="V104">
        <v>0.17</v>
      </c>
      <c r="W104">
        <v>255</v>
      </c>
      <c r="Y104" s="11">
        <f t="shared" ref="Y104:Z104" si="105">Z104/60</f>
        <v>3.0193888888888888E-2</v>
      </c>
      <c r="Z104" s="11">
        <f t="shared" si="105"/>
        <v>1.8116333333333332</v>
      </c>
      <c r="AA104">
        <f t="shared" si="67"/>
        <v>108.69799999999999</v>
      </c>
      <c r="AB104" s="12">
        <f t="shared" si="69"/>
        <v>1.0089664120370372</v>
      </c>
    </row>
    <row r="105" spans="1:28" x14ac:dyDescent="0.25">
      <c r="A105">
        <v>20.059999999999999</v>
      </c>
      <c r="B105">
        <v>1019.79</v>
      </c>
      <c r="C105">
        <v>52.38</v>
      </c>
      <c r="D105">
        <v>20.63</v>
      </c>
      <c r="E105">
        <v>1020.2</v>
      </c>
      <c r="F105">
        <v>51.13</v>
      </c>
      <c r="G105">
        <v>0.15</v>
      </c>
      <c r="H105">
        <v>0.03</v>
      </c>
      <c r="I105">
        <v>-9.6199999999999992</v>
      </c>
      <c r="J105">
        <v>0</v>
      </c>
      <c r="K105">
        <v>0</v>
      </c>
      <c r="L105">
        <v>0</v>
      </c>
      <c r="M105">
        <v>-53.23</v>
      </c>
      <c r="N105">
        <v>40.369999999999997</v>
      </c>
      <c r="O105">
        <v>23.34</v>
      </c>
      <c r="P105">
        <v>109698</v>
      </c>
      <c r="Q105" s="8">
        <v>43855</v>
      </c>
      <c r="R105" t="s">
        <v>140</v>
      </c>
      <c r="S105" s="5">
        <v>53.340170000000001</v>
      </c>
      <c r="T105" s="5">
        <v>8.4705999999999992</v>
      </c>
      <c r="U105">
        <v>1000000</v>
      </c>
      <c r="V105">
        <v>0.11</v>
      </c>
      <c r="W105">
        <v>255</v>
      </c>
      <c r="Y105" s="11">
        <f t="shared" ref="Y105:Z105" si="106">Z105/60</f>
        <v>3.0471666666666664E-2</v>
      </c>
      <c r="Z105" s="11">
        <f t="shared" si="106"/>
        <v>1.8282999999999998</v>
      </c>
      <c r="AA105">
        <f t="shared" si="67"/>
        <v>109.69799999999999</v>
      </c>
      <c r="AB105" s="12">
        <f t="shared" si="69"/>
        <v>1.0089779861111112</v>
      </c>
    </row>
    <row r="106" spans="1:28" x14ac:dyDescent="0.25">
      <c r="A106">
        <v>20.07</v>
      </c>
      <c r="B106">
        <v>1019.84</v>
      </c>
      <c r="C106">
        <v>52.38</v>
      </c>
      <c r="D106">
        <v>20.63</v>
      </c>
      <c r="E106">
        <v>1020.18</v>
      </c>
      <c r="F106">
        <v>51.14</v>
      </c>
      <c r="G106">
        <v>0.13</v>
      </c>
      <c r="H106">
        <v>0.01</v>
      </c>
      <c r="I106">
        <v>-9.6199999999999992</v>
      </c>
      <c r="J106">
        <v>0</v>
      </c>
      <c r="K106">
        <v>0</v>
      </c>
      <c r="L106">
        <v>0</v>
      </c>
      <c r="M106">
        <v>-53.23</v>
      </c>
      <c r="N106">
        <v>42.16</v>
      </c>
      <c r="O106">
        <v>23.68</v>
      </c>
      <c r="P106">
        <v>110700</v>
      </c>
      <c r="Q106" s="8">
        <v>43855</v>
      </c>
      <c r="R106" t="s">
        <v>141</v>
      </c>
      <c r="S106" s="5">
        <v>53.340170000000001</v>
      </c>
      <c r="T106" s="5">
        <v>8.4705999999999992</v>
      </c>
      <c r="U106">
        <v>1000000</v>
      </c>
      <c r="V106">
        <v>0.39</v>
      </c>
      <c r="W106">
        <v>255</v>
      </c>
      <c r="Y106" s="11">
        <f t="shared" ref="Y106:Z106" si="107">Z106/60</f>
        <v>3.075E-2</v>
      </c>
      <c r="Z106" s="11">
        <f t="shared" si="107"/>
        <v>1.845</v>
      </c>
      <c r="AA106">
        <f t="shared" si="67"/>
        <v>110.7</v>
      </c>
      <c r="AB106" s="12">
        <f t="shared" si="69"/>
        <v>1.0089895833333333</v>
      </c>
    </row>
    <row r="107" spans="1:28" x14ac:dyDescent="0.25">
      <c r="A107">
        <v>20.059999999999999</v>
      </c>
      <c r="B107">
        <v>1019.82</v>
      </c>
      <c r="C107">
        <v>52.39</v>
      </c>
      <c r="D107">
        <v>20.64</v>
      </c>
      <c r="E107">
        <v>1020.16</v>
      </c>
      <c r="F107">
        <v>51.04</v>
      </c>
      <c r="G107">
        <v>0.14000000000000001</v>
      </c>
      <c r="H107">
        <v>0.03</v>
      </c>
      <c r="I107">
        <v>-9.6300000000000008</v>
      </c>
      <c r="J107">
        <v>0</v>
      </c>
      <c r="K107">
        <v>0</v>
      </c>
      <c r="L107">
        <v>0</v>
      </c>
      <c r="M107">
        <v>-51.27</v>
      </c>
      <c r="N107">
        <v>40.909999999999997</v>
      </c>
      <c r="O107">
        <v>23.51</v>
      </c>
      <c r="P107">
        <v>111697</v>
      </c>
      <c r="Q107" s="8">
        <v>43855</v>
      </c>
      <c r="R107" t="s">
        <v>142</v>
      </c>
      <c r="S107" s="5">
        <v>53.340170000000001</v>
      </c>
      <c r="T107" s="5">
        <v>8.4705999999999992</v>
      </c>
      <c r="U107">
        <v>1000000</v>
      </c>
      <c r="V107">
        <v>0.37</v>
      </c>
      <c r="W107">
        <v>255</v>
      </c>
      <c r="Y107" s="11">
        <f t="shared" ref="Y107:Z107" si="108">Z107/60</f>
        <v>3.1026944444444444E-2</v>
      </c>
      <c r="Z107" s="11">
        <f t="shared" si="108"/>
        <v>1.8616166666666667</v>
      </c>
      <c r="AA107">
        <f t="shared" si="67"/>
        <v>111.697</v>
      </c>
      <c r="AB107" s="12">
        <f t="shared" si="69"/>
        <v>1.0090011226851854</v>
      </c>
    </row>
    <row r="108" spans="1:28" x14ac:dyDescent="0.25">
      <c r="A108">
        <v>20.059999999999999</v>
      </c>
      <c r="B108">
        <v>1019.84</v>
      </c>
      <c r="C108">
        <v>52.39</v>
      </c>
      <c r="D108">
        <v>20.63</v>
      </c>
      <c r="E108">
        <v>1020.17</v>
      </c>
      <c r="F108">
        <v>51.12</v>
      </c>
      <c r="G108">
        <v>0.13</v>
      </c>
      <c r="H108">
        <v>0.02</v>
      </c>
      <c r="I108">
        <v>-9.64</v>
      </c>
      <c r="J108">
        <v>0</v>
      </c>
      <c r="K108">
        <v>0</v>
      </c>
      <c r="L108">
        <v>0</v>
      </c>
      <c r="M108">
        <v>-53.23</v>
      </c>
      <c r="N108">
        <v>41.09</v>
      </c>
      <c r="O108">
        <v>23.68</v>
      </c>
      <c r="P108">
        <v>112699</v>
      </c>
      <c r="Q108" s="8">
        <v>43855</v>
      </c>
      <c r="R108" t="s">
        <v>143</v>
      </c>
      <c r="S108" s="5">
        <v>53.340170000000001</v>
      </c>
      <c r="T108" s="5">
        <v>8.4705999999999992</v>
      </c>
      <c r="U108">
        <v>1000000</v>
      </c>
      <c r="V108">
        <v>0.31</v>
      </c>
      <c r="W108">
        <v>255</v>
      </c>
      <c r="Y108" s="11">
        <f t="shared" ref="Y108:Z108" si="109">Z108/60</f>
        <v>3.1305277777777779E-2</v>
      </c>
      <c r="Z108" s="11">
        <f t="shared" si="109"/>
        <v>1.8783166666666666</v>
      </c>
      <c r="AA108">
        <f t="shared" si="67"/>
        <v>112.699</v>
      </c>
      <c r="AB108" s="12">
        <f t="shared" si="69"/>
        <v>1.0090127199074075</v>
      </c>
    </row>
    <row r="109" spans="1:28" x14ac:dyDescent="0.25">
      <c r="A109">
        <v>20.07</v>
      </c>
      <c r="B109">
        <v>1019.84</v>
      </c>
      <c r="C109">
        <v>52.39</v>
      </c>
      <c r="D109">
        <v>20.64</v>
      </c>
      <c r="E109">
        <v>1020.2</v>
      </c>
      <c r="F109">
        <v>51.12</v>
      </c>
      <c r="G109">
        <v>0.13</v>
      </c>
      <c r="H109">
        <v>0.03</v>
      </c>
      <c r="I109">
        <v>-9.64</v>
      </c>
      <c r="J109">
        <v>0</v>
      </c>
      <c r="K109">
        <v>0</v>
      </c>
      <c r="L109">
        <v>0</v>
      </c>
      <c r="M109">
        <v>-52.88</v>
      </c>
      <c r="N109">
        <v>41.44</v>
      </c>
      <c r="O109">
        <v>23.34</v>
      </c>
      <c r="P109">
        <v>113699</v>
      </c>
      <c r="Q109" s="8">
        <v>43855</v>
      </c>
      <c r="R109" t="s">
        <v>144</v>
      </c>
      <c r="S109" s="5">
        <v>53.340170000000001</v>
      </c>
      <c r="T109" s="5">
        <v>8.4705999999999992</v>
      </c>
      <c r="U109">
        <v>1000000</v>
      </c>
      <c r="V109">
        <v>0.19</v>
      </c>
      <c r="W109">
        <v>255</v>
      </c>
      <c r="Y109" s="11">
        <f t="shared" ref="Y109:Z109" si="110">Z109/60</f>
        <v>3.1583055555555552E-2</v>
      </c>
      <c r="Z109" s="11">
        <f t="shared" si="110"/>
        <v>1.8949833333333332</v>
      </c>
      <c r="AA109">
        <f t="shared" si="67"/>
        <v>113.699</v>
      </c>
      <c r="AB109" s="12">
        <f t="shared" si="69"/>
        <v>1.0090242939814815</v>
      </c>
    </row>
    <row r="110" spans="1:28" x14ac:dyDescent="0.25">
      <c r="A110">
        <v>20.079999999999998</v>
      </c>
      <c r="B110">
        <v>1019.81</v>
      </c>
      <c r="C110">
        <v>52.38</v>
      </c>
      <c r="D110">
        <v>20.64</v>
      </c>
      <c r="E110">
        <v>1020.16</v>
      </c>
      <c r="F110">
        <v>51.12</v>
      </c>
      <c r="G110">
        <v>0.14000000000000001</v>
      </c>
      <c r="H110">
        <v>0.02</v>
      </c>
      <c r="I110">
        <v>-9.61</v>
      </c>
      <c r="J110">
        <v>0</v>
      </c>
      <c r="K110">
        <v>0</v>
      </c>
      <c r="L110">
        <v>0</v>
      </c>
      <c r="M110">
        <v>-53.23</v>
      </c>
      <c r="N110">
        <v>40.369999999999997</v>
      </c>
      <c r="O110">
        <v>23.34</v>
      </c>
      <c r="P110">
        <v>114699</v>
      </c>
      <c r="Q110" s="8">
        <v>43855</v>
      </c>
      <c r="R110" t="s">
        <v>145</v>
      </c>
      <c r="S110" s="5">
        <v>53.340170000000001</v>
      </c>
      <c r="T110" s="5">
        <v>8.4705999999999992</v>
      </c>
      <c r="U110">
        <v>1000000</v>
      </c>
      <c r="V110">
        <v>0.35</v>
      </c>
      <c r="W110">
        <v>255</v>
      </c>
      <c r="Y110" s="11">
        <f t="shared" ref="Y110:Z110" si="111">Z110/60</f>
        <v>3.1860833333333331E-2</v>
      </c>
      <c r="Z110" s="11">
        <f t="shared" si="111"/>
        <v>1.9116500000000001</v>
      </c>
      <c r="AA110">
        <f t="shared" si="67"/>
        <v>114.699</v>
      </c>
      <c r="AB110" s="12">
        <f t="shared" si="69"/>
        <v>1.0090358680555556</v>
      </c>
    </row>
    <row r="111" spans="1:28" x14ac:dyDescent="0.25">
      <c r="A111">
        <v>20.09</v>
      </c>
      <c r="B111">
        <v>1019.84</v>
      </c>
      <c r="C111">
        <v>52.37</v>
      </c>
      <c r="D111">
        <v>20.65</v>
      </c>
      <c r="E111">
        <v>1020.17</v>
      </c>
      <c r="F111">
        <v>51.12</v>
      </c>
      <c r="G111">
        <v>0.14000000000000001</v>
      </c>
      <c r="H111">
        <v>0.03</v>
      </c>
      <c r="I111">
        <v>-9.6300000000000008</v>
      </c>
      <c r="J111">
        <v>0</v>
      </c>
      <c r="K111">
        <v>0</v>
      </c>
      <c r="L111">
        <v>0</v>
      </c>
      <c r="M111">
        <v>-51.81</v>
      </c>
      <c r="N111">
        <v>42.87</v>
      </c>
      <c r="O111">
        <v>23.68</v>
      </c>
      <c r="P111">
        <v>115698</v>
      </c>
      <c r="Q111" s="8">
        <v>43855</v>
      </c>
      <c r="R111" t="s">
        <v>146</v>
      </c>
      <c r="S111" s="5">
        <v>53.340170000000001</v>
      </c>
      <c r="T111" s="5">
        <v>8.4705999999999992</v>
      </c>
      <c r="U111">
        <v>1000000</v>
      </c>
      <c r="V111">
        <v>0.44</v>
      </c>
      <c r="W111">
        <v>255</v>
      </c>
      <c r="Y111" s="11">
        <f t="shared" ref="Y111:Z111" si="112">Z111/60</f>
        <v>3.2138333333333331E-2</v>
      </c>
      <c r="Z111" s="11">
        <f t="shared" si="112"/>
        <v>1.9282999999999999</v>
      </c>
      <c r="AA111">
        <f t="shared" si="67"/>
        <v>115.69799999999999</v>
      </c>
      <c r="AB111" s="12">
        <f t="shared" si="69"/>
        <v>1.0090474305555557</v>
      </c>
    </row>
    <row r="112" spans="1:28" x14ac:dyDescent="0.25">
      <c r="A112">
        <v>20.09</v>
      </c>
      <c r="B112">
        <v>1019.79</v>
      </c>
      <c r="C112">
        <v>52.36</v>
      </c>
      <c r="D112">
        <v>20.66</v>
      </c>
      <c r="E112">
        <v>1020.2</v>
      </c>
      <c r="F112">
        <v>51.2</v>
      </c>
      <c r="G112">
        <v>0.14000000000000001</v>
      </c>
      <c r="H112">
        <v>0.03</v>
      </c>
      <c r="I112">
        <v>-9.61</v>
      </c>
      <c r="J112">
        <v>0</v>
      </c>
      <c r="K112">
        <v>0</v>
      </c>
      <c r="L112">
        <v>0</v>
      </c>
      <c r="M112">
        <v>-51.81</v>
      </c>
      <c r="N112">
        <v>41.09</v>
      </c>
      <c r="O112">
        <v>23.68</v>
      </c>
      <c r="P112">
        <v>116700</v>
      </c>
      <c r="Q112" s="8">
        <v>43855</v>
      </c>
      <c r="R112" t="s">
        <v>147</v>
      </c>
      <c r="S112" s="5">
        <v>53.340170000000001</v>
      </c>
      <c r="T112" s="5">
        <v>8.4705999999999992</v>
      </c>
      <c r="U112">
        <v>1000000</v>
      </c>
      <c r="V112">
        <v>0.3</v>
      </c>
      <c r="W112">
        <v>255</v>
      </c>
      <c r="Y112" s="11">
        <f t="shared" ref="Y112:Z112" si="113">Z112/60</f>
        <v>3.241666666666667E-2</v>
      </c>
      <c r="Z112" s="11">
        <f t="shared" si="113"/>
        <v>1.9450000000000001</v>
      </c>
      <c r="AA112">
        <f t="shared" si="67"/>
        <v>116.7</v>
      </c>
      <c r="AB112" s="12">
        <f t="shared" si="69"/>
        <v>1.0090590277777778</v>
      </c>
    </row>
    <row r="113" spans="1:28" x14ac:dyDescent="0.25">
      <c r="A113">
        <v>20.09</v>
      </c>
      <c r="B113">
        <v>1019.76</v>
      </c>
      <c r="C113">
        <v>52.35</v>
      </c>
      <c r="D113">
        <v>20.66</v>
      </c>
      <c r="E113">
        <v>1020.17</v>
      </c>
      <c r="F113">
        <v>51.1</v>
      </c>
      <c r="G113">
        <v>0.15</v>
      </c>
      <c r="H113">
        <v>0.02</v>
      </c>
      <c r="I113">
        <v>-9.64</v>
      </c>
      <c r="J113">
        <v>0</v>
      </c>
      <c r="K113">
        <v>0</v>
      </c>
      <c r="L113">
        <v>0</v>
      </c>
      <c r="M113">
        <v>-52.52</v>
      </c>
      <c r="N113">
        <v>41.44</v>
      </c>
      <c r="O113">
        <v>24.71</v>
      </c>
      <c r="P113">
        <v>117700</v>
      </c>
      <c r="Q113" s="8">
        <v>43855</v>
      </c>
      <c r="R113" t="s">
        <v>148</v>
      </c>
      <c r="S113" s="5">
        <v>53.340170000000001</v>
      </c>
      <c r="T113" s="5">
        <v>8.4705999999999992</v>
      </c>
      <c r="U113">
        <v>1000000</v>
      </c>
      <c r="V113">
        <v>0.2</v>
      </c>
      <c r="W113">
        <v>255</v>
      </c>
      <c r="Y113" s="11">
        <f t="shared" ref="Y113:Z113" si="114">Z113/60</f>
        <v>3.2694444444444443E-2</v>
      </c>
      <c r="Z113" s="11">
        <f t="shared" si="114"/>
        <v>1.9616666666666667</v>
      </c>
      <c r="AA113">
        <f t="shared" si="67"/>
        <v>117.7</v>
      </c>
      <c r="AB113" s="12">
        <f t="shared" si="69"/>
        <v>1.009070601851852</v>
      </c>
    </row>
    <row r="114" spans="1:28" x14ac:dyDescent="0.25">
      <c r="A114">
        <v>20.079999999999998</v>
      </c>
      <c r="B114">
        <v>1019.83</v>
      </c>
      <c r="C114">
        <v>52.35</v>
      </c>
      <c r="D114">
        <v>20.67</v>
      </c>
      <c r="E114">
        <v>1020.18</v>
      </c>
      <c r="F114">
        <v>51.09</v>
      </c>
      <c r="G114">
        <v>0.13</v>
      </c>
      <c r="H114">
        <v>0.03</v>
      </c>
      <c r="I114">
        <v>-9.61</v>
      </c>
      <c r="J114">
        <v>0</v>
      </c>
      <c r="K114">
        <v>0</v>
      </c>
      <c r="L114">
        <v>0</v>
      </c>
      <c r="M114">
        <v>-51.45</v>
      </c>
      <c r="N114">
        <v>42.16</v>
      </c>
      <c r="O114">
        <v>24.37</v>
      </c>
      <c r="P114">
        <v>118699</v>
      </c>
      <c r="Q114" s="8">
        <v>43855</v>
      </c>
      <c r="R114" t="s">
        <v>149</v>
      </c>
      <c r="S114" s="5">
        <v>53.340170000000001</v>
      </c>
      <c r="T114" s="5">
        <v>8.4705999999999992</v>
      </c>
      <c r="U114">
        <v>1000000</v>
      </c>
      <c r="V114">
        <v>0.09</v>
      </c>
      <c r="W114">
        <v>255</v>
      </c>
      <c r="Y114" s="11">
        <f t="shared" ref="Y114:Z114" si="115">Z114/60</f>
        <v>3.2971944444444443E-2</v>
      </c>
      <c r="Z114" s="11">
        <f t="shared" si="115"/>
        <v>1.9783166666666667</v>
      </c>
      <c r="AA114">
        <f t="shared" si="67"/>
        <v>118.699</v>
      </c>
      <c r="AB114" s="12">
        <f t="shared" si="69"/>
        <v>1.0090821643518519</v>
      </c>
    </row>
    <row r="115" spans="1:28" x14ac:dyDescent="0.25">
      <c r="A115">
        <v>20.07</v>
      </c>
      <c r="B115">
        <v>1019.8</v>
      </c>
      <c r="C115">
        <v>52.36</v>
      </c>
      <c r="D115">
        <v>20.67</v>
      </c>
      <c r="E115">
        <v>1020.2</v>
      </c>
      <c r="F115">
        <v>51.06</v>
      </c>
      <c r="G115">
        <v>0.14000000000000001</v>
      </c>
      <c r="H115">
        <v>0.03</v>
      </c>
      <c r="I115">
        <v>-9.6199999999999992</v>
      </c>
      <c r="J115">
        <v>0</v>
      </c>
      <c r="K115">
        <v>0</v>
      </c>
      <c r="L115">
        <v>0</v>
      </c>
      <c r="M115">
        <v>-51.09</v>
      </c>
      <c r="N115">
        <v>41.09</v>
      </c>
      <c r="O115">
        <v>24.37</v>
      </c>
      <c r="P115">
        <v>119698</v>
      </c>
      <c r="Q115" s="8">
        <v>43855</v>
      </c>
      <c r="R115" t="s">
        <v>150</v>
      </c>
      <c r="S115" s="5">
        <v>53.340170000000001</v>
      </c>
      <c r="T115" s="5">
        <v>8.4705999999999992</v>
      </c>
      <c r="U115">
        <v>1000000</v>
      </c>
      <c r="V115">
        <v>0.41</v>
      </c>
      <c r="W115">
        <v>255</v>
      </c>
      <c r="Y115" s="11">
        <f t="shared" ref="Y115:Z115" si="116">Z115/60</f>
        <v>3.3249444444444443E-2</v>
      </c>
      <c r="Z115" s="11">
        <f t="shared" si="116"/>
        <v>1.9949666666666666</v>
      </c>
      <c r="AA115">
        <f t="shared" si="67"/>
        <v>119.69799999999999</v>
      </c>
      <c r="AB115" s="12">
        <f t="shared" si="69"/>
        <v>1.0090937268518521</v>
      </c>
    </row>
    <row r="116" spans="1:28" x14ac:dyDescent="0.25">
      <c r="A116">
        <v>20.07</v>
      </c>
      <c r="B116">
        <v>1019.82</v>
      </c>
      <c r="C116">
        <v>52.36</v>
      </c>
      <c r="D116">
        <v>20.67</v>
      </c>
      <c r="E116">
        <v>1020.18</v>
      </c>
      <c r="F116">
        <v>51.06</v>
      </c>
      <c r="G116">
        <v>0.16</v>
      </c>
      <c r="H116">
        <v>0.03</v>
      </c>
      <c r="I116">
        <v>-9.64</v>
      </c>
      <c r="J116">
        <v>0</v>
      </c>
      <c r="K116">
        <v>0</v>
      </c>
      <c r="L116">
        <v>0</v>
      </c>
      <c r="M116">
        <v>-50.73</v>
      </c>
      <c r="N116">
        <v>40.909999999999997</v>
      </c>
      <c r="O116">
        <v>25.23</v>
      </c>
      <c r="P116">
        <v>120696</v>
      </c>
      <c r="Q116" s="8">
        <v>43855</v>
      </c>
      <c r="R116" t="s">
        <v>151</v>
      </c>
      <c r="S116" s="5">
        <v>53.340170000000001</v>
      </c>
      <c r="T116" s="5">
        <v>8.4705999999999992</v>
      </c>
      <c r="U116">
        <v>1000000</v>
      </c>
      <c r="V116">
        <v>0.41</v>
      </c>
      <c r="W116">
        <v>255</v>
      </c>
      <c r="Y116" s="11">
        <f t="shared" ref="Y116:Z116" si="117">Z116/60</f>
        <v>3.352666666666667E-2</v>
      </c>
      <c r="Z116" s="11">
        <f t="shared" si="117"/>
        <v>2.0116000000000001</v>
      </c>
      <c r="AA116">
        <f t="shared" si="67"/>
        <v>120.696</v>
      </c>
      <c r="AB116" s="12">
        <f t="shared" si="69"/>
        <v>1.0091052777777778</v>
      </c>
    </row>
    <row r="117" spans="1:28" x14ac:dyDescent="0.25">
      <c r="A117">
        <v>20.09</v>
      </c>
      <c r="B117">
        <v>1019.8</v>
      </c>
      <c r="C117">
        <v>52.35</v>
      </c>
      <c r="D117">
        <v>20.68</v>
      </c>
      <c r="E117">
        <v>1020.16</v>
      </c>
      <c r="F117">
        <v>51.07</v>
      </c>
      <c r="G117">
        <v>0.14000000000000001</v>
      </c>
      <c r="H117">
        <v>0.01</v>
      </c>
      <c r="I117">
        <v>-9.6300000000000008</v>
      </c>
      <c r="J117">
        <v>0</v>
      </c>
      <c r="K117">
        <v>0</v>
      </c>
      <c r="L117">
        <v>0</v>
      </c>
      <c r="M117">
        <v>-53.23</v>
      </c>
      <c r="N117">
        <v>41.09</v>
      </c>
      <c r="O117">
        <v>24.03</v>
      </c>
      <c r="P117">
        <v>121722</v>
      </c>
      <c r="Q117" s="8">
        <v>43855</v>
      </c>
      <c r="R117" t="s">
        <v>152</v>
      </c>
      <c r="S117" s="5">
        <v>53.340170000000001</v>
      </c>
      <c r="T117" s="5">
        <v>8.4705999999999992</v>
      </c>
      <c r="U117">
        <v>1000000</v>
      </c>
      <c r="V117">
        <v>0.15</v>
      </c>
      <c r="W117">
        <v>255</v>
      </c>
      <c r="Y117" s="11">
        <f t="shared" ref="Y117:Z117" si="118">Z117/60</f>
        <v>3.3811666666666663E-2</v>
      </c>
      <c r="Z117" s="11">
        <f t="shared" si="118"/>
        <v>2.0286999999999997</v>
      </c>
      <c r="AA117">
        <f t="shared" si="67"/>
        <v>121.72199999999999</v>
      </c>
      <c r="AB117" s="12">
        <f t="shared" si="69"/>
        <v>1.0091171527777778</v>
      </c>
    </row>
    <row r="118" spans="1:28" x14ac:dyDescent="0.25">
      <c r="A118">
        <v>20.09</v>
      </c>
      <c r="B118">
        <v>1019.81</v>
      </c>
      <c r="C118">
        <v>52.33</v>
      </c>
      <c r="D118">
        <v>20.68</v>
      </c>
      <c r="E118">
        <v>1020.18</v>
      </c>
      <c r="F118">
        <v>51.02</v>
      </c>
      <c r="G118">
        <v>0.13</v>
      </c>
      <c r="H118">
        <v>0.04</v>
      </c>
      <c r="I118">
        <v>-9.61</v>
      </c>
      <c r="J118">
        <v>0</v>
      </c>
      <c r="K118">
        <v>0</v>
      </c>
      <c r="L118">
        <v>0</v>
      </c>
      <c r="M118">
        <v>-51.81</v>
      </c>
      <c r="N118">
        <v>41.09</v>
      </c>
      <c r="O118">
        <v>24.71</v>
      </c>
      <c r="P118">
        <v>122699</v>
      </c>
      <c r="Q118" s="8">
        <v>43855</v>
      </c>
      <c r="R118" t="s">
        <v>153</v>
      </c>
      <c r="S118" s="5">
        <v>53.340170000000001</v>
      </c>
      <c r="T118" s="5">
        <v>8.4705999999999992</v>
      </c>
      <c r="U118">
        <v>1000000</v>
      </c>
      <c r="V118">
        <v>0.17</v>
      </c>
      <c r="W118">
        <v>255</v>
      </c>
      <c r="Y118" s="11">
        <f t="shared" ref="Y118:Z118" si="119">Z118/60</f>
        <v>3.4083055555555554E-2</v>
      </c>
      <c r="Z118" s="11">
        <f t="shared" si="119"/>
        <v>2.0449833333333332</v>
      </c>
      <c r="AA118">
        <f t="shared" si="67"/>
        <v>122.699</v>
      </c>
      <c r="AB118" s="12">
        <f t="shared" si="69"/>
        <v>1.0091284606481483</v>
      </c>
    </row>
    <row r="119" spans="1:28" x14ac:dyDescent="0.25">
      <c r="A119">
        <v>20.09</v>
      </c>
      <c r="B119">
        <v>1019.83</v>
      </c>
      <c r="C119">
        <v>52.32</v>
      </c>
      <c r="D119">
        <v>20.68</v>
      </c>
      <c r="E119">
        <v>1020.18</v>
      </c>
      <c r="F119">
        <v>51.03</v>
      </c>
      <c r="G119">
        <v>0.14000000000000001</v>
      </c>
      <c r="H119">
        <v>0.02</v>
      </c>
      <c r="I119">
        <v>-9.6300000000000008</v>
      </c>
      <c r="J119">
        <v>0</v>
      </c>
      <c r="K119">
        <v>0</v>
      </c>
      <c r="L119">
        <v>0</v>
      </c>
      <c r="M119">
        <v>-52.34</v>
      </c>
      <c r="N119">
        <v>41.27</v>
      </c>
      <c r="O119">
        <v>23.85</v>
      </c>
      <c r="P119">
        <v>123698</v>
      </c>
      <c r="Q119" s="8">
        <v>43855</v>
      </c>
      <c r="R119" t="s">
        <v>154</v>
      </c>
      <c r="S119" s="5">
        <v>53.340170000000001</v>
      </c>
      <c r="T119" s="5">
        <v>8.4705999999999992</v>
      </c>
      <c r="U119">
        <v>1000000</v>
      </c>
      <c r="V119">
        <v>7.0000000000000007E-2</v>
      </c>
      <c r="W119">
        <v>255</v>
      </c>
      <c r="Y119" s="11">
        <f t="shared" ref="Y119:Z119" si="120">Z119/60</f>
        <v>3.4360555555555554E-2</v>
      </c>
      <c r="Z119" s="11">
        <f t="shared" si="120"/>
        <v>2.0616333333333334</v>
      </c>
      <c r="AA119">
        <f t="shared" si="67"/>
        <v>123.69799999999999</v>
      </c>
      <c r="AB119" s="12">
        <f t="shared" si="69"/>
        <v>1.0091400231481482</v>
      </c>
    </row>
    <row r="120" spans="1:28" x14ac:dyDescent="0.25">
      <c r="A120">
        <v>20.079999999999998</v>
      </c>
      <c r="B120">
        <v>1019.81</v>
      </c>
      <c r="C120">
        <v>52.31</v>
      </c>
      <c r="D120">
        <v>20.68</v>
      </c>
      <c r="E120">
        <v>1020.17</v>
      </c>
      <c r="F120">
        <v>51.02</v>
      </c>
      <c r="G120">
        <v>0.14000000000000001</v>
      </c>
      <c r="H120">
        <v>0.03</v>
      </c>
      <c r="I120">
        <v>-9.6199999999999992</v>
      </c>
      <c r="J120">
        <v>0</v>
      </c>
      <c r="K120">
        <v>0</v>
      </c>
      <c r="L120">
        <v>0</v>
      </c>
      <c r="M120">
        <v>-53.41</v>
      </c>
      <c r="N120">
        <v>39.840000000000003</v>
      </c>
      <c r="O120">
        <v>24.88</v>
      </c>
      <c r="P120">
        <v>124700</v>
      </c>
      <c r="Q120" s="8">
        <v>43855</v>
      </c>
      <c r="R120" t="s">
        <v>155</v>
      </c>
      <c r="S120" s="5">
        <v>53.340170000000001</v>
      </c>
      <c r="T120" s="5">
        <v>8.4705999999999992</v>
      </c>
      <c r="U120">
        <v>1000000</v>
      </c>
      <c r="V120">
        <v>0.43</v>
      </c>
      <c r="W120">
        <v>255</v>
      </c>
      <c r="Y120" s="11">
        <f t="shared" ref="Y120:Z120" si="121">Z120/60</f>
        <v>3.4638888888888893E-2</v>
      </c>
      <c r="Z120" s="11">
        <f t="shared" si="121"/>
        <v>2.0783333333333336</v>
      </c>
      <c r="AA120">
        <f t="shared" si="67"/>
        <v>124.7</v>
      </c>
      <c r="AB120" s="12">
        <f t="shared" si="69"/>
        <v>1.0091516203703705</v>
      </c>
    </row>
    <row r="121" spans="1:28" x14ac:dyDescent="0.25">
      <c r="A121">
        <v>20.09</v>
      </c>
      <c r="B121">
        <v>1019.8</v>
      </c>
      <c r="C121">
        <v>52.3</v>
      </c>
      <c r="D121">
        <v>20.69</v>
      </c>
      <c r="E121">
        <v>1020.17</v>
      </c>
      <c r="F121">
        <v>51.01</v>
      </c>
      <c r="G121">
        <v>0.15</v>
      </c>
      <c r="H121">
        <v>0.04</v>
      </c>
      <c r="I121">
        <v>-9.6300000000000008</v>
      </c>
      <c r="J121">
        <v>0</v>
      </c>
      <c r="K121">
        <v>0</v>
      </c>
      <c r="L121">
        <v>0</v>
      </c>
      <c r="M121">
        <v>-52.52</v>
      </c>
      <c r="N121">
        <v>41.8</v>
      </c>
      <c r="O121">
        <v>24.03</v>
      </c>
      <c r="P121">
        <v>125698</v>
      </c>
      <c r="Q121" s="8">
        <v>43855</v>
      </c>
      <c r="R121" t="s">
        <v>156</v>
      </c>
      <c r="S121" s="5">
        <v>53.340170000000001</v>
      </c>
      <c r="T121" s="5">
        <v>8.4705999999999992</v>
      </c>
      <c r="U121">
        <v>1000000</v>
      </c>
      <c r="V121">
        <v>0.5</v>
      </c>
      <c r="W121">
        <v>255</v>
      </c>
      <c r="Y121" s="11">
        <f t="shared" ref="Y121:Z121" si="122">Z121/60</f>
        <v>3.4916111111111113E-2</v>
      </c>
      <c r="Z121" s="11">
        <f t="shared" si="122"/>
        <v>2.0949666666666666</v>
      </c>
      <c r="AA121">
        <f t="shared" si="67"/>
        <v>125.69799999999999</v>
      </c>
      <c r="AB121" s="12">
        <f t="shared" si="69"/>
        <v>1.0091631712962963</v>
      </c>
    </row>
    <row r="122" spans="1:28" x14ac:dyDescent="0.25">
      <c r="A122">
        <v>20.079999999999998</v>
      </c>
      <c r="B122">
        <v>1019.86</v>
      </c>
      <c r="C122">
        <v>52.31</v>
      </c>
      <c r="D122">
        <v>20.69</v>
      </c>
      <c r="E122">
        <v>1020.18</v>
      </c>
      <c r="F122">
        <v>51</v>
      </c>
      <c r="G122">
        <v>0.14000000000000001</v>
      </c>
      <c r="H122">
        <v>0.02</v>
      </c>
      <c r="I122">
        <v>-9.64</v>
      </c>
      <c r="J122">
        <v>0</v>
      </c>
      <c r="K122">
        <v>0</v>
      </c>
      <c r="L122">
        <v>0</v>
      </c>
      <c r="M122">
        <v>-52.34</v>
      </c>
      <c r="N122">
        <v>41.27</v>
      </c>
      <c r="O122">
        <v>22.82</v>
      </c>
      <c r="P122">
        <v>126700</v>
      </c>
      <c r="Q122" s="8">
        <v>43855</v>
      </c>
      <c r="R122" t="s">
        <v>157</v>
      </c>
      <c r="S122" s="5">
        <v>53.340179999999997</v>
      </c>
      <c r="T122" s="5">
        <v>8.4705999999999992</v>
      </c>
      <c r="U122">
        <v>1000000</v>
      </c>
      <c r="V122">
        <v>0.52</v>
      </c>
      <c r="W122">
        <v>255</v>
      </c>
      <c r="Y122" s="11">
        <f t="shared" ref="Y122:Z122" si="123">Z122/60</f>
        <v>3.5194444444444445E-2</v>
      </c>
      <c r="Z122" s="11">
        <f t="shared" si="123"/>
        <v>2.1116666666666668</v>
      </c>
      <c r="AA122">
        <f t="shared" si="67"/>
        <v>126.7</v>
      </c>
      <c r="AB122" s="12">
        <f t="shared" si="69"/>
        <v>1.0091747685185186</v>
      </c>
    </row>
    <row r="123" spans="1:28" x14ac:dyDescent="0.25">
      <c r="A123">
        <v>20.079999999999998</v>
      </c>
      <c r="B123">
        <v>1019.84</v>
      </c>
      <c r="C123">
        <v>52.32</v>
      </c>
      <c r="D123">
        <v>20.68</v>
      </c>
      <c r="E123">
        <v>1020.18</v>
      </c>
      <c r="F123">
        <v>50.93</v>
      </c>
      <c r="G123">
        <v>0.15</v>
      </c>
      <c r="H123">
        <v>0.03</v>
      </c>
      <c r="I123">
        <v>-9.65</v>
      </c>
      <c r="J123">
        <v>0</v>
      </c>
      <c r="K123">
        <v>0</v>
      </c>
      <c r="L123">
        <v>0</v>
      </c>
      <c r="M123">
        <v>-54.13</v>
      </c>
      <c r="N123">
        <v>40.19</v>
      </c>
      <c r="O123">
        <v>25.23</v>
      </c>
      <c r="P123">
        <v>127699</v>
      </c>
      <c r="Q123" s="8">
        <v>43855</v>
      </c>
      <c r="R123" t="s">
        <v>158</v>
      </c>
      <c r="S123" s="5">
        <v>53.340179999999997</v>
      </c>
      <c r="T123" s="5">
        <v>8.4705999999999992</v>
      </c>
      <c r="U123">
        <v>1000000</v>
      </c>
      <c r="V123">
        <v>0.24</v>
      </c>
      <c r="W123">
        <v>255</v>
      </c>
      <c r="Y123" s="11">
        <f t="shared" ref="Y123:Z123" si="124">Z123/60</f>
        <v>3.5471944444444445E-2</v>
      </c>
      <c r="Z123" s="11">
        <f t="shared" si="124"/>
        <v>2.1283166666666666</v>
      </c>
      <c r="AA123">
        <f t="shared" si="67"/>
        <v>127.699</v>
      </c>
      <c r="AB123" s="12">
        <f t="shared" si="69"/>
        <v>1.0091863310185185</v>
      </c>
    </row>
    <row r="124" spans="1:28" x14ac:dyDescent="0.25">
      <c r="A124">
        <v>20.079999999999998</v>
      </c>
      <c r="B124">
        <v>1019.82</v>
      </c>
      <c r="C124">
        <v>52.34</v>
      </c>
      <c r="D124">
        <v>20.68</v>
      </c>
      <c r="E124">
        <v>1020.18</v>
      </c>
      <c r="F124">
        <v>51.01</v>
      </c>
      <c r="G124">
        <v>0.14000000000000001</v>
      </c>
      <c r="H124">
        <v>0.03</v>
      </c>
      <c r="I124">
        <v>-9.6300000000000008</v>
      </c>
      <c r="J124">
        <v>0</v>
      </c>
      <c r="K124">
        <v>0</v>
      </c>
      <c r="L124">
        <v>0</v>
      </c>
      <c r="M124">
        <v>-53.06</v>
      </c>
      <c r="N124">
        <v>41.98</v>
      </c>
      <c r="O124">
        <v>23.85</v>
      </c>
      <c r="P124">
        <v>128698</v>
      </c>
      <c r="Q124" s="8">
        <v>43855</v>
      </c>
      <c r="R124" t="s">
        <v>159</v>
      </c>
      <c r="S124" s="5">
        <v>53.340179999999997</v>
      </c>
      <c r="T124" s="5">
        <v>8.4706100000000006</v>
      </c>
      <c r="U124">
        <v>1000000</v>
      </c>
      <c r="V124">
        <v>0.24</v>
      </c>
      <c r="W124">
        <v>255</v>
      </c>
      <c r="Y124" s="11">
        <f t="shared" ref="Y124:Z124" si="125">Z124/60</f>
        <v>3.5749444444444452E-2</v>
      </c>
      <c r="Z124" s="11">
        <f t="shared" si="125"/>
        <v>2.1449666666666669</v>
      </c>
      <c r="AA124">
        <f t="shared" si="67"/>
        <v>128.69800000000001</v>
      </c>
      <c r="AB124" s="12">
        <f t="shared" si="69"/>
        <v>1.0091978935185186</v>
      </c>
    </row>
    <row r="125" spans="1:28" x14ac:dyDescent="0.25">
      <c r="A125">
        <v>20.09</v>
      </c>
      <c r="B125">
        <v>1019.82</v>
      </c>
      <c r="C125">
        <v>52.31</v>
      </c>
      <c r="D125">
        <v>20.69</v>
      </c>
      <c r="E125">
        <v>1020.2</v>
      </c>
      <c r="F125">
        <v>50.98</v>
      </c>
      <c r="G125">
        <v>0.14000000000000001</v>
      </c>
      <c r="H125">
        <v>0.03</v>
      </c>
      <c r="I125">
        <v>-9.64</v>
      </c>
      <c r="J125">
        <v>0</v>
      </c>
      <c r="K125">
        <v>0</v>
      </c>
      <c r="L125">
        <v>0</v>
      </c>
      <c r="M125">
        <v>-52.88</v>
      </c>
      <c r="N125">
        <v>41.44</v>
      </c>
      <c r="O125">
        <v>24.37</v>
      </c>
      <c r="P125">
        <v>129697</v>
      </c>
      <c r="Q125" s="8">
        <v>43855</v>
      </c>
      <c r="R125" t="s">
        <v>160</v>
      </c>
      <c r="S125" s="5">
        <v>53.340179999999997</v>
      </c>
      <c r="T125" s="5">
        <v>8.4706100000000006</v>
      </c>
      <c r="U125">
        <v>1000000</v>
      </c>
      <c r="V125">
        <v>0.44</v>
      </c>
      <c r="W125">
        <v>255</v>
      </c>
      <c r="Y125" s="11">
        <f t="shared" ref="Y125:Z125" si="126">Z125/60</f>
        <v>3.6026944444444445E-2</v>
      </c>
      <c r="Z125" s="11">
        <f t="shared" si="126"/>
        <v>2.1616166666666667</v>
      </c>
      <c r="AA125">
        <f t="shared" si="67"/>
        <v>129.697</v>
      </c>
      <c r="AB125" s="12">
        <f t="shared" si="69"/>
        <v>1.0092094560185185</v>
      </c>
    </row>
    <row r="126" spans="1:28" x14ac:dyDescent="0.25">
      <c r="A126">
        <v>20.079999999999998</v>
      </c>
      <c r="B126">
        <v>1019.83</v>
      </c>
      <c r="C126">
        <v>52.3</v>
      </c>
      <c r="D126">
        <v>20.7</v>
      </c>
      <c r="E126">
        <v>1020.2</v>
      </c>
      <c r="F126">
        <v>50.92</v>
      </c>
      <c r="G126">
        <v>0.14000000000000001</v>
      </c>
      <c r="H126">
        <v>0</v>
      </c>
      <c r="I126">
        <v>-9.6199999999999992</v>
      </c>
      <c r="J126">
        <v>0</v>
      </c>
      <c r="K126">
        <v>0</v>
      </c>
      <c r="L126">
        <v>0</v>
      </c>
      <c r="M126">
        <v>-51.98</v>
      </c>
      <c r="N126">
        <v>40.909999999999997</v>
      </c>
      <c r="O126">
        <v>23.85</v>
      </c>
      <c r="P126">
        <v>130698</v>
      </c>
      <c r="Q126" s="8">
        <v>43855</v>
      </c>
      <c r="R126" t="s">
        <v>161</v>
      </c>
      <c r="S126" s="5">
        <v>53.340179999999997</v>
      </c>
      <c r="T126" s="5">
        <v>8.4706100000000006</v>
      </c>
      <c r="U126">
        <v>1000000</v>
      </c>
      <c r="V126">
        <v>0.06</v>
      </c>
      <c r="W126">
        <v>255</v>
      </c>
      <c r="Y126" s="11">
        <f t="shared" ref="Y126:Z126" si="127">Z126/60</f>
        <v>3.6305000000000004E-2</v>
      </c>
      <c r="Z126" s="11">
        <f t="shared" si="127"/>
        <v>2.1783000000000001</v>
      </c>
      <c r="AA126">
        <f t="shared" si="67"/>
        <v>130.69800000000001</v>
      </c>
      <c r="AB126" s="12">
        <f t="shared" si="69"/>
        <v>1.0092210416666667</v>
      </c>
    </row>
    <row r="127" spans="1:28" x14ac:dyDescent="0.25">
      <c r="A127">
        <v>20.09</v>
      </c>
      <c r="B127">
        <v>1019.84</v>
      </c>
      <c r="C127">
        <v>52.29</v>
      </c>
      <c r="D127">
        <v>20.69</v>
      </c>
      <c r="E127">
        <v>1020.16</v>
      </c>
      <c r="F127">
        <v>50.91</v>
      </c>
      <c r="G127">
        <v>0.13</v>
      </c>
      <c r="H127">
        <v>0.01</v>
      </c>
      <c r="I127">
        <v>-9.6300000000000008</v>
      </c>
      <c r="J127">
        <v>0</v>
      </c>
      <c r="K127">
        <v>0</v>
      </c>
      <c r="L127">
        <v>0</v>
      </c>
      <c r="M127">
        <v>-52.34</v>
      </c>
      <c r="N127">
        <v>42.69</v>
      </c>
      <c r="O127">
        <v>25.23</v>
      </c>
      <c r="P127">
        <v>131698</v>
      </c>
      <c r="Q127" s="8">
        <v>43855</v>
      </c>
      <c r="R127" t="s">
        <v>162</v>
      </c>
      <c r="S127" s="5">
        <v>53.340179999999997</v>
      </c>
      <c r="T127" s="5">
        <v>8.4706100000000006</v>
      </c>
      <c r="U127">
        <v>1000000</v>
      </c>
      <c r="V127">
        <v>0.22</v>
      </c>
      <c r="W127">
        <v>255</v>
      </c>
      <c r="Y127" s="11">
        <f t="shared" ref="Y127:Z127" si="128">Z127/60</f>
        <v>3.6582777777777777E-2</v>
      </c>
      <c r="Z127" s="11">
        <f t="shared" si="128"/>
        <v>2.1949666666666667</v>
      </c>
      <c r="AA127">
        <f t="shared" si="67"/>
        <v>131.69800000000001</v>
      </c>
      <c r="AB127" s="12">
        <f t="shared" si="69"/>
        <v>1.0092326157407407</v>
      </c>
    </row>
    <row r="128" spans="1:28" x14ac:dyDescent="0.25">
      <c r="A128">
        <v>20.100000000000001</v>
      </c>
      <c r="B128">
        <v>1019.86</v>
      </c>
      <c r="C128">
        <v>52.27</v>
      </c>
      <c r="D128">
        <v>20.7</v>
      </c>
      <c r="E128">
        <v>1020.17</v>
      </c>
      <c r="F128">
        <v>50.84</v>
      </c>
      <c r="G128">
        <v>0.14000000000000001</v>
      </c>
      <c r="H128">
        <v>0.02</v>
      </c>
      <c r="I128">
        <v>-9.61</v>
      </c>
      <c r="J128">
        <v>0</v>
      </c>
      <c r="K128">
        <v>0</v>
      </c>
      <c r="L128">
        <v>0</v>
      </c>
      <c r="M128">
        <v>-53.06</v>
      </c>
      <c r="N128">
        <v>40.909999999999997</v>
      </c>
      <c r="O128">
        <v>23.17</v>
      </c>
      <c r="P128">
        <v>132700</v>
      </c>
      <c r="Q128" s="8">
        <v>43855</v>
      </c>
      <c r="R128" t="s">
        <v>163</v>
      </c>
      <c r="S128" s="5">
        <v>53.340179999999997</v>
      </c>
      <c r="T128" s="5">
        <v>8.4706100000000006</v>
      </c>
      <c r="U128">
        <v>1000000</v>
      </c>
      <c r="V128">
        <v>7.0000000000000007E-2</v>
      </c>
      <c r="W128">
        <v>255</v>
      </c>
      <c r="Y128" s="11">
        <f t="shared" ref="Y128:Z128" si="129">Z128/60</f>
        <v>3.6861111111111108E-2</v>
      </c>
      <c r="Z128" s="11">
        <f t="shared" si="129"/>
        <v>2.2116666666666664</v>
      </c>
      <c r="AA128">
        <f t="shared" si="67"/>
        <v>132.69999999999999</v>
      </c>
      <c r="AB128" s="12">
        <f t="shared" si="69"/>
        <v>1.0092442129629631</v>
      </c>
    </row>
    <row r="129" spans="1:28" x14ac:dyDescent="0.25">
      <c r="A129">
        <v>20.100000000000001</v>
      </c>
      <c r="B129">
        <v>1019.8</v>
      </c>
      <c r="C129">
        <v>52.25</v>
      </c>
      <c r="D129">
        <v>20.7</v>
      </c>
      <c r="E129">
        <v>1020.16</v>
      </c>
      <c r="F129">
        <v>50.82</v>
      </c>
      <c r="G129">
        <v>0.14000000000000001</v>
      </c>
      <c r="H129">
        <v>0.02</v>
      </c>
      <c r="I129">
        <v>-9.6300000000000008</v>
      </c>
      <c r="J129">
        <v>0</v>
      </c>
      <c r="K129">
        <v>0</v>
      </c>
      <c r="L129">
        <v>0</v>
      </c>
      <c r="M129">
        <v>-51.81</v>
      </c>
      <c r="N129">
        <v>40.729999999999997</v>
      </c>
      <c r="O129">
        <v>25.06</v>
      </c>
      <c r="P129">
        <v>133699</v>
      </c>
      <c r="Q129" s="8">
        <v>43855</v>
      </c>
      <c r="R129" t="s">
        <v>164</v>
      </c>
      <c r="S129" s="5">
        <v>53.340179999999997</v>
      </c>
      <c r="T129" s="5">
        <v>8.4706100000000006</v>
      </c>
      <c r="U129">
        <v>1000000</v>
      </c>
      <c r="V129">
        <v>0.02</v>
      </c>
      <c r="W129">
        <v>255</v>
      </c>
      <c r="Y129" s="11">
        <f t="shared" ref="Y129:Z129" si="130">Z129/60</f>
        <v>3.7138611111111115E-2</v>
      </c>
      <c r="Z129" s="11">
        <f t="shared" si="130"/>
        <v>2.2283166666666667</v>
      </c>
      <c r="AA129">
        <f t="shared" si="67"/>
        <v>133.69900000000001</v>
      </c>
      <c r="AB129" s="12">
        <f t="shared" si="69"/>
        <v>1.009255775462963</v>
      </c>
    </row>
    <row r="130" spans="1:28" x14ac:dyDescent="0.25">
      <c r="A130">
        <v>20.11</v>
      </c>
      <c r="B130">
        <v>1019.83</v>
      </c>
      <c r="C130">
        <v>52.22</v>
      </c>
      <c r="D130">
        <v>20.7</v>
      </c>
      <c r="E130">
        <v>1020.19</v>
      </c>
      <c r="F130">
        <v>50.83</v>
      </c>
      <c r="G130">
        <v>0.15</v>
      </c>
      <c r="H130">
        <v>0.01</v>
      </c>
      <c r="I130">
        <v>-9.64</v>
      </c>
      <c r="J130">
        <v>0</v>
      </c>
      <c r="K130">
        <v>0</v>
      </c>
      <c r="L130">
        <v>0</v>
      </c>
      <c r="M130">
        <v>-51.09</v>
      </c>
      <c r="N130">
        <v>41.44</v>
      </c>
      <c r="O130">
        <v>24.03</v>
      </c>
      <c r="P130">
        <v>134696</v>
      </c>
      <c r="Q130" s="8">
        <v>43855</v>
      </c>
      <c r="R130" t="s">
        <v>165</v>
      </c>
      <c r="S130" s="5">
        <v>53.340179999999997</v>
      </c>
      <c r="T130" s="5">
        <v>8.4706100000000006</v>
      </c>
      <c r="U130">
        <v>1000000</v>
      </c>
      <c r="V130">
        <v>0.13</v>
      </c>
      <c r="W130">
        <v>255</v>
      </c>
      <c r="Y130" s="11">
        <f t="shared" ref="Y130:Z130" si="131">Z130/60</f>
        <v>3.7415555555555556E-2</v>
      </c>
      <c r="Z130" s="11">
        <f t="shared" si="131"/>
        <v>2.2449333333333334</v>
      </c>
      <c r="AA130">
        <f t="shared" si="67"/>
        <v>134.696</v>
      </c>
      <c r="AB130" s="12">
        <f t="shared" si="69"/>
        <v>1.009267314814815</v>
      </c>
    </row>
    <row r="131" spans="1:28" x14ac:dyDescent="0.25">
      <c r="A131">
        <v>20.11</v>
      </c>
      <c r="B131">
        <v>1019.82</v>
      </c>
      <c r="C131">
        <v>52.21</v>
      </c>
      <c r="D131">
        <v>20.71</v>
      </c>
      <c r="E131">
        <v>1020.16</v>
      </c>
      <c r="F131">
        <v>50.82</v>
      </c>
      <c r="G131">
        <v>0.13</v>
      </c>
      <c r="H131">
        <v>0.01</v>
      </c>
      <c r="I131">
        <v>-9.6300000000000008</v>
      </c>
      <c r="J131">
        <v>0</v>
      </c>
      <c r="K131">
        <v>0</v>
      </c>
      <c r="L131">
        <v>0</v>
      </c>
      <c r="M131">
        <v>-53.59</v>
      </c>
      <c r="N131">
        <v>42.16</v>
      </c>
      <c r="O131">
        <v>23</v>
      </c>
      <c r="P131">
        <v>135699</v>
      </c>
      <c r="Q131" s="8">
        <v>43855</v>
      </c>
      <c r="R131" t="s">
        <v>166</v>
      </c>
      <c r="S131" s="5">
        <v>53.340179999999997</v>
      </c>
      <c r="T131" s="5">
        <v>8.4706100000000006</v>
      </c>
      <c r="U131">
        <v>1000000</v>
      </c>
      <c r="V131">
        <v>0.19</v>
      </c>
      <c r="W131">
        <v>255</v>
      </c>
      <c r="Y131" s="11">
        <f t="shared" ref="Y131:Z131" si="132">Z131/60</f>
        <v>3.7694166666666674E-2</v>
      </c>
      <c r="Z131" s="11">
        <f t="shared" si="132"/>
        <v>2.2616500000000004</v>
      </c>
      <c r="AA131">
        <f t="shared" ref="AA131:AA194" si="133">P131/1000</f>
        <v>135.69900000000001</v>
      </c>
      <c r="AB131" s="12">
        <f t="shared" si="69"/>
        <v>1.0092789236111113</v>
      </c>
    </row>
    <row r="132" spans="1:28" x14ac:dyDescent="0.25">
      <c r="A132">
        <v>20.11</v>
      </c>
      <c r="B132">
        <v>1019.83</v>
      </c>
      <c r="C132">
        <v>52.18</v>
      </c>
      <c r="D132">
        <v>20.72</v>
      </c>
      <c r="E132">
        <v>1020.17</v>
      </c>
      <c r="F132">
        <v>50.8</v>
      </c>
      <c r="G132">
        <v>0.13</v>
      </c>
      <c r="H132">
        <v>0.02</v>
      </c>
      <c r="I132">
        <v>-9.66</v>
      </c>
      <c r="J132">
        <v>0</v>
      </c>
      <c r="K132">
        <v>0</v>
      </c>
      <c r="L132">
        <v>0</v>
      </c>
      <c r="M132">
        <v>-52.52</v>
      </c>
      <c r="N132">
        <v>41.44</v>
      </c>
      <c r="O132">
        <v>24.37</v>
      </c>
      <c r="P132">
        <v>136698</v>
      </c>
      <c r="Q132" s="8">
        <v>43855</v>
      </c>
      <c r="R132" t="s">
        <v>167</v>
      </c>
      <c r="S132" s="5">
        <v>53.340179999999997</v>
      </c>
      <c r="T132" s="5">
        <v>8.4706100000000006</v>
      </c>
      <c r="U132">
        <v>1000000</v>
      </c>
      <c r="V132">
        <v>0.09</v>
      </c>
      <c r="W132">
        <v>255</v>
      </c>
      <c r="Y132" s="11">
        <f t="shared" ref="Y132:Z132" si="134">Z132/60</f>
        <v>3.7971666666666667E-2</v>
      </c>
      <c r="Z132" s="11">
        <f t="shared" si="134"/>
        <v>2.2783000000000002</v>
      </c>
      <c r="AA132">
        <f t="shared" si="133"/>
        <v>136.69800000000001</v>
      </c>
      <c r="AB132" s="12">
        <f t="shared" ref="AB132:AB195" si="135">$AB$1+(AA132/(24*60*60))</f>
        <v>1.0092904861111112</v>
      </c>
    </row>
    <row r="133" spans="1:28" x14ac:dyDescent="0.25">
      <c r="A133">
        <v>20.12</v>
      </c>
      <c r="B133">
        <v>1019.81</v>
      </c>
      <c r="C133">
        <v>52.15</v>
      </c>
      <c r="D133">
        <v>20.72</v>
      </c>
      <c r="E133">
        <v>1020.19</v>
      </c>
      <c r="F133">
        <v>50.78</v>
      </c>
      <c r="G133">
        <v>0.14000000000000001</v>
      </c>
      <c r="H133">
        <v>0.03</v>
      </c>
      <c r="I133">
        <v>-9.6300000000000008</v>
      </c>
      <c r="J133">
        <v>0</v>
      </c>
      <c r="K133">
        <v>0</v>
      </c>
      <c r="L133">
        <v>0</v>
      </c>
      <c r="M133">
        <v>-53.23</v>
      </c>
      <c r="N133">
        <v>41.8</v>
      </c>
      <c r="O133">
        <v>24.37</v>
      </c>
      <c r="P133">
        <v>137700</v>
      </c>
      <c r="Q133" s="8">
        <v>43855</v>
      </c>
      <c r="R133" t="s">
        <v>168</v>
      </c>
      <c r="S133" s="5">
        <v>53.340179999999997</v>
      </c>
      <c r="T133" s="5">
        <v>8.4706100000000006</v>
      </c>
      <c r="U133">
        <v>1000000</v>
      </c>
      <c r="V133">
        <v>0.09</v>
      </c>
      <c r="W133">
        <v>255</v>
      </c>
      <c r="Y133" s="11">
        <f t="shared" ref="Y133:Z133" si="136">Z133/60</f>
        <v>3.8249999999999999E-2</v>
      </c>
      <c r="Z133" s="11">
        <f t="shared" si="136"/>
        <v>2.2949999999999999</v>
      </c>
      <c r="AA133">
        <f t="shared" si="133"/>
        <v>137.69999999999999</v>
      </c>
      <c r="AB133" s="12">
        <f t="shared" si="135"/>
        <v>1.0093020833333335</v>
      </c>
    </row>
    <row r="134" spans="1:28" x14ac:dyDescent="0.25">
      <c r="A134">
        <v>20.12</v>
      </c>
      <c r="B134">
        <v>1019.85</v>
      </c>
      <c r="C134">
        <v>52.11</v>
      </c>
      <c r="D134">
        <v>20.73</v>
      </c>
      <c r="E134">
        <v>1020.2</v>
      </c>
      <c r="F134">
        <v>50.69</v>
      </c>
      <c r="G134">
        <v>0.13</v>
      </c>
      <c r="H134">
        <v>0.02</v>
      </c>
      <c r="I134">
        <v>-9.6300000000000008</v>
      </c>
      <c r="J134">
        <v>0</v>
      </c>
      <c r="K134">
        <v>0</v>
      </c>
      <c r="L134">
        <v>0</v>
      </c>
      <c r="M134">
        <v>-51.98</v>
      </c>
      <c r="N134">
        <v>41.98</v>
      </c>
      <c r="O134">
        <v>23.51</v>
      </c>
      <c r="P134">
        <v>138699</v>
      </c>
      <c r="Q134" s="8">
        <v>43855</v>
      </c>
      <c r="R134" t="s">
        <v>169</v>
      </c>
      <c r="S134" s="5">
        <v>53.340179999999997</v>
      </c>
      <c r="T134" s="5">
        <v>8.4706100000000006</v>
      </c>
      <c r="U134">
        <v>1000000</v>
      </c>
      <c r="V134">
        <v>0.33</v>
      </c>
      <c r="W134">
        <v>255</v>
      </c>
      <c r="Y134" s="11">
        <f t="shared" ref="Y134:Z134" si="137">Z134/60</f>
        <v>3.8527500000000006E-2</v>
      </c>
      <c r="Z134" s="11">
        <f t="shared" si="137"/>
        <v>2.3116500000000002</v>
      </c>
      <c r="AA134">
        <f t="shared" si="133"/>
        <v>138.69900000000001</v>
      </c>
      <c r="AB134" s="12">
        <f t="shared" si="135"/>
        <v>1.0093136458333334</v>
      </c>
    </row>
    <row r="135" spans="1:28" x14ac:dyDescent="0.25">
      <c r="A135">
        <v>20.12</v>
      </c>
      <c r="B135">
        <v>1019.78</v>
      </c>
      <c r="C135">
        <v>52.08</v>
      </c>
      <c r="D135">
        <v>20.73</v>
      </c>
      <c r="E135">
        <v>1020.19</v>
      </c>
      <c r="F135">
        <v>50.72</v>
      </c>
      <c r="G135">
        <v>0.14000000000000001</v>
      </c>
      <c r="H135">
        <v>0.02</v>
      </c>
      <c r="I135">
        <v>-9.6199999999999992</v>
      </c>
      <c r="J135">
        <v>0</v>
      </c>
      <c r="K135">
        <v>0</v>
      </c>
      <c r="L135">
        <v>0</v>
      </c>
      <c r="M135">
        <v>-53.41</v>
      </c>
      <c r="N135">
        <v>40.549999999999997</v>
      </c>
      <c r="O135">
        <v>23.85</v>
      </c>
      <c r="P135">
        <v>139700</v>
      </c>
      <c r="Q135" s="8">
        <v>43855</v>
      </c>
      <c r="R135" t="s">
        <v>170</v>
      </c>
      <c r="S135" s="5">
        <v>53.340179999999997</v>
      </c>
      <c r="T135" s="5">
        <v>8.4706100000000006</v>
      </c>
      <c r="U135">
        <v>1000000</v>
      </c>
      <c r="V135">
        <v>0.35</v>
      </c>
      <c r="W135">
        <v>255</v>
      </c>
      <c r="Y135" s="11">
        <f t="shared" ref="Y135:Z135" si="138">Z135/60</f>
        <v>3.8805555555555551E-2</v>
      </c>
      <c r="Z135" s="11">
        <f t="shared" si="138"/>
        <v>2.3283333333333331</v>
      </c>
      <c r="AA135">
        <f t="shared" si="133"/>
        <v>139.69999999999999</v>
      </c>
      <c r="AB135" s="12">
        <f t="shared" si="135"/>
        <v>1.0093252314814816</v>
      </c>
    </row>
    <row r="136" spans="1:28" x14ac:dyDescent="0.25">
      <c r="A136">
        <v>20.12</v>
      </c>
      <c r="B136">
        <v>1019.81</v>
      </c>
      <c r="C136">
        <v>52.06</v>
      </c>
      <c r="D136">
        <v>20.72</v>
      </c>
      <c r="E136">
        <v>1020.19</v>
      </c>
      <c r="F136">
        <v>50.73</v>
      </c>
      <c r="G136">
        <v>0.13</v>
      </c>
      <c r="H136">
        <v>0.03</v>
      </c>
      <c r="I136">
        <v>-9.6199999999999992</v>
      </c>
      <c r="J136">
        <v>0</v>
      </c>
      <c r="K136">
        <v>0</v>
      </c>
      <c r="L136">
        <v>0</v>
      </c>
      <c r="M136">
        <v>-52.88</v>
      </c>
      <c r="N136">
        <v>41.8</v>
      </c>
      <c r="O136">
        <v>23.68</v>
      </c>
      <c r="P136">
        <v>140701</v>
      </c>
      <c r="Q136" s="8">
        <v>43855</v>
      </c>
      <c r="R136" t="s">
        <v>171</v>
      </c>
      <c r="S136" s="5">
        <v>53.340179999999997</v>
      </c>
      <c r="T136" s="5">
        <v>8.4706100000000006</v>
      </c>
      <c r="U136">
        <v>1000000</v>
      </c>
      <c r="V136">
        <v>0.06</v>
      </c>
      <c r="W136">
        <v>255</v>
      </c>
      <c r="Y136" s="11">
        <f t="shared" ref="Y136:Z136" si="139">Z136/60</f>
        <v>3.9083611111111111E-2</v>
      </c>
      <c r="Z136" s="11">
        <f t="shared" si="139"/>
        <v>2.3450166666666665</v>
      </c>
      <c r="AA136">
        <f t="shared" si="133"/>
        <v>140.70099999999999</v>
      </c>
      <c r="AB136" s="12">
        <f t="shared" si="135"/>
        <v>1.0093368171296297</v>
      </c>
    </row>
    <row r="137" spans="1:28" x14ac:dyDescent="0.25">
      <c r="A137">
        <v>20.12</v>
      </c>
      <c r="B137">
        <v>1019.84</v>
      </c>
      <c r="C137">
        <v>52.04</v>
      </c>
      <c r="D137">
        <v>20.72</v>
      </c>
      <c r="E137">
        <v>1020.17</v>
      </c>
      <c r="F137">
        <v>50.73</v>
      </c>
      <c r="G137">
        <v>0.15</v>
      </c>
      <c r="H137">
        <v>0.03</v>
      </c>
      <c r="I137">
        <v>-9.61</v>
      </c>
      <c r="J137">
        <v>0</v>
      </c>
      <c r="K137">
        <v>0</v>
      </c>
      <c r="L137">
        <v>0</v>
      </c>
      <c r="M137">
        <v>-53.77</v>
      </c>
      <c r="N137">
        <v>41.98</v>
      </c>
      <c r="O137">
        <v>25.57</v>
      </c>
      <c r="P137">
        <v>141701</v>
      </c>
      <c r="Q137" s="8">
        <v>43855</v>
      </c>
      <c r="R137" t="s">
        <v>172</v>
      </c>
      <c r="S137" s="5">
        <v>53.340179999999997</v>
      </c>
      <c r="T137" s="5">
        <v>8.4706100000000006</v>
      </c>
      <c r="U137">
        <v>1000000</v>
      </c>
      <c r="V137">
        <v>0.19</v>
      </c>
      <c r="W137">
        <v>255</v>
      </c>
      <c r="Y137" s="11">
        <f t="shared" ref="Y137:Z137" si="140">Z137/60</f>
        <v>3.9361388888888883E-2</v>
      </c>
      <c r="Z137" s="11">
        <f t="shared" si="140"/>
        <v>2.3616833333333331</v>
      </c>
      <c r="AA137">
        <f t="shared" si="133"/>
        <v>141.70099999999999</v>
      </c>
      <c r="AB137" s="12">
        <f t="shared" si="135"/>
        <v>1.0093483912037038</v>
      </c>
    </row>
    <row r="138" spans="1:28" x14ac:dyDescent="0.25">
      <c r="A138">
        <v>20.12</v>
      </c>
      <c r="B138">
        <v>1019.82</v>
      </c>
      <c r="C138">
        <v>52.04</v>
      </c>
      <c r="D138">
        <v>20.73</v>
      </c>
      <c r="E138">
        <v>1020.17</v>
      </c>
      <c r="F138">
        <v>50.73</v>
      </c>
      <c r="G138">
        <v>0.13</v>
      </c>
      <c r="H138">
        <v>0.03</v>
      </c>
      <c r="I138">
        <v>-9.6300000000000008</v>
      </c>
      <c r="J138">
        <v>0</v>
      </c>
      <c r="K138">
        <v>0</v>
      </c>
      <c r="L138">
        <v>0</v>
      </c>
      <c r="M138">
        <v>-52.52</v>
      </c>
      <c r="N138">
        <v>40.729999999999997</v>
      </c>
      <c r="O138">
        <v>25.4</v>
      </c>
      <c r="P138">
        <v>142702</v>
      </c>
      <c r="Q138" s="8">
        <v>43855</v>
      </c>
      <c r="R138" t="s">
        <v>173</v>
      </c>
      <c r="S138" s="5">
        <v>53.340179999999997</v>
      </c>
      <c r="T138" s="5">
        <v>8.4706100000000006</v>
      </c>
      <c r="U138">
        <v>1000000</v>
      </c>
      <c r="V138">
        <v>0.2</v>
      </c>
      <c r="W138">
        <v>255</v>
      </c>
      <c r="Y138" s="11">
        <f t="shared" ref="Y138:Z138" si="141">Z138/60</f>
        <v>3.9639444444444442E-2</v>
      </c>
      <c r="Z138" s="11">
        <f t="shared" si="141"/>
        <v>2.3783666666666665</v>
      </c>
      <c r="AA138">
        <f t="shared" si="133"/>
        <v>142.702</v>
      </c>
      <c r="AB138" s="12">
        <f t="shared" si="135"/>
        <v>1.009359976851852</v>
      </c>
    </row>
    <row r="139" spans="1:28" x14ac:dyDescent="0.25">
      <c r="A139">
        <v>20.12</v>
      </c>
      <c r="B139">
        <v>1019.81</v>
      </c>
      <c r="C139">
        <v>52.02</v>
      </c>
      <c r="D139">
        <v>20.73</v>
      </c>
      <c r="E139">
        <v>1020.2</v>
      </c>
      <c r="F139">
        <v>50.71</v>
      </c>
      <c r="G139">
        <v>0.14000000000000001</v>
      </c>
      <c r="H139">
        <v>0.02</v>
      </c>
      <c r="I139">
        <v>-9.64</v>
      </c>
      <c r="J139">
        <v>0</v>
      </c>
      <c r="K139">
        <v>0</v>
      </c>
      <c r="L139">
        <v>0</v>
      </c>
      <c r="M139">
        <v>-53.59</v>
      </c>
      <c r="N139">
        <v>41.09</v>
      </c>
      <c r="O139">
        <v>22.65</v>
      </c>
      <c r="P139">
        <v>143702</v>
      </c>
      <c r="Q139" s="8">
        <v>43855</v>
      </c>
      <c r="R139" t="s">
        <v>174</v>
      </c>
      <c r="S139" s="5">
        <v>53.340179999999997</v>
      </c>
      <c r="T139" s="5">
        <v>8.4706100000000006</v>
      </c>
      <c r="U139">
        <v>1000000</v>
      </c>
      <c r="V139">
        <v>0.06</v>
      </c>
      <c r="W139">
        <v>255</v>
      </c>
      <c r="Y139" s="11">
        <f t="shared" ref="Y139:Z139" si="142">Z139/60</f>
        <v>3.9917222222222222E-2</v>
      </c>
      <c r="Z139" s="11">
        <f t="shared" si="142"/>
        <v>2.3950333333333331</v>
      </c>
      <c r="AA139">
        <f t="shared" si="133"/>
        <v>143.702</v>
      </c>
      <c r="AB139" s="12">
        <f t="shared" si="135"/>
        <v>1.009371550925926</v>
      </c>
    </row>
    <row r="140" spans="1:28" x14ac:dyDescent="0.25">
      <c r="A140">
        <v>20.12</v>
      </c>
      <c r="B140">
        <v>1019.82</v>
      </c>
      <c r="C140">
        <v>52.01</v>
      </c>
      <c r="D140">
        <v>20.73</v>
      </c>
      <c r="E140">
        <v>1020.19</v>
      </c>
      <c r="F140">
        <v>50.64</v>
      </c>
      <c r="G140">
        <v>0.14000000000000001</v>
      </c>
      <c r="H140">
        <v>0.02</v>
      </c>
      <c r="I140">
        <v>-9.6300000000000008</v>
      </c>
      <c r="J140">
        <v>0</v>
      </c>
      <c r="K140">
        <v>0</v>
      </c>
      <c r="L140">
        <v>0</v>
      </c>
      <c r="M140">
        <v>-53.41</v>
      </c>
      <c r="N140">
        <v>42.34</v>
      </c>
      <c r="O140">
        <v>23.51</v>
      </c>
      <c r="P140">
        <v>144702</v>
      </c>
      <c r="Q140" s="8">
        <v>43855</v>
      </c>
      <c r="R140" t="s">
        <v>175</v>
      </c>
      <c r="S140" s="5">
        <v>53.340179999999997</v>
      </c>
      <c r="T140" s="5">
        <v>8.4706100000000006</v>
      </c>
      <c r="U140">
        <v>1000000</v>
      </c>
      <c r="V140">
        <v>0.15</v>
      </c>
      <c r="W140">
        <v>255</v>
      </c>
      <c r="Y140" s="11">
        <f t="shared" ref="Y140:Z140" si="143">Z140/60</f>
        <v>4.0195000000000002E-2</v>
      </c>
      <c r="Z140" s="11">
        <f t="shared" si="143"/>
        <v>2.4117000000000002</v>
      </c>
      <c r="AA140">
        <f t="shared" si="133"/>
        <v>144.702</v>
      </c>
      <c r="AB140" s="12">
        <f t="shared" si="135"/>
        <v>1.009383125</v>
      </c>
    </row>
    <row r="141" spans="1:28" x14ac:dyDescent="0.25">
      <c r="A141">
        <v>20.11</v>
      </c>
      <c r="B141">
        <v>1019.82</v>
      </c>
      <c r="C141">
        <v>51.99</v>
      </c>
      <c r="D141">
        <v>20.72</v>
      </c>
      <c r="E141">
        <v>1020.16</v>
      </c>
      <c r="F141">
        <v>50.65</v>
      </c>
      <c r="G141">
        <v>0.13</v>
      </c>
      <c r="H141">
        <v>0.02</v>
      </c>
      <c r="I141">
        <v>-9.6199999999999992</v>
      </c>
      <c r="J141">
        <v>0</v>
      </c>
      <c r="K141">
        <v>0</v>
      </c>
      <c r="L141">
        <v>0</v>
      </c>
      <c r="M141">
        <v>-53.59</v>
      </c>
      <c r="N141">
        <v>42.16</v>
      </c>
      <c r="O141">
        <v>24.37</v>
      </c>
      <c r="P141">
        <v>145702</v>
      </c>
      <c r="Q141" s="8">
        <v>43855</v>
      </c>
      <c r="R141" t="s">
        <v>176</v>
      </c>
      <c r="S141" s="5">
        <v>53.340179999999997</v>
      </c>
      <c r="T141" s="5">
        <v>8.4706100000000006</v>
      </c>
      <c r="U141">
        <v>1000000</v>
      </c>
      <c r="V141">
        <v>0.09</v>
      </c>
      <c r="W141">
        <v>255</v>
      </c>
      <c r="Y141" s="11">
        <f t="shared" ref="Y141:Z141" si="144">Z141/60</f>
        <v>4.0472777777777781E-2</v>
      </c>
      <c r="Z141" s="11">
        <f t="shared" si="144"/>
        <v>2.4283666666666668</v>
      </c>
      <c r="AA141">
        <f t="shared" si="133"/>
        <v>145.702</v>
      </c>
      <c r="AB141" s="12">
        <f t="shared" si="135"/>
        <v>1.0093946990740741</v>
      </c>
    </row>
    <row r="142" spans="1:28" x14ac:dyDescent="0.25">
      <c r="A142">
        <v>20.11</v>
      </c>
      <c r="B142">
        <v>1019.77</v>
      </c>
      <c r="C142">
        <v>51.96</v>
      </c>
      <c r="D142">
        <v>20.71</v>
      </c>
      <c r="E142">
        <v>1020.16</v>
      </c>
      <c r="F142">
        <v>50.64</v>
      </c>
      <c r="G142">
        <v>0.14000000000000001</v>
      </c>
      <c r="H142">
        <v>0.03</v>
      </c>
      <c r="I142">
        <v>-9.6199999999999992</v>
      </c>
      <c r="J142">
        <v>0</v>
      </c>
      <c r="K142">
        <v>0</v>
      </c>
      <c r="L142">
        <v>0</v>
      </c>
      <c r="M142">
        <v>-53.59</v>
      </c>
      <c r="N142">
        <v>42.16</v>
      </c>
      <c r="O142">
        <v>24.71</v>
      </c>
      <c r="P142">
        <v>146702</v>
      </c>
      <c r="Q142" s="8">
        <v>43855</v>
      </c>
      <c r="R142" t="s">
        <v>177</v>
      </c>
      <c r="S142" s="5">
        <v>53.340179999999997</v>
      </c>
      <c r="T142" s="5">
        <v>8.4706100000000006</v>
      </c>
      <c r="U142">
        <v>1000000</v>
      </c>
      <c r="V142">
        <v>0.2</v>
      </c>
      <c r="W142">
        <v>255</v>
      </c>
      <c r="Y142" s="11">
        <f t="shared" ref="Y142:Z142" si="145">Z142/60</f>
        <v>4.0750555555555554E-2</v>
      </c>
      <c r="Z142" s="11">
        <f t="shared" si="145"/>
        <v>2.4450333333333334</v>
      </c>
      <c r="AA142">
        <f t="shared" si="133"/>
        <v>146.702</v>
      </c>
      <c r="AB142" s="12">
        <f t="shared" si="135"/>
        <v>1.0094062731481483</v>
      </c>
    </row>
    <row r="143" spans="1:28" x14ac:dyDescent="0.25">
      <c r="A143">
        <v>20.11</v>
      </c>
      <c r="B143">
        <v>1019.78</v>
      </c>
      <c r="C143">
        <v>51.95</v>
      </c>
      <c r="D143">
        <v>20.71</v>
      </c>
      <c r="E143">
        <v>1020.19</v>
      </c>
      <c r="F143">
        <v>50.63</v>
      </c>
      <c r="G143">
        <v>0.14000000000000001</v>
      </c>
      <c r="H143">
        <v>0.03</v>
      </c>
      <c r="I143">
        <v>-9.6300000000000008</v>
      </c>
      <c r="J143">
        <v>0</v>
      </c>
      <c r="K143">
        <v>0</v>
      </c>
      <c r="L143">
        <v>0</v>
      </c>
      <c r="M143">
        <v>-53.06</v>
      </c>
      <c r="N143">
        <v>39.840000000000003</v>
      </c>
      <c r="O143">
        <v>24.54</v>
      </c>
      <c r="P143">
        <v>147699</v>
      </c>
      <c r="Q143" s="8">
        <v>43855</v>
      </c>
      <c r="R143" t="s">
        <v>178</v>
      </c>
      <c r="S143" s="5">
        <v>53.340179999999997</v>
      </c>
      <c r="T143" s="5">
        <v>8.4706100000000006</v>
      </c>
      <c r="U143">
        <v>1000000</v>
      </c>
      <c r="V143">
        <v>0.43</v>
      </c>
      <c r="W143">
        <v>255</v>
      </c>
      <c r="Y143" s="11">
        <f t="shared" ref="Y143:Z143" si="146">Z143/60</f>
        <v>4.1027500000000001E-2</v>
      </c>
      <c r="Z143" s="11">
        <f t="shared" si="146"/>
        <v>2.4616500000000001</v>
      </c>
      <c r="AA143">
        <f t="shared" si="133"/>
        <v>147.69900000000001</v>
      </c>
      <c r="AB143" s="12">
        <f t="shared" si="135"/>
        <v>1.0094178125000002</v>
      </c>
    </row>
    <row r="144" spans="1:28" x14ac:dyDescent="0.25">
      <c r="A144">
        <v>20.11</v>
      </c>
      <c r="B144">
        <v>1019.81</v>
      </c>
      <c r="C144">
        <v>51.94</v>
      </c>
      <c r="D144">
        <v>20.7</v>
      </c>
      <c r="E144">
        <v>1020.18</v>
      </c>
      <c r="F144">
        <v>50.63</v>
      </c>
      <c r="G144">
        <v>0.14000000000000001</v>
      </c>
      <c r="H144">
        <v>0.02</v>
      </c>
      <c r="I144">
        <v>-9.6199999999999992</v>
      </c>
      <c r="J144">
        <v>0</v>
      </c>
      <c r="K144">
        <v>0</v>
      </c>
      <c r="L144">
        <v>0</v>
      </c>
      <c r="M144">
        <v>-51.98</v>
      </c>
      <c r="N144">
        <v>42.34</v>
      </c>
      <c r="O144">
        <v>24.88</v>
      </c>
      <c r="P144">
        <v>148701</v>
      </c>
      <c r="Q144" s="8">
        <v>43855</v>
      </c>
      <c r="R144" t="s">
        <v>179</v>
      </c>
      <c r="S144" s="5">
        <v>53.340179999999997</v>
      </c>
      <c r="T144" s="5">
        <v>8.4706100000000006</v>
      </c>
      <c r="U144">
        <v>1000000</v>
      </c>
      <c r="V144">
        <v>0.2</v>
      </c>
      <c r="W144">
        <v>255</v>
      </c>
      <c r="Y144" s="11">
        <f t="shared" ref="Y144:Z144" si="147">Z144/60</f>
        <v>4.1305833333333333E-2</v>
      </c>
      <c r="Z144" s="11">
        <f t="shared" si="147"/>
        <v>2.4783499999999998</v>
      </c>
      <c r="AA144">
        <f t="shared" si="133"/>
        <v>148.70099999999999</v>
      </c>
      <c r="AB144" s="12">
        <f t="shared" si="135"/>
        <v>1.0094294097222223</v>
      </c>
    </row>
    <row r="145" spans="1:28" x14ac:dyDescent="0.25">
      <c r="A145">
        <v>20.11</v>
      </c>
      <c r="B145">
        <v>1019.76</v>
      </c>
      <c r="C145">
        <v>51.93</v>
      </c>
      <c r="D145">
        <v>20.7</v>
      </c>
      <c r="E145">
        <v>1020.18</v>
      </c>
      <c r="F145">
        <v>50.67</v>
      </c>
      <c r="G145">
        <v>0.14000000000000001</v>
      </c>
      <c r="H145">
        <v>0.03</v>
      </c>
      <c r="I145">
        <v>-9.6199999999999992</v>
      </c>
      <c r="J145">
        <v>0</v>
      </c>
      <c r="K145">
        <v>0</v>
      </c>
      <c r="L145">
        <v>0</v>
      </c>
      <c r="M145">
        <v>-51.81</v>
      </c>
      <c r="N145">
        <v>41.8</v>
      </c>
      <c r="O145">
        <v>24.37</v>
      </c>
      <c r="P145">
        <v>149706</v>
      </c>
      <c r="Q145" s="8">
        <v>43855</v>
      </c>
      <c r="R145" t="s">
        <v>180</v>
      </c>
      <c r="S145" s="5">
        <v>53.340179999999997</v>
      </c>
      <c r="T145" s="5">
        <v>8.4706100000000006</v>
      </c>
      <c r="U145">
        <v>1000000</v>
      </c>
      <c r="V145">
        <v>7.0000000000000007E-2</v>
      </c>
      <c r="W145">
        <v>255</v>
      </c>
      <c r="Y145" s="11">
        <f t="shared" ref="Y145:Z145" si="148">Z145/60</f>
        <v>4.1584999999999997E-2</v>
      </c>
      <c r="Z145" s="11">
        <f t="shared" si="148"/>
        <v>2.4950999999999999</v>
      </c>
      <c r="AA145">
        <f t="shared" si="133"/>
        <v>149.70599999999999</v>
      </c>
      <c r="AB145" s="12">
        <f t="shared" si="135"/>
        <v>1.0094410416666668</v>
      </c>
    </row>
    <row r="146" spans="1:28" x14ac:dyDescent="0.25">
      <c r="A146">
        <v>20.11</v>
      </c>
      <c r="B146">
        <v>1019.79</v>
      </c>
      <c r="C146">
        <v>51.93</v>
      </c>
      <c r="D146">
        <v>20.69</v>
      </c>
      <c r="E146">
        <v>1020.18</v>
      </c>
      <c r="F146">
        <v>50.65</v>
      </c>
      <c r="G146">
        <v>0.13</v>
      </c>
      <c r="H146">
        <v>0.04</v>
      </c>
      <c r="I146">
        <v>-9.65</v>
      </c>
      <c r="J146">
        <v>0</v>
      </c>
      <c r="K146">
        <v>0</v>
      </c>
      <c r="L146">
        <v>0</v>
      </c>
      <c r="M146">
        <v>-52.16</v>
      </c>
      <c r="N146">
        <v>41.44</v>
      </c>
      <c r="O146">
        <v>24.71</v>
      </c>
      <c r="P146">
        <v>150700</v>
      </c>
      <c r="Q146" s="8">
        <v>43855</v>
      </c>
      <c r="R146" t="s">
        <v>181</v>
      </c>
      <c r="S146" s="5">
        <v>53.340179999999997</v>
      </c>
      <c r="T146" s="5">
        <v>8.4706100000000006</v>
      </c>
      <c r="U146">
        <v>1000000</v>
      </c>
      <c r="V146">
        <v>7.0000000000000007E-2</v>
      </c>
      <c r="W146">
        <v>255</v>
      </c>
      <c r="Y146" s="11">
        <f t="shared" ref="Y146:Z146" si="149">Z146/60</f>
        <v>4.1861111111111106E-2</v>
      </c>
      <c r="Z146" s="11">
        <f t="shared" si="149"/>
        <v>2.5116666666666663</v>
      </c>
      <c r="AA146">
        <f t="shared" si="133"/>
        <v>150.69999999999999</v>
      </c>
      <c r="AB146" s="12">
        <f t="shared" si="135"/>
        <v>1.0094525462962964</v>
      </c>
    </row>
    <row r="147" spans="1:28" x14ac:dyDescent="0.25">
      <c r="A147">
        <v>20.100000000000001</v>
      </c>
      <c r="B147">
        <v>1019.78</v>
      </c>
      <c r="C147">
        <v>51.93</v>
      </c>
      <c r="D147">
        <v>20.68</v>
      </c>
      <c r="E147">
        <v>1020.18</v>
      </c>
      <c r="F147">
        <v>50.65</v>
      </c>
      <c r="G147">
        <v>0.15</v>
      </c>
      <c r="H147">
        <v>0.02</v>
      </c>
      <c r="I147">
        <v>-9.6300000000000008</v>
      </c>
      <c r="J147">
        <v>0</v>
      </c>
      <c r="K147">
        <v>0</v>
      </c>
      <c r="L147">
        <v>0</v>
      </c>
      <c r="M147">
        <v>-51.81</v>
      </c>
      <c r="N147">
        <v>41.09</v>
      </c>
      <c r="O147">
        <v>24.71</v>
      </c>
      <c r="P147">
        <v>151701</v>
      </c>
      <c r="Q147" s="8">
        <v>43855</v>
      </c>
      <c r="R147" t="s">
        <v>182</v>
      </c>
      <c r="S147" s="5">
        <v>53.340179999999997</v>
      </c>
      <c r="T147" s="5">
        <v>8.4706100000000006</v>
      </c>
      <c r="U147">
        <v>1000000</v>
      </c>
      <c r="V147">
        <v>0.06</v>
      </c>
      <c r="W147">
        <v>255</v>
      </c>
      <c r="Y147" s="11">
        <f t="shared" ref="Y147:Z147" si="150">Z147/60</f>
        <v>4.2139166666666665E-2</v>
      </c>
      <c r="Z147" s="11">
        <f t="shared" si="150"/>
        <v>2.5283500000000001</v>
      </c>
      <c r="AA147">
        <f t="shared" si="133"/>
        <v>151.70099999999999</v>
      </c>
      <c r="AB147" s="12">
        <f t="shared" si="135"/>
        <v>1.0094641319444446</v>
      </c>
    </row>
    <row r="148" spans="1:28" x14ac:dyDescent="0.25">
      <c r="A148">
        <v>20.100000000000001</v>
      </c>
      <c r="B148">
        <v>1019.82</v>
      </c>
      <c r="C148">
        <v>51.93</v>
      </c>
      <c r="D148">
        <v>20.67</v>
      </c>
      <c r="E148">
        <v>1020.19</v>
      </c>
      <c r="F148">
        <v>50.65</v>
      </c>
      <c r="G148">
        <v>0.13</v>
      </c>
      <c r="H148">
        <v>0.03</v>
      </c>
      <c r="I148">
        <v>-9.6300000000000008</v>
      </c>
      <c r="J148">
        <v>0</v>
      </c>
      <c r="K148">
        <v>0</v>
      </c>
      <c r="L148">
        <v>0</v>
      </c>
      <c r="M148">
        <v>-53.59</v>
      </c>
      <c r="N148">
        <v>41.8</v>
      </c>
      <c r="O148">
        <v>25.74</v>
      </c>
      <c r="P148">
        <v>152702</v>
      </c>
      <c r="Q148" s="8">
        <v>43855</v>
      </c>
      <c r="R148" t="s">
        <v>183</v>
      </c>
      <c r="S148" s="5">
        <v>53.340179999999997</v>
      </c>
      <c r="T148" s="5">
        <v>8.4706100000000006</v>
      </c>
      <c r="U148">
        <v>1000000</v>
      </c>
      <c r="V148">
        <v>0.13</v>
      </c>
      <c r="W148">
        <v>255</v>
      </c>
      <c r="Y148" s="11">
        <f t="shared" ref="Y148:Z148" si="151">Z148/60</f>
        <v>4.2417222222222224E-2</v>
      </c>
      <c r="Z148" s="11">
        <f t="shared" si="151"/>
        <v>2.5450333333333335</v>
      </c>
      <c r="AA148">
        <f t="shared" si="133"/>
        <v>152.702</v>
      </c>
      <c r="AB148" s="12">
        <f t="shared" si="135"/>
        <v>1.0094757175925926</v>
      </c>
    </row>
    <row r="149" spans="1:28" x14ac:dyDescent="0.25">
      <c r="A149">
        <v>20.11</v>
      </c>
      <c r="B149">
        <v>1019.81</v>
      </c>
      <c r="C149">
        <v>51.94</v>
      </c>
      <c r="D149">
        <v>20.67</v>
      </c>
      <c r="E149">
        <v>1020.19</v>
      </c>
      <c r="F149">
        <v>50.69</v>
      </c>
      <c r="G149">
        <v>0.14000000000000001</v>
      </c>
      <c r="H149">
        <v>0.01</v>
      </c>
      <c r="I149">
        <v>-9.6199999999999992</v>
      </c>
      <c r="J149">
        <v>0</v>
      </c>
      <c r="K149">
        <v>0</v>
      </c>
      <c r="L149">
        <v>0</v>
      </c>
      <c r="M149">
        <v>-51.98</v>
      </c>
      <c r="N149">
        <v>40.19</v>
      </c>
      <c r="O149">
        <v>24.88</v>
      </c>
      <c r="P149">
        <v>153703</v>
      </c>
      <c r="Q149" s="8">
        <v>43855</v>
      </c>
      <c r="R149" t="s">
        <v>184</v>
      </c>
      <c r="S149" s="5">
        <v>53.340179999999997</v>
      </c>
      <c r="T149" s="5">
        <v>8.4706100000000006</v>
      </c>
      <c r="U149">
        <v>1000000</v>
      </c>
      <c r="V149">
        <v>0.06</v>
      </c>
      <c r="W149">
        <v>255</v>
      </c>
      <c r="Y149" s="11">
        <f t="shared" ref="Y149:Z149" si="152">Z149/60</f>
        <v>4.2695277777777783E-2</v>
      </c>
      <c r="Z149" s="11">
        <f t="shared" si="152"/>
        <v>2.5617166666666669</v>
      </c>
      <c r="AA149">
        <f t="shared" si="133"/>
        <v>153.703</v>
      </c>
      <c r="AB149" s="12">
        <f t="shared" si="135"/>
        <v>1.0094873032407408</v>
      </c>
    </row>
    <row r="150" spans="1:28" x14ac:dyDescent="0.25">
      <c r="A150">
        <v>20.11</v>
      </c>
      <c r="B150">
        <v>1019.79</v>
      </c>
      <c r="C150">
        <v>51.94</v>
      </c>
      <c r="D150">
        <v>20.67</v>
      </c>
      <c r="E150">
        <v>1020.14</v>
      </c>
      <c r="F150">
        <v>50.68</v>
      </c>
      <c r="G150">
        <v>0.13</v>
      </c>
      <c r="H150">
        <v>0.04</v>
      </c>
      <c r="I150">
        <v>-9.6300000000000008</v>
      </c>
      <c r="J150">
        <v>0</v>
      </c>
      <c r="K150">
        <v>0</v>
      </c>
      <c r="L150">
        <v>0</v>
      </c>
      <c r="M150">
        <v>-50.91</v>
      </c>
      <c r="N150">
        <v>40.549999999999997</v>
      </c>
      <c r="O150">
        <v>23.85</v>
      </c>
      <c r="P150">
        <v>154700</v>
      </c>
      <c r="Q150" s="8">
        <v>43855</v>
      </c>
      <c r="R150" t="s">
        <v>185</v>
      </c>
      <c r="S150" s="5">
        <v>53.340179999999997</v>
      </c>
      <c r="T150" s="5">
        <v>8.4706100000000006</v>
      </c>
      <c r="U150">
        <v>1000000</v>
      </c>
      <c r="V150">
        <v>0.04</v>
      </c>
      <c r="W150">
        <v>255</v>
      </c>
      <c r="Y150" s="11">
        <f t="shared" ref="Y150:Z150" si="153">Z150/60</f>
        <v>4.2972222222222217E-2</v>
      </c>
      <c r="Z150" s="11">
        <f t="shared" si="153"/>
        <v>2.5783333333333331</v>
      </c>
      <c r="AA150">
        <f t="shared" si="133"/>
        <v>154.69999999999999</v>
      </c>
      <c r="AB150" s="12">
        <f t="shared" si="135"/>
        <v>1.0094988425925926</v>
      </c>
    </row>
    <row r="151" spans="1:28" x14ac:dyDescent="0.25">
      <c r="A151">
        <v>20.11</v>
      </c>
      <c r="B151">
        <v>1019.8</v>
      </c>
      <c r="C151">
        <v>51.92</v>
      </c>
      <c r="D151">
        <v>20.68</v>
      </c>
      <c r="E151">
        <v>1020.15</v>
      </c>
      <c r="F151">
        <v>50.67</v>
      </c>
      <c r="G151">
        <v>0.16</v>
      </c>
      <c r="H151">
        <v>0.02</v>
      </c>
      <c r="I151">
        <v>-9.64</v>
      </c>
      <c r="J151">
        <v>0</v>
      </c>
      <c r="K151">
        <v>0</v>
      </c>
      <c r="L151">
        <v>0</v>
      </c>
      <c r="M151">
        <v>-51.81</v>
      </c>
      <c r="N151">
        <v>41.8</v>
      </c>
      <c r="O151">
        <v>24.03</v>
      </c>
      <c r="P151">
        <v>155702</v>
      </c>
      <c r="Q151" s="8">
        <v>43855</v>
      </c>
      <c r="R151" t="s">
        <v>186</v>
      </c>
      <c r="S151" s="5">
        <v>53.340179999999997</v>
      </c>
      <c r="T151" s="5">
        <v>8.4706100000000006</v>
      </c>
      <c r="U151">
        <v>1000000</v>
      </c>
      <c r="V151">
        <v>0.2</v>
      </c>
      <c r="W151">
        <v>255</v>
      </c>
      <c r="Y151" s="11">
        <f t="shared" ref="Y151:Z151" si="154">Z151/60</f>
        <v>4.3250555555555556E-2</v>
      </c>
      <c r="Z151" s="11">
        <f t="shared" si="154"/>
        <v>2.5950333333333333</v>
      </c>
      <c r="AA151">
        <f t="shared" si="133"/>
        <v>155.702</v>
      </c>
      <c r="AB151" s="12">
        <f t="shared" si="135"/>
        <v>1.0095104398148149</v>
      </c>
    </row>
    <row r="152" spans="1:28" x14ac:dyDescent="0.25">
      <c r="A152">
        <v>20.13</v>
      </c>
      <c r="B152">
        <v>1019.85</v>
      </c>
      <c r="C152">
        <v>51.93</v>
      </c>
      <c r="D152">
        <v>20.68</v>
      </c>
      <c r="E152">
        <v>1020.17</v>
      </c>
      <c r="F152">
        <v>50.67</v>
      </c>
      <c r="G152">
        <v>0.15</v>
      </c>
      <c r="H152">
        <v>0.03</v>
      </c>
      <c r="I152">
        <v>-9.61</v>
      </c>
      <c r="J152">
        <v>0</v>
      </c>
      <c r="K152">
        <v>0</v>
      </c>
      <c r="L152">
        <v>0</v>
      </c>
      <c r="M152">
        <v>-51.81</v>
      </c>
      <c r="N152">
        <v>41.8</v>
      </c>
      <c r="O152">
        <v>24.03</v>
      </c>
      <c r="P152">
        <v>156701</v>
      </c>
      <c r="Q152" s="8">
        <v>43855</v>
      </c>
      <c r="R152" t="s">
        <v>187</v>
      </c>
      <c r="S152" s="5">
        <v>53.340179999999997</v>
      </c>
      <c r="T152" s="5">
        <v>8.4706100000000006</v>
      </c>
      <c r="U152">
        <v>1000000</v>
      </c>
      <c r="V152">
        <v>0.26</v>
      </c>
      <c r="W152">
        <v>255</v>
      </c>
      <c r="Y152" s="11">
        <f t="shared" ref="Y152:Z152" si="155">Z152/60</f>
        <v>4.3528055555555549E-2</v>
      </c>
      <c r="Z152" s="11">
        <f t="shared" si="155"/>
        <v>2.6116833333333331</v>
      </c>
      <c r="AA152">
        <f t="shared" si="133"/>
        <v>156.70099999999999</v>
      </c>
      <c r="AB152" s="12">
        <f t="shared" si="135"/>
        <v>1.0095220023148148</v>
      </c>
    </row>
    <row r="153" spans="1:28" x14ac:dyDescent="0.25">
      <c r="A153">
        <v>20.12</v>
      </c>
      <c r="B153">
        <v>1019.77</v>
      </c>
      <c r="C153">
        <v>51.94</v>
      </c>
      <c r="D153">
        <v>20.69</v>
      </c>
      <c r="E153">
        <v>1020.18</v>
      </c>
      <c r="F153">
        <v>50.71</v>
      </c>
      <c r="G153">
        <v>0.13</v>
      </c>
      <c r="H153">
        <v>0.03</v>
      </c>
      <c r="I153">
        <v>-9.64</v>
      </c>
      <c r="J153">
        <v>0</v>
      </c>
      <c r="K153">
        <v>0</v>
      </c>
      <c r="L153">
        <v>0</v>
      </c>
      <c r="M153">
        <v>-51.81</v>
      </c>
      <c r="N153">
        <v>41.09</v>
      </c>
      <c r="O153">
        <v>23</v>
      </c>
      <c r="P153">
        <v>157699</v>
      </c>
      <c r="Q153" s="8">
        <v>43855</v>
      </c>
      <c r="R153" t="s">
        <v>188</v>
      </c>
      <c r="S153" s="5">
        <v>53.340179999999997</v>
      </c>
      <c r="T153" s="5">
        <v>8.4706100000000006</v>
      </c>
      <c r="U153">
        <v>1000000</v>
      </c>
      <c r="V153">
        <v>0.13</v>
      </c>
      <c r="W153">
        <v>255</v>
      </c>
      <c r="Y153" s="11">
        <f t="shared" ref="Y153:Z153" si="156">Z153/60</f>
        <v>4.3805277777777783E-2</v>
      </c>
      <c r="Z153" s="11">
        <f t="shared" si="156"/>
        <v>2.6283166666666671</v>
      </c>
      <c r="AA153">
        <f t="shared" si="133"/>
        <v>157.69900000000001</v>
      </c>
      <c r="AB153" s="12">
        <f t="shared" si="135"/>
        <v>1.0095335532407408</v>
      </c>
    </row>
    <row r="154" spans="1:28" x14ac:dyDescent="0.25">
      <c r="A154">
        <v>20.11</v>
      </c>
      <c r="B154">
        <v>1019.82</v>
      </c>
      <c r="C154">
        <v>51.96</v>
      </c>
      <c r="D154">
        <v>20.68</v>
      </c>
      <c r="E154">
        <v>1020.15</v>
      </c>
      <c r="F154">
        <v>50.72</v>
      </c>
      <c r="G154">
        <v>0.15</v>
      </c>
      <c r="H154">
        <v>0.02</v>
      </c>
      <c r="I154">
        <v>-9.6300000000000008</v>
      </c>
      <c r="J154">
        <v>0</v>
      </c>
      <c r="K154">
        <v>0</v>
      </c>
      <c r="L154">
        <v>0</v>
      </c>
      <c r="M154">
        <v>-52.52</v>
      </c>
      <c r="N154">
        <v>40.369999999999997</v>
      </c>
      <c r="O154">
        <v>24.03</v>
      </c>
      <c r="P154">
        <v>158700</v>
      </c>
      <c r="Q154" s="8">
        <v>43855</v>
      </c>
      <c r="R154" t="s">
        <v>189</v>
      </c>
      <c r="S154" s="5">
        <v>53.340179999999997</v>
      </c>
      <c r="T154" s="5">
        <v>8.4706100000000006</v>
      </c>
      <c r="U154">
        <v>1000000</v>
      </c>
      <c r="V154">
        <v>0.15</v>
      </c>
      <c r="W154">
        <v>255</v>
      </c>
      <c r="Y154" s="11">
        <f t="shared" ref="Y154:Z154" si="157">Z154/60</f>
        <v>4.4083333333333335E-2</v>
      </c>
      <c r="Z154" s="11">
        <f t="shared" si="157"/>
        <v>2.645</v>
      </c>
      <c r="AA154">
        <f t="shared" si="133"/>
        <v>158.69999999999999</v>
      </c>
      <c r="AB154" s="12">
        <f t="shared" si="135"/>
        <v>1.009545138888889</v>
      </c>
    </row>
    <row r="155" spans="1:28" x14ac:dyDescent="0.25">
      <c r="A155">
        <v>20.11</v>
      </c>
      <c r="B155">
        <v>1019.8</v>
      </c>
      <c r="C155">
        <v>51.96</v>
      </c>
      <c r="D155">
        <v>20.68</v>
      </c>
      <c r="E155">
        <v>1020.17</v>
      </c>
      <c r="F155">
        <v>50.71</v>
      </c>
      <c r="G155">
        <v>0.14000000000000001</v>
      </c>
      <c r="H155">
        <v>0.02</v>
      </c>
      <c r="I155">
        <v>-9.6199999999999992</v>
      </c>
      <c r="J155">
        <v>0</v>
      </c>
      <c r="K155">
        <v>0</v>
      </c>
      <c r="L155">
        <v>0</v>
      </c>
      <c r="M155">
        <v>-51.63</v>
      </c>
      <c r="N155">
        <v>40.549999999999997</v>
      </c>
      <c r="O155">
        <v>24.88</v>
      </c>
      <c r="P155">
        <v>159699</v>
      </c>
      <c r="Q155" s="8">
        <v>43855</v>
      </c>
      <c r="R155" t="s">
        <v>190</v>
      </c>
      <c r="S155" s="5">
        <v>53.340179999999997</v>
      </c>
      <c r="T155" s="5">
        <v>8.4706100000000006</v>
      </c>
      <c r="U155">
        <v>1000000</v>
      </c>
      <c r="V155">
        <v>0.33</v>
      </c>
      <c r="W155">
        <v>255</v>
      </c>
      <c r="Y155" s="11">
        <f t="shared" ref="Y155:Z155" si="158">Z155/60</f>
        <v>4.4360833333333335E-2</v>
      </c>
      <c r="Z155" s="11">
        <f t="shared" si="158"/>
        <v>2.6616500000000003</v>
      </c>
      <c r="AA155">
        <f t="shared" si="133"/>
        <v>159.69900000000001</v>
      </c>
      <c r="AB155" s="12">
        <f t="shared" si="135"/>
        <v>1.0095567013888891</v>
      </c>
    </row>
    <row r="156" spans="1:28" x14ac:dyDescent="0.25">
      <c r="A156">
        <v>20.11</v>
      </c>
      <c r="B156">
        <v>1019.81</v>
      </c>
      <c r="C156">
        <v>51.96</v>
      </c>
      <c r="D156">
        <v>20.68</v>
      </c>
      <c r="E156">
        <v>1020.17</v>
      </c>
      <c r="F156">
        <v>50.68</v>
      </c>
      <c r="G156">
        <v>0.14000000000000001</v>
      </c>
      <c r="H156">
        <v>0.02</v>
      </c>
      <c r="I156">
        <v>-9.6199999999999992</v>
      </c>
      <c r="J156">
        <v>0</v>
      </c>
      <c r="K156">
        <v>0</v>
      </c>
      <c r="L156">
        <v>0</v>
      </c>
      <c r="M156">
        <v>-53.23</v>
      </c>
      <c r="N156">
        <v>41.44</v>
      </c>
      <c r="O156">
        <v>24.37</v>
      </c>
      <c r="P156">
        <v>160699</v>
      </c>
      <c r="Q156" s="8">
        <v>43855</v>
      </c>
      <c r="R156" t="s">
        <v>191</v>
      </c>
      <c r="S156" s="5">
        <v>53.340179999999997</v>
      </c>
      <c r="T156" s="5">
        <v>8.4706100000000006</v>
      </c>
      <c r="U156">
        <v>1000000</v>
      </c>
      <c r="V156">
        <v>0.22</v>
      </c>
      <c r="W156">
        <v>255</v>
      </c>
      <c r="Y156" s="11">
        <f t="shared" ref="Y156:Z156" si="159">Z156/60</f>
        <v>4.4638611111111115E-2</v>
      </c>
      <c r="Z156" s="11">
        <f t="shared" si="159"/>
        <v>2.6783166666666669</v>
      </c>
      <c r="AA156">
        <f t="shared" si="133"/>
        <v>160.69900000000001</v>
      </c>
      <c r="AB156" s="12">
        <f t="shared" si="135"/>
        <v>1.0095682754629631</v>
      </c>
    </row>
    <row r="157" spans="1:28" x14ac:dyDescent="0.25">
      <c r="A157">
        <v>20.11</v>
      </c>
      <c r="B157">
        <v>1019.79</v>
      </c>
      <c r="C157">
        <v>51.96</v>
      </c>
      <c r="D157">
        <v>20.68</v>
      </c>
      <c r="E157">
        <v>1020.16</v>
      </c>
      <c r="F157">
        <v>50.7</v>
      </c>
      <c r="G157">
        <v>0.13</v>
      </c>
      <c r="H157">
        <v>0.02</v>
      </c>
      <c r="I157">
        <v>-9.6300000000000008</v>
      </c>
      <c r="J157">
        <v>0</v>
      </c>
      <c r="K157">
        <v>0</v>
      </c>
      <c r="L157">
        <v>0</v>
      </c>
      <c r="M157">
        <v>-52.16</v>
      </c>
      <c r="N157">
        <v>41.8</v>
      </c>
      <c r="O157">
        <v>24.71</v>
      </c>
      <c r="P157">
        <v>161702</v>
      </c>
      <c r="Q157" s="8">
        <v>43855</v>
      </c>
      <c r="R157" t="s">
        <v>192</v>
      </c>
      <c r="S157" s="5">
        <v>53.340179999999997</v>
      </c>
      <c r="T157" s="5">
        <v>8.4706100000000006</v>
      </c>
      <c r="U157">
        <v>1000000</v>
      </c>
      <c r="V157">
        <v>0.3</v>
      </c>
      <c r="W157">
        <v>255</v>
      </c>
      <c r="Y157" s="11">
        <f t="shared" ref="Y157:Z157" si="160">Z157/60</f>
        <v>4.4917222222222226E-2</v>
      </c>
      <c r="Z157" s="11">
        <f t="shared" si="160"/>
        <v>2.6950333333333334</v>
      </c>
      <c r="AA157">
        <f t="shared" si="133"/>
        <v>161.702</v>
      </c>
      <c r="AB157" s="12">
        <f t="shared" si="135"/>
        <v>1.0095798842592594</v>
      </c>
    </row>
    <row r="158" spans="1:28" x14ac:dyDescent="0.25">
      <c r="A158">
        <v>20.12</v>
      </c>
      <c r="B158">
        <v>1019.8</v>
      </c>
      <c r="C158">
        <v>51.97</v>
      </c>
      <c r="D158">
        <v>20.67</v>
      </c>
      <c r="E158">
        <v>1020.16</v>
      </c>
      <c r="F158">
        <v>50.72</v>
      </c>
      <c r="G158">
        <v>0.15</v>
      </c>
      <c r="H158">
        <v>0.02</v>
      </c>
      <c r="I158">
        <v>-9.6300000000000008</v>
      </c>
      <c r="J158">
        <v>0</v>
      </c>
      <c r="K158">
        <v>0</v>
      </c>
      <c r="L158">
        <v>0</v>
      </c>
      <c r="M158">
        <v>-53.23</v>
      </c>
      <c r="N158">
        <v>41.09</v>
      </c>
      <c r="O158">
        <v>23.68</v>
      </c>
      <c r="P158">
        <v>162703</v>
      </c>
      <c r="Q158" s="8">
        <v>43855</v>
      </c>
      <c r="R158" t="s">
        <v>193</v>
      </c>
      <c r="S158" s="5">
        <v>53.340179999999997</v>
      </c>
      <c r="T158" s="5">
        <v>8.4706100000000006</v>
      </c>
      <c r="U158">
        <v>1000000</v>
      </c>
      <c r="V158">
        <v>0.15</v>
      </c>
      <c r="W158">
        <v>255</v>
      </c>
      <c r="Y158" s="11">
        <f t="shared" ref="Y158:Z158" si="161">Z158/60</f>
        <v>4.5195277777777779E-2</v>
      </c>
      <c r="Z158" s="11">
        <f t="shared" si="161"/>
        <v>2.7117166666666668</v>
      </c>
      <c r="AA158">
        <f t="shared" si="133"/>
        <v>162.703</v>
      </c>
      <c r="AB158" s="12">
        <f t="shared" si="135"/>
        <v>1.0095914699074076</v>
      </c>
    </row>
    <row r="159" spans="1:28" x14ac:dyDescent="0.25">
      <c r="A159">
        <v>20.12</v>
      </c>
      <c r="B159">
        <v>1019.8</v>
      </c>
      <c r="C159">
        <v>52</v>
      </c>
      <c r="D159">
        <v>20.68</v>
      </c>
      <c r="E159">
        <v>1020.18</v>
      </c>
      <c r="F159">
        <v>50.68</v>
      </c>
      <c r="G159">
        <v>0.12</v>
      </c>
      <c r="H159">
        <v>0.01</v>
      </c>
      <c r="I159">
        <v>-9.6300000000000008</v>
      </c>
      <c r="J159">
        <v>0</v>
      </c>
      <c r="K159">
        <v>0</v>
      </c>
      <c r="L159">
        <v>0</v>
      </c>
      <c r="M159">
        <v>-51.09</v>
      </c>
      <c r="N159">
        <v>41.8</v>
      </c>
      <c r="O159">
        <v>24.03</v>
      </c>
      <c r="P159">
        <v>163700</v>
      </c>
      <c r="Q159" s="8">
        <v>43855</v>
      </c>
      <c r="R159" t="s">
        <v>194</v>
      </c>
      <c r="S159" s="5">
        <v>53.340179999999997</v>
      </c>
      <c r="T159" s="5">
        <v>8.4706100000000006</v>
      </c>
      <c r="U159">
        <v>1000000</v>
      </c>
      <c r="V159">
        <v>0.06</v>
      </c>
      <c r="W159">
        <v>255</v>
      </c>
      <c r="Y159" s="11">
        <f t="shared" ref="Y159:Z159" si="162">Z159/60</f>
        <v>4.5472222222222219E-2</v>
      </c>
      <c r="Z159" s="11">
        <f t="shared" si="162"/>
        <v>2.7283333333333331</v>
      </c>
      <c r="AA159">
        <f t="shared" si="133"/>
        <v>163.69999999999999</v>
      </c>
      <c r="AB159" s="12">
        <f t="shared" si="135"/>
        <v>1.0096030092592594</v>
      </c>
    </row>
    <row r="160" spans="1:28" x14ac:dyDescent="0.25">
      <c r="A160">
        <v>20.12</v>
      </c>
      <c r="B160">
        <v>1019.79</v>
      </c>
      <c r="C160">
        <v>52</v>
      </c>
      <c r="D160">
        <v>20.68</v>
      </c>
      <c r="E160">
        <v>1020.18</v>
      </c>
      <c r="F160">
        <v>50.76</v>
      </c>
      <c r="G160">
        <v>0.13</v>
      </c>
      <c r="H160">
        <v>0.02</v>
      </c>
      <c r="I160">
        <v>-9.6300000000000008</v>
      </c>
      <c r="J160">
        <v>0</v>
      </c>
      <c r="K160">
        <v>0</v>
      </c>
      <c r="L160">
        <v>0</v>
      </c>
      <c r="M160">
        <v>-52.16</v>
      </c>
      <c r="N160">
        <v>42.52</v>
      </c>
      <c r="O160">
        <v>24.71</v>
      </c>
      <c r="P160">
        <v>164703</v>
      </c>
      <c r="Q160" s="8">
        <v>43855</v>
      </c>
      <c r="R160" t="s">
        <v>195</v>
      </c>
      <c r="S160" s="5">
        <v>53.340179999999997</v>
      </c>
      <c r="T160" s="5">
        <v>8.4706100000000006</v>
      </c>
      <c r="U160">
        <v>1000000</v>
      </c>
      <c r="V160">
        <v>0.06</v>
      </c>
      <c r="W160">
        <v>255</v>
      </c>
      <c r="Y160" s="11">
        <f t="shared" ref="Y160:Z160" si="163">Z160/60</f>
        <v>4.5750833333333331E-2</v>
      </c>
      <c r="Z160" s="11">
        <f t="shared" si="163"/>
        <v>2.74505</v>
      </c>
      <c r="AA160">
        <f t="shared" si="133"/>
        <v>164.703</v>
      </c>
      <c r="AB160" s="12">
        <f t="shared" si="135"/>
        <v>1.0096146180555556</v>
      </c>
    </row>
    <row r="161" spans="1:28" x14ac:dyDescent="0.25">
      <c r="A161">
        <v>20.12</v>
      </c>
      <c r="B161">
        <v>1019.82</v>
      </c>
      <c r="C161">
        <v>52.01</v>
      </c>
      <c r="D161">
        <v>20.68</v>
      </c>
      <c r="E161">
        <v>1020.16</v>
      </c>
      <c r="F161">
        <v>50.79</v>
      </c>
      <c r="G161">
        <v>0.13</v>
      </c>
      <c r="H161">
        <v>0.03</v>
      </c>
      <c r="I161">
        <v>-9.65</v>
      </c>
      <c r="J161">
        <v>0</v>
      </c>
      <c r="K161">
        <v>0</v>
      </c>
      <c r="L161">
        <v>0</v>
      </c>
      <c r="M161">
        <v>-51.98</v>
      </c>
      <c r="N161">
        <v>40.549999999999997</v>
      </c>
      <c r="O161">
        <v>23.17</v>
      </c>
      <c r="P161">
        <v>165702</v>
      </c>
      <c r="Q161" s="8">
        <v>43855</v>
      </c>
      <c r="R161" t="s">
        <v>196</v>
      </c>
      <c r="S161" s="5">
        <v>53.340179999999997</v>
      </c>
      <c r="T161" s="5">
        <v>8.4706100000000006</v>
      </c>
      <c r="U161">
        <v>1000000</v>
      </c>
      <c r="V161">
        <v>0.13</v>
      </c>
      <c r="W161">
        <v>255</v>
      </c>
      <c r="Y161" s="11">
        <f t="shared" ref="Y161:Z161" si="164">Z161/60</f>
        <v>4.6028333333333331E-2</v>
      </c>
      <c r="Z161" s="11">
        <f t="shared" si="164"/>
        <v>2.7616999999999998</v>
      </c>
      <c r="AA161">
        <f t="shared" si="133"/>
        <v>165.702</v>
      </c>
      <c r="AB161" s="12">
        <f t="shared" si="135"/>
        <v>1.0096261805555558</v>
      </c>
    </row>
    <row r="162" spans="1:28" x14ac:dyDescent="0.25">
      <c r="A162">
        <v>20.14</v>
      </c>
      <c r="B162">
        <v>1019.82</v>
      </c>
      <c r="C162">
        <v>52.01</v>
      </c>
      <c r="D162">
        <v>20.68</v>
      </c>
      <c r="E162">
        <v>1020.14</v>
      </c>
      <c r="F162">
        <v>50.76</v>
      </c>
      <c r="G162">
        <v>0.15</v>
      </c>
      <c r="H162">
        <v>0.02</v>
      </c>
      <c r="I162">
        <v>-9.6</v>
      </c>
      <c r="J162">
        <v>0</v>
      </c>
      <c r="K162">
        <v>0</v>
      </c>
      <c r="L162">
        <v>0</v>
      </c>
      <c r="M162">
        <v>-51.81</v>
      </c>
      <c r="N162">
        <v>40.369999999999997</v>
      </c>
      <c r="O162">
        <v>24.71</v>
      </c>
      <c r="P162">
        <v>166702</v>
      </c>
      <c r="Q162" s="8">
        <v>43855</v>
      </c>
      <c r="R162" t="s">
        <v>197</v>
      </c>
      <c r="S162" s="5">
        <v>53.340179999999997</v>
      </c>
      <c r="T162" s="5">
        <v>8.4706100000000006</v>
      </c>
      <c r="U162">
        <v>1000000</v>
      </c>
      <c r="V162">
        <v>0.04</v>
      </c>
      <c r="W162">
        <v>255</v>
      </c>
      <c r="Y162" s="11">
        <f t="shared" ref="Y162:Z162" si="165">Z162/60</f>
        <v>4.630611111111111E-2</v>
      </c>
      <c r="Z162" s="11">
        <f t="shared" si="165"/>
        <v>2.7783666666666664</v>
      </c>
      <c r="AA162">
        <f t="shared" si="133"/>
        <v>166.702</v>
      </c>
      <c r="AB162" s="12">
        <f t="shared" si="135"/>
        <v>1.0096377546296298</v>
      </c>
    </row>
    <row r="163" spans="1:28" x14ac:dyDescent="0.25">
      <c r="A163">
        <v>20.14</v>
      </c>
      <c r="B163">
        <v>1019.79</v>
      </c>
      <c r="C163">
        <v>52.01</v>
      </c>
      <c r="D163">
        <v>20.68</v>
      </c>
      <c r="E163">
        <v>1020.17</v>
      </c>
      <c r="F163">
        <v>50.79</v>
      </c>
      <c r="G163">
        <v>0.14000000000000001</v>
      </c>
      <c r="H163">
        <v>0.03</v>
      </c>
      <c r="I163">
        <v>-9.61</v>
      </c>
      <c r="J163">
        <v>0</v>
      </c>
      <c r="K163">
        <v>0</v>
      </c>
      <c r="L163">
        <v>0</v>
      </c>
      <c r="M163">
        <v>-51.45</v>
      </c>
      <c r="N163">
        <v>41.09</v>
      </c>
      <c r="O163">
        <v>23</v>
      </c>
      <c r="P163">
        <v>167704</v>
      </c>
      <c r="Q163" s="8">
        <v>43855</v>
      </c>
      <c r="R163" t="s">
        <v>198</v>
      </c>
      <c r="S163" s="5">
        <v>53.340179999999997</v>
      </c>
      <c r="T163" s="5">
        <v>8.4706100000000006</v>
      </c>
      <c r="U163">
        <v>1000000</v>
      </c>
      <c r="V163">
        <v>7.0000000000000007E-2</v>
      </c>
      <c r="W163">
        <v>255</v>
      </c>
      <c r="Y163" s="11">
        <f t="shared" ref="Y163:Z163" si="166">Z163/60</f>
        <v>4.6584444444444442E-2</v>
      </c>
      <c r="Z163" s="11">
        <f t="shared" si="166"/>
        <v>2.7950666666666666</v>
      </c>
      <c r="AA163">
        <f t="shared" si="133"/>
        <v>167.70400000000001</v>
      </c>
      <c r="AB163" s="12">
        <f t="shared" si="135"/>
        <v>1.0096493518518519</v>
      </c>
    </row>
    <row r="164" spans="1:28" x14ac:dyDescent="0.25">
      <c r="A164">
        <v>20.13</v>
      </c>
      <c r="B164">
        <v>1019.8</v>
      </c>
      <c r="C164">
        <v>52.01</v>
      </c>
      <c r="D164">
        <v>20.68</v>
      </c>
      <c r="E164">
        <v>1020.14</v>
      </c>
      <c r="F164">
        <v>50.8</v>
      </c>
      <c r="G164">
        <v>0.14000000000000001</v>
      </c>
      <c r="H164">
        <v>0.03</v>
      </c>
      <c r="I164">
        <v>-9.6300000000000008</v>
      </c>
      <c r="J164">
        <v>0</v>
      </c>
      <c r="K164">
        <v>0</v>
      </c>
      <c r="L164">
        <v>0</v>
      </c>
      <c r="M164">
        <v>-52.7</v>
      </c>
      <c r="N164">
        <v>41.27</v>
      </c>
      <c r="O164">
        <v>24.88</v>
      </c>
      <c r="P164">
        <v>168702</v>
      </c>
      <c r="Q164" s="8">
        <v>43855</v>
      </c>
      <c r="R164" t="s">
        <v>199</v>
      </c>
      <c r="S164" s="5">
        <v>53.340179999999997</v>
      </c>
      <c r="T164" s="5">
        <v>8.4706100000000006</v>
      </c>
      <c r="U164">
        <v>1000000</v>
      </c>
      <c r="V164">
        <v>0.04</v>
      </c>
      <c r="W164">
        <v>255</v>
      </c>
      <c r="Y164" s="11">
        <f t="shared" ref="Y164:Z164" si="167">Z164/60</f>
        <v>4.686166666666667E-2</v>
      </c>
      <c r="Z164" s="11">
        <f t="shared" si="167"/>
        <v>2.8117000000000001</v>
      </c>
      <c r="AA164">
        <f t="shared" si="133"/>
        <v>168.702</v>
      </c>
      <c r="AB164" s="12">
        <f t="shared" si="135"/>
        <v>1.0096609027777779</v>
      </c>
    </row>
    <row r="165" spans="1:28" x14ac:dyDescent="0.25">
      <c r="A165">
        <v>20.14</v>
      </c>
      <c r="B165">
        <v>1019.82</v>
      </c>
      <c r="C165">
        <v>52</v>
      </c>
      <c r="D165">
        <v>20.67</v>
      </c>
      <c r="E165">
        <v>1020.15</v>
      </c>
      <c r="F165">
        <v>50.81</v>
      </c>
      <c r="G165">
        <v>0.14000000000000001</v>
      </c>
      <c r="H165">
        <v>0.03</v>
      </c>
      <c r="I165">
        <v>-9.6199999999999992</v>
      </c>
      <c r="J165">
        <v>0</v>
      </c>
      <c r="K165">
        <v>0</v>
      </c>
      <c r="L165">
        <v>0</v>
      </c>
      <c r="M165">
        <v>-53.41</v>
      </c>
      <c r="N165">
        <v>41.62</v>
      </c>
      <c r="O165">
        <v>23.51</v>
      </c>
      <c r="P165">
        <v>169700</v>
      </c>
      <c r="Q165" s="8">
        <v>43855</v>
      </c>
      <c r="R165" t="s">
        <v>200</v>
      </c>
      <c r="S165" s="5">
        <v>53.340179999999997</v>
      </c>
      <c r="T165" s="5">
        <v>8.4706200000000003</v>
      </c>
      <c r="U165">
        <v>1000000</v>
      </c>
      <c r="V165">
        <v>0.04</v>
      </c>
      <c r="W165">
        <v>255</v>
      </c>
      <c r="Y165" s="11">
        <f t="shared" ref="Y165:Z165" si="168">Z165/60</f>
        <v>4.7138888888888883E-2</v>
      </c>
      <c r="Z165" s="11">
        <f t="shared" si="168"/>
        <v>2.8283333333333331</v>
      </c>
      <c r="AA165">
        <f t="shared" si="133"/>
        <v>169.7</v>
      </c>
      <c r="AB165" s="12">
        <f t="shared" si="135"/>
        <v>1.0096724537037038</v>
      </c>
    </row>
    <row r="166" spans="1:28" x14ac:dyDescent="0.25">
      <c r="A166">
        <v>20.14</v>
      </c>
      <c r="B166">
        <v>1019.82</v>
      </c>
      <c r="C166">
        <v>52</v>
      </c>
      <c r="D166">
        <v>20.67</v>
      </c>
      <c r="E166">
        <v>1020.17</v>
      </c>
      <c r="F166">
        <v>50.81</v>
      </c>
      <c r="G166">
        <v>0.13</v>
      </c>
      <c r="H166">
        <v>0.03</v>
      </c>
      <c r="I166">
        <v>-9.6300000000000008</v>
      </c>
      <c r="J166">
        <v>0</v>
      </c>
      <c r="K166">
        <v>0</v>
      </c>
      <c r="L166">
        <v>0</v>
      </c>
      <c r="M166">
        <v>-51.63</v>
      </c>
      <c r="N166">
        <v>41.98</v>
      </c>
      <c r="O166">
        <v>25.23</v>
      </c>
      <c r="P166">
        <v>170702</v>
      </c>
      <c r="Q166" s="8">
        <v>43855</v>
      </c>
      <c r="R166" t="s">
        <v>201</v>
      </c>
      <c r="S166" s="5">
        <v>53.340179999999997</v>
      </c>
      <c r="T166" s="5">
        <v>8.4706200000000003</v>
      </c>
      <c r="U166">
        <v>1000000</v>
      </c>
      <c r="V166">
        <v>0.06</v>
      </c>
      <c r="W166">
        <v>255</v>
      </c>
      <c r="Y166" s="11">
        <f t="shared" ref="Y166:Z166" si="169">Z166/60</f>
        <v>4.7417222222222222E-2</v>
      </c>
      <c r="Z166" s="11">
        <f t="shared" si="169"/>
        <v>2.8450333333333333</v>
      </c>
      <c r="AA166">
        <f t="shared" si="133"/>
        <v>170.702</v>
      </c>
      <c r="AB166" s="12">
        <f t="shared" si="135"/>
        <v>1.0096840509259259</v>
      </c>
    </row>
    <row r="167" spans="1:28" x14ac:dyDescent="0.25">
      <c r="A167">
        <v>20.14</v>
      </c>
      <c r="B167">
        <v>1019.81</v>
      </c>
      <c r="C167">
        <v>52.01</v>
      </c>
      <c r="D167">
        <v>20.66</v>
      </c>
      <c r="E167">
        <v>1020.17</v>
      </c>
      <c r="F167">
        <v>50.88</v>
      </c>
      <c r="G167">
        <v>0.14000000000000001</v>
      </c>
      <c r="H167">
        <v>0.03</v>
      </c>
      <c r="I167">
        <v>-9.66</v>
      </c>
      <c r="J167">
        <v>0</v>
      </c>
      <c r="K167">
        <v>0</v>
      </c>
      <c r="L167">
        <v>0</v>
      </c>
      <c r="M167">
        <v>-52.88</v>
      </c>
      <c r="N167">
        <v>41.8</v>
      </c>
      <c r="O167">
        <v>23.68</v>
      </c>
      <c r="P167">
        <v>171702</v>
      </c>
      <c r="Q167" s="8">
        <v>43855</v>
      </c>
      <c r="R167" t="s">
        <v>202</v>
      </c>
      <c r="S167" s="5">
        <v>53.340179999999997</v>
      </c>
      <c r="T167" s="5">
        <v>8.4706200000000003</v>
      </c>
      <c r="U167">
        <v>1000000</v>
      </c>
      <c r="V167">
        <v>0.04</v>
      </c>
      <c r="W167">
        <v>255</v>
      </c>
      <c r="Y167" s="11">
        <f t="shared" ref="Y167:Z167" si="170">Z167/60</f>
        <v>4.7695000000000001E-2</v>
      </c>
      <c r="Z167" s="11">
        <f t="shared" si="170"/>
        <v>2.8616999999999999</v>
      </c>
      <c r="AA167">
        <f t="shared" si="133"/>
        <v>171.702</v>
      </c>
      <c r="AB167" s="12">
        <f t="shared" si="135"/>
        <v>1.009695625</v>
      </c>
    </row>
    <row r="168" spans="1:28" x14ac:dyDescent="0.25">
      <c r="A168">
        <v>20.14</v>
      </c>
      <c r="B168">
        <v>1019.81</v>
      </c>
      <c r="C168">
        <v>52.01</v>
      </c>
      <c r="D168">
        <v>20.66</v>
      </c>
      <c r="E168">
        <v>1020.17</v>
      </c>
      <c r="F168">
        <v>50.84</v>
      </c>
      <c r="G168">
        <v>0.14000000000000001</v>
      </c>
      <c r="H168">
        <v>0.02</v>
      </c>
      <c r="I168">
        <v>-9.64</v>
      </c>
      <c r="J168">
        <v>0</v>
      </c>
      <c r="K168">
        <v>0</v>
      </c>
      <c r="L168">
        <v>0</v>
      </c>
      <c r="M168">
        <v>-52.16</v>
      </c>
      <c r="N168">
        <v>41.44</v>
      </c>
      <c r="O168">
        <v>25.74</v>
      </c>
      <c r="P168">
        <v>172701</v>
      </c>
      <c r="Q168" s="8">
        <v>43855</v>
      </c>
      <c r="R168" t="s">
        <v>203</v>
      </c>
      <c r="S168" s="5">
        <v>53.340179999999997</v>
      </c>
      <c r="T168" s="5">
        <v>8.4706200000000003</v>
      </c>
      <c r="U168">
        <v>1000000</v>
      </c>
      <c r="V168">
        <v>0.13</v>
      </c>
      <c r="W168">
        <v>255</v>
      </c>
      <c r="Y168" s="11">
        <f t="shared" ref="Y168:Z168" si="171">Z168/60</f>
        <v>4.7972499999999994E-2</v>
      </c>
      <c r="Z168" s="11">
        <f t="shared" si="171"/>
        <v>2.8783499999999997</v>
      </c>
      <c r="AA168">
        <f t="shared" si="133"/>
        <v>172.70099999999999</v>
      </c>
      <c r="AB168" s="12">
        <f t="shared" si="135"/>
        <v>1.0097071875000001</v>
      </c>
    </row>
    <row r="169" spans="1:28" x14ac:dyDescent="0.25">
      <c r="A169">
        <v>20.149999999999999</v>
      </c>
      <c r="B169">
        <v>1019.8</v>
      </c>
      <c r="C169">
        <v>52.01</v>
      </c>
      <c r="D169">
        <v>20.65</v>
      </c>
      <c r="E169">
        <v>1020.15</v>
      </c>
      <c r="F169">
        <v>50.85</v>
      </c>
      <c r="G169">
        <v>0.15</v>
      </c>
      <c r="H169">
        <v>0.02</v>
      </c>
      <c r="I169">
        <v>-9.6199999999999992</v>
      </c>
      <c r="J169">
        <v>0</v>
      </c>
      <c r="K169">
        <v>0</v>
      </c>
      <c r="L169">
        <v>0</v>
      </c>
      <c r="M169">
        <v>-51.98</v>
      </c>
      <c r="N169">
        <v>41.62</v>
      </c>
      <c r="O169">
        <v>24.88</v>
      </c>
      <c r="P169">
        <v>173699</v>
      </c>
      <c r="Q169" s="8">
        <v>43855</v>
      </c>
      <c r="R169" t="s">
        <v>204</v>
      </c>
      <c r="S169" s="5">
        <v>53.340179999999997</v>
      </c>
      <c r="T169" s="5">
        <v>8.4706200000000003</v>
      </c>
      <c r="U169">
        <v>1000000</v>
      </c>
      <c r="V169">
        <v>0.09</v>
      </c>
      <c r="W169">
        <v>255</v>
      </c>
      <c r="Y169" s="11">
        <f t="shared" ref="Y169:Z169" si="172">Z169/60</f>
        <v>4.8249722222222229E-2</v>
      </c>
      <c r="Z169" s="11">
        <f t="shared" si="172"/>
        <v>2.8949833333333337</v>
      </c>
      <c r="AA169">
        <f t="shared" si="133"/>
        <v>173.69900000000001</v>
      </c>
      <c r="AB169" s="12">
        <f t="shared" si="135"/>
        <v>1.0097187384259261</v>
      </c>
    </row>
    <row r="170" spans="1:28" x14ac:dyDescent="0.25">
      <c r="A170">
        <v>20.149999999999999</v>
      </c>
      <c r="B170">
        <v>1019.82</v>
      </c>
      <c r="C170">
        <v>52.01</v>
      </c>
      <c r="D170">
        <v>20.66</v>
      </c>
      <c r="E170">
        <v>1020.16</v>
      </c>
      <c r="F170">
        <v>50.88</v>
      </c>
      <c r="G170">
        <v>0.16</v>
      </c>
      <c r="H170">
        <v>0.03</v>
      </c>
      <c r="I170">
        <v>-9.64</v>
      </c>
      <c r="J170">
        <v>0</v>
      </c>
      <c r="K170">
        <v>0</v>
      </c>
      <c r="L170">
        <v>0</v>
      </c>
      <c r="M170">
        <v>-52.52</v>
      </c>
      <c r="N170">
        <v>41.44</v>
      </c>
      <c r="O170">
        <v>24.71</v>
      </c>
      <c r="P170">
        <v>174699</v>
      </c>
      <c r="Q170" s="8">
        <v>43855</v>
      </c>
      <c r="R170" t="s">
        <v>205</v>
      </c>
      <c r="S170" s="5">
        <v>53.340179999999997</v>
      </c>
      <c r="T170" s="5">
        <v>8.4706200000000003</v>
      </c>
      <c r="U170">
        <v>1000000</v>
      </c>
      <c r="V170">
        <v>0.15</v>
      </c>
      <c r="W170">
        <v>255</v>
      </c>
      <c r="Y170" s="11">
        <f t="shared" ref="Y170:Z170" si="173">Z170/60</f>
        <v>4.8527500000000008E-2</v>
      </c>
      <c r="Z170" s="11">
        <f t="shared" si="173"/>
        <v>2.9116500000000003</v>
      </c>
      <c r="AA170">
        <f t="shared" si="133"/>
        <v>174.69900000000001</v>
      </c>
      <c r="AB170" s="12">
        <f t="shared" si="135"/>
        <v>1.0097303125000001</v>
      </c>
    </row>
    <row r="171" spans="1:28" x14ac:dyDescent="0.25">
      <c r="A171">
        <v>20.16</v>
      </c>
      <c r="B171">
        <v>1019.8</v>
      </c>
      <c r="C171">
        <v>52.01</v>
      </c>
      <c r="D171">
        <v>20.66</v>
      </c>
      <c r="E171">
        <v>1020.16</v>
      </c>
      <c r="F171">
        <v>50.87</v>
      </c>
      <c r="G171">
        <v>0.15</v>
      </c>
      <c r="H171">
        <v>0.02</v>
      </c>
      <c r="I171">
        <v>-9.6300000000000008</v>
      </c>
      <c r="J171">
        <v>0</v>
      </c>
      <c r="K171">
        <v>0</v>
      </c>
      <c r="L171">
        <v>0</v>
      </c>
      <c r="M171">
        <v>-52.34</v>
      </c>
      <c r="N171">
        <v>40.549999999999997</v>
      </c>
      <c r="O171">
        <v>25.23</v>
      </c>
      <c r="P171">
        <v>175697</v>
      </c>
      <c r="Q171" s="8">
        <v>43855</v>
      </c>
      <c r="R171" t="s">
        <v>206</v>
      </c>
      <c r="S171" s="5">
        <v>53.340179999999997</v>
      </c>
      <c r="T171" s="5">
        <v>8.4706100000000006</v>
      </c>
      <c r="U171">
        <v>1000000</v>
      </c>
      <c r="V171">
        <v>0.13</v>
      </c>
      <c r="W171">
        <v>255</v>
      </c>
      <c r="Y171" s="11">
        <f t="shared" ref="Y171:Z171" si="174">Z171/60</f>
        <v>4.8804722222222222E-2</v>
      </c>
      <c r="Z171" s="11">
        <f t="shared" si="174"/>
        <v>2.9282833333333333</v>
      </c>
      <c r="AA171">
        <f t="shared" si="133"/>
        <v>175.697</v>
      </c>
      <c r="AB171" s="12">
        <f t="shared" si="135"/>
        <v>1.0097418634259261</v>
      </c>
    </row>
    <row r="172" spans="1:28" x14ac:dyDescent="0.25">
      <c r="A172">
        <v>20.16</v>
      </c>
      <c r="B172">
        <v>1019.8</v>
      </c>
      <c r="C172">
        <v>52</v>
      </c>
      <c r="D172">
        <v>20.66</v>
      </c>
      <c r="E172">
        <v>1020.19</v>
      </c>
      <c r="F172">
        <v>50.87</v>
      </c>
      <c r="G172">
        <v>0.14000000000000001</v>
      </c>
      <c r="H172">
        <v>0.03</v>
      </c>
      <c r="I172">
        <v>-9.6300000000000008</v>
      </c>
      <c r="J172">
        <v>0</v>
      </c>
      <c r="K172">
        <v>0</v>
      </c>
      <c r="L172">
        <v>0</v>
      </c>
      <c r="M172">
        <v>-52.16</v>
      </c>
      <c r="N172">
        <v>42.52</v>
      </c>
      <c r="O172">
        <v>23</v>
      </c>
      <c r="P172">
        <v>176700</v>
      </c>
      <c r="Q172" s="8">
        <v>43855</v>
      </c>
      <c r="R172" t="s">
        <v>207</v>
      </c>
      <c r="S172" s="5">
        <v>53.340179999999997</v>
      </c>
      <c r="T172" s="5">
        <v>8.4706100000000006</v>
      </c>
      <c r="U172">
        <v>1000000</v>
      </c>
      <c r="V172">
        <v>0.04</v>
      </c>
      <c r="W172">
        <v>255</v>
      </c>
      <c r="Y172" s="11">
        <f t="shared" ref="Y172:Z172" si="175">Z172/60</f>
        <v>4.9083333333333333E-2</v>
      </c>
      <c r="Z172" s="11">
        <f t="shared" si="175"/>
        <v>2.9449999999999998</v>
      </c>
      <c r="AA172">
        <f t="shared" si="133"/>
        <v>176.7</v>
      </c>
      <c r="AB172" s="12">
        <f t="shared" si="135"/>
        <v>1.0097534722222223</v>
      </c>
    </row>
    <row r="173" spans="1:28" x14ac:dyDescent="0.25">
      <c r="A173">
        <v>20.170000000000002</v>
      </c>
      <c r="B173">
        <v>1019.78</v>
      </c>
      <c r="C173">
        <v>51.99</v>
      </c>
      <c r="D173">
        <v>20.67</v>
      </c>
      <c r="E173">
        <v>1020.17</v>
      </c>
      <c r="F173">
        <v>50.87</v>
      </c>
      <c r="G173">
        <v>0.15</v>
      </c>
      <c r="H173">
        <v>0.03</v>
      </c>
      <c r="I173">
        <v>-9.6300000000000008</v>
      </c>
      <c r="J173">
        <v>0</v>
      </c>
      <c r="K173">
        <v>0</v>
      </c>
      <c r="L173">
        <v>0</v>
      </c>
      <c r="M173">
        <v>-52.34</v>
      </c>
      <c r="N173">
        <v>41.62</v>
      </c>
      <c r="O173">
        <v>24.54</v>
      </c>
      <c r="P173">
        <v>177701</v>
      </c>
      <c r="Q173" s="8">
        <v>43855</v>
      </c>
      <c r="R173" t="s">
        <v>208</v>
      </c>
      <c r="S173" s="5">
        <v>53.340179999999997</v>
      </c>
      <c r="T173" s="5">
        <v>8.4706100000000006</v>
      </c>
      <c r="U173">
        <v>1000000</v>
      </c>
      <c r="V173">
        <v>0</v>
      </c>
      <c r="W173">
        <v>255</v>
      </c>
      <c r="Y173" s="11">
        <f t="shared" ref="Y173:Z173" si="176">Z173/60</f>
        <v>4.9361388888888885E-2</v>
      </c>
      <c r="Z173" s="11">
        <f t="shared" si="176"/>
        <v>2.9616833333333332</v>
      </c>
      <c r="AA173">
        <f t="shared" si="133"/>
        <v>177.70099999999999</v>
      </c>
      <c r="AB173" s="12">
        <f t="shared" si="135"/>
        <v>1.0097650578703705</v>
      </c>
    </row>
    <row r="174" spans="1:28" x14ac:dyDescent="0.25">
      <c r="A174">
        <v>20.18</v>
      </c>
      <c r="B174">
        <v>1019.8</v>
      </c>
      <c r="C174">
        <v>51.99</v>
      </c>
      <c r="D174">
        <v>20.67</v>
      </c>
      <c r="E174">
        <v>1020.18</v>
      </c>
      <c r="F174">
        <v>50.88</v>
      </c>
      <c r="G174">
        <v>0.13</v>
      </c>
      <c r="H174">
        <v>0.01</v>
      </c>
      <c r="I174">
        <v>-9.64</v>
      </c>
      <c r="J174">
        <v>0</v>
      </c>
      <c r="K174">
        <v>0</v>
      </c>
      <c r="L174">
        <v>0</v>
      </c>
      <c r="M174">
        <v>-53.41</v>
      </c>
      <c r="N174">
        <v>40.19</v>
      </c>
      <c r="O174">
        <v>24.54</v>
      </c>
      <c r="P174">
        <v>178703</v>
      </c>
      <c r="Q174" s="8">
        <v>43855</v>
      </c>
      <c r="R174" t="s">
        <v>209</v>
      </c>
      <c r="S174" s="5">
        <v>53.340179999999997</v>
      </c>
      <c r="T174" s="5">
        <v>8.4706100000000006</v>
      </c>
      <c r="U174">
        <v>1000000</v>
      </c>
      <c r="V174">
        <v>0.22</v>
      </c>
      <c r="W174">
        <v>255</v>
      </c>
      <c r="Y174" s="11">
        <f t="shared" ref="Y174:Z174" si="177">Z174/60</f>
        <v>4.9639722222222224E-2</v>
      </c>
      <c r="Z174" s="11">
        <f t="shared" si="177"/>
        <v>2.9783833333333334</v>
      </c>
      <c r="AA174">
        <f t="shared" si="133"/>
        <v>178.703</v>
      </c>
      <c r="AB174" s="12">
        <f t="shared" si="135"/>
        <v>1.0097766550925926</v>
      </c>
    </row>
    <row r="175" spans="1:28" x14ac:dyDescent="0.25">
      <c r="A175">
        <v>20.18</v>
      </c>
      <c r="B175">
        <v>1019.83</v>
      </c>
      <c r="C175">
        <v>51.98</v>
      </c>
      <c r="D175">
        <v>20.67</v>
      </c>
      <c r="E175">
        <v>1020.19</v>
      </c>
      <c r="F175">
        <v>50.92</v>
      </c>
      <c r="G175">
        <v>0.12</v>
      </c>
      <c r="H175">
        <v>0.03</v>
      </c>
      <c r="I175">
        <v>-9.6300000000000008</v>
      </c>
      <c r="J175">
        <v>0</v>
      </c>
      <c r="K175">
        <v>0</v>
      </c>
      <c r="L175">
        <v>0</v>
      </c>
      <c r="M175">
        <v>-50.73</v>
      </c>
      <c r="N175">
        <v>42.16</v>
      </c>
      <c r="O175">
        <v>25.4</v>
      </c>
      <c r="P175">
        <v>179702</v>
      </c>
      <c r="Q175" s="8">
        <v>43855</v>
      </c>
      <c r="R175" t="s">
        <v>210</v>
      </c>
      <c r="S175" s="5">
        <v>53.34019</v>
      </c>
      <c r="T175" s="5">
        <v>8.4706100000000006</v>
      </c>
      <c r="U175">
        <v>1000000</v>
      </c>
      <c r="V175">
        <v>0.02</v>
      </c>
      <c r="W175">
        <v>255</v>
      </c>
      <c r="Y175" s="11">
        <f t="shared" ref="Y175:Z175" si="178">Z175/60</f>
        <v>4.9917222222222217E-2</v>
      </c>
      <c r="Z175" s="11">
        <f t="shared" si="178"/>
        <v>2.9950333333333332</v>
      </c>
      <c r="AA175">
        <f t="shared" si="133"/>
        <v>179.702</v>
      </c>
      <c r="AB175" s="12">
        <f t="shared" si="135"/>
        <v>1.0097882175925927</v>
      </c>
    </row>
    <row r="176" spans="1:28" x14ac:dyDescent="0.25">
      <c r="A176">
        <v>20.16</v>
      </c>
      <c r="B176">
        <v>1019.81</v>
      </c>
      <c r="C176">
        <v>51.97</v>
      </c>
      <c r="D176">
        <v>20.66</v>
      </c>
      <c r="E176">
        <v>1020.17</v>
      </c>
      <c r="F176">
        <v>50.89</v>
      </c>
      <c r="G176">
        <v>0.15</v>
      </c>
      <c r="H176">
        <v>0.02</v>
      </c>
      <c r="I176">
        <v>-9.65</v>
      </c>
      <c r="J176">
        <v>0</v>
      </c>
      <c r="K176">
        <v>0</v>
      </c>
      <c r="L176">
        <v>0</v>
      </c>
      <c r="M176">
        <v>-52.88</v>
      </c>
      <c r="N176">
        <v>41.8</v>
      </c>
      <c r="O176">
        <v>24.71</v>
      </c>
      <c r="P176">
        <v>180700</v>
      </c>
      <c r="Q176" s="8">
        <v>43855</v>
      </c>
      <c r="R176" t="s">
        <v>211</v>
      </c>
      <c r="S176" s="5">
        <v>53.34019</v>
      </c>
      <c r="T176" s="5">
        <v>8.4706100000000006</v>
      </c>
      <c r="U176">
        <v>1000000</v>
      </c>
      <c r="V176">
        <v>0.24</v>
      </c>
      <c r="W176">
        <v>255</v>
      </c>
      <c r="Y176" s="11">
        <f t="shared" ref="Y176:Z176" si="179">Z176/60</f>
        <v>5.0194444444444437E-2</v>
      </c>
      <c r="Z176" s="11">
        <f t="shared" si="179"/>
        <v>3.0116666666666663</v>
      </c>
      <c r="AA176">
        <f t="shared" si="133"/>
        <v>180.7</v>
      </c>
      <c r="AB176" s="12">
        <f t="shared" si="135"/>
        <v>1.0097997685185187</v>
      </c>
    </row>
    <row r="177" spans="1:28" x14ac:dyDescent="0.25">
      <c r="A177">
        <v>20.170000000000002</v>
      </c>
      <c r="B177">
        <v>1019.79</v>
      </c>
      <c r="C177">
        <v>51.98</v>
      </c>
      <c r="D177">
        <v>20.66</v>
      </c>
      <c r="E177">
        <v>1020.17</v>
      </c>
      <c r="F177">
        <v>50.91</v>
      </c>
      <c r="G177">
        <v>0.15</v>
      </c>
      <c r="H177">
        <v>0.02</v>
      </c>
      <c r="I177">
        <v>-9.65</v>
      </c>
      <c r="J177">
        <v>0</v>
      </c>
      <c r="K177">
        <v>0</v>
      </c>
      <c r="L177">
        <v>0</v>
      </c>
      <c r="M177">
        <v>-52.34</v>
      </c>
      <c r="N177">
        <v>42.69</v>
      </c>
      <c r="O177">
        <v>24.2</v>
      </c>
      <c r="P177">
        <v>181725</v>
      </c>
      <c r="Q177" s="8">
        <v>43855</v>
      </c>
      <c r="R177" t="s">
        <v>212</v>
      </c>
      <c r="S177" s="5">
        <v>53.34019</v>
      </c>
      <c r="T177" s="5">
        <v>8.4706100000000006</v>
      </c>
      <c r="U177">
        <v>1000000</v>
      </c>
      <c r="V177">
        <v>0.26</v>
      </c>
      <c r="W177">
        <v>255</v>
      </c>
      <c r="Y177" s="11">
        <f t="shared" ref="Y177:Z177" si="180">Z177/60</f>
        <v>5.0479166666666665E-2</v>
      </c>
      <c r="Z177" s="11">
        <f t="shared" si="180"/>
        <v>3.0287500000000001</v>
      </c>
      <c r="AA177">
        <f t="shared" si="133"/>
        <v>181.72499999999999</v>
      </c>
      <c r="AB177" s="12">
        <f t="shared" si="135"/>
        <v>1.0098116319444446</v>
      </c>
    </row>
    <row r="178" spans="1:28" x14ac:dyDescent="0.25">
      <c r="A178">
        <v>20.16</v>
      </c>
      <c r="B178">
        <v>1019.82</v>
      </c>
      <c r="C178">
        <v>51.98</v>
      </c>
      <c r="D178">
        <v>20.66</v>
      </c>
      <c r="E178">
        <v>1020.2</v>
      </c>
      <c r="F178">
        <v>50.89</v>
      </c>
      <c r="G178">
        <v>0.12</v>
      </c>
      <c r="H178">
        <v>0.01</v>
      </c>
      <c r="I178">
        <v>-9.6300000000000008</v>
      </c>
      <c r="J178">
        <v>0</v>
      </c>
      <c r="K178">
        <v>0</v>
      </c>
      <c r="L178">
        <v>0</v>
      </c>
      <c r="M178">
        <v>-52.7</v>
      </c>
      <c r="N178">
        <v>40.909999999999997</v>
      </c>
      <c r="O178">
        <v>24.2</v>
      </c>
      <c r="P178">
        <v>182701</v>
      </c>
      <c r="Q178" s="8">
        <v>43855</v>
      </c>
      <c r="R178" t="s">
        <v>213</v>
      </c>
      <c r="S178" s="5">
        <v>53.34019</v>
      </c>
      <c r="T178" s="5">
        <v>8.4706100000000006</v>
      </c>
      <c r="U178">
        <v>1000000</v>
      </c>
      <c r="V178">
        <v>0.13</v>
      </c>
      <c r="W178">
        <v>255</v>
      </c>
      <c r="Y178" s="11">
        <f t="shared" ref="Y178:Z178" si="181">Z178/60</f>
        <v>5.0750277777777776E-2</v>
      </c>
      <c r="Z178" s="11">
        <f t="shared" si="181"/>
        <v>3.0450166666666667</v>
      </c>
      <c r="AA178">
        <f t="shared" si="133"/>
        <v>182.70099999999999</v>
      </c>
      <c r="AB178" s="12">
        <f t="shared" si="135"/>
        <v>1.0098229282407409</v>
      </c>
    </row>
    <row r="179" spans="1:28" x14ac:dyDescent="0.25">
      <c r="A179">
        <v>20.16</v>
      </c>
      <c r="B179">
        <v>1019.8</v>
      </c>
      <c r="C179">
        <v>51.98</v>
      </c>
      <c r="D179">
        <v>20.66</v>
      </c>
      <c r="E179">
        <v>1020.2</v>
      </c>
      <c r="F179">
        <v>50.91</v>
      </c>
      <c r="G179">
        <v>0.15</v>
      </c>
      <c r="H179">
        <v>0.03</v>
      </c>
      <c r="I179">
        <v>-9.6199999999999992</v>
      </c>
      <c r="J179">
        <v>0</v>
      </c>
      <c r="K179">
        <v>0</v>
      </c>
      <c r="L179">
        <v>0</v>
      </c>
      <c r="M179">
        <v>-53.59</v>
      </c>
      <c r="N179">
        <v>41.8</v>
      </c>
      <c r="O179">
        <v>24.71</v>
      </c>
      <c r="P179">
        <v>183699</v>
      </c>
      <c r="Q179" s="8">
        <v>43855</v>
      </c>
      <c r="R179" t="s">
        <v>214</v>
      </c>
      <c r="S179" s="5">
        <v>53.34019</v>
      </c>
      <c r="T179" s="5">
        <v>8.4706100000000006</v>
      </c>
      <c r="U179">
        <v>1000000</v>
      </c>
      <c r="V179">
        <v>0.09</v>
      </c>
      <c r="W179">
        <v>255</v>
      </c>
      <c r="Y179" s="11">
        <f t="shared" ref="Y179:Z179" si="182">Z179/60</f>
        <v>5.1027500000000003E-2</v>
      </c>
      <c r="Z179" s="11">
        <f t="shared" si="182"/>
        <v>3.0616500000000002</v>
      </c>
      <c r="AA179">
        <f t="shared" si="133"/>
        <v>183.69900000000001</v>
      </c>
      <c r="AB179" s="12">
        <f t="shared" si="135"/>
        <v>1.0098344791666667</v>
      </c>
    </row>
    <row r="180" spans="1:28" x14ac:dyDescent="0.25">
      <c r="A180">
        <v>20.149999999999999</v>
      </c>
      <c r="B180">
        <v>1019.8</v>
      </c>
      <c r="C180">
        <v>51.98</v>
      </c>
      <c r="D180">
        <v>20.65</v>
      </c>
      <c r="E180">
        <v>1020.19</v>
      </c>
      <c r="F180">
        <v>50.91</v>
      </c>
      <c r="G180">
        <v>0.13</v>
      </c>
      <c r="H180">
        <v>0.04</v>
      </c>
      <c r="I180">
        <v>-9.6</v>
      </c>
      <c r="J180">
        <v>0</v>
      </c>
      <c r="K180">
        <v>0</v>
      </c>
      <c r="L180">
        <v>0</v>
      </c>
      <c r="M180">
        <v>-53.23</v>
      </c>
      <c r="N180">
        <v>42.16</v>
      </c>
      <c r="O180">
        <v>23.34</v>
      </c>
      <c r="P180">
        <v>184699</v>
      </c>
      <c r="Q180" s="8">
        <v>43855</v>
      </c>
      <c r="R180" t="s">
        <v>215</v>
      </c>
      <c r="S180" s="5">
        <v>53.34019</v>
      </c>
      <c r="T180" s="5">
        <v>8.4706100000000006</v>
      </c>
      <c r="U180">
        <v>1000000</v>
      </c>
      <c r="V180">
        <v>7.0000000000000007E-2</v>
      </c>
      <c r="W180">
        <v>255</v>
      </c>
      <c r="Y180" s="11">
        <f t="shared" ref="Y180:Z180" si="183">Z180/60</f>
        <v>5.1305277777777783E-2</v>
      </c>
      <c r="Z180" s="11">
        <f t="shared" si="183"/>
        <v>3.0783166666666668</v>
      </c>
      <c r="AA180">
        <f t="shared" si="133"/>
        <v>184.69900000000001</v>
      </c>
      <c r="AB180" s="12">
        <f t="shared" si="135"/>
        <v>1.0098460532407407</v>
      </c>
    </row>
    <row r="181" spans="1:28" x14ac:dyDescent="0.25">
      <c r="A181">
        <v>20.149999999999999</v>
      </c>
      <c r="B181">
        <v>1019.84</v>
      </c>
      <c r="C181">
        <v>51.99</v>
      </c>
      <c r="D181">
        <v>20.65</v>
      </c>
      <c r="E181">
        <v>1020.17</v>
      </c>
      <c r="F181">
        <v>50.89</v>
      </c>
      <c r="G181">
        <v>0.13</v>
      </c>
      <c r="H181">
        <v>0.02</v>
      </c>
      <c r="I181">
        <v>-9.6199999999999992</v>
      </c>
      <c r="J181">
        <v>0</v>
      </c>
      <c r="K181">
        <v>0</v>
      </c>
      <c r="L181">
        <v>0</v>
      </c>
      <c r="M181">
        <v>-53.06</v>
      </c>
      <c r="N181">
        <v>41.62</v>
      </c>
      <c r="O181">
        <v>23.17</v>
      </c>
      <c r="P181">
        <v>185702</v>
      </c>
      <c r="Q181" s="8">
        <v>43855</v>
      </c>
      <c r="R181" t="s">
        <v>216</v>
      </c>
      <c r="S181" s="5">
        <v>53.34019</v>
      </c>
      <c r="T181" s="5">
        <v>8.4706100000000006</v>
      </c>
      <c r="U181">
        <v>1000000</v>
      </c>
      <c r="V181">
        <v>0.11</v>
      </c>
      <c r="W181">
        <v>255</v>
      </c>
      <c r="Y181" s="11">
        <f t="shared" ref="Y181:Z181" si="184">Z181/60</f>
        <v>5.1583888888888887E-2</v>
      </c>
      <c r="Z181" s="11">
        <f t="shared" si="184"/>
        <v>3.0950333333333333</v>
      </c>
      <c r="AA181">
        <f t="shared" si="133"/>
        <v>185.702</v>
      </c>
      <c r="AB181" s="12">
        <f t="shared" si="135"/>
        <v>1.0098576620370372</v>
      </c>
    </row>
    <row r="182" spans="1:28" x14ac:dyDescent="0.25">
      <c r="A182">
        <v>20.149999999999999</v>
      </c>
      <c r="B182">
        <v>1019.79</v>
      </c>
      <c r="C182">
        <v>51.99</v>
      </c>
      <c r="D182">
        <v>20.65</v>
      </c>
      <c r="E182">
        <v>1020.17</v>
      </c>
      <c r="F182">
        <v>50.92</v>
      </c>
      <c r="G182">
        <v>0.14000000000000001</v>
      </c>
      <c r="H182">
        <v>0.04</v>
      </c>
      <c r="I182">
        <v>-9.64</v>
      </c>
      <c r="J182">
        <v>0</v>
      </c>
      <c r="K182">
        <v>0</v>
      </c>
      <c r="L182">
        <v>0</v>
      </c>
      <c r="M182">
        <v>-53.77</v>
      </c>
      <c r="N182">
        <v>41.27</v>
      </c>
      <c r="O182">
        <v>23.85</v>
      </c>
      <c r="P182">
        <v>186699</v>
      </c>
      <c r="Q182" s="8">
        <v>43855</v>
      </c>
      <c r="R182" t="s">
        <v>217</v>
      </c>
      <c r="S182" s="5">
        <v>53.34019</v>
      </c>
      <c r="T182" s="5">
        <v>8.4706100000000006</v>
      </c>
      <c r="U182">
        <v>1000000</v>
      </c>
      <c r="V182">
        <v>0.04</v>
      </c>
      <c r="W182">
        <v>255</v>
      </c>
      <c r="Y182" s="11">
        <f t="shared" ref="Y182:Z182" si="185">Z182/60</f>
        <v>5.1860833333333335E-2</v>
      </c>
      <c r="Z182" s="11">
        <f t="shared" si="185"/>
        <v>3.11165</v>
      </c>
      <c r="AA182">
        <f t="shared" si="133"/>
        <v>186.69900000000001</v>
      </c>
      <c r="AB182" s="12">
        <f t="shared" si="135"/>
        <v>1.009869201388889</v>
      </c>
    </row>
    <row r="183" spans="1:28" x14ac:dyDescent="0.25">
      <c r="A183">
        <v>20.14</v>
      </c>
      <c r="B183">
        <v>1019.81</v>
      </c>
      <c r="C183">
        <v>51.99</v>
      </c>
      <c r="D183">
        <v>20.65</v>
      </c>
      <c r="E183">
        <v>1020.2</v>
      </c>
      <c r="F183">
        <v>50.92</v>
      </c>
      <c r="G183">
        <v>0.14000000000000001</v>
      </c>
      <c r="H183">
        <v>0.02</v>
      </c>
      <c r="I183">
        <v>-9.6300000000000008</v>
      </c>
      <c r="J183">
        <v>0</v>
      </c>
      <c r="K183">
        <v>0</v>
      </c>
      <c r="L183">
        <v>0</v>
      </c>
      <c r="M183">
        <v>-52.52</v>
      </c>
      <c r="N183">
        <v>41.09</v>
      </c>
      <c r="O183">
        <v>24.03</v>
      </c>
      <c r="P183">
        <v>187699</v>
      </c>
      <c r="Q183" s="8">
        <v>43855</v>
      </c>
      <c r="R183" t="s">
        <v>218</v>
      </c>
      <c r="S183" s="5">
        <v>53.34019</v>
      </c>
      <c r="T183" s="5">
        <v>8.4706100000000006</v>
      </c>
      <c r="U183">
        <v>1000000</v>
      </c>
      <c r="V183">
        <v>0.06</v>
      </c>
      <c r="W183">
        <v>255</v>
      </c>
      <c r="Y183" s="11">
        <f t="shared" ref="Y183:Z183" si="186">Z183/60</f>
        <v>5.2138611111111115E-2</v>
      </c>
      <c r="Z183" s="11">
        <f t="shared" si="186"/>
        <v>3.1283166666666671</v>
      </c>
      <c r="AA183">
        <f t="shared" si="133"/>
        <v>187.69900000000001</v>
      </c>
      <c r="AB183" s="12">
        <f t="shared" si="135"/>
        <v>1.0098807754629631</v>
      </c>
    </row>
    <row r="184" spans="1:28" x14ac:dyDescent="0.25">
      <c r="A184">
        <v>20.13</v>
      </c>
      <c r="B184">
        <v>1019.82</v>
      </c>
      <c r="C184">
        <v>52</v>
      </c>
      <c r="D184">
        <v>20.64</v>
      </c>
      <c r="E184">
        <v>1020.2</v>
      </c>
      <c r="F184">
        <v>50.98</v>
      </c>
      <c r="G184">
        <v>0.14000000000000001</v>
      </c>
      <c r="H184">
        <v>0</v>
      </c>
      <c r="I184">
        <v>-9.6300000000000008</v>
      </c>
      <c r="J184">
        <v>0</v>
      </c>
      <c r="K184">
        <v>0</v>
      </c>
      <c r="L184">
        <v>0</v>
      </c>
      <c r="M184">
        <v>-51.09</v>
      </c>
      <c r="N184">
        <v>41.8</v>
      </c>
      <c r="O184">
        <v>25.06</v>
      </c>
      <c r="P184">
        <v>188702</v>
      </c>
      <c r="Q184" s="8">
        <v>43855</v>
      </c>
      <c r="R184" t="s">
        <v>219</v>
      </c>
      <c r="S184" s="5">
        <v>53.34019</v>
      </c>
      <c r="T184" s="5">
        <v>8.4706100000000006</v>
      </c>
      <c r="U184">
        <v>1000000</v>
      </c>
      <c r="V184">
        <v>0.24</v>
      </c>
      <c r="W184">
        <v>255</v>
      </c>
      <c r="Y184" s="11">
        <f t="shared" ref="Y184:Z184" si="187">Z184/60</f>
        <v>5.2417222222222219E-2</v>
      </c>
      <c r="Z184" s="11">
        <f t="shared" si="187"/>
        <v>3.1450333333333331</v>
      </c>
      <c r="AA184">
        <f t="shared" si="133"/>
        <v>188.702</v>
      </c>
      <c r="AB184" s="12">
        <f t="shared" si="135"/>
        <v>1.0098923842592593</v>
      </c>
    </row>
    <row r="185" spans="1:28" x14ac:dyDescent="0.25">
      <c r="A185">
        <v>20.13</v>
      </c>
      <c r="B185">
        <v>1019.8</v>
      </c>
      <c r="C185">
        <v>52.02</v>
      </c>
      <c r="D185">
        <v>20.64</v>
      </c>
      <c r="E185">
        <v>1020.2</v>
      </c>
      <c r="F185">
        <v>50.93</v>
      </c>
      <c r="G185">
        <v>0.14000000000000001</v>
      </c>
      <c r="H185">
        <v>0.04</v>
      </c>
      <c r="I185">
        <v>-9.6199999999999992</v>
      </c>
      <c r="J185">
        <v>0</v>
      </c>
      <c r="K185">
        <v>0</v>
      </c>
      <c r="L185">
        <v>0</v>
      </c>
      <c r="M185">
        <v>-52.7</v>
      </c>
      <c r="N185">
        <v>41.62</v>
      </c>
      <c r="O185">
        <v>24.88</v>
      </c>
      <c r="P185">
        <v>189699</v>
      </c>
      <c r="Q185" s="8">
        <v>43855</v>
      </c>
      <c r="R185" t="s">
        <v>220</v>
      </c>
      <c r="S185" s="5">
        <v>53.34019</v>
      </c>
      <c r="T185" s="5">
        <v>8.4706100000000006</v>
      </c>
      <c r="U185">
        <v>1000000</v>
      </c>
      <c r="V185">
        <v>0.06</v>
      </c>
      <c r="W185">
        <v>255</v>
      </c>
      <c r="Y185" s="11">
        <f t="shared" ref="Y185:Z185" si="188">Z185/60</f>
        <v>5.2694166666666674E-2</v>
      </c>
      <c r="Z185" s="11">
        <f t="shared" si="188"/>
        <v>3.1616500000000003</v>
      </c>
      <c r="AA185">
        <f t="shared" si="133"/>
        <v>189.69900000000001</v>
      </c>
      <c r="AB185" s="12">
        <f t="shared" si="135"/>
        <v>1.0099039236111111</v>
      </c>
    </row>
    <row r="186" spans="1:28" x14ac:dyDescent="0.25">
      <c r="A186">
        <v>20.13</v>
      </c>
      <c r="B186">
        <v>1019.78</v>
      </c>
      <c r="C186">
        <v>52.03</v>
      </c>
      <c r="D186">
        <v>20.64</v>
      </c>
      <c r="E186">
        <v>1020.17</v>
      </c>
      <c r="F186">
        <v>50.9</v>
      </c>
      <c r="G186">
        <v>0.13</v>
      </c>
      <c r="H186">
        <v>0.02</v>
      </c>
      <c r="I186">
        <v>-9.64</v>
      </c>
      <c r="J186">
        <v>0</v>
      </c>
      <c r="K186">
        <v>0</v>
      </c>
      <c r="L186">
        <v>0</v>
      </c>
      <c r="M186">
        <v>-53.06</v>
      </c>
      <c r="N186">
        <v>41.62</v>
      </c>
      <c r="O186">
        <v>24.2</v>
      </c>
      <c r="P186">
        <v>190701</v>
      </c>
      <c r="Q186" s="8">
        <v>43855</v>
      </c>
      <c r="R186" t="s">
        <v>221</v>
      </c>
      <c r="S186" s="5">
        <v>53.34019</v>
      </c>
      <c r="T186" s="5">
        <v>8.4706100000000006</v>
      </c>
      <c r="U186">
        <v>1000000</v>
      </c>
      <c r="V186">
        <v>7.0000000000000007E-2</v>
      </c>
      <c r="W186">
        <v>255</v>
      </c>
      <c r="Y186" s="11">
        <f t="shared" ref="Y186:Z186" si="189">Z186/60</f>
        <v>5.2972499999999999E-2</v>
      </c>
      <c r="Z186" s="11">
        <f t="shared" si="189"/>
        <v>3.17835</v>
      </c>
      <c r="AA186">
        <f t="shared" si="133"/>
        <v>190.70099999999999</v>
      </c>
      <c r="AB186" s="12">
        <f t="shared" si="135"/>
        <v>1.0099155208333335</v>
      </c>
    </row>
    <row r="187" spans="1:28" x14ac:dyDescent="0.25">
      <c r="A187">
        <v>20.12</v>
      </c>
      <c r="B187">
        <v>1019.8</v>
      </c>
      <c r="C187">
        <v>52.04</v>
      </c>
      <c r="D187">
        <v>20.65</v>
      </c>
      <c r="E187">
        <v>1020.21</v>
      </c>
      <c r="F187">
        <v>50.93</v>
      </c>
      <c r="G187">
        <v>0.14000000000000001</v>
      </c>
      <c r="H187">
        <v>0.03</v>
      </c>
      <c r="I187">
        <v>-9.6300000000000008</v>
      </c>
      <c r="J187">
        <v>0</v>
      </c>
      <c r="K187">
        <v>0</v>
      </c>
      <c r="L187">
        <v>0</v>
      </c>
      <c r="M187">
        <v>-52.7</v>
      </c>
      <c r="N187">
        <v>41.98</v>
      </c>
      <c r="O187">
        <v>23.85</v>
      </c>
      <c r="P187">
        <v>191702</v>
      </c>
      <c r="Q187" s="8">
        <v>43855</v>
      </c>
      <c r="R187" t="s">
        <v>222</v>
      </c>
      <c r="S187" s="5">
        <v>53.34019</v>
      </c>
      <c r="T187" s="5">
        <v>8.4706100000000006</v>
      </c>
      <c r="U187">
        <v>1000000</v>
      </c>
      <c r="V187">
        <v>0.26</v>
      </c>
      <c r="W187">
        <v>255</v>
      </c>
      <c r="Y187" s="11">
        <f t="shared" ref="Y187:Z187" si="190">Z187/60</f>
        <v>5.3250555555555558E-2</v>
      </c>
      <c r="Z187" s="11">
        <f t="shared" si="190"/>
        <v>3.1950333333333334</v>
      </c>
      <c r="AA187">
        <f t="shared" si="133"/>
        <v>191.702</v>
      </c>
      <c r="AB187" s="12">
        <f t="shared" si="135"/>
        <v>1.0099271064814817</v>
      </c>
    </row>
    <row r="188" spans="1:28" x14ac:dyDescent="0.25">
      <c r="A188">
        <v>20.12</v>
      </c>
      <c r="B188">
        <v>1019.83</v>
      </c>
      <c r="C188">
        <v>52.05</v>
      </c>
      <c r="D188">
        <v>20.64</v>
      </c>
      <c r="E188">
        <v>1020.17</v>
      </c>
      <c r="F188">
        <v>50.94</v>
      </c>
      <c r="G188">
        <v>0.13</v>
      </c>
      <c r="H188">
        <v>0.04</v>
      </c>
      <c r="I188">
        <v>-9.64</v>
      </c>
      <c r="J188">
        <v>0</v>
      </c>
      <c r="K188">
        <v>0</v>
      </c>
      <c r="L188">
        <v>0</v>
      </c>
      <c r="M188">
        <v>-51.27</v>
      </c>
      <c r="N188">
        <v>41.62</v>
      </c>
      <c r="O188">
        <v>23.85</v>
      </c>
      <c r="P188">
        <v>192699</v>
      </c>
      <c r="Q188" s="8">
        <v>43855</v>
      </c>
      <c r="R188" t="s">
        <v>223</v>
      </c>
      <c r="S188" s="5">
        <v>53.34019</v>
      </c>
      <c r="T188" s="5">
        <v>8.4706100000000006</v>
      </c>
      <c r="U188">
        <v>1000000</v>
      </c>
      <c r="V188">
        <v>0.43</v>
      </c>
      <c r="W188">
        <v>255</v>
      </c>
      <c r="Y188" s="11">
        <f t="shared" ref="Y188:Z188" si="191">Z188/60</f>
        <v>5.3527499999999999E-2</v>
      </c>
      <c r="Z188" s="11">
        <f t="shared" si="191"/>
        <v>3.2116500000000001</v>
      </c>
      <c r="AA188">
        <f t="shared" si="133"/>
        <v>192.69900000000001</v>
      </c>
      <c r="AB188" s="12">
        <f t="shared" si="135"/>
        <v>1.0099386458333335</v>
      </c>
    </row>
    <row r="189" spans="1:28" x14ac:dyDescent="0.25">
      <c r="A189">
        <v>20.13</v>
      </c>
      <c r="B189">
        <v>1019.8</v>
      </c>
      <c r="C189">
        <v>52.06</v>
      </c>
      <c r="D189">
        <v>20.64</v>
      </c>
      <c r="E189">
        <v>1020.16</v>
      </c>
      <c r="F189">
        <v>50.97</v>
      </c>
      <c r="G189">
        <v>0.16</v>
      </c>
      <c r="H189">
        <v>0.02</v>
      </c>
      <c r="I189">
        <v>-9.65</v>
      </c>
      <c r="J189">
        <v>0</v>
      </c>
      <c r="K189">
        <v>0</v>
      </c>
      <c r="L189">
        <v>0</v>
      </c>
      <c r="M189">
        <v>-53.06</v>
      </c>
      <c r="N189">
        <v>40.549999999999997</v>
      </c>
      <c r="O189">
        <v>24.54</v>
      </c>
      <c r="P189">
        <v>193699</v>
      </c>
      <c r="Q189" s="8">
        <v>43855</v>
      </c>
      <c r="R189" t="s">
        <v>224</v>
      </c>
      <c r="S189" s="5">
        <v>53.34019</v>
      </c>
      <c r="T189" s="5">
        <v>8.4706100000000006</v>
      </c>
      <c r="U189">
        <v>1000000</v>
      </c>
      <c r="V189">
        <v>7.0000000000000007E-2</v>
      </c>
      <c r="W189">
        <v>255</v>
      </c>
      <c r="Y189" s="11">
        <f t="shared" ref="Y189:Z189" si="192">Z189/60</f>
        <v>5.3805277777777778E-2</v>
      </c>
      <c r="Z189" s="11">
        <f t="shared" si="192"/>
        <v>3.2283166666666667</v>
      </c>
      <c r="AA189">
        <f t="shared" si="133"/>
        <v>193.69900000000001</v>
      </c>
      <c r="AB189" s="12">
        <f t="shared" si="135"/>
        <v>1.0099502199074075</v>
      </c>
    </row>
    <row r="190" spans="1:28" x14ac:dyDescent="0.25">
      <c r="A190">
        <v>20.13</v>
      </c>
      <c r="B190">
        <v>1019.82</v>
      </c>
      <c r="C190">
        <v>52.07</v>
      </c>
      <c r="D190">
        <v>20.64</v>
      </c>
      <c r="E190">
        <v>1020.17</v>
      </c>
      <c r="F190">
        <v>50.96</v>
      </c>
      <c r="G190">
        <v>0.14000000000000001</v>
      </c>
      <c r="H190">
        <v>0.03</v>
      </c>
      <c r="I190">
        <v>-9.61</v>
      </c>
      <c r="J190">
        <v>0</v>
      </c>
      <c r="K190">
        <v>0</v>
      </c>
      <c r="L190">
        <v>0</v>
      </c>
      <c r="M190">
        <v>-52.7</v>
      </c>
      <c r="N190">
        <v>41.62</v>
      </c>
      <c r="O190">
        <v>23.51</v>
      </c>
      <c r="P190">
        <v>194705</v>
      </c>
      <c r="Q190" s="8">
        <v>43855</v>
      </c>
      <c r="R190" t="s">
        <v>225</v>
      </c>
      <c r="S190" s="5">
        <v>53.34019</v>
      </c>
      <c r="T190" s="5">
        <v>8.4706100000000006</v>
      </c>
      <c r="U190">
        <v>1000000</v>
      </c>
      <c r="V190">
        <v>0.15</v>
      </c>
      <c r="W190">
        <v>255</v>
      </c>
      <c r="Y190" s="11">
        <f t="shared" ref="Y190:Z190" si="193">Z190/60</f>
        <v>5.4084722222222228E-2</v>
      </c>
      <c r="Z190" s="11">
        <f t="shared" si="193"/>
        <v>3.2450833333333335</v>
      </c>
      <c r="AA190">
        <f t="shared" si="133"/>
        <v>194.70500000000001</v>
      </c>
      <c r="AB190" s="12">
        <f t="shared" si="135"/>
        <v>1.009961863425926</v>
      </c>
    </row>
    <row r="191" spans="1:28" x14ac:dyDescent="0.25">
      <c r="A191">
        <v>20.13</v>
      </c>
      <c r="B191">
        <v>1019.83</v>
      </c>
      <c r="C191">
        <v>52.07</v>
      </c>
      <c r="D191">
        <v>20.65</v>
      </c>
      <c r="E191">
        <v>1020.16</v>
      </c>
      <c r="F191">
        <v>50.96</v>
      </c>
      <c r="G191">
        <v>0.14000000000000001</v>
      </c>
      <c r="H191">
        <v>0.01</v>
      </c>
      <c r="I191">
        <v>-9.64</v>
      </c>
      <c r="J191">
        <v>0</v>
      </c>
      <c r="K191">
        <v>0</v>
      </c>
      <c r="L191">
        <v>0</v>
      </c>
      <c r="M191">
        <v>-52.16</v>
      </c>
      <c r="N191">
        <v>42.52</v>
      </c>
      <c r="O191">
        <v>24.03</v>
      </c>
      <c r="P191">
        <v>195699</v>
      </c>
      <c r="Q191" s="8">
        <v>43855</v>
      </c>
      <c r="R191" t="s">
        <v>226</v>
      </c>
      <c r="S191" s="5">
        <v>53.34019</v>
      </c>
      <c r="T191" s="5">
        <v>8.4706100000000006</v>
      </c>
      <c r="U191">
        <v>1000000</v>
      </c>
      <c r="V191">
        <v>0.11</v>
      </c>
      <c r="W191">
        <v>255</v>
      </c>
      <c r="Y191" s="11">
        <f t="shared" ref="Y191:Z191" si="194">Z191/60</f>
        <v>5.4360833333333337E-2</v>
      </c>
      <c r="Z191" s="11">
        <f t="shared" si="194"/>
        <v>3.2616500000000004</v>
      </c>
      <c r="AA191">
        <f t="shared" si="133"/>
        <v>195.69900000000001</v>
      </c>
      <c r="AB191" s="12">
        <f t="shared" si="135"/>
        <v>1.0099733680555556</v>
      </c>
    </row>
    <row r="192" spans="1:28" x14ac:dyDescent="0.25">
      <c r="A192">
        <v>20.14</v>
      </c>
      <c r="B192">
        <v>1019.81</v>
      </c>
      <c r="C192">
        <v>52.07</v>
      </c>
      <c r="D192">
        <v>20.65</v>
      </c>
      <c r="E192">
        <v>1020.19</v>
      </c>
      <c r="F192">
        <v>50.94</v>
      </c>
      <c r="G192">
        <v>0.13</v>
      </c>
      <c r="H192">
        <v>0.02</v>
      </c>
      <c r="I192">
        <v>-9.61</v>
      </c>
      <c r="J192">
        <v>0</v>
      </c>
      <c r="K192">
        <v>0</v>
      </c>
      <c r="L192">
        <v>0</v>
      </c>
      <c r="M192">
        <v>-51.27</v>
      </c>
      <c r="N192">
        <v>40.909999999999997</v>
      </c>
      <c r="O192">
        <v>23.85</v>
      </c>
      <c r="P192">
        <v>196702</v>
      </c>
      <c r="Q192" s="8">
        <v>43855</v>
      </c>
      <c r="R192" t="s">
        <v>227</v>
      </c>
      <c r="S192" s="5">
        <v>53.34019</v>
      </c>
      <c r="T192" s="5">
        <v>8.4706100000000006</v>
      </c>
      <c r="U192">
        <v>1000000</v>
      </c>
      <c r="V192">
        <v>0.31</v>
      </c>
      <c r="W192">
        <v>255</v>
      </c>
      <c r="Y192" s="11">
        <f t="shared" ref="Y192:Z192" si="195">Z192/60</f>
        <v>5.4639444444444442E-2</v>
      </c>
      <c r="Z192" s="11">
        <f t="shared" si="195"/>
        <v>3.2783666666666664</v>
      </c>
      <c r="AA192">
        <f t="shared" si="133"/>
        <v>196.702</v>
      </c>
      <c r="AB192" s="12">
        <f t="shared" si="135"/>
        <v>1.0099849768518518</v>
      </c>
    </row>
    <row r="193" spans="1:28" x14ac:dyDescent="0.25">
      <c r="A193">
        <v>20.14</v>
      </c>
      <c r="B193">
        <v>1019.8</v>
      </c>
      <c r="C193">
        <v>52.07</v>
      </c>
      <c r="D193">
        <v>20.64</v>
      </c>
      <c r="E193">
        <v>1020.18</v>
      </c>
      <c r="F193">
        <v>50.96</v>
      </c>
      <c r="G193">
        <v>0.15</v>
      </c>
      <c r="H193">
        <v>0.01</v>
      </c>
      <c r="I193">
        <v>-9.6300000000000008</v>
      </c>
      <c r="J193">
        <v>0</v>
      </c>
      <c r="K193">
        <v>0</v>
      </c>
      <c r="L193">
        <v>0</v>
      </c>
      <c r="M193">
        <v>-52.34</v>
      </c>
      <c r="N193">
        <v>40.909999999999997</v>
      </c>
      <c r="O193">
        <v>23.85</v>
      </c>
      <c r="P193">
        <v>197702</v>
      </c>
      <c r="Q193" s="8">
        <v>43855</v>
      </c>
      <c r="R193" t="s">
        <v>228</v>
      </c>
      <c r="S193" s="5">
        <v>53.34019</v>
      </c>
      <c r="T193" s="5">
        <v>8.4706100000000006</v>
      </c>
      <c r="U193">
        <v>1000000</v>
      </c>
      <c r="V193">
        <v>0.13</v>
      </c>
      <c r="W193">
        <v>255</v>
      </c>
      <c r="Y193" s="11">
        <f t="shared" ref="Y193:Z193" si="196">Z193/60</f>
        <v>5.4917222222222221E-2</v>
      </c>
      <c r="Z193" s="11">
        <f t="shared" si="196"/>
        <v>3.2950333333333335</v>
      </c>
      <c r="AA193">
        <f t="shared" si="133"/>
        <v>197.702</v>
      </c>
      <c r="AB193" s="12">
        <f t="shared" si="135"/>
        <v>1.0099965509259261</v>
      </c>
    </row>
    <row r="194" spans="1:28" x14ac:dyDescent="0.25">
      <c r="A194">
        <v>20.13</v>
      </c>
      <c r="B194">
        <v>1019.79</v>
      </c>
      <c r="C194">
        <v>52.06</v>
      </c>
      <c r="D194">
        <v>20.64</v>
      </c>
      <c r="E194">
        <v>1020.18</v>
      </c>
      <c r="F194">
        <v>50.96</v>
      </c>
      <c r="G194">
        <v>0.14000000000000001</v>
      </c>
      <c r="H194">
        <v>0.03</v>
      </c>
      <c r="I194">
        <v>-9.6300000000000008</v>
      </c>
      <c r="J194">
        <v>0</v>
      </c>
      <c r="K194">
        <v>0</v>
      </c>
      <c r="L194">
        <v>0</v>
      </c>
      <c r="M194">
        <v>-53.41</v>
      </c>
      <c r="N194">
        <v>40.909999999999997</v>
      </c>
      <c r="O194">
        <v>25.57</v>
      </c>
      <c r="P194">
        <v>198700</v>
      </c>
      <c r="Q194" s="8">
        <v>43855</v>
      </c>
      <c r="R194" t="s">
        <v>229</v>
      </c>
      <c r="S194" s="5">
        <v>53.34019</v>
      </c>
      <c r="T194" s="5">
        <v>8.4706100000000006</v>
      </c>
      <c r="U194">
        <v>1000000</v>
      </c>
      <c r="V194">
        <v>0.2</v>
      </c>
      <c r="W194">
        <v>255</v>
      </c>
      <c r="Y194" s="11">
        <f t="shared" ref="Y194:Z194" si="197">Z194/60</f>
        <v>5.5194444444444442E-2</v>
      </c>
      <c r="Z194" s="11">
        <f t="shared" si="197"/>
        <v>3.3116666666666665</v>
      </c>
      <c r="AA194">
        <f t="shared" si="133"/>
        <v>198.7</v>
      </c>
      <c r="AB194" s="12">
        <f t="shared" si="135"/>
        <v>1.0100081018518519</v>
      </c>
    </row>
    <row r="195" spans="1:28" x14ac:dyDescent="0.25">
      <c r="A195">
        <v>20.14</v>
      </c>
      <c r="B195">
        <v>1019.79</v>
      </c>
      <c r="C195">
        <v>52.06</v>
      </c>
      <c r="D195">
        <v>20.64</v>
      </c>
      <c r="E195">
        <v>1020.18</v>
      </c>
      <c r="F195">
        <v>50.95</v>
      </c>
      <c r="G195">
        <v>0.14000000000000001</v>
      </c>
      <c r="H195">
        <v>0.03</v>
      </c>
      <c r="I195">
        <v>-9.6300000000000008</v>
      </c>
      <c r="J195">
        <v>0</v>
      </c>
      <c r="K195">
        <v>0</v>
      </c>
      <c r="L195">
        <v>0</v>
      </c>
      <c r="M195">
        <v>-52.88</v>
      </c>
      <c r="N195">
        <v>42.16</v>
      </c>
      <c r="O195">
        <v>24.71</v>
      </c>
      <c r="P195">
        <v>199697</v>
      </c>
      <c r="Q195" s="8">
        <v>43855</v>
      </c>
      <c r="R195" t="s">
        <v>230</v>
      </c>
      <c r="S195" s="5">
        <v>53.34019</v>
      </c>
      <c r="T195" s="5">
        <v>8.4706100000000006</v>
      </c>
      <c r="U195">
        <v>1000000</v>
      </c>
      <c r="V195">
        <v>0.19</v>
      </c>
      <c r="W195">
        <v>255</v>
      </c>
      <c r="Y195" s="11">
        <f t="shared" ref="Y195:Z195" si="198">Z195/60</f>
        <v>5.547138888888889E-2</v>
      </c>
      <c r="Z195" s="11">
        <f t="shared" si="198"/>
        <v>3.3282833333333333</v>
      </c>
      <c r="AA195">
        <f t="shared" ref="AA195:AA258" si="199">P195/1000</f>
        <v>199.697</v>
      </c>
      <c r="AB195" s="12">
        <f t="shared" si="135"/>
        <v>1.0100196412037037</v>
      </c>
    </row>
    <row r="196" spans="1:28" x14ac:dyDescent="0.25">
      <c r="A196">
        <v>20.14</v>
      </c>
      <c r="B196">
        <v>1019.79</v>
      </c>
      <c r="C196">
        <v>52.06</v>
      </c>
      <c r="D196">
        <v>20.63</v>
      </c>
      <c r="E196">
        <v>1020.17</v>
      </c>
      <c r="F196">
        <v>50.97</v>
      </c>
      <c r="G196">
        <v>0.14000000000000001</v>
      </c>
      <c r="H196">
        <v>0.05</v>
      </c>
      <c r="I196">
        <v>-9.6300000000000008</v>
      </c>
      <c r="J196">
        <v>0</v>
      </c>
      <c r="K196">
        <v>0</v>
      </c>
      <c r="L196">
        <v>0</v>
      </c>
      <c r="M196">
        <v>-52.7</v>
      </c>
      <c r="N196">
        <v>41.98</v>
      </c>
      <c r="O196">
        <v>23.17</v>
      </c>
      <c r="P196">
        <v>200698</v>
      </c>
      <c r="Q196" s="8">
        <v>43855</v>
      </c>
      <c r="R196" t="s">
        <v>231</v>
      </c>
      <c r="S196" s="5">
        <v>53.340200000000003</v>
      </c>
      <c r="T196" s="5">
        <v>8.4706100000000006</v>
      </c>
      <c r="U196">
        <v>1000000</v>
      </c>
      <c r="V196">
        <v>7.0000000000000007E-2</v>
      </c>
      <c r="W196">
        <v>255</v>
      </c>
      <c r="Y196" s="11">
        <f t="shared" ref="Y196:Z196" si="200">Z196/60</f>
        <v>5.5749444444444442E-2</v>
      </c>
      <c r="Z196" s="11">
        <f t="shared" si="200"/>
        <v>3.3449666666666666</v>
      </c>
      <c r="AA196">
        <f t="shared" si="199"/>
        <v>200.69800000000001</v>
      </c>
      <c r="AB196" s="12">
        <f t="shared" ref="AB196:AB259" si="201">$AB$1+(AA196/(24*60*60))</f>
        <v>1.0100312268518519</v>
      </c>
    </row>
    <row r="197" spans="1:28" x14ac:dyDescent="0.25">
      <c r="A197">
        <v>20.14</v>
      </c>
      <c r="B197">
        <v>1019.82</v>
      </c>
      <c r="C197">
        <v>52.06</v>
      </c>
      <c r="D197">
        <v>20.64</v>
      </c>
      <c r="E197">
        <v>1020.2</v>
      </c>
      <c r="F197">
        <v>50.96</v>
      </c>
      <c r="G197">
        <v>0.15</v>
      </c>
      <c r="H197">
        <v>0.03</v>
      </c>
      <c r="I197">
        <v>-9.64</v>
      </c>
      <c r="J197">
        <v>0</v>
      </c>
      <c r="K197">
        <v>0</v>
      </c>
      <c r="L197">
        <v>0</v>
      </c>
      <c r="M197">
        <v>-53.59</v>
      </c>
      <c r="N197">
        <v>39.659999999999997</v>
      </c>
      <c r="O197">
        <v>24.71</v>
      </c>
      <c r="P197">
        <v>201699</v>
      </c>
      <c r="Q197" s="8">
        <v>43855</v>
      </c>
      <c r="R197" t="s">
        <v>232</v>
      </c>
      <c r="S197" s="5">
        <v>53.340200000000003</v>
      </c>
      <c r="T197" s="5">
        <v>8.4706100000000006</v>
      </c>
      <c r="U197">
        <v>1000000</v>
      </c>
      <c r="V197">
        <v>0.15</v>
      </c>
      <c r="W197">
        <v>255</v>
      </c>
      <c r="Y197" s="11">
        <f t="shared" ref="Y197:Z197" si="202">Z197/60</f>
        <v>5.6027500000000001E-2</v>
      </c>
      <c r="Z197" s="11">
        <f t="shared" si="202"/>
        <v>3.36165</v>
      </c>
      <c r="AA197">
        <f t="shared" si="199"/>
        <v>201.69900000000001</v>
      </c>
      <c r="AB197" s="12">
        <f t="shared" si="201"/>
        <v>1.0100428125000001</v>
      </c>
    </row>
    <row r="198" spans="1:28" x14ac:dyDescent="0.25">
      <c r="A198">
        <v>20.13</v>
      </c>
      <c r="B198">
        <v>1019.79</v>
      </c>
      <c r="C198">
        <v>52.06</v>
      </c>
      <c r="D198">
        <v>20.64</v>
      </c>
      <c r="E198">
        <v>1020.19</v>
      </c>
      <c r="F198">
        <v>50.99</v>
      </c>
      <c r="G198">
        <v>0.14000000000000001</v>
      </c>
      <c r="H198">
        <v>0.03</v>
      </c>
      <c r="I198">
        <v>-9.6199999999999992</v>
      </c>
      <c r="J198">
        <v>0</v>
      </c>
      <c r="K198">
        <v>0</v>
      </c>
      <c r="L198">
        <v>0</v>
      </c>
      <c r="M198">
        <v>-52.34</v>
      </c>
      <c r="N198">
        <v>40.909999999999997</v>
      </c>
      <c r="O198">
        <v>24.54</v>
      </c>
      <c r="P198">
        <v>202701</v>
      </c>
      <c r="Q198" s="8">
        <v>43855</v>
      </c>
      <c r="R198" t="s">
        <v>233</v>
      </c>
      <c r="S198" s="5">
        <v>53.34019</v>
      </c>
      <c r="T198" s="5">
        <v>8.4706100000000006</v>
      </c>
      <c r="U198">
        <v>1000000</v>
      </c>
      <c r="V198">
        <v>0.09</v>
      </c>
      <c r="W198">
        <v>255</v>
      </c>
      <c r="Y198" s="11">
        <f t="shared" ref="Y198:Z198" si="203">Z198/60</f>
        <v>5.6305833333333326E-2</v>
      </c>
      <c r="Z198" s="11">
        <f t="shared" si="203"/>
        <v>3.3783499999999997</v>
      </c>
      <c r="AA198">
        <f t="shared" si="199"/>
        <v>202.70099999999999</v>
      </c>
      <c r="AB198" s="12">
        <f t="shared" si="201"/>
        <v>1.0100544097222224</v>
      </c>
    </row>
    <row r="199" spans="1:28" x14ac:dyDescent="0.25">
      <c r="A199">
        <v>20.13</v>
      </c>
      <c r="B199">
        <v>1019.81</v>
      </c>
      <c r="C199">
        <v>52.07</v>
      </c>
      <c r="D199">
        <v>20.63</v>
      </c>
      <c r="E199">
        <v>1020.21</v>
      </c>
      <c r="F199">
        <v>51</v>
      </c>
      <c r="G199">
        <v>0.15</v>
      </c>
      <c r="H199">
        <v>0.02</v>
      </c>
      <c r="I199">
        <v>-9.64</v>
      </c>
      <c r="J199">
        <v>0</v>
      </c>
      <c r="K199">
        <v>0</v>
      </c>
      <c r="L199">
        <v>0</v>
      </c>
      <c r="M199">
        <v>-51.98</v>
      </c>
      <c r="N199">
        <v>40.909999999999997</v>
      </c>
      <c r="O199">
        <v>24.88</v>
      </c>
      <c r="P199">
        <v>203703</v>
      </c>
      <c r="Q199" s="8">
        <v>43855</v>
      </c>
      <c r="R199" t="s">
        <v>234</v>
      </c>
      <c r="S199" s="5">
        <v>53.34019</v>
      </c>
      <c r="T199" s="5">
        <v>8.4706100000000006</v>
      </c>
      <c r="U199">
        <v>1000000</v>
      </c>
      <c r="V199">
        <v>0.19</v>
      </c>
      <c r="W199">
        <v>255</v>
      </c>
      <c r="Y199" s="11">
        <f t="shared" ref="Y199:Z199" si="204">Z199/60</f>
        <v>5.6584166666666665E-2</v>
      </c>
      <c r="Z199" s="11">
        <f t="shared" si="204"/>
        <v>3.3950499999999999</v>
      </c>
      <c r="AA199">
        <f t="shared" si="199"/>
        <v>203.703</v>
      </c>
      <c r="AB199" s="12">
        <f t="shared" si="201"/>
        <v>1.0100660069444445</v>
      </c>
    </row>
    <row r="200" spans="1:28" x14ac:dyDescent="0.25">
      <c r="A200">
        <v>20.12</v>
      </c>
      <c r="B200">
        <v>1019.84</v>
      </c>
      <c r="C200">
        <v>52.07</v>
      </c>
      <c r="D200">
        <v>20.62</v>
      </c>
      <c r="E200">
        <v>1020.21</v>
      </c>
      <c r="F200">
        <v>51.07</v>
      </c>
      <c r="G200">
        <v>0.13</v>
      </c>
      <c r="H200">
        <v>0.03</v>
      </c>
      <c r="I200">
        <v>-9.64</v>
      </c>
      <c r="J200">
        <v>0</v>
      </c>
      <c r="K200">
        <v>0</v>
      </c>
      <c r="L200">
        <v>0</v>
      </c>
      <c r="M200">
        <v>-53.06</v>
      </c>
      <c r="N200">
        <v>40.909999999999997</v>
      </c>
      <c r="O200">
        <v>24.2</v>
      </c>
      <c r="P200">
        <v>204703</v>
      </c>
      <c r="Q200" s="8">
        <v>43855</v>
      </c>
      <c r="R200" t="s">
        <v>235</v>
      </c>
      <c r="S200" s="5">
        <v>53.340200000000003</v>
      </c>
      <c r="T200" s="5">
        <v>8.4706100000000006</v>
      </c>
      <c r="U200">
        <v>1000000</v>
      </c>
      <c r="V200">
        <v>0.19</v>
      </c>
      <c r="W200">
        <v>255</v>
      </c>
      <c r="Y200" s="11">
        <f t="shared" ref="Y200:Z200" si="205">Z200/60</f>
        <v>5.6861944444444444E-2</v>
      </c>
      <c r="Z200" s="11">
        <f t="shared" si="205"/>
        <v>3.4117166666666665</v>
      </c>
      <c r="AA200">
        <f t="shared" si="199"/>
        <v>204.703</v>
      </c>
      <c r="AB200" s="12">
        <f t="shared" si="201"/>
        <v>1.0100775810185185</v>
      </c>
    </row>
    <row r="201" spans="1:28" x14ac:dyDescent="0.25">
      <c r="A201">
        <v>20.12</v>
      </c>
      <c r="B201">
        <v>1019.84</v>
      </c>
      <c r="C201">
        <v>52.07</v>
      </c>
      <c r="D201">
        <v>20.6</v>
      </c>
      <c r="E201">
        <v>1020.2</v>
      </c>
      <c r="F201">
        <v>51.03</v>
      </c>
      <c r="G201">
        <v>0.14000000000000001</v>
      </c>
      <c r="H201">
        <v>0.02</v>
      </c>
      <c r="I201">
        <v>-9.64</v>
      </c>
      <c r="J201">
        <v>0</v>
      </c>
      <c r="K201">
        <v>0</v>
      </c>
      <c r="L201">
        <v>0</v>
      </c>
      <c r="M201">
        <v>-52.7</v>
      </c>
      <c r="N201">
        <v>40.549999999999997</v>
      </c>
      <c r="O201">
        <v>23.85</v>
      </c>
      <c r="P201">
        <v>205701</v>
      </c>
      <c r="Q201" s="8">
        <v>43855</v>
      </c>
      <c r="R201" t="s">
        <v>236</v>
      </c>
      <c r="S201" s="5">
        <v>53.340200000000003</v>
      </c>
      <c r="T201" s="5">
        <v>8.4706100000000006</v>
      </c>
      <c r="U201">
        <v>1000000</v>
      </c>
      <c r="V201">
        <v>0.11</v>
      </c>
      <c r="W201">
        <v>255</v>
      </c>
      <c r="Y201" s="11">
        <f t="shared" ref="Y201:Z201" si="206">Z201/60</f>
        <v>5.7139166666666664E-2</v>
      </c>
      <c r="Z201" s="11">
        <f t="shared" si="206"/>
        <v>3.42835</v>
      </c>
      <c r="AA201">
        <f t="shared" si="199"/>
        <v>205.70099999999999</v>
      </c>
      <c r="AB201" s="12">
        <f t="shared" si="201"/>
        <v>1.0100891319444445</v>
      </c>
    </row>
    <row r="202" spans="1:28" x14ac:dyDescent="0.25">
      <c r="A202">
        <v>20.11</v>
      </c>
      <c r="B202">
        <v>1019.82</v>
      </c>
      <c r="C202">
        <v>52.09</v>
      </c>
      <c r="D202">
        <v>20.6</v>
      </c>
      <c r="E202">
        <v>1020.22</v>
      </c>
      <c r="F202">
        <v>51.04</v>
      </c>
      <c r="G202">
        <v>0.12</v>
      </c>
      <c r="H202">
        <v>0.02</v>
      </c>
      <c r="I202">
        <v>-9.6300000000000008</v>
      </c>
      <c r="J202">
        <v>0</v>
      </c>
      <c r="K202">
        <v>0</v>
      </c>
      <c r="L202">
        <v>0</v>
      </c>
      <c r="M202">
        <v>-52.34</v>
      </c>
      <c r="N202">
        <v>41.27</v>
      </c>
      <c r="O202">
        <v>23.17</v>
      </c>
      <c r="P202">
        <v>206699</v>
      </c>
      <c r="Q202" s="8">
        <v>43855</v>
      </c>
      <c r="R202" t="s">
        <v>237</v>
      </c>
      <c r="S202" s="5">
        <v>53.340200000000003</v>
      </c>
      <c r="T202" s="5">
        <v>8.4706100000000006</v>
      </c>
      <c r="U202">
        <v>1000000</v>
      </c>
      <c r="V202">
        <v>0.28000000000000003</v>
      </c>
      <c r="W202">
        <v>255</v>
      </c>
      <c r="Y202" s="11">
        <f t="shared" ref="Y202:Z202" si="207">Z202/60</f>
        <v>5.7416388888888892E-2</v>
      </c>
      <c r="Z202" s="11">
        <f t="shared" si="207"/>
        <v>3.4449833333333335</v>
      </c>
      <c r="AA202">
        <f t="shared" si="199"/>
        <v>206.69900000000001</v>
      </c>
      <c r="AB202" s="12">
        <f t="shared" si="201"/>
        <v>1.0101006828703705</v>
      </c>
    </row>
    <row r="203" spans="1:28" x14ac:dyDescent="0.25">
      <c r="A203">
        <v>20.11</v>
      </c>
      <c r="B203">
        <v>1019.81</v>
      </c>
      <c r="C203">
        <v>52.1</v>
      </c>
      <c r="D203">
        <v>20.59</v>
      </c>
      <c r="E203">
        <v>1020.22</v>
      </c>
      <c r="F203">
        <v>51.03</v>
      </c>
      <c r="G203">
        <v>0.13</v>
      </c>
      <c r="H203">
        <v>0.02</v>
      </c>
      <c r="I203">
        <v>-9.6300000000000008</v>
      </c>
      <c r="J203">
        <v>0</v>
      </c>
      <c r="K203">
        <v>0</v>
      </c>
      <c r="L203">
        <v>0</v>
      </c>
      <c r="M203">
        <v>-52.7</v>
      </c>
      <c r="N203">
        <v>41.62</v>
      </c>
      <c r="O203">
        <v>24.88</v>
      </c>
      <c r="P203">
        <v>207698</v>
      </c>
      <c r="Q203" s="8">
        <v>43855</v>
      </c>
      <c r="R203" t="s">
        <v>238</v>
      </c>
      <c r="S203" s="5">
        <v>53.340200000000003</v>
      </c>
      <c r="T203" s="5">
        <v>8.4706100000000006</v>
      </c>
      <c r="U203">
        <v>1000000</v>
      </c>
      <c r="V203">
        <v>0.17</v>
      </c>
      <c r="W203">
        <v>255</v>
      </c>
      <c r="Y203" s="11">
        <f t="shared" ref="Y203:Z203" si="208">Z203/60</f>
        <v>5.7693888888888892E-2</v>
      </c>
      <c r="Z203" s="11">
        <f t="shared" si="208"/>
        <v>3.4616333333333333</v>
      </c>
      <c r="AA203">
        <f t="shared" si="199"/>
        <v>207.69800000000001</v>
      </c>
      <c r="AB203" s="12">
        <f t="shared" si="201"/>
        <v>1.0101122453703704</v>
      </c>
    </row>
    <row r="204" spans="1:28" x14ac:dyDescent="0.25">
      <c r="A204">
        <v>20.100000000000001</v>
      </c>
      <c r="B204">
        <v>1019.83</v>
      </c>
      <c r="C204">
        <v>52.11</v>
      </c>
      <c r="D204">
        <v>20.59</v>
      </c>
      <c r="E204">
        <v>1020.16</v>
      </c>
      <c r="F204">
        <v>51.07</v>
      </c>
      <c r="G204">
        <v>0.14000000000000001</v>
      </c>
      <c r="H204">
        <v>0.03</v>
      </c>
      <c r="I204">
        <v>-9.65</v>
      </c>
      <c r="J204">
        <v>0</v>
      </c>
      <c r="K204">
        <v>0</v>
      </c>
      <c r="L204">
        <v>0</v>
      </c>
      <c r="M204">
        <v>-54.48</v>
      </c>
      <c r="N204">
        <v>41.27</v>
      </c>
      <c r="O204">
        <v>23.85</v>
      </c>
      <c r="P204">
        <v>208699</v>
      </c>
      <c r="Q204" s="8">
        <v>43855</v>
      </c>
      <c r="R204" t="s">
        <v>239</v>
      </c>
      <c r="S204" s="5">
        <v>53.340200000000003</v>
      </c>
      <c r="T204" s="5">
        <v>8.4706100000000006</v>
      </c>
      <c r="U204">
        <v>1000000</v>
      </c>
      <c r="V204">
        <v>0.24</v>
      </c>
      <c r="W204">
        <v>255</v>
      </c>
      <c r="Y204" s="11">
        <f t="shared" ref="Y204:Z204" si="209">Z204/60</f>
        <v>5.7971944444444444E-2</v>
      </c>
      <c r="Z204" s="11">
        <f t="shared" si="209"/>
        <v>3.4783166666666667</v>
      </c>
      <c r="AA204">
        <f t="shared" si="199"/>
        <v>208.69900000000001</v>
      </c>
      <c r="AB204" s="12">
        <f t="shared" si="201"/>
        <v>1.0101238310185185</v>
      </c>
    </row>
    <row r="205" spans="1:28" x14ac:dyDescent="0.25">
      <c r="A205">
        <v>20.100000000000001</v>
      </c>
      <c r="B205">
        <v>1019.77</v>
      </c>
      <c r="C205">
        <v>52.12</v>
      </c>
      <c r="D205">
        <v>20.6</v>
      </c>
      <c r="E205">
        <v>1020.18</v>
      </c>
      <c r="F205">
        <v>51.08</v>
      </c>
      <c r="G205">
        <v>0.14000000000000001</v>
      </c>
      <c r="H205">
        <v>0.03</v>
      </c>
      <c r="I205">
        <v>-9.64</v>
      </c>
      <c r="J205">
        <v>0</v>
      </c>
      <c r="K205">
        <v>0</v>
      </c>
      <c r="L205">
        <v>0</v>
      </c>
      <c r="M205">
        <v>-52.7</v>
      </c>
      <c r="N205">
        <v>41.27</v>
      </c>
      <c r="O205">
        <v>23.51</v>
      </c>
      <c r="P205">
        <v>209699</v>
      </c>
      <c r="Q205" s="8">
        <v>43855</v>
      </c>
      <c r="R205" t="s">
        <v>240</v>
      </c>
      <c r="S205" s="5">
        <v>53.340200000000003</v>
      </c>
      <c r="T205" s="5">
        <v>8.4706100000000006</v>
      </c>
      <c r="U205">
        <v>1000000</v>
      </c>
      <c r="V205">
        <v>0.26</v>
      </c>
      <c r="W205">
        <v>255</v>
      </c>
      <c r="Y205" s="11">
        <f t="shared" ref="Y205:Z205" si="210">Z205/60</f>
        <v>5.8249722222222224E-2</v>
      </c>
      <c r="Z205" s="11">
        <f t="shared" si="210"/>
        <v>3.4949833333333333</v>
      </c>
      <c r="AA205">
        <f t="shared" si="199"/>
        <v>209.69900000000001</v>
      </c>
      <c r="AB205" s="12">
        <f t="shared" si="201"/>
        <v>1.0101354050925926</v>
      </c>
    </row>
    <row r="206" spans="1:28" x14ac:dyDescent="0.25">
      <c r="A206">
        <v>20.09</v>
      </c>
      <c r="B206">
        <v>1019.82</v>
      </c>
      <c r="C206">
        <v>52.13</v>
      </c>
      <c r="D206">
        <v>20.6</v>
      </c>
      <c r="E206">
        <v>1020.18</v>
      </c>
      <c r="F206">
        <v>51.08</v>
      </c>
      <c r="G206">
        <v>0.14000000000000001</v>
      </c>
      <c r="H206">
        <v>0.02</v>
      </c>
      <c r="I206">
        <v>-9.6199999999999992</v>
      </c>
      <c r="J206">
        <v>0</v>
      </c>
      <c r="K206">
        <v>0</v>
      </c>
      <c r="L206">
        <v>0</v>
      </c>
      <c r="M206">
        <v>-52.52</v>
      </c>
      <c r="N206">
        <v>41.44</v>
      </c>
      <c r="O206">
        <v>25.06</v>
      </c>
      <c r="P206">
        <v>210710</v>
      </c>
      <c r="Q206" s="8">
        <v>43855</v>
      </c>
      <c r="R206" t="s">
        <v>241</v>
      </c>
      <c r="S206" s="5">
        <v>53.340200000000003</v>
      </c>
      <c r="T206" s="5">
        <v>8.4706100000000006</v>
      </c>
      <c r="U206">
        <v>1000000</v>
      </c>
      <c r="V206">
        <v>0.33</v>
      </c>
      <c r="W206">
        <v>255</v>
      </c>
      <c r="Y206" s="11">
        <f t="shared" ref="Y206:Z206" si="211">Z206/60</f>
        <v>5.8530555555555558E-2</v>
      </c>
      <c r="Z206" s="11">
        <f t="shared" si="211"/>
        <v>3.5118333333333336</v>
      </c>
      <c r="AA206">
        <f t="shared" si="199"/>
        <v>210.71</v>
      </c>
      <c r="AB206" s="12">
        <f t="shared" si="201"/>
        <v>1.0101471064814815</v>
      </c>
    </row>
    <row r="207" spans="1:28" x14ac:dyDescent="0.25">
      <c r="A207">
        <v>20.09</v>
      </c>
      <c r="B207">
        <v>1019.82</v>
      </c>
      <c r="C207">
        <v>52.14</v>
      </c>
      <c r="D207">
        <v>20.59</v>
      </c>
      <c r="E207">
        <v>1020.17</v>
      </c>
      <c r="F207">
        <v>51.08</v>
      </c>
      <c r="G207">
        <v>0.14000000000000001</v>
      </c>
      <c r="H207">
        <v>0.02</v>
      </c>
      <c r="I207">
        <v>-9.6199999999999992</v>
      </c>
      <c r="J207">
        <v>0</v>
      </c>
      <c r="K207">
        <v>0</v>
      </c>
      <c r="L207">
        <v>0</v>
      </c>
      <c r="M207">
        <v>-53.06</v>
      </c>
      <c r="N207">
        <v>41.27</v>
      </c>
      <c r="O207">
        <v>23.17</v>
      </c>
      <c r="P207">
        <v>211702</v>
      </c>
      <c r="Q207" s="8">
        <v>43855</v>
      </c>
      <c r="R207" t="s">
        <v>242</v>
      </c>
      <c r="S207" s="5">
        <v>53.340200000000003</v>
      </c>
      <c r="T207" s="5">
        <v>8.4705999999999992</v>
      </c>
      <c r="U207">
        <v>1000000</v>
      </c>
      <c r="V207">
        <v>0.11</v>
      </c>
      <c r="W207">
        <v>255</v>
      </c>
      <c r="Y207" s="11">
        <f t="shared" ref="Y207:Z207" si="212">Z207/60</f>
        <v>5.8806111111111108E-2</v>
      </c>
      <c r="Z207" s="11">
        <f t="shared" si="212"/>
        <v>3.5283666666666664</v>
      </c>
      <c r="AA207">
        <f t="shared" si="199"/>
        <v>211.702</v>
      </c>
      <c r="AB207" s="12">
        <f t="shared" si="201"/>
        <v>1.0101585879629631</v>
      </c>
    </row>
    <row r="208" spans="1:28" x14ac:dyDescent="0.25">
      <c r="A208">
        <v>20.079999999999998</v>
      </c>
      <c r="B208">
        <v>1019.79</v>
      </c>
      <c r="C208">
        <v>52.15</v>
      </c>
      <c r="D208">
        <v>20.58</v>
      </c>
      <c r="E208">
        <v>1020.17</v>
      </c>
      <c r="F208">
        <v>51.19</v>
      </c>
      <c r="G208">
        <v>0.12</v>
      </c>
      <c r="H208">
        <v>0.01</v>
      </c>
      <c r="I208">
        <v>-9.6199999999999992</v>
      </c>
      <c r="J208">
        <v>0</v>
      </c>
      <c r="K208">
        <v>0</v>
      </c>
      <c r="L208">
        <v>0</v>
      </c>
      <c r="M208">
        <v>-52.52</v>
      </c>
      <c r="N208">
        <v>41.8</v>
      </c>
      <c r="O208">
        <v>23</v>
      </c>
      <c r="P208">
        <v>212705</v>
      </c>
      <c r="Q208" s="8">
        <v>43855</v>
      </c>
      <c r="R208" t="s">
        <v>243</v>
      </c>
      <c r="S208" s="5">
        <v>53.340200000000003</v>
      </c>
      <c r="T208" s="5">
        <v>8.4705999999999992</v>
      </c>
      <c r="U208">
        <v>1000000</v>
      </c>
      <c r="V208">
        <v>0.06</v>
      </c>
      <c r="W208">
        <v>255</v>
      </c>
      <c r="Y208" s="11">
        <f t="shared" ref="Y208:Z208" si="213">Z208/60</f>
        <v>5.9084722222222226E-2</v>
      </c>
      <c r="Z208" s="11">
        <f t="shared" si="213"/>
        <v>3.5450833333333334</v>
      </c>
      <c r="AA208">
        <f t="shared" si="199"/>
        <v>212.70500000000001</v>
      </c>
      <c r="AB208" s="12">
        <f t="shared" si="201"/>
        <v>1.0101701967592593</v>
      </c>
    </row>
    <row r="209" spans="1:28" x14ac:dyDescent="0.25">
      <c r="A209">
        <v>20.079999999999998</v>
      </c>
      <c r="B209">
        <v>1019.83</v>
      </c>
      <c r="C209">
        <v>52.18</v>
      </c>
      <c r="D209">
        <v>20.58</v>
      </c>
      <c r="E209">
        <v>1020.17</v>
      </c>
      <c r="F209">
        <v>51.11</v>
      </c>
      <c r="G209">
        <v>0.16</v>
      </c>
      <c r="H209">
        <v>0.02</v>
      </c>
      <c r="I209">
        <v>-9.6300000000000008</v>
      </c>
      <c r="J209">
        <v>0</v>
      </c>
      <c r="K209">
        <v>0</v>
      </c>
      <c r="L209">
        <v>0</v>
      </c>
      <c r="M209">
        <v>-53.06</v>
      </c>
      <c r="N209">
        <v>41.27</v>
      </c>
      <c r="O209">
        <v>23.85</v>
      </c>
      <c r="P209">
        <v>213701</v>
      </c>
      <c r="Q209" s="8">
        <v>43855</v>
      </c>
      <c r="R209" t="s">
        <v>244</v>
      </c>
      <c r="S209" s="5">
        <v>53.340200000000003</v>
      </c>
      <c r="T209" s="5">
        <v>8.4705999999999992</v>
      </c>
      <c r="U209">
        <v>1000000</v>
      </c>
      <c r="V209">
        <v>0.56000000000000005</v>
      </c>
      <c r="W209">
        <v>255</v>
      </c>
      <c r="Y209" s="11">
        <f t="shared" ref="Y209:Z209" si="214">Z209/60</f>
        <v>5.9361388888888887E-2</v>
      </c>
      <c r="Z209" s="11">
        <f t="shared" si="214"/>
        <v>3.5616833333333333</v>
      </c>
      <c r="AA209">
        <f t="shared" si="199"/>
        <v>213.70099999999999</v>
      </c>
      <c r="AB209" s="12">
        <f t="shared" si="201"/>
        <v>1.010181724537037</v>
      </c>
    </row>
    <row r="210" spans="1:28" x14ac:dyDescent="0.25">
      <c r="A210">
        <v>20.09</v>
      </c>
      <c r="B210">
        <v>1019.82</v>
      </c>
      <c r="C210">
        <v>52.2</v>
      </c>
      <c r="D210">
        <v>20.58</v>
      </c>
      <c r="E210">
        <v>1020.2</v>
      </c>
      <c r="F210">
        <v>51.11</v>
      </c>
      <c r="G210">
        <v>0.14000000000000001</v>
      </c>
      <c r="H210">
        <v>0.02</v>
      </c>
      <c r="I210">
        <v>-9.6300000000000008</v>
      </c>
      <c r="J210">
        <v>0</v>
      </c>
      <c r="K210">
        <v>0</v>
      </c>
      <c r="L210">
        <v>0</v>
      </c>
      <c r="M210">
        <v>-53.06</v>
      </c>
      <c r="N210">
        <v>40.909999999999997</v>
      </c>
      <c r="O210">
        <v>23.51</v>
      </c>
      <c r="P210">
        <v>214705</v>
      </c>
      <c r="Q210" s="8">
        <v>43855</v>
      </c>
      <c r="R210" t="s">
        <v>245</v>
      </c>
      <c r="S210" s="5">
        <v>53.340200000000003</v>
      </c>
      <c r="T210" s="5">
        <v>8.4705999999999992</v>
      </c>
      <c r="U210">
        <v>1000000</v>
      </c>
      <c r="V210">
        <v>0.39</v>
      </c>
      <c r="W210">
        <v>255</v>
      </c>
      <c r="Y210" s="11">
        <f t="shared" ref="Y210:Z210" si="215">Z210/60</f>
        <v>5.9640277777777785E-2</v>
      </c>
      <c r="Z210" s="11">
        <f t="shared" si="215"/>
        <v>3.578416666666667</v>
      </c>
      <c r="AA210">
        <f t="shared" si="199"/>
        <v>214.70500000000001</v>
      </c>
      <c r="AB210" s="12">
        <f t="shared" si="201"/>
        <v>1.0101933449074074</v>
      </c>
    </row>
    <row r="211" spans="1:28" x14ac:dyDescent="0.25">
      <c r="A211">
        <v>20.09</v>
      </c>
      <c r="B211">
        <v>1019.81</v>
      </c>
      <c r="C211">
        <v>52.19</v>
      </c>
      <c r="D211">
        <v>20.59</v>
      </c>
      <c r="E211">
        <v>1020.19</v>
      </c>
      <c r="F211">
        <v>51.1</v>
      </c>
      <c r="G211">
        <v>0.14000000000000001</v>
      </c>
      <c r="H211">
        <v>0.02</v>
      </c>
      <c r="I211">
        <v>-9.6300000000000008</v>
      </c>
      <c r="J211">
        <v>0</v>
      </c>
      <c r="K211">
        <v>0</v>
      </c>
      <c r="L211">
        <v>0</v>
      </c>
      <c r="M211">
        <v>-53.95</v>
      </c>
      <c r="N211">
        <v>40.729999999999997</v>
      </c>
      <c r="O211">
        <v>24.03</v>
      </c>
      <c r="P211">
        <v>215701</v>
      </c>
      <c r="Q211" s="8">
        <v>43855</v>
      </c>
      <c r="R211" t="s">
        <v>246</v>
      </c>
      <c r="S211" s="5">
        <v>53.340200000000003</v>
      </c>
      <c r="T211" s="5">
        <v>8.4705999999999992</v>
      </c>
      <c r="U211">
        <v>1000000</v>
      </c>
      <c r="V211">
        <v>0.02</v>
      </c>
      <c r="W211">
        <v>255</v>
      </c>
      <c r="Y211" s="11">
        <f t="shared" ref="Y211:Z211" si="216">Z211/60</f>
        <v>5.9916944444444439E-2</v>
      </c>
      <c r="Z211" s="11">
        <f t="shared" si="216"/>
        <v>3.5950166666666665</v>
      </c>
      <c r="AA211">
        <f t="shared" si="199"/>
        <v>215.70099999999999</v>
      </c>
      <c r="AB211" s="12">
        <f t="shared" si="201"/>
        <v>1.0102048726851853</v>
      </c>
    </row>
    <row r="212" spans="1:28" x14ac:dyDescent="0.25">
      <c r="A212">
        <v>20.100000000000001</v>
      </c>
      <c r="B212">
        <v>1019.87</v>
      </c>
      <c r="C212">
        <v>52.19</v>
      </c>
      <c r="D212">
        <v>20.59</v>
      </c>
      <c r="E212">
        <v>1020.17</v>
      </c>
      <c r="F212">
        <v>51.12</v>
      </c>
      <c r="G212">
        <v>0.14000000000000001</v>
      </c>
      <c r="H212">
        <v>0.02</v>
      </c>
      <c r="I212">
        <v>-9.64</v>
      </c>
      <c r="J212">
        <v>0</v>
      </c>
      <c r="K212">
        <v>0</v>
      </c>
      <c r="L212">
        <v>0</v>
      </c>
      <c r="M212">
        <v>-53.59</v>
      </c>
      <c r="N212">
        <v>41.09</v>
      </c>
      <c r="O212">
        <v>24.71</v>
      </c>
      <c r="P212">
        <v>216702</v>
      </c>
      <c r="Q212" s="8">
        <v>43855</v>
      </c>
      <c r="R212" t="s">
        <v>247</v>
      </c>
      <c r="S212" s="5">
        <v>53.340200000000003</v>
      </c>
      <c r="T212" s="5">
        <v>8.4705999999999992</v>
      </c>
      <c r="U212">
        <v>1000000</v>
      </c>
      <c r="V212">
        <v>0.15</v>
      </c>
      <c r="W212">
        <v>255</v>
      </c>
      <c r="Y212" s="11">
        <f t="shared" ref="Y212:Z212" si="217">Z212/60</f>
        <v>6.0194999999999999E-2</v>
      </c>
      <c r="Z212" s="11">
        <f t="shared" si="217"/>
        <v>3.6116999999999999</v>
      </c>
      <c r="AA212">
        <f t="shared" si="199"/>
        <v>216.702</v>
      </c>
      <c r="AB212" s="12">
        <f t="shared" si="201"/>
        <v>1.0102164583333335</v>
      </c>
    </row>
    <row r="213" spans="1:28" x14ac:dyDescent="0.25">
      <c r="A213">
        <v>20.100000000000001</v>
      </c>
      <c r="B213">
        <v>1019.81</v>
      </c>
      <c r="C213">
        <v>52.19</v>
      </c>
      <c r="D213">
        <v>20.6</v>
      </c>
      <c r="E213">
        <v>1020.18</v>
      </c>
      <c r="F213">
        <v>51.12</v>
      </c>
      <c r="G213">
        <v>0.15</v>
      </c>
      <c r="H213">
        <v>0.03</v>
      </c>
      <c r="I213">
        <v>-9.6300000000000008</v>
      </c>
      <c r="J213">
        <v>0</v>
      </c>
      <c r="K213">
        <v>0</v>
      </c>
      <c r="L213">
        <v>0</v>
      </c>
      <c r="M213">
        <v>-53.06</v>
      </c>
      <c r="N213">
        <v>41.62</v>
      </c>
      <c r="O213">
        <v>23.85</v>
      </c>
      <c r="P213">
        <v>217702</v>
      </c>
      <c r="Q213" s="8">
        <v>43855</v>
      </c>
      <c r="R213" t="s">
        <v>248</v>
      </c>
      <c r="S213" s="5">
        <v>53.340200000000003</v>
      </c>
      <c r="T213" s="5">
        <v>8.4705999999999992</v>
      </c>
      <c r="U213">
        <v>1000000</v>
      </c>
      <c r="V213">
        <v>0.04</v>
      </c>
      <c r="W213">
        <v>255</v>
      </c>
      <c r="Y213" s="11">
        <f t="shared" ref="Y213:Z213" si="218">Z213/60</f>
        <v>6.0472777777777778E-2</v>
      </c>
      <c r="Z213" s="11">
        <f t="shared" si="218"/>
        <v>3.6283666666666665</v>
      </c>
      <c r="AA213">
        <f t="shared" si="199"/>
        <v>217.702</v>
      </c>
      <c r="AB213" s="12">
        <f t="shared" si="201"/>
        <v>1.0102280324074076</v>
      </c>
    </row>
    <row r="214" spans="1:28" x14ac:dyDescent="0.25">
      <c r="A214">
        <v>20.09</v>
      </c>
      <c r="B214">
        <v>1019.84</v>
      </c>
      <c r="C214">
        <v>52.2</v>
      </c>
      <c r="D214">
        <v>20.6</v>
      </c>
      <c r="E214">
        <v>1020.15</v>
      </c>
      <c r="F214">
        <v>51.07</v>
      </c>
      <c r="G214">
        <v>0.13</v>
      </c>
      <c r="H214">
        <v>0.03</v>
      </c>
      <c r="I214">
        <v>-9.6199999999999992</v>
      </c>
      <c r="J214">
        <v>0</v>
      </c>
      <c r="K214">
        <v>0</v>
      </c>
      <c r="L214">
        <v>0</v>
      </c>
      <c r="M214">
        <v>-51.63</v>
      </c>
      <c r="N214">
        <v>41.98</v>
      </c>
      <c r="O214">
        <v>24.54</v>
      </c>
      <c r="P214">
        <v>218701</v>
      </c>
      <c r="Q214" s="8">
        <v>43855</v>
      </c>
      <c r="R214" t="s">
        <v>249</v>
      </c>
      <c r="S214" s="5">
        <v>53.340200000000003</v>
      </c>
      <c r="T214" s="5">
        <v>8.4705999999999992</v>
      </c>
      <c r="U214">
        <v>1000000</v>
      </c>
      <c r="V214">
        <v>0.22</v>
      </c>
      <c r="W214">
        <v>255</v>
      </c>
      <c r="Y214" s="11">
        <f t="shared" ref="Y214:Z214" si="219">Z214/60</f>
        <v>6.0750277777777771E-2</v>
      </c>
      <c r="Z214" s="11">
        <f t="shared" si="219"/>
        <v>3.6450166666666663</v>
      </c>
      <c r="AA214">
        <f t="shared" si="199"/>
        <v>218.70099999999999</v>
      </c>
      <c r="AB214" s="12">
        <f t="shared" si="201"/>
        <v>1.0102395949074074</v>
      </c>
    </row>
    <row r="215" spans="1:28" x14ac:dyDescent="0.25">
      <c r="A215">
        <v>20.100000000000001</v>
      </c>
      <c r="B215">
        <v>1019.82</v>
      </c>
      <c r="C215">
        <v>52.2</v>
      </c>
      <c r="D215">
        <v>20.6</v>
      </c>
      <c r="E215">
        <v>1020.19</v>
      </c>
      <c r="F215">
        <v>51.11</v>
      </c>
      <c r="G215">
        <v>0.14000000000000001</v>
      </c>
      <c r="H215">
        <v>0.04</v>
      </c>
      <c r="I215">
        <v>-9.64</v>
      </c>
      <c r="J215">
        <v>0</v>
      </c>
      <c r="K215">
        <v>0</v>
      </c>
      <c r="L215">
        <v>0</v>
      </c>
      <c r="M215">
        <v>-52.52</v>
      </c>
      <c r="N215">
        <v>40.729999999999997</v>
      </c>
      <c r="O215">
        <v>23.68</v>
      </c>
      <c r="P215">
        <v>219703</v>
      </c>
      <c r="Q215" s="8">
        <v>43855</v>
      </c>
      <c r="R215" t="s">
        <v>250</v>
      </c>
      <c r="S215" s="5">
        <v>53.340200000000003</v>
      </c>
      <c r="T215" s="5">
        <v>8.4705999999999992</v>
      </c>
      <c r="U215">
        <v>1000000</v>
      </c>
      <c r="V215">
        <v>0.24</v>
      </c>
      <c r="W215">
        <v>255</v>
      </c>
      <c r="Y215" s="11">
        <f t="shared" ref="Y215:Z215" si="220">Z215/60</f>
        <v>6.102861111111111E-2</v>
      </c>
      <c r="Z215" s="11">
        <f t="shared" si="220"/>
        <v>3.6617166666666665</v>
      </c>
      <c r="AA215">
        <f t="shared" si="199"/>
        <v>219.703</v>
      </c>
      <c r="AB215" s="12">
        <f t="shared" si="201"/>
        <v>1.0102511921296298</v>
      </c>
    </row>
    <row r="216" spans="1:28" x14ac:dyDescent="0.25">
      <c r="A216">
        <v>20.100000000000001</v>
      </c>
      <c r="B216">
        <v>1019.79</v>
      </c>
      <c r="C216">
        <v>52.19</v>
      </c>
      <c r="D216">
        <v>20.61</v>
      </c>
      <c r="E216">
        <v>1020.18</v>
      </c>
      <c r="F216">
        <v>51.12</v>
      </c>
      <c r="G216">
        <v>0.14000000000000001</v>
      </c>
      <c r="H216">
        <v>0.03</v>
      </c>
      <c r="I216">
        <v>-9.64</v>
      </c>
      <c r="J216">
        <v>0</v>
      </c>
      <c r="K216">
        <v>0</v>
      </c>
      <c r="L216">
        <v>0</v>
      </c>
      <c r="M216">
        <v>-53.06</v>
      </c>
      <c r="N216">
        <v>40.549999999999997</v>
      </c>
      <c r="O216">
        <v>23.17</v>
      </c>
      <c r="P216">
        <v>220703</v>
      </c>
      <c r="Q216" s="8">
        <v>43855</v>
      </c>
      <c r="R216" t="s">
        <v>251</v>
      </c>
      <c r="S216" s="5">
        <v>53.340200000000003</v>
      </c>
      <c r="T216" s="5">
        <v>8.4705999999999992</v>
      </c>
      <c r="U216">
        <v>1000000</v>
      </c>
      <c r="V216">
        <v>0.09</v>
      </c>
      <c r="W216">
        <v>255</v>
      </c>
      <c r="Y216" s="11">
        <f t="shared" ref="Y216:Z216" si="221">Z216/60</f>
        <v>6.1306388888888889E-2</v>
      </c>
      <c r="Z216" s="11">
        <f t="shared" si="221"/>
        <v>3.6783833333333336</v>
      </c>
      <c r="AA216">
        <f t="shared" si="199"/>
        <v>220.703</v>
      </c>
      <c r="AB216" s="12">
        <f t="shared" si="201"/>
        <v>1.0102627662037038</v>
      </c>
    </row>
    <row r="217" spans="1:28" x14ac:dyDescent="0.25">
      <c r="A217">
        <v>20.11</v>
      </c>
      <c r="B217">
        <v>1019.79</v>
      </c>
      <c r="C217">
        <v>52.19</v>
      </c>
      <c r="D217">
        <v>20.62</v>
      </c>
      <c r="E217">
        <v>1020.19</v>
      </c>
      <c r="F217">
        <v>51.1</v>
      </c>
      <c r="G217">
        <v>0.16</v>
      </c>
      <c r="H217">
        <v>0.03</v>
      </c>
      <c r="I217">
        <v>-9.6199999999999992</v>
      </c>
      <c r="J217">
        <v>0</v>
      </c>
      <c r="K217">
        <v>0</v>
      </c>
      <c r="L217">
        <v>0</v>
      </c>
      <c r="M217">
        <v>-52.88</v>
      </c>
      <c r="N217">
        <v>40.729999999999997</v>
      </c>
      <c r="O217">
        <v>23.34</v>
      </c>
      <c r="P217">
        <v>221703</v>
      </c>
      <c r="Q217" s="8">
        <v>43855</v>
      </c>
      <c r="R217" t="s">
        <v>252</v>
      </c>
      <c r="S217" s="5">
        <v>53.340200000000003</v>
      </c>
      <c r="T217" s="5">
        <v>8.4705999999999992</v>
      </c>
      <c r="U217">
        <v>1000000</v>
      </c>
      <c r="V217">
        <v>0.22</v>
      </c>
      <c r="W217">
        <v>255</v>
      </c>
      <c r="Y217" s="11">
        <f t="shared" ref="Y217:Z217" si="222">Z217/60</f>
        <v>6.1584166666666669E-2</v>
      </c>
      <c r="Z217" s="11">
        <f t="shared" si="222"/>
        <v>3.6950500000000002</v>
      </c>
      <c r="AA217">
        <f t="shared" si="199"/>
        <v>221.703</v>
      </c>
      <c r="AB217" s="12">
        <f t="shared" si="201"/>
        <v>1.0102743402777778</v>
      </c>
    </row>
    <row r="218" spans="1:28" x14ac:dyDescent="0.25">
      <c r="A218">
        <v>20.11</v>
      </c>
      <c r="B218">
        <v>1019.79</v>
      </c>
      <c r="C218">
        <v>52.18</v>
      </c>
      <c r="D218">
        <v>20.62</v>
      </c>
      <c r="E218">
        <v>1020.19</v>
      </c>
      <c r="F218">
        <v>51.09</v>
      </c>
      <c r="G218">
        <v>0.14000000000000001</v>
      </c>
      <c r="H218">
        <v>0.02</v>
      </c>
      <c r="I218">
        <v>-9.64</v>
      </c>
      <c r="J218">
        <v>0</v>
      </c>
      <c r="K218">
        <v>0</v>
      </c>
      <c r="L218">
        <v>0</v>
      </c>
      <c r="M218">
        <v>-52.7</v>
      </c>
      <c r="N218">
        <v>42.69</v>
      </c>
      <c r="O218">
        <v>25.23</v>
      </c>
      <c r="P218">
        <v>222704</v>
      </c>
      <c r="Q218" s="8">
        <v>43855</v>
      </c>
      <c r="R218" t="s">
        <v>253</v>
      </c>
      <c r="S218" s="5">
        <v>53.340200000000003</v>
      </c>
      <c r="T218" s="5">
        <v>8.4705999999999992</v>
      </c>
      <c r="U218">
        <v>1000000</v>
      </c>
      <c r="V218">
        <v>0.2</v>
      </c>
      <c r="W218">
        <v>255</v>
      </c>
      <c r="Y218" s="11">
        <f t="shared" ref="Y218:Z218" si="223">Z218/60</f>
        <v>6.1862222222222228E-2</v>
      </c>
      <c r="Z218" s="11">
        <f t="shared" si="223"/>
        <v>3.7117333333333336</v>
      </c>
      <c r="AA218">
        <f t="shared" si="199"/>
        <v>222.70400000000001</v>
      </c>
      <c r="AB218" s="12">
        <f t="shared" si="201"/>
        <v>1.010285925925926</v>
      </c>
    </row>
    <row r="219" spans="1:28" x14ac:dyDescent="0.25">
      <c r="A219">
        <v>20.12</v>
      </c>
      <c r="B219">
        <v>1019.8</v>
      </c>
      <c r="C219">
        <v>52.18</v>
      </c>
      <c r="D219">
        <v>20.62</v>
      </c>
      <c r="E219">
        <v>1020.18</v>
      </c>
      <c r="F219">
        <v>51</v>
      </c>
      <c r="G219">
        <v>0.15</v>
      </c>
      <c r="H219">
        <v>0.02</v>
      </c>
      <c r="I219">
        <v>-9.66</v>
      </c>
      <c r="J219">
        <v>0</v>
      </c>
      <c r="K219">
        <v>0</v>
      </c>
      <c r="L219">
        <v>0</v>
      </c>
      <c r="M219">
        <v>-53.23</v>
      </c>
      <c r="N219">
        <v>41.09</v>
      </c>
      <c r="O219">
        <v>22.31</v>
      </c>
      <c r="P219">
        <v>223702</v>
      </c>
      <c r="Q219" s="8">
        <v>43855</v>
      </c>
      <c r="R219" t="s">
        <v>254</v>
      </c>
      <c r="S219" s="5">
        <v>53.340200000000003</v>
      </c>
      <c r="T219" s="5">
        <v>8.4705999999999992</v>
      </c>
      <c r="U219">
        <v>1000000</v>
      </c>
      <c r="V219">
        <v>0.17</v>
      </c>
      <c r="W219">
        <v>255</v>
      </c>
      <c r="Y219" s="11">
        <f t="shared" ref="Y219:Z219" si="224">Z219/60</f>
        <v>6.2139444444444442E-2</v>
      </c>
      <c r="Z219" s="11">
        <f t="shared" si="224"/>
        <v>3.7283666666666666</v>
      </c>
      <c r="AA219">
        <f t="shared" si="199"/>
        <v>223.702</v>
      </c>
      <c r="AB219" s="12">
        <f t="shared" si="201"/>
        <v>1.010297476851852</v>
      </c>
    </row>
    <row r="220" spans="1:28" x14ac:dyDescent="0.25">
      <c r="A220">
        <v>20.13</v>
      </c>
      <c r="B220">
        <v>1019.8</v>
      </c>
      <c r="C220">
        <v>52.17</v>
      </c>
      <c r="D220">
        <v>20.63</v>
      </c>
      <c r="E220">
        <v>1020.19</v>
      </c>
      <c r="F220">
        <v>51.1</v>
      </c>
      <c r="G220">
        <v>0.13</v>
      </c>
      <c r="H220">
        <v>0.03</v>
      </c>
      <c r="I220">
        <v>-9.64</v>
      </c>
      <c r="J220">
        <v>0</v>
      </c>
      <c r="K220">
        <v>0</v>
      </c>
      <c r="L220">
        <v>0</v>
      </c>
      <c r="M220">
        <v>-54.31</v>
      </c>
      <c r="N220">
        <v>41.44</v>
      </c>
      <c r="O220">
        <v>24.71</v>
      </c>
      <c r="P220">
        <v>224703</v>
      </c>
      <c r="Q220" s="8">
        <v>43855</v>
      </c>
      <c r="R220" t="s">
        <v>255</v>
      </c>
      <c r="S220" s="5">
        <v>53.340200000000003</v>
      </c>
      <c r="T220" s="5">
        <v>8.4705999999999992</v>
      </c>
      <c r="U220">
        <v>1000000</v>
      </c>
      <c r="V220">
        <v>0.5</v>
      </c>
      <c r="W220">
        <v>255</v>
      </c>
      <c r="Y220" s="11">
        <f t="shared" ref="Y220:Z220" si="225">Z220/60</f>
        <v>6.2417500000000001E-2</v>
      </c>
      <c r="Z220" s="11">
        <f t="shared" si="225"/>
        <v>3.74505</v>
      </c>
      <c r="AA220">
        <f t="shared" si="199"/>
        <v>224.703</v>
      </c>
      <c r="AB220" s="12">
        <f t="shared" si="201"/>
        <v>1.0103090625000002</v>
      </c>
    </row>
    <row r="221" spans="1:28" x14ac:dyDescent="0.25">
      <c r="A221">
        <v>20.13</v>
      </c>
      <c r="B221">
        <v>1019.81</v>
      </c>
      <c r="C221">
        <v>52.16</v>
      </c>
      <c r="D221">
        <v>20.63</v>
      </c>
      <c r="E221">
        <v>1020.21</v>
      </c>
      <c r="F221">
        <v>51.09</v>
      </c>
      <c r="G221">
        <v>0.14000000000000001</v>
      </c>
      <c r="H221">
        <v>0.03</v>
      </c>
      <c r="I221">
        <v>-9.66</v>
      </c>
      <c r="J221">
        <v>0</v>
      </c>
      <c r="K221">
        <v>0</v>
      </c>
      <c r="L221">
        <v>0</v>
      </c>
      <c r="M221">
        <v>-51.45</v>
      </c>
      <c r="N221">
        <v>42.16</v>
      </c>
      <c r="O221">
        <v>21.97</v>
      </c>
      <c r="P221">
        <v>225702</v>
      </c>
      <c r="Q221" s="8">
        <v>43855</v>
      </c>
      <c r="R221" t="s">
        <v>256</v>
      </c>
      <c r="S221" s="5">
        <v>53.340200000000003</v>
      </c>
      <c r="T221" s="5">
        <v>8.4705999999999992</v>
      </c>
      <c r="U221">
        <v>1000000</v>
      </c>
      <c r="V221">
        <v>0.48</v>
      </c>
      <c r="W221">
        <v>255</v>
      </c>
      <c r="Y221" s="11">
        <f t="shared" ref="Y221:Z221" si="226">Z221/60</f>
        <v>6.2695000000000001E-2</v>
      </c>
      <c r="Z221" s="11">
        <f t="shared" si="226"/>
        <v>3.7616999999999998</v>
      </c>
      <c r="AA221">
        <f t="shared" si="199"/>
        <v>225.702</v>
      </c>
      <c r="AB221" s="12">
        <f t="shared" si="201"/>
        <v>1.0103206250000001</v>
      </c>
    </row>
    <row r="222" spans="1:28" x14ac:dyDescent="0.25">
      <c r="A222">
        <v>20.12</v>
      </c>
      <c r="B222">
        <v>1019.76</v>
      </c>
      <c r="C222">
        <v>52.16</v>
      </c>
      <c r="D222">
        <v>20.62</v>
      </c>
      <c r="E222">
        <v>1020.19</v>
      </c>
      <c r="F222">
        <v>51.07</v>
      </c>
      <c r="G222">
        <v>0.14000000000000001</v>
      </c>
      <c r="H222">
        <v>0.02</v>
      </c>
      <c r="I222">
        <v>-9.6300000000000008</v>
      </c>
      <c r="J222">
        <v>0</v>
      </c>
      <c r="K222">
        <v>0</v>
      </c>
      <c r="L222">
        <v>0</v>
      </c>
      <c r="M222">
        <v>-52.16</v>
      </c>
      <c r="N222">
        <v>41.09</v>
      </c>
      <c r="O222">
        <v>23.34</v>
      </c>
      <c r="P222">
        <v>226703</v>
      </c>
      <c r="Q222" s="8">
        <v>43855</v>
      </c>
      <c r="R222" t="s">
        <v>257</v>
      </c>
      <c r="S222" s="5">
        <v>53.340200000000003</v>
      </c>
      <c r="T222" s="5">
        <v>8.4705999999999992</v>
      </c>
      <c r="U222">
        <v>1000000</v>
      </c>
      <c r="V222">
        <v>0.04</v>
      </c>
      <c r="W222">
        <v>255</v>
      </c>
      <c r="Y222" s="11">
        <f t="shared" ref="Y222:Z222" si="227">Z222/60</f>
        <v>6.297305555555556E-2</v>
      </c>
      <c r="Z222" s="11">
        <f t="shared" si="227"/>
        <v>3.7783833333333332</v>
      </c>
      <c r="AA222">
        <f t="shared" si="199"/>
        <v>226.703</v>
      </c>
      <c r="AB222" s="12">
        <f t="shared" si="201"/>
        <v>1.0103322106481483</v>
      </c>
    </row>
    <row r="223" spans="1:28" x14ac:dyDescent="0.25">
      <c r="A223">
        <v>20.13</v>
      </c>
      <c r="B223">
        <v>1019.81</v>
      </c>
      <c r="C223">
        <v>52.16</v>
      </c>
      <c r="D223">
        <v>20.63</v>
      </c>
      <c r="E223">
        <v>1020.2</v>
      </c>
      <c r="F223">
        <v>51.09</v>
      </c>
      <c r="G223">
        <v>0.14000000000000001</v>
      </c>
      <c r="H223">
        <v>0.03</v>
      </c>
      <c r="I223">
        <v>-9.6199999999999992</v>
      </c>
      <c r="J223">
        <v>0</v>
      </c>
      <c r="K223">
        <v>0</v>
      </c>
      <c r="L223">
        <v>0</v>
      </c>
      <c r="M223">
        <v>-53.77</v>
      </c>
      <c r="N223">
        <v>41.98</v>
      </c>
      <c r="O223">
        <v>24.88</v>
      </c>
      <c r="P223">
        <v>227706</v>
      </c>
      <c r="Q223" s="8">
        <v>43855</v>
      </c>
      <c r="R223" t="s">
        <v>258</v>
      </c>
      <c r="S223" s="5">
        <v>53.340200000000003</v>
      </c>
      <c r="T223" s="5">
        <v>8.4705999999999992</v>
      </c>
      <c r="U223">
        <v>1000000</v>
      </c>
      <c r="V223">
        <v>0.19</v>
      </c>
      <c r="W223">
        <v>255</v>
      </c>
      <c r="Y223" s="11">
        <f t="shared" ref="Y223:Z223" si="228">Z223/60</f>
        <v>6.3251666666666664E-2</v>
      </c>
      <c r="Z223" s="11">
        <f t="shared" si="228"/>
        <v>3.7950999999999997</v>
      </c>
      <c r="AA223">
        <f t="shared" si="199"/>
        <v>227.70599999999999</v>
      </c>
      <c r="AB223" s="12">
        <f t="shared" si="201"/>
        <v>1.0103438194444445</v>
      </c>
    </row>
    <row r="224" spans="1:28" x14ac:dyDescent="0.25">
      <c r="A224">
        <v>20.13</v>
      </c>
      <c r="B224">
        <v>1019.83</v>
      </c>
      <c r="C224">
        <v>52.16</v>
      </c>
      <c r="D224">
        <v>20.63</v>
      </c>
      <c r="E224">
        <v>1020.23</v>
      </c>
      <c r="F224">
        <v>51.09</v>
      </c>
      <c r="G224">
        <v>0.15</v>
      </c>
      <c r="H224">
        <v>0.05</v>
      </c>
      <c r="I224">
        <v>-9.61</v>
      </c>
      <c r="J224">
        <v>0</v>
      </c>
      <c r="K224">
        <v>0</v>
      </c>
      <c r="L224">
        <v>0</v>
      </c>
      <c r="M224">
        <v>-52.16</v>
      </c>
      <c r="N224">
        <v>41.09</v>
      </c>
      <c r="O224">
        <v>23.68</v>
      </c>
      <c r="P224">
        <v>228702</v>
      </c>
      <c r="Q224" s="8">
        <v>43855</v>
      </c>
      <c r="R224" t="s">
        <v>259</v>
      </c>
      <c r="S224" s="5">
        <v>53.340200000000003</v>
      </c>
      <c r="T224" s="5">
        <v>8.4705999999999992</v>
      </c>
      <c r="U224">
        <v>1000000</v>
      </c>
      <c r="V224">
        <v>0.13</v>
      </c>
      <c r="W224">
        <v>255</v>
      </c>
      <c r="Y224" s="11">
        <f t="shared" ref="Y224:Z224" si="229">Z224/60</f>
        <v>6.3528333333333339E-2</v>
      </c>
      <c r="Z224" s="11">
        <f t="shared" si="229"/>
        <v>3.8117000000000001</v>
      </c>
      <c r="AA224">
        <f t="shared" si="199"/>
        <v>228.702</v>
      </c>
      <c r="AB224" s="12">
        <f t="shared" si="201"/>
        <v>1.0103553472222224</v>
      </c>
    </row>
    <row r="225" spans="1:28" x14ac:dyDescent="0.25">
      <c r="A225">
        <v>20.13</v>
      </c>
      <c r="B225">
        <v>1019.83</v>
      </c>
      <c r="C225">
        <v>52.16</v>
      </c>
      <c r="D225">
        <v>20.62</v>
      </c>
      <c r="E225">
        <v>1020.19</v>
      </c>
      <c r="F225">
        <v>51.13</v>
      </c>
      <c r="G225">
        <v>0.15</v>
      </c>
      <c r="H225">
        <v>0.03</v>
      </c>
      <c r="I225">
        <v>-9.6199999999999992</v>
      </c>
      <c r="J225">
        <v>0</v>
      </c>
      <c r="K225">
        <v>0</v>
      </c>
      <c r="L225">
        <v>0</v>
      </c>
      <c r="M225">
        <v>-51.81</v>
      </c>
      <c r="N225">
        <v>41.44</v>
      </c>
      <c r="O225">
        <v>24.03</v>
      </c>
      <c r="P225">
        <v>229702</v>
      </c>
      <c r="Q225" s="8">
        <v>43855</v>
      </c>
      <c r="R225" t="s">
        <v>260</v>
      </c>
      <c r="S225" s="5">
        <v>53.340200000000003</v>
      </c>
      <c r="T225" s="5">
        <v>8.4705899999999996</v>
      </c>
      <c r="U225">
        <v>1000000</v>
      </c>
      <c r="V225">
        <v>0.04</v>
      </c>
      <c r="W225">
        <v>255</v>
      </c>
      <c r="Y225" s="11">
        <f t="shared" ref="Y225:Z225" si="230">Z225/60</f>
        <v>6.3806111111111105E-2</v>
      </c>
      <c r="Z225" s="11">
        <f t="shared" si="230"/>
        <v>3.8283666666666667</v>
      </c>
      <c r="AA225">
        <f t="shared" si="199"/>
        <v>229.702</v>
      </c>
      <c r="AB225" s="12">
        <f t="shared" si="201"/>
        <v>1.0103669212962965</v>
      </c>
    </row>
    <row r="226" spans="1:28" x14ac:dyDescent="0.25">
      <c r="A226">
        <v>20.13</v>
      </c>
      <c r="B226">
        <v>1019.82</v>
      </c>
      <c r="C226">
        <v>52.16</v>
      </c>
      <c r="D226">
        <v>20.63</v>
      </c>
      <c r="E226">
        <v>1020.21</v>
      </c>
      <c r="F226">
        <v>51.11</v>
      </c>
      <c r="G226">
        <v>0.13</v>
      </c>
      <c r="H226">
        <v>0.02</v>
      </c>
      <c r="I226">
        <v>-9.64</v>
      </c>
      <c r="J226">
        <v>0</v>
      </c>
      <c r="K226">
        <v>0</v>
      </c>
      <c r="L226">
        <v>0</v>
      </c>
      <c r="M226">
        <v>-52.88</v>
      </c>
      <c r="N226">
        <v>40.729999999999997</v>
      </c>
      <c r="O226">
        <v>23.34</v>
      </c>
      <c r="P226">
        <v>230706</v>
      </c>
      <c r="Q226" s="8">
        <v>43855</v>
      </c>
      <c r="R226" t="s">
        <v>261</v>
      </c>
      <c r="S226" s="5">
        <v>53.340200000000003</v>
      </c>
      <c r="T226" s="5">
        <v>8.4705899999999996</v>
      </c>
      <c r="U226">
        <v>1000000</v>
      </c>
      <c r="V226">
        <v>0.15</v>
      </c>
      <c r="W226">
        <v>255</v>
      </c>
      <c r="Y226" s="11">
        <f t="shared" ref="Y226:Z226" si="231">Z226/60</f>
        <v>6.4085000000000003E-2</v>
      </c>
      <c r="Z226" s="11">
        <f t="shared" si="231"/>
        <v>3.8451</v>
      </c>
      <c r="AA226">
        <f t="shared" si="199"/>
        <v>230.70599999999999</v>
      </c>
      <c r="AB226" s="12">
        <f t="shared" si="201"/>
        <v>1.0103785416666669</v>
      </c>
    </row>
    <row r="227" spans="1:28" x14ac:dyDescent="0.25">
      <c r="A227">
        <v>20.13</v>
      </c>
      <c r="B227">
        <v>1019.8</v>
      </c>
      <c r="C227">
        <v>52.16</v>
      </c>
      <c r="D227">
        <v>20.62</v>
      </c>
      <c r="E227">
        <v>1020.19</v>
      </c>
      <c r="F227">
        <v>51.11</v>
      </c>
      <c r="G227">
        <v>0.14000000000000001</v>
      </c>
      <c r="H227">
        <v>0.03</v>
      </c>
      <c r="I227">
        <v>-9.64</v>
      </c>
      <c r="J227">
        <v>0</v>
      </c>
      <c r="K227">
        <v>0</v>
      </c>
      <c r="L227">
        <v>0</v>
      </c>
      <c r="M227">
        <v>-51.98</v>
      </c>
      <c r="N227">
        <v>41.27</v>
      </c>
      <c r="O227">
        <v>24.54</v>
      </c>
      <c r="P227">
        <v>231699</v>
      </c>
      <c r="Q227" s="8">
        <v>43855</v>
      </c>
      <c r="R227" t="s">
        <v>262</v>
      </c>
      <c r="S227" s="5">
        <v>53.340200000000003</v>
      </c>
      <c r="T227" s="5">
        <v>8.4705899999999996</v>
      </c>
      <c r="U227">
        <v>1000000</v>
      </c>
      <c r="V227">
        <v>0.5</v>
      </c>
      <c r="W227">
        <v>255</v>
      </c>
      <c r="Y227" s="11">
        <f t="shared" ref="Y227:Z227" si="232">Z227/60</f>
        <v>6.4360833333333339E-2</v>
      </c>
      <c r="Z227" s="11">
        <f t="shared" si="232"/>
        <v>3.86165</v>
      </c>
      <c r="AA227">
        <f t="shared" si="199"/>
        <v>231.69900000000001</v>
      </c>
      <c r="AB227" s="12">
        <f t="shared" si="201"/>
        <v>1.0103900347222223</v>
      </c>
    </row>
    <row r="228" spans="1:28" x14ac:dyDescent="0.25">
      <c r="A228">
        <v>20.13</v>
      </c>
      <c r="B228">
        <v>1019.81</v>
      </c>
      <c r="C228">
        <v>52.15</v>
      </c>
      <c r="D228">
        <v>20.62</v>
      </c>
      <c r="E228">
        <v>1020.21</v>
      </c>
      <c r="F228">
        <v>51.1</v>
      </c>
      <c r="G228">
        <v>0.15</v>
      </c>
      <c r="H228">
        <v>0.03</v>
      </c>
      <c r="I228">
        <v>-9.66</v>
      </c>
      <c r="J228">
        <v>0</v>
      </c>
      <c r="K228">
        <v>0</v>
      </c>
      <c r="L228">
        <v>0</v>
      </c>
      <c r="M228">
        <v>-53.77</v>
      </c>
      <c r="N228">
        <v>41.62</v>
      </c>
      <c r="O228">
        <v>23.85</v>
      </c>
      <c r="P228">
        <v>232707</v>
      </c>
      <c r="Q228" s="8">
        <v>43855</v>
      </c>
      <c r="R228" t="s">
        <v>263</v>
      </c>
      <c r="S228" s="5">
        <v>53.340200000000003</v>
      </c>
      <c r="T228" s="5">
        <v>8.4705899999999996</v>
      </c>
      <c r="U228">
        <v>1000000</v>
      </c>
      <c r="V228">
        <v>0.11</v>
      </c>
      <c r="W228">
        <v>255</v>
      </c>
      <c r="Y228" s="11">
        <f t="shared" ref="Y228:Z228" si="233">Z228/60</f>
        <v>6.4640833333333328E-2</v>
      </c>
      <c r="Z228" s="11">
        <f t="shared" si="233"/>
        <v>3.87845</v>
      </c>
      <c r="AA228">
        <f t="shared" si="199"/>
        <v>232.70699999999999</v>
      </c>
      <c r="AB228" s="12">
        <f t="shared" si="201"/>
        <v>1.0104017013888891</v>
      </c>
    </row>
    <row r="229" spans="1:28" x14ac:dyDescent="0.25">
      <c r="A229">
        <v>20.13</v>
      </c>
      <c r="B229">
        <v>1019.82</v>
      </c>
      <c r="C229">
        <v>52.16</v>
      </c>
      <c r="D229">
        <v>20.63</v>
      </c>
      <c r="E229">
        <v>1020.2</v>
      </c>
      <c r="F229">
        <v>51.11</v>
      </c>
      <c r="G229">
        <v>0.14000000000000001</v>
      </c>
      <c r="H229">
        <v>0.03</v>
      </c>
      <c r="I229">
        <v>-9.66</v>
      </c>
      <c r="J229">
        <v>0</v>
      </c>
      <c r="K229">
        <v>0</v>
      </c>
      <c r="L229">
        <v>0</v>
      </c>
      <c r="M229">
        <v>-52.88</v>
      </c>
      <c r="N229">
        <v>41.8</v>
      </c>
      <c r="O229">
        <v>25.4</v>
      </c>
      <c r="P229">
        <v>233706</v>
      </c>
      <c r="Q229" s="8">
        <v>43855</v>
      </c>
      <c r="R229" t="s">
        <v>264</v>
      </c>
      <c r="S229" s="5">
        <v>53.340200000000003</v>
      </c>
      <c r="T229" s="5">
        <v>8.4705899999999996</v>
      </c>
      <c r="U229">
        <v>1000000</v>
      </c>
      <c r="V229">
        <v>0.31</v>
      </c>
      <c r="W229">
        <v>255</v>
      </c>
      <c r="Y229" s="11">
        <f t="shared" ref="Y229:Z229" si="234">Z229/60</f>
        <v>6.4918333333333328E-2</v>
      </c>
      <c r="Z229" s="11">
        <f t="shared" si="234"/>
        <v>3.8950999999999998</v>
      </c>
      <c r="AA229">
        <f t="shared" si="199"/>
        <v>233.70599999999999</v>
      </c>
      <c r="AB229" s="12">
        <f t="shared" si="201"/>
        <v>1.010413263888889</v>
      </c>
    </row>
    <row r="230" spans="1:28" x14ac:dyDescent="0.25">
      <c r="A230">
        <v>20.14</v>
      </c>
      <c r="B230">
        <v>1019.82</v>
      </c>
      <c r="C230">
        <v>52.15</v>
      </c>
      <c r="D230">
        <v>20.63</v>
      </c>
      <c r="E230">
        <v>1020.19</v>
      </c>
      <c r="F230">
        <v>51.14</v>
      </c>
      <c r="G230">
        <v>0.13</v>
      </c>
      <c r="H230">
        <v>0.02</v>
      </c>
      <c r="I230">
        <v>-9.6</v>
      </c>
      <c r="J230">
        <v>0</v>
      </c>
      <c r="K230">
        <v>0</v>
      </c>
      <c r="L230">
        <v>0</v>
      </c>
      <c r="M230">
        <v>-53.59</v>
      </c>
      <c r="N230">
        <v>42.52</v>
      </c>
      <c r="O230">
        <v>25.06</v>
      </c>
      <c r="P230">
        <v>234705</v>
      </c>
      <c r="Q230" s="8">
        <v>43855</v>
      </c>
      <c r="R230" t="s">
        <v>265</v>
      </c>
      <c r="S230" s="5">
        <v>53.340200000000003</v>
      </c>
      <c r="T230" s="5">
        <v>8.4705899999999996</v>
      </c>
      <c r="U230">
        <v>1000000</v>
      </c>
      <c r="V230">
        <v>0.31</v>
      </c>
      <c r="W230">
        <v>255</v>
      </c>
      <c r="Y230" s="11">
        <f t="shared" ref="Y230:Z230" si="235">Z230/60</f>
        <v>6.5195833333333328E-2</v>
      </c>
      <c r="Z230" s="11">
        <f t="shared" si="235"/>
        <v>3.9117500000000001</v>
      </c>
      <c r="AA230">
        <f t="shared" si="199"/>
        <v>234.70500000000001</v>
      </c>
      <c r="AB230" s="12">
        <f t="shared" si="201"/>
        <v>1.0104248263888891</v>
      </c>
    </row>
    <row r="231" spans="1:28" x14ac:dyDescent="0.25">
      <c r="A231">
        <v>20.14</v>
      </c>
      <c r="B231">
        <v>1019.79</v>
      </c>
      <c r="C231">
        <v>52.15</v>
      </c>
      <c r="D231">
        <v>20.63</v>
      </c>
      <c r="E231">
        <v>1020.21</v>
      </c>
      <c r="F231">
        <v>51.1</v>
      </c>
      <c r="G231">
        <v>0.14000000000000001</v>
      </c>
      <c r="H231">
        <v>0.03</v>
      </c>
      <c r="I231">
        <v>-9.64</v>
      </c>
      <c r="J231">
        <v>0</v>
      </c>
      <c r="K231">
        <v>0</v>
      </c>
      <c r="L231">
        <v>0</v>
      </c>
      <c r="M231">
        <v>-52.52</v>
      </c>
      <c r="N231">
        <v>40.01</v>
      </c>
      <c r="O231">
        <v>24.37</v>
      </c>
      <c r="P231">
        <v>235704</v>
      </c>
      <c r="Q231" s="8">
        <v>43855</v>
      </c>
      <c r="R231" t="s">
        <v>266</v>
      </c>
      <c r="S231" s="5">
        <v>53.340200000000003</v>
      </c>
      <c r="T231" s="5">
        <v>8.4705899999999996</v>
      </c>
      <c r="U231">
        <v>1000000</v>
      </c>
      <c r="V231">
        <v>0.22</v>
      </c>
      <c r="W231">
        <v>255</v>
      </c>
      <c r="Y231" s="11">
        <f t="shared" ref="Y231:Z231" si="236">Z231/60</f>
        <v>6.5473333333333342E-2</v>
      </c>
      <c r="Z231" s="11">
        <f t="shared" si="236"/>
        <v>3.9284000000000003</v>
      </c>
      <c r="AA231">
        <f t="shared" si="199"/>
        <v>235.70400000000001</v>
      </c>
      <c r="AB231" s="12">
        <f t="shared" si="201"/>
        <v>1.010436388888889</v>
      </c>
    </row>
    <row r="232" spans="1:28" x14ac:dyDescent="0.25">
      <c r="A232">
        <v>20.14</v>
      </c>
      <c r="B232">
        <v>1019.79</v>
      </c>
      <c r="C232">
        <v>52.15</v>
      </c>
      <c r="D232">
        <v>20.63</v>
      </c>
      <c r="E232">
        <v>1020.18</v>
      </c>
      <c r="F232">
        <v>51.1</v>
      </c>
      <c r="G232">
        <v>0.15</v>
      </c>
      <c r="H232">
        <v>0.03</v>
      </c>
      <c r="I232">
        <v>-9.65</v>
      </c>
      <c r="J232">
        <v>0</v>
      </c>
      <c r="K232">
        <v>0</v>
      </c>
      <c r="L232">
        <v>0</v>
      </c>
      <c r="M232">
        <v>-52.88</v>
      </c>
      <c r="N232">
        <v>40.729999999999997</v>
      </c>
      <c r="O232">
        <v>24.37</v>
      </c>
      <c r="P232">
        <v>236704</v>
      </c>
      <c r="Q232" s="8">
        <v>43855</v>
      </c>
      <c r="R232" t="s">
        <v>267</v>
      </c>
      <c r="S232" s="5">
        <v>53.340200000000003</v>
      </c>
      <c r="T232" s="5">
        <v>8.4705899999999996</v>
      </c>
      <c r="U232">
        <v>1000000</v>
      </c>
      <c r="V232">
        <v>0.15</v>
      </c>
      <c r="W232">
        <v>255</v>
      </c>
      <c r="Y232" s="11">
        <f t="shared" ref="Y232:Z232" si="237">Z232/60</f>
        <v>6.5751111111111121E-2</v>
      </c>
      <c r="Z232" s="11">
        <f t="shared" si="237"/>
        <v>3.9450666666666669</v>
      </c>
      <c r="AA232">
        <f t="shared" si="199"/>
        <v>236.70400000000001</v>
      </c>
      <c r="AB232" s="12">
        <f t="shared" si="201"/>
        <v>1.010447962962963</v>
      </c>
    </row>
    <row r="233" spans="1:28" x14ac:dyDescent="0.25">
      <c r="A233">
        <v>20.14</v>
      </c>
      <c r="B233">
        <v>1019.81</v>
      </c>
      <c r="C233">
        <v>52.15</v>
      </c>
      <c r="D233">
        <v>20.63</v>
      </c>
      <c r="E233">
        <v>1020.16</v>
      </c>
      <c r="F233">
        <v>51.09</v>
      </c>
      <c r="G233">
        <v>0.14000000000000001</v>
      </c>
      <c r="H233">
        <v>0.02</v>
      </c>
      <c r="I233">
        <v>-9.6300000000000008</v>
      </c>
      <c r="J233">
        <v>0</v>
      </c>
      <c r="K233">
        <v>0</v>
      </c>
      <c r="L233">
        <v>0</v>
      </c>
      <c r="M233">
        <v>-53.06</v>
      </c>
      <c r="N233">
        <v>42.34</v>
      </c>
      <c r="O233">
        <v>25.23</v>
      </c>
      <c r="P233">
        <v>237702</v>
      </c>
      <c r="Q233" s="8">
        <v>43855</v>
      </c>
      <c r="R233" t="s">
        <v>268</v>
      </c>
      <c r="S233" s="5">
        <v>53.340200000000003</v>
      </c>
      <c r="T233" s="5">
        <v>8.4705899999999996</v>
      </c>
      <c r="U233">
        <v>1000000</v>
      </c>
      <c r="V233">
        <v>0.13</v>
      </c>
      <c r="W233">
        <v>255</v>
      </c>
      <c r="Y233" s="11">
        <f t="shared" ref="Y233:Z233" si="238">Z233/60</f>
        <v>6.6028333333333328E-2</v>
      </c>
      <c r="Z233" s="11">
        <f t="shared" si="238"/>
        <v>3.9617</v>
      </c>
      <c r="AA233">
        <f t="shared" si="199"/>
        <v>237.702</v>
      </c>
      <c r="AB233" s="12">
        <f t="shared" si="201"/>
        <v>1.010459513888889</v>
      </c>
    </row>
    <row r="234" spans="1:28" x14ac:dyDescent="0.25">
      <c r="A234">
        <v>20.14</v>
      </c>
      <c r="B234">
        <v>1019.75</v>
      </c>
      <c r="C234">
        <v>52.15</v>
      </c>
      <c r="D234">
        <v>20.64</v>
      </c>
      <c r="E234">
        <v>1020.19</v>
      </c>
      <c r="F234">
        <v>51.12</v>
      </c>
      <c r="G234">
        <v>0.12</v>
      </c>
      <c r="H234">
        <v>0.02</v>
      </c>
      <c r="I234">
        <v>-9.6199999999999992</v>
      </c>
      <c r="J234">
        <v>0</v>
      </c>
      <c r="K234">
        <v>0</v>
      </c>
      <c r="L234">
        <v>0</v>
      </c>
      <c r="M234">
        <v>-52.88</v>
      </c>
      <c r="N234">
        <v>42.16</v>
      </c>
      <c r="O234">
        <v>24.71</v>
      </c>
      <c r="P234">
        <v>238704</v>
      </c>
      <c r="Q234" s="8">
        <v>43855</v>
      </c>
      <c r="R234" t="s">
        <v>269</v>
      </c>
      <c r="S234" s="5">
        <v>53.340200000000003</v>
      </c>
      <c r="T234" s="5">
        <v>8.4705899999999996</v>
      </c>
      <c r="U234">
        <v>1000000</v>
      </c>
      <c r="V234">
        <v>0.22</v>
      </c>
      <c r="W234">
        <v>255</v>
      </c>
      <c r="Y234" s="11">
        <f t="shared" ref="Y234:Z234" si="239">Z234/60</f>
        <v>6.6306666666666667E-2</v>
      </c>
      <c r="Z234" s="11">
        <f t="shared" si="239"/>
        <v>3.9784000000000002</v>
      </c>
      <c r="AA234">
        <f t="shared" si="199"/>
        <v>238.70400000000001</v>
      </c>
      <c r="AB234" s="12">
        <f t="shared" si="201"/>
        <v>1.0104711111111111</v>
      </c>
    </row>
    <row r="235" spans="1:28" x14ac:dyDescent="0.25">
      <c r="A235">
        <v>20.13</v>
      </c>
      <c r="B235">
        <v>1019.81</v>
      </c>
      <c r="C235">
        <v>52.15</v>
      </c>
      <c r="D235">
        <v>20.64</v>
      </c>
      <c r="E235">
        <v>1020.19</v>
      </c>
      <c r="F235">
        <v>51.11</v>
      </c>
      <c r="G235">
        <v>0.14000000000000001</v>
      </c>
      <c r="H235">
        <v>0.01</v>
      </c>
      <c r="I235">
        <v>-9.6199999999999992</v>
      </c>
      <c r="J235">
        <v>0</v>
      </c>
      <c r="K235">
        <v>0</v>
      </c>
      <c r="L235">
        <v>0</v>
      </c>
      <c r="M235">
        <v>-52.88</v>
      </c>
      <c r="N235">
        <v>41.44</v>
      </c>
      <c r="O235">
        <v>25.4</v>
      </c>
      <c r="P235">
        <v>239707</v>
      </c>
      <c r="Q235" s="8">
        <v>43855</v>
      </c>
      <c r="R235" t="s">
        <v>270</v>
      </c>
      <c r="S235" s="5">
        <v>53.340200000000003</v>
      </c>
      <c r="T235" s="5">
        <v>8.4705899999999996</v>
      </c>
      <c r="U235">
        <v>1000000</v>
      </c>
      <c r="V235">
        <v>0.28000000000000003</v>
      </c>
      <c r="W235">
        <v>255</v>
      </c>
      <c r="Y235" s="11">
        <f t="shared" ref="Y235:Z235" si="240">Z235/60</f>
        <v>6.6585277777777771E-2</v>
      </c>
      <c r="Z235" s="11">
        <f t="shared" si="240"/>
        <v>3.9951166666666666</v>
      </c>
      <c r="AA235">
        <f t="shared" si="199"/>
        <v>239.70699999999999</v>
      </c>
      <c r="AB235" s="12">
        <f t="shared" si="201"/>
        <v>1.0104827199074076</v>
      </c>
    </row>
    <row r="236" spans="1:28" x14ac:dyDescent="0.25">
      <c r="A236">
        <v>20.11</v>
      </c>
      <c r="B236">
        <v>1019.8</v>
      </c>
      <c r="C236">
        <v>52.17</v>
      </c>
      <c r="D236">
        <v>20.63</v>
      </c>
      <c r="E236">
        <v>1020.21</v>
      </c>
      <c r="F236">
        <v>51.1</v>
      </c>
      <c r="G236">
        <v>0.13</v>
      </c>
      <c r="H236">
        <v>0.02</v>
      </c>
      <c r="I236">
        <v>-9.61</v>
      </c>
      <c r="J236">
        <v>0</v>
      </c>
      <c r="K236">
        <v>0</v>
      </c>
      <c r="L236">
        <v>0</v>
      </c>
      <c r="M236">
        <v>-52.88</v>
      </c>
      <c r="N236">
        <v>41.09</v>
      </c>
      <c r="O236">
        <v>23.34</v>
      </c>
      <c r="P236">
        <v>240706</v>
      </c>
      <c r="Q236" s="8">
        <v>43855</v>
      </c>
      <c r="R236" t="s">
        <v>271</v>
      </c>
      <c r="S236" s="5">
        <v>53.340200000000003</v>
      </c>
      <c r="T236" s="5">
        <v>8.4705899999999996</v>
      </c>
      <c r="U236">
        <v>1000000</v>
      </c>
      <c r="V236">
        <v>0.41</v>
      </c>
      <c r="W236">
        <v>255</v>
      </c>
      <c r="Y236" s="11">
        <f t="shared" ref="Y236:Z236" si="241">Z236/60</f>
        <v>6.6862777777777771E-2</v>
      </c>
      <c r="Z236" s="11">
        <f t="shared" si="241"/>
        <v>4.0117666666666665</v>
      </c>
      <c r="AA236">
        <f t="shared" si="199"/>
        <v>240.70599999999999</v>
      </c>
      <c r="AB236" s="12">
        <f t="shared" si="201"/>
        <v>1.0104942824074075</v>
      </c>
    </row>
    <row r="237" spans="1:28" x14ac:dyDescent="0.25">
      <c r="A237">
        <v>20.11</v>
      </c>
      <c r="B237">
        <v>1019.81</v>
      </c>
      <c r="C237">
        <v>52.17</v>
      </c>
      <c r="D237">
        <v>20.64</v>
      </c>
      <c r="E237">
        <v>1020.21</v>
      </c>
      <c r="F237">
        <v>51.1</v>
      </c>
      <c r="G237">
        <v>0.15</v>
      </c>
      <c r="H237">
        <v>0.03</v>
      </c>
      <c r="I237">
        <v>-9.61</v>
      </c>
      <c r="J237">
        <v>0</v>
      </c>
      <c r="K237">
        <v>0</v>
      </c>
      <c r="L237">
        <v>0</v>
      </c>
      <c r="M237">
        <v>-51.63</v>
      </c>
      <c r="N237">
        <v>40.19</v>
      </c>
      <c r="O237">
        <v>24.88</v>
      </c>
      <c r="P237">
        <v>241727</v>
      </c>
      <c r="Q237" s="8">
        <v>43855</v>
      </c>
      <c r="R237" t="s">
        <v>272</v>
      </c>
      <c r="S237" s="5">
        <v>53.340200000000003</v>
      </c>
      <c r="T237" s="5">
        <v>8.4705899999999996</v>
      </c>
      <c r="U237">
        <v>1000000</v>
      </c>
      <c r="V237">
        <v>0.11</v>
      </c>
      <c r="W237">
        <v>255</v>
      </c>
      <c r="Y237" s="11">
        <f t="shared" ref="Y237:Z237" si="242">Z237/60</f>
        <v>6.714638888888888E-2</v>
      </c>
      <c r="Z237" s="11">
        <f t="shared" si="242"/>
        <v>4.0287833333333332</v>
      </c>
      <c r="AA237">
        <f t="shared" si="199"/>
        <v>241.727</v>
      </c>
      <c r="AB237" s="12">
        <f t="shared" si="201"/>
        <v>1.0105060995370372</v>
      </c>
    </row>
    <row r="238" spans="1:28" x14ac:dyDescent="0.25">
      <c r="A238">
        <v>20.11</v>
      </c>
      <c r="B238">
        <v>1019.8</v>
      </c>
      <c r="C238">
        <v>52.19</v>
      </c>
      <c r="D238">
        <v>20.64</v>
      </c>
      <c r="E238">
        <v>1020.19</v>
      </c>
      <c r="F238">
        <v>51.09</v>
      </c>
      <c r="G238">
        <v>0.13</v>
      </c>
      <c r="H238">
        <v>0.03</v>
      </c>
      <c r="I238">
        <v>-9.64</v>
      </c>
      <c r="J238">
        <v>0</v>
      </c>
      <c r="K238">
        <v>0</v>
      </c>
      <c r="L238">
        <v>0</v>
      </c>
      <c r="M238">
        <v>-52.7</v>
      </c>
      <c r="N238">
        <v>41.62</v>
      </c>
      <c r="O238">
        <v>24.54</v>
      </c>
      <c r="P238">
        <v>242705</v>
      </c>
      <c r="Q238" s="8">
        <v>43855</v>
      </c>
      <c r="R238" t="s">
        <v>273</v>
      </c>
      <c r="S238" s="5">
        <v>53.340200000000003</v>
      </c>
      <c r="T238" s="5">
        <v>8.4705899999999996</v>
      </c>
      <c r="U238">
        <v>1000000</v>
      </c>
      <c r="V238">
        <v>7.0000000000000007E-2</v>
      </c>
      <c r="W238">
        <v>255</v>
      </c>
      <c r="Y238" s="11">
        <f t="shared" ref="Y238:Z238" si="243">Z238/60</f>
        <v>6.7418055555555551E-2</v>
      </c>
      <c r="Z238" s="11">
        <f t="shared" si="243"/>
        <v>4.0450833333333334</v>
      </c>
      <c r="AA238">
        <f t="shared" si="199"/>
        <v>242.70500000000001</v>
      </c>
      <c r="AB238" s="12">
        <f t="shared" si="201"/>
        <v>1.0105174189814816</v>
      </c>
    </row>
    <row r="239" spans="1:28" x14ac:dyDescent="0.25">
      <c r="A239">
        <v>20.12</v>
      </c>
      <c r="B239">
        <v>1019.8</v>
      </c>
      <c r="C239">
        <v>52.19</v>
      </c>
      <c r="D239">
        <v>20.65</v>
      </c>
      <c r="E239">
        <v>1020.2</v>
      </c>
      <c r="F239">
        <v>51.11</v>
      </c>
      <c r="G239">
        <v>0.13</v>
      </c>
      <c r="H239">
        <v>0.03</v>
      </c>
      <c r="I239">
        <v>-9.6300000000000008</v>
      </c>
      <c r="J239">
        <v>0</v>
      </c>
      <c r="K239">
        <v>0</v>
      </c>
      <c r="L239">
        <v>0</v>
      </c>
      <c r="M239">
        <v>-54.13</v>
      </c>
      <c r="N239">
        <v>41.27</v>
      </c>
      <c r="O239">
        <v>23.51</v>
      </c>
      <c r="P239">
        <v>243702</v>
      </c>
      <c r="Q239" s="8">
        <v>43855</v>
      </c>
      <c r="R239" t="s">
        <v>274</v>
      </c>
      <c r="S239" s="5">
        <v>53.340200000000003</v>
      </c>
      <c r="T239" s="5">
        <v>8.4705899999999996</v>
      </c>
      <c r="U239">
        <v>1000000</v>
      </c>
      <c r="V239">
        <v>0.2</v>
      </c>
      <c r="W239">
        <v>255</v>
      </c>
      <c r="Y239" s="11">
        <f t="shared" ref="Y239:Z239" si="244">Z239/60</f>
        <v>6.7695000000000005E-2</v>
      </c>
      <c r="Z239" s="11">
        <f t="shared" si="244"/>
        <v>4.0617000000000001</v>
      </c>
      <c r="AA239">
        <f t="shared" si="199"/>
        <v>243.702</v>
      </c>
      <c r="AB239" s="12">
        <f t="shared" si="201"/>
        <v>1.0105289583333334</v>
      </c>
    </row>
    <row r="240" spans="1:28" x14ac:dyDescent="0.25">
      <c r="A240">
        <v>20.12</v>
      </c>
      <c r="B240">
        <v>1019.8</v>
      </c>
      <c r="C240">
        <v>52.19</v>
      </c>
      <c r="D240">
        <v>20.65</v>
      </c>
      <c r="E240">
        <v>1020.17</v>
      </c>
      <c r="F240">
        <v>51.1</v>
      </c>
      <c r="G240">
        <v>0.15</v>
      </c>
      <c r="H240">
        <v>0.02</v>
      </c>
      <c r="I240">
        <v>-9.6300000000000008</v>
      </c>
      <c r="J240">
        <v>0</v>
      </c>
      <c r="K240">
        <v>0</v>
      </c>
      <c r="L240">
        <v>0</v>
      </c>
      <c r="M240">
        <v>-53.06</v>
      </c>
      <c r="N240">
        <v>40.549999999999997</v>
      </c>
      <c r="O240">
        <v>24.88</v>
      </c>
      <c r="P240">
        <v>244701</v>
      </c>
      <c r="Q240" s="8">
        <v>43855</v>
      </c>
      <c r="R240" t="s">
        <v>275</v>
      </c>
      <c r="S240" s="5">
        <v>53.340200000000003</v>
      </c>
      <c r="T240" s="5">
        <v>8.4705899999999996</v>
      </c>
      <c r="U240">
        <v>1000000</v>
      </c>
      <c r="V240">
        <v>0.52</v>
      </c>
      <c r="W240">
        <v>255</v>
      </c>
      <c r="Y240" s="11">
        <f t="shared" ref="Y240:Z240" si="245">Z240/60</f>
        <v>6.7972499999999991E-2</v>
      </c>
      <c r="Z240" s="11">
        <f t="shared" si="245"/>
        <v>4.0783499999999995</v>
      </c>
      <c r="AA240">
        <f t="shared" si="199"/>
        <v>244.70099999999999</v>
      </c>
      <c r="AB240" s="12">
        <f t="shared" si="201"/>
        <v>1.0105405208333333</v>
      </c>
    </row>
    <row r="241" spans="1:28" x14ac:dyDescent="0.25">
      <c r="A241">
        <v>20.13</v>
      </c>
      <c r="B241">
        <v>1019.77</v>
      </c>
      <c r="C241">
        <v>52.19</v>
      </c>
      <c r="D241">
        <v>20.65</v>
      </c>
      <c r="E241">
        <v>1020.21</v>
      </c>
      <c r="F241">
        <v>51.03</v>
      </c>
      <c r="G241">
        <v>0.13</v>
      </c>
      <c r="H241">
        <v>0.02</v>
      </c>
      <c r="I241">
        <v>-9.6199999999999992</v>
      </c>
      <c r="J241">
        <v>0</v>
      </c>
      <c r="K241">
        <v>0</v>
      </c>
      <c r="L241">
        <v>0</v>
      </c>
      <c r="M241">
        <v>-54.13</v>
      </c>
      <c r="N241">
        <v>39.840000000000003</v>
      </c>
      <c r="O241">
        <v>26.94</v>
      </c>
      <c r="P241">
        <v>245701</v>
      </c>
      <c r="Q241" s="8">
        <v>43855</v>
      </c>
      <c r="R241" t="s">
        <v>276</v>
      </c>
      <c r="S241" s="5">
        <v>53.340200000000003</v>
      </c>
      <c r="T241" s="5">
        <v>8.4705899999999996</v>
      </c>
      <c r="U241">
        <v>1000000</v>
      </c>
      <c r="V241">
        <v>0.56999999999999995</v>
      </c>
      <c r="W241">
        <v>255</v>
      </c>
      <c r="Y241" s="11">
        <f t="shared" ref="Y241:Z241" si="246">Z241/60</f>
        <v>6.8250277777777785E-2</v>
      </c>
      <c r="Z241" s="11">
        <f t="shared" si="246"/>
        <v>4.095016666666667</v>
      </c>
      <c r="AA241">
        <f t="shared" si="199"/>
        <v>245.70099999999999</v>
      </c>
      <c r="AB241" s="12">
        <f t="shared" si="201"/>
        <v>1.0105520949074076</v>
      </c>
    </row>
    <row r="242" spans="1:28" x14ac:dyDescent="0.25">
      <c r="A242">
        <v>20.14</v>
      </c>
      <c r="B242">
        <v>1019.79</v>
      </c>
      <c r="C242">
        <v>52.2</v>
      </c>
      <c r="D242">
        <v>20.65</v>
      </c>
      <c r="E242">
        <v>1020.21</v>
      </c>
      <c r="F242">
        <v>51.1</v>
      </c>
      <c r="G242">
        <v>0.15</v>
      </c>
      <c r="H242">
        <v>0.04</v>
      </c>
      <c r="I242">
        <v>-9.64</v>
      </c>
      <c r="J242">
        <v>0</v>
      </c>
      <c r="K242">
        <v>0</v>
      </c>
      <c r="L242">
        <v>0</v>
      </c>
      <c r="M242">
        <v>-52.16</v>
      </c>
      <c r="N242">
        <v>40.729999999999997</v>
      </c>
      <c r="O242">
        <v>25.4</v>
      </c>
      <c r="P242">
        <v>246701</v>
      </c>
      <c r="Q242" s="8">
        <v>43855</v>
      </c>
      <c r="R242" t="s">
        <v>277</v>
      </c>
      <c r="S242" s="5">
        <v>53.340200000000003</v>
      </c>
      <c r="T242" s="5">
        <v>8.4705899999999996</v>
      </c>
      <c r="U242">
        <v>1000000</v>
      </c>
      <c r="V242">
        <v>0.26</v>
      </c>
      <c r="W242">
        <v>255</v>
      </c>
      <c r="Y242" s="11">
        <f t="shared" ref="Y242:Z242" si="247">Z242/60</f>
        <v>6.8528055555555564E-2</v>
      </c>
      <c r="Z242" s="11">
        <f t="shared" si="247"/>
        <v>4.1116833333333336</v>
      </c>
      <c r="AA242">
        <f t="shared" si="199"/>
        <v>246.70099999999999</v>
      </c>
      <c r="AB242" s="12">
        <f t="shared" si="201"/>
        <v>1.0105636689814816</v>
      </c>
    </row>
    <row r="243" spans="1:28" x14ac:dyDescent="0.25">
      <c r="A243">
        <v>20.14</v>
      </c>
      <c r="B243">
        <v>1019.78</v>
      </c>
      <c r="C243">
        <v>52.18</v>
      </c>
      <c r="D243">
        <v>20.66</v>
      </c>
      <c r="E243">
        <v>1020.22</v>
      </c>
      <c r="F243">
        <v>51.1</v>
      </c>
      <c r="G243">
        <v>0.13</v>
      </c>
      <c r="H243">
        <v>0.04</v>
      </c>
      <c r="I243">
        <v>-9.65</v>
      </c>
      <c r="J243">
        <v>0</v>
      </c>
      <c r="K243">
        <v>0</v>
      </c>
      <c r="L243">
        <v>0</v>
      </c>
      <c r="M243">
        <v>-51.27</v>
      </c>
      <c r="N243">
        <v>41.62</v>
      </c>
      <c r="O243">
        <v>23.51</v>
      </c>
      <c r="P243">
        <v>247702</v>
      </c>
      <c r="Q243" s="8">
        <v>43855</v>
      </c>
      <c r="R243" t="s">
        <v>278</v>
      </c>
      <c r="S243" s="5">
        <v>53.340200000000003</v>
      </c>
      <c r="T243" s="5">
        <v>8.4705899999999996</v>
      </c>
      <c r="U243">
        <v>1000000</v>
      </c>
      <c r="V243">
        <v>0.59</v>
      </c>
      <c r="W243">
        <v>255</v>
      </c>
      <c r="Y243" s="11">
        <f t="shared" ref="Y243:Z243" si="248">Z243/60</f>
        <v>6.880611111111111E-2</v>
      </c>
      <c r="Z243" s="11">
        <f t="shared" si="248"/>
        <v>4.1283666666666665</v>
      </c>
      <c r="AA243">
        <f t="shared" si="199"/>
        <v>247.702</v>
      </c>
      <c r="AB243" s="12">
        <f t="shared" si="201"/>
        <v>1.0105752546296298</v>
      </c>
    </row>
    <row r="244" spans="1:28" x14ac:dyDescent="0.25">
      <c r="A244">
        <v>20.149999999999999</v>
      </c>
      <c r="B244">
        <v>1019.79</v>
      </c>
      <c r="C244">
        <v>52.17</v>
      </c>
      <c r="D244">
        <v>20.66</v>
      </c>
      <c r="E244">
        <v>1020.19</v>
      </c>
      <c r="F244">
        <v>51.03</v>
      </c>
      <c r="G244">
        <v>0.15</v>
      </c>
      <c r="H244">
        <v>0.03</v>
      </c>
      <c r="I244">
        <v>-9.6199999999999992</v>
      </c>
      <c r="J244">
        <v>0</v>
      </c>
      <c r="K244">
        <v>0</v>
      </c>
      <c r="L244">
        <v>0</v>
      </c>
      <c r="M244">
        <v>-52.7</v>
      </c>
      <c r="N244">
        <v>41.62</v>
      </c>
      <c r="O244">
        <v>24.88</v>
      </c>
      <c r="P244">
        <v>248700</v>
      </c>
      <c r="Q244" s="8">
        <v>43855</v>
      </c>
      <c r="R244" t="s">
        <v>279</v>
      </c>
      <c r="S244" s="5">
        <v>53.340200000000003</v>
      </c>
      <c r="T244" s="5">
        <v>8.4705899999999996</v>
      </c>
      <c r="U244">
        <v>1000000</v>
      </c>
      <c r="V244">
        <v>0.56000000000000005</v>
      </c>
      <c r="W244">
        <v>255</v>
      </c>
      <c r="Y244" s="11">
        <f t="shared" ref="Y244:Z244" si="249">Z244/60</f>
        <v>6.908333333333333E-2</v>
      </c>
      <c r="Z244" s="11">
        <f t="shared" si="249"/>
        <v>4.1449999999999996</v>
      </c>
      <c r="AA244">
        <f t="shared" si="199"/>
        <v>248.7</v>
      </c>
      <c r="AB244" s="12">
        <f t="shared" si="201"/>
        <v>1.0105868055555556</v>
      </c>
    </row>
    <row r="245" spans="1:28" x14ac:dyDescent="0.25">
      <c r="A245">
        <v>20.16</v>
      </c>
      <c r="B245">
        <v>1019.81</v>
      </c>
      <c r="C245">
        <v>52.17</v>
      </c>
      <c r="D245">
        <v>20.66</v>
      </c>
      <c r="E245">
        <v>1020.17</v>
      </c>
      <c r="F245">
        <v>51.1</v>
      </c>
      <c r="G245">
        <v>0.13</v>
      </c>
      <c r="H245">
        <v>0.03</v>
      </c>
      <c r="I245">
        <v>-9.64</v>
      </c>
      <c r="J245">
        <v>0</v>
      </c>
      <c r="K245">
        <v>0</v>
      </c>
      <c r="L245">
        <v>0</v>
      </c>
      <c r="M245">
        <v>-52.52</v>
      </c>
      <c r="N245">
        <v>41.09</v>
      </c>
      <c r="O245">
        <v>23.34</v>
      </c>
      <c r="P245">
        <v>249702</v>
      </c>
      <c r="Q245" s="8">
        <v>43855</v>
      </c>
      <c r="R245" t="s">
        <v>280</v>
      </c>
      <c r="S245" s="5">
        <v>53.340200000000003</v>
      </c>
      <c r="T245" s="5">
        <v>8.4705899999999996</v>
      </c>
      <c r="U245">
        <v>1000000</v>
      </c>
      <c r="V245">
        <v>0.24</v>
      </c>
      <c r="W245">
        <v>255</v>
      </c>
      <c r="Y245" s="11">
        <f t="shared" ref="Y245:Z245" si="250">Z245/60</f>
        <v>6.9361666666666669E-2</v>
      </c>
      <c r="Z245" s="11">
        <f t="shared" si="250"/>
        <v>4.1616999999999997</v>
      </c>
      <c r="AA245">
        <f t="shared" si="199"/>
        <v>249.702</v>
      </c>
      <c r="AB245" s="12">
        <f t="shared" si="201"/>
        <v>1.0105984027777779</v>
      </c>
    </row>
    <row r="246" spans="1:28" x14ac:dyDescent="0.25">
      <c r="A246">
        <v>20.16</v>
      </c>
      <c r="B246">
        <v>1019.77</v>
      </c>
      <c r="C246">
        <v>52.16</v>
      </c>
      <c r="D246">
        <v>20.66</v>
      </c>
      <c r="E246">
        <v>1020.2</v>
      </c>
      <c r="F246">
        <v>51.08</v>
      </c>
      <c r="G246">
        <v>0.15</v>
      </c>
      <c r="H246">
        <v>0.01</v>
      </c>
      <c r="I246">
        <v>-9.6199999999999992</v>
      </c>
      <c r="J246">
        <v>0</v>
      </c>
      <c r="K246">
        <v>0</v>
      </c>
      <c r="L246">
        <v>0</v>
      </c>
      <c r="M246">
        <v>-53.41</v>
      </c>
      <c r="N246">
        <v>43.05</v>
      </c>
      <c r="O246">
        <v>23.85</v>
      </c>
      <c r="P246">
        <v>250702</v>
      </c>
      <c r="Q246" s="8">
        <v>43855</v>
      </c>
      <c r="R246" t="s">
        <v>281</v>
      </c>
      <c r="S246" s="5">
        <v>53.340200000000003</v>
      </c>
      <c r="T246" s="5">
        <v>8.4705899999999996</v>
      </c>
      <c r="U246">
        <v>1000000</v>
      </c>
      <c r="V246">
        <v>0.44</v>
      </c>
      <c r="W246">
        <v>255</v>
      </c>
      <c r="Y246" s="11">
        <f t="shared" ref="Y246:Z246" si="251">Z246/60</f>
        <v>6.9639444444444434E-2</v>
      </c>
      <c r="Z246" s="11">
        <f t="shared" si="251"/>
        <v>4.1783666666666663</v>
      </c>
      <c r="AA246">
        <f t="shared" si="199"/>
        <v>250.702</v>
      </c>
      <c r="AB246" s="12">
        <f t="shared" si="201"/>
        <v>1.0106099768518519</v>
      </c>
    </row>
    <row r="247" spans="1:28" x14ac:dyDescent="0.25">
      <c r="A247">
        <v>20.16</v>
      </c>
      <c r="B247">
        <v>1019.77</v>
      </c>
      <c r="C247">
        <v>52.15</v>
      </c>
      <c r="D247">
        <v>20.66</v>
      </c>
      <c r="E247">
        <v>1020.2</v>
      </c>
      <c r="F247">
        <v>51.08</v>
      </c>
      <c r="G247">
        <v>0.14000000000000001</v>
      </c>
      <c r="H247">
        <v>0.04</v>
      </c>
      <c r="I247">
        <v>-9.6199999999999992</v>
      </c>
      <c r="J247">
        <v>0</v>
      </c>
      <c r="K247">
        <v>0</v>
      </c>
      <c r="L247">
        <v>0</v>
      </c>
      <c r="M247">
        <v>-53.06</v>
      </c>
      <c r="N247">
        <v>42.69</v>
      </c>
      <c r="O247">
        <v>23.85</v>
      </c>
      <c r="P247">
        <v>251704</v>
      </c>
      <c r="Q247" s="8">
        <v>43855</v>
      </c>
      <c r="R247" t="s">
        <v>282</v>
      </c>
      <c r="S247" s="5">
        <v>53.340200000000003</v>
      </c>
      <c r="T247" s="5">
        <v>8.4705899999999996</v>
      </c>
      <c r="U247">
        <v>1000000</v>
      </c>
      <c r="V247">
        <v>0.41</v>
      </c>
      <c r="W247">
        <v>255</v>
      </c>
      <c r="Y247" s="11">
        <f t="shared" ref="Y247:Z247" si="252">Z247/60</f>
        <v>6.9917777777777773E-2</v>
      </c>
      <c r="Z247" s="11">
        <f t="shared" si="252"/>
        <v>4.1950666666666665</v>
      </c>
      <c r="AA247">
        <f t="shared" si="199"/>
        <v>251.70400000000001</v>
      </c>
      <c r="AB247" s="12">
        <f t="shared" si="201"/>
        <v>1.0106215740740743</v>
      </c>
    </row>
    <row r="248" spans="1:28" x14ac:dyDescent="0.25">
      <c r="A248">
        <v>20.170000000000002</v>
      </c>
      <c r="B248">
        <v>1019.82</v>
      </c>
      <c r="C248">
        <v>52.14</v>
      </c>
      <c r="D248">
        <v>20.67</v>
      </c>
      <c r="E248">
        <v>1020.19</v>
      </c>
      <c r="F248">
        <v>51.08</v>
      </c>
      <c r="G248">
        <v>0.15</v>
      </c>
      <c r="H248">
        <v>0.03</v>
      </c>
      <c r="I248">
        <v>-9.6300000000000008</v>
      </c>
      <c r="J248">
        <v>0</v>
      </c>
      <c r="K248">
        <v>0</v>
      </c>
      <c r="L248">
        <v>0</v>
      </c>
      <c r="M248">
        <v>-53.41</v>
      </c>
      <c r="N248">
        <v>42.34</v>
      </c>
      <c r="O248">
        <v>23.17</v>
      </c>
      <c r="P248">
        <v>252705</v>
      </c>
      <c r="Q248" s="8">
        <v>43855</v>
      </c>
      <c r="R248" t="s">
        <v>283</v>
      </c>
      <c r="S248" s="5">
        <v>53.340200000000003</v>
      </c>
      <c r="T248" s="5">
        <v>8.4705899999999996</v>
      </c>
      <c r="U248">
        <v>1000000</v>
      </c>
      <c r="V248">
        <v>0.3</v>
      </c>
      <c r="W248">
        <v>255</v>
      </c>
      <c r="Y248" s="11">
        <f t="shared" ref="Y248:Z248" si="253">Z248/60</f>
        <v>7.0195833333333332E-2</v>
      </c>
      <c r="Z248" s="11">
        <f t="shared" si="253"/>
        <v>4.2117500000000003</v>
      </c>
      <c r="AA248">
        <f t="shared" si="199"/>
        <v>252.70500000000001</v>
      </c>
      <c r="AB248" s="12">
        <f t="shared" si="201"/>
        <v>1.0106331597222222</v>
      </c>
    </row>
    <row r="249" spans="1:28" x14ac:dyDescent="0.25">
      <c r="A249">
        <v>20.170000000000002</v>
      </c>
      <c r="B249">
        <v>1019.82</v>
      </c>
      <c r="C249">
        <v>52.14</v>
      </c>
      <c r="D249">
        <v>20.67</v>
      </c>
      <c r="E249">
        <v>1020.21</v>
      </c>
      <c r="F249">
        <v>51.08</v>
      </c>
      <c r="G249">
        <v>0.14000000000000001</v>
      </c>
      <c r="H249">
        <v>0.03</v>
      </c>
      <c r="I249">
        <v>-9.6300000000000008</v>
      </c>
      <c r="J249">
        <v>0</v>
      </c>
      <c r="K249">
        <v>0</v>
      </c>
      <c r="L249">
        <v>0</v>
      </c>
      <c r="M249">
        <v>-53.06</v>
      </c>
      <c r="N249">
        <v>41.27</v>
      </c>
      <c r="O249">
        <v>24.88</v>
      </c>
      <c r="P249">
        <v>253703</v>
      </c>
      <c r="Q249" s="8">
        <v>43855</v>
      </c>
      <c r="R249" t="s">
        <v>284</v>
      </c>
      <c r="S249" s="5">
        <v>53.340200000000003</v>
      </c>
      <c r="T249" s="5">
        <v>8.4705899999999996</v>
      </c>
      <c r="U249">
        <v>1000000</v>
      </c>
      <c r="V249">
        <v>0.22</v>
      </c>
      <c r="W249">
        <v>255</v>
      </c>
      <c r="Y249" s="11">
        <f t="shared" ref="Y249:Z249" si="254">Z249/60</f>
        <v>7.0473055555555553E-2</v>
      </c>
      <c r="Z249" s="11">
        <f t="shared" si="254"/>
        <v>4.2283833333333334</v>
      </c>
      <c r="AA249">
        <f t="shared" si="199"/>
        <v>253.703</v>
      </c>
      <c r="AB249" s="12">
        <f t="shared" si="201"/>
        <v>1.0106447106481482</v>
      </c>
    </row>
    <row r="250" spans="1:28" x14ac:dyDescent="0.25">
      <c r="A250">
        <v>20.18</v>
      </c>
      <c r="B250">
        <v>1019.83</v>
      </c>
      <c r="C250">
        <v>52.13</v>
      </c>
      <c r="D250">
        <v>20.66</v>
      </c>
      <c r="E250">
        <v>1020.19</v>
      </c>
      <c r="F250">
        <v>51.07</v>
      </c>
      <c r="G250">
        <v>0.15</v>
      </c>
      <c r="H250">
        <v>0.02</v>
      </c>
      <c r="I250">
        <v>-9.64</v>
      </c>
      <c r="J250">
        <v>0</v>
      </c>
      <c r="K250">
        <v>0</v>
      </c>
      <c r="L250">
        <v>0</v>
      </c>
      <c r="M250">
        <v>-51.81</v>
      </c>
      <c r="N250">
        <v>41.44</v>
      </c>
      <c r="O250">
        <v>24.71</v>
      </c>
      <c r="P250">
        <v>254703</v>
      </c>
      <c r="Q250" s="8">
        <v>43855</v>
      </c>
      <c r="R250" t="s">
        <v>285</v>
      </c>
      <c r="S250" s="5">
        <v>53.340200000000003</v>
      </c>
      <c r="T250" s="5">
        <v>8.4705899999999996</v>
      </c>
      <c r="U250">
        <v>1000000</v>
      </c>
      <c r="V250">
        <v>0.44</v>
      </c>
      <c r="W250">
        <v>255</v>
      </c>
      <c r="Y250" s="11">
        <f t="shared" ref="Y250:Z250" si="255">Z250/60</f>
        <v>7.0750833333333332E-2</v>
      </c>
      <c r="Z250" s="11">
        <f t="shared" si="255"/>
        <v>4.24505</v>
      </c>
      <c r="AA250">
        <f t="shared" si="199"/>
        <v>254.703</v>
      </c>
      <c r="AB250" s="12">
        <f t="shared" si="201"/>
        <v>1.0106562847222222</v>
      </c>
    </row>
    <row r="251" spans="1:28" x14ac:dyDescent="0.25">
      <c r="A251">
        <v>20.18</v>
      </c>
      <c r="B251">
        <v>1019.8</v>
      </c>
      <c r="C251">
        <v>52.11</v>
      </c>
      <c r="D251">
        <v>20.66</v>
      </c>
      <c r="E251">
        <v>1020.21</v>
      </c>
      <c r="F251">
        <v>51.06</v>
      </c>
      <c r="G251">
        <v>0.14000000000000001</v>
      </c>
      <c r="H251">
        <v>0.03</v>
      </c>
      <c r="I251">
        <v>-9.6300000000000008</v>
      </c>
      <c r="J251">
        <v>0</v>
      </c>
      <c r="K251">
        <v>0</v>
      </c>
      <c r="L251">
        <v>0</v>
      </c>
      <c r="M251">
        <v>-52.7</v>
      </c>
      <c r="N251">
        <v>42.34</v>
      </c>
      <c r="O251">
        <v>23.51</v>
      </c>
      <c r="P251">
        <v>255706</v>
      </c>
      <c r="Q251" s="8">
        <v>43855</v>
      </c>
      <c r="R251" t="s">
        <v>286</v>
      </c>
      <c r="S251" s="5">
        <v>53.340200000000003</v>
      </c>
      <c r="T251" s="5">
        <v>8.4705999999999992</v>
      </c>
      <c r="U251">
        <v>1000000</v>
      </c>
      <c r="V251">
        <v>0.2</v>
      </c>
      <c r="W251">
        <v>255</v>
      </c>
      <c r="Y251" s="11">
        <f t="shared" ref="Y251:Z251" si="256">Z251/60</f>
        <v>7.1029444444444437E-2</v>
      </c>
      <c r="Z251" s="11">
        <f t="shared" si="256"/>
        <v>4.2617666666666665</v>
      </c>
      <c r="AA251">
        <f t="shared" si="199"/>
        <v>255.70599999999999</v>
      </c>
      <c r="AB251" s="12">
        <f t="shared" si="201"/>
        <v>1.0106678935185187</v>
      </c>
    </row>
    <row r="252" spans="1:28" x14ac:dyDescent="0.25">
      <c r="A252">
        <v>20.18</v>
      </c>
      <c r="B252">
        <v>1019.79</v>
      </c>
      <c r="C252">
        <v>52.1</v>
      </c>
      <c r="D252">
        <v>20.67</v>
      </c>
      <c r="E252">
        <v>1020.2</v>
      </c>
      <c r="F252">
        <v>51.05</v>
      </c>
      <c r="G252">
        <v>0.13</v>
      </c>
      <c r="H252">
        <v>0.03</v>
      </c>
      <c r="I252">
        <v>-9.64</v>
      </c>
      <c r="J252">
        <v>0</v>
      </c>
      <c r="K252">
        <v>0</v>
      </c>
      <c r="L252">
        <v>0</v>
      </c>
      <c r="M252">
        <v>-51.98</v>
      </c>
      <c r="N252">
        <v>41.98</v>
      </c>
      <c r="O252">
        <v>23.85</v>
      </c>
      <c r="P252">
        <v>256702</v>
      </c>
      <c r="Q252" s="8">
        <v>43855</v>
      </c>
      <c r="R252" t="s">
        <v>287</v>
      </c>
      <c r="S252" s="5">
        <v>53.340200000000003</v>
      </c>
      <c r="T252" s="5">
        <v>8.4705999999999992</v>
      </c>
      <c r="U252">
        <v>1000000</v>
      </c>
      <c r="V252">
        <v>0.26</v>
      </c>
      <c r="W252">
        <v>255</v>
      </c>
      <c r="Y252" s="11">
        <f t="shared" ref="Y252:Z252" si="257">Z252/60</f>
        <v>7.1306111111111112E-2</v>
      </c>
      <c r="Z252" s="11">
        <f t="shared" si="257"/>
        <v>4.2783666666666669</v>
      </c>
      <c r="AA252">
        <f t="shared" si="199"/>
        <v>256.702</v>
      </c>
      <c r="AB252" s="12">
        <f t="shared" si="201"/>
        <v>1.0106794212962964</v>
      </c>
    </row>
    <row r="253" spans="1:28" x14ac:dyDescent="0.25">
      <c r="A253">
        <v>20.190000000000001</v>
      </c>
      <c r="B253">
        <v>1019.82</v>
      </c>
      <c r="C253">
        <v>52.09</v>
      </c>
      <c r="D253">
        <v>20.67</v>
      </c>
      <c r="E253">
        <v>1020.19</v>
      </c>
      <c r="F253">
        <v>51.06</v>
      </c>
      <c r="G253">
        <v>0.15</v>
      </c>
      <c r="H253">
        <v>0.03</v>
      </c>
      <c r="I253">
        <v>-9.6300000000000008</v>
      </c>
      <c r="J253">
        <v>0</v>
      </c>
      <c r="K253">
        <v>0</v>
      </c>
      <c r="L253">
        <v>0</v>
      </c>
      <c r="M253">
        <v>-52.7</v>
      </c>
      <c r="N253">
        <v>40.909999999999997</v>
      </c>
      <c r="O253">
        <v>23.85</v>
      </c>
      <c r="P253">
        <v>257704</v>
      </c>
      <c r="Q253" s="8">
        <v>43855</v>
      </c>
      <c r="R253" t="s">
        <v>288</v>
      </c>
      <c r="S253" s="5">
        <v>53.340200000000003</v>
      </c>
      <c r="T253" s="5">
        <v>8.4705999999999992</v>
      </c>
      <c r="U253">
        <v>1000000</v>
      </c>
      <c r="V253">
        <v>0.19</v>
      </c>
      <c r="W253">
        <v>255</v>
      </c>
      <c r="Y253" s="11">
        <f t="shared" ref="Y253:Z253" si="258">Z253/60</f>
        <v>7.1584444444444451E-2</v>
      </c>
      <c r="Z253" s="11">
        <f t="shared" si="258"/>
        <v>4.295066666666667</v>
      </c>
      <c r="AA253">
        <f t="shared" si="199"/>
        <v>257.70400000000001</v>
      </c>
      <c r="AB253" s="12">
        <f t="shared" si="201"/>
        <v>1.0106910185185187</v>
      </c>
    </row>
    <row r="254" spans="1:28" x14ac:dyDescent="0.25">
      <c r="A254">
        <v>20.2</v>
      </c>
      <c r="B254">
        <v>1019.82</v>
      </c>
      <c r="C254">
        <v>52.08</v>
      </c>
      <c r="D254">
        <v>20.67</v>
      </c>
      <c r="E254">
        <v>1020.2</v>
      </c>
      <c r="F254">
        <v>51.05</v>
      </c>
      <c r="G254">
        <v>0.13</v>
      </c>
      <c r="H254">
        <v>0.04</v>
      </c>
      <c r="I254">
        <v>-9.6199999999999992</v>
      </c>
      <c r="J254">
        <v>0</v>
      </c>
      <c r="K254">
        <v>0</v>
      </c>
      <c r="L254">
        <v>0</v>
      </c>
      <c r="M254">
        <v>-52.16</v>
      </c>
      <c r="N254">
        <v>42.16</v>
      </c>
      <c r="O254">
        <v>24.37</v>
      </c>
      <c r="P254">
        <v>258703</v>
      </c>
      <c r="Q254" s="8">
        <v>43855</v>
      </c>
      <c r="R254" t="s">
        <v>289</v>
      </c>
      <c r="S254" s="5">
        <v>53.340200000000003</v>
      </c>
      <c r="T254" s="5">
        <v>8.4705999999999992</v>
      </c>
      <c r="U254">
        <v>1000000</v>
      </c>
      <c r="V254">
        <v>0.04</v>
      </c>
      <c r="W254">
        <v>255</v>
      </c>
      <c r="Y254" s="11">
        <f t="shared" ref="Y254:Z254" si="259">Z254/60</f>
        <v>7.1861944444444437E-2</v>
      </c>
      <c r="Z254" s="11">
        <f t="shared" si="259"/>
        <v>4.3117166666666664</v>
      </c>
      <c r="AA254">
        <f t="shared" si="199"/>
        <v>258.70299999999997</v>
      </c>
      <c r="AB254" s="12">
        <f t="shared" si="201"/>
        <v>1.0107025810185186</v>
      </c>
    </row>
    <row r="255" spans="1:28" x14ac:dyDescent="0.25">
      <c r="A255">
        <v>20.190000000000001</v>
      </c>
      <c r="B255">
        <v>1019.8</v>
      </c>
      <c r="C255">
        <v>52.06</v>
      </c>
      <c r="D255">
        <v>20.67</v>
      </c>
      <c r="E255">
        <v>1020.18</v>
      </c>
      <c r="F255">
        <v>51.02</v>
      </c>
      <c r="G255">
        <v>0.15</v>
      </c>
      <c r="H255">
        <v>0.02</v>
      </c>
      <c r="I255">
        <v>-9.6199999999999992</v>
      </c>
      <c r="J255">
        <v>0</v>
      </c>
      <c r="K255">
        <v>0</v>
      </c>
      <c r="L255">
        <v>0</v>
      </c>
      <c r="M255">
        <v>-52.52</v>
      </c>
      <c r="N255">
        <v>41.09</v>
      </c>
      <c r="O255">
        <v>23.34</v>
      </c>
      <c r="P255">
        <v>259702</v>
      </c>
      <c r="Q255" s="8">
        <v>43855</v>
      </c>
      <c r="R255" t="s">
        <v>290</v>
      </c>
      <c r="S255" s="5">
        <v>53.340200000000003</v>
      </c>
      <c r="T255" s="5">
        <v>8.4705999999999992</v>
      </c>
      <c r="U255">
        <v>1000000</v>
      </c>
      <c r="V255">
        <v>0.09</v>
      </c>
      <c r="W255">
        <v>255</v>
      </c>
      <c r="Y255" s="11">
        <f t="shared" ref="Y255:Z255" si="260">Z255/60</f>
        <v>7.213944444444445E-2</v>
      </c>
      <c r="Z255" s="11">
        <f t="shared" si="260"/>
        <v>4.3283666666666667</v>
      </c>
      <c r="AA255">
        <f t="shared" si="199"/>
        <v>259.702</v>
      </c>
      <c r="AB255" s="12">
        <f t="shared" si="201"/>
        <v>1.0107141435185185</v>
      </c>
    </row>
    <row r="256" spans="1:28" x14ac:dyDescent="0.25">
      <c r="A256">
        <v>20.18</v>
      </c>
      <c r="B256">
        <v>1019.84</v>
      </c>
      <c r="C256">
        <v>52.05</v>
      </c>
      <c r="D256">
        <v>20.67</v>
      </c>
      <c r="E256">
        <v>1020.19</v>
      </c>
      <c r="F256">
        <v>51.04</v>
      </c>
      <c r="G256">
        <v>0.14000000000000001</v>
      </c>
      <c r="H256">
        <v>0.02</v>
      </c>
      <c r="I256">
        <v>-9.6300000000000008</v>
      </c>
      <c r="J256">
        <v>0</v>
      </c>
      <c r="K256">
        <v>0</v>
      </c>
      <c r="L256">
        <v>0</v>
      </c>
      <c r="M256">
        <v>-51.27</v>
      </c>
      <c r="N256">
        <v>41.62</v>
      </c>
      <c r="O256">
        <v>24.88</v>
      </c>
      <c r="P256">
        <v>260704</v>
      </c>
      <c r="Q256" s="8">
        <v>43855</v>
      </c>
      <c r="R256" t="s">
        <v>291</v>
      </c>
      <c r="S256" s="5">
        <v>53.340200000000003</v>
      </c>
      <c r="T256" s="5">
        <v>8.4705999999999992</v>
      </c>
      <c r="U256">
        <v>1000000</v>
      </c>
      <c r="V256">
        <v>0.19</v>
      </c>
      <c r="W256">
        <v>255</v>
      </c>
      <c r="Y256" s="11">
        <f t="shared" ref="Y256:Z256" si="261">Z256/60</f>
        <v>7.2417777777777775E-2</v>
      </c>
      <c r="Z256" s="11">
        <f t="shared" si="261"/>
        <v>4.3450666666666669</v>
      </c>
      <c r="AA256">
        <f t="shared" si="199"/>
        <v>260.70400000000001</v>
      </c>
      <c r="AB256" s="12">
        <f t="shared" si="201"/>
        <v>1.0107257407407408</v>
      </c>
    </row>
    <row r="257" spans="1:28" x14ac:dyDescent="0.25">
      <c r="A257">
        <v>20.18</v>
      </c>
      <c r="B257">
        <v>1019.79</v>
      </c>
      <c r="C257">
        <v>52.07</v>
      </c>
      <c r="D257">
        <v>20.67</v>
      </c>
      <c r="E257">
        <v>1020.17</v>
      </c>
      <c r="F257">
        <v>51.03</v>
      </c>
      <c r="G257">
        <v>0.14000000000000001</v>
      </c>
      <c r="H257">
        <v>0.03</v>
      </c>
      <c r="I257">
        <v>-9.6300000000000008</v>
      </c>
      <c r="J257">
        <v>0</v>
      </c>
      <c r="K257">
        <v>0</v>
      </c>
      <c r="L257">
        <v>0</v>
      </c>
      <c r="M257">
        <v>-52.16</v>
      </c>
      <c r="N257">
        <v>40.01</v>
      </c>
      <c r="O257">
        <v>23.34</v>
      </c>
      <c r="P257">
        <v>261702</v>
      </c>
      <c r="Q257" s="8">
        <v>43855</v>
      </c>
      <c r="R257" t="s">
        <v>292</v>
      </c>
      <c r="S257" s="5">
        <v>53.340200000000003</v>
      </c>
      <c r="T257" s="5">
        <v>8.4705999999999992</v>
      </c>
      <c r="U257">
        <v>1000000</v>
      </c>
      <c r="V257">
        <v>0.11</v>
      </c>
      <c r="W257">
        <v>255</v>
      </c>
      <c r="Y257" s="11">
        <f t="shared" ref="Y257:Z257" si="262">Z257/60</f>
        <v>7.2694999999999996E-2</v>
      </c>
      <c r="Z257" s="11">
        <f t="shared" si="262"/>
        <v>4.3616999999999999</v>
      </c>
      <c r="AA257">
        <f t="shared" si="199"/>
        <v>261.702</v>
      </c>
      <c r="AB257" s="12">
        <f t="shared" si="201"/>
        <v>1.0107372916666668</v>
      </c>
    </row>
    <row r="258" spans="1:28" x14ac:dyDescent="0.25">
      <c r="A258">
        <v>20.170000000000002</v>
      </c>
      <c r="B258">
        <v>1019.78</v>
      </c>
      <c r="C258">
        <v>52.07</v>
      </c>
      <c r="D258">
        <v>20.68</v>
      </c>
      <c r="E258">
        <v>1020.2</v>
      </c>
      <c r="F258">
        <v>51.02</v>
      </c>
      <c r="G258">
        <v>0.13</v>
      </c>
      <c r="H258">
        <v>0.01</v>
      </c>
      <c r="I258">
        <v>-9.6300000000000008</v>
      </c>
      <c r="J258">
        <v>0</v>
      </c>
      <c r="K258">
        <v>0</v>
      </c>
      <c r="L258">
        <v>0</v>
      </c>
      <c r="M258">
        <v>-52.52</v>
      </c>
      <c r="N258">
        <v>40.369999999999997</v>
      </c>
      <c r="O258">
        <v>23.34</v>
      </c>
      <c r="P258">
        <v>262701</v>
      </c>
      <c r="Q258" s="8">
        <v>43855</v>
      </c>
      <c r="R258" t="s">
        <v>293</v>
      </c>
      <c r="S258" s="5">
        <v>53.340200000000003</v>
      </c>
      <c r="T258" s="5">
        <v>8.4705999999999992</v>
      </c>
      <c r="U258">
        <v>1000000</v>
      </c>
      <c r="V258">
        <v>0.13</v>
      </c>
      <c r="W258">
        <v>255</v>
      </c>
      <c r="Y258" s="11">
        <f t="shared" ref="Y258:Z258" si="263">Z258/60</f>
        <v>7.297250000000001E-2</v>
      </c>
      <c r="Z258" s="11">
        <f t="shared" si="263"/>
        <v>4.3783500000000002</v>
      </c>
      <c r="AA258">
        <f t="shared" si="199"/>
        <v>262.70100000000002</v>
      </c>
      <c r="AB258" s="12">
        <f t="shared" si="201"/>
        <v>1.0107488541666667</v>
      </c>
    </row>
    <row r="259" spans="1:28" x14ac:dyDescent="0.25">
      <c r="A259">
        <v>20.18</v>
      </c>
      <c r="B259">
        <v>1019.82</v>
      </c>
      <c r="C259">
        <v>52.07</v>
      </c>
      <c r="D259">
        <v>20.68</v>
      </c>
      <c r="E259">
        <v>1020.2</v>
      </c>
      <c r="F259">
        <v>51.02</v>
      </c>
      <c r="G259">
        <v>0.11</v>
      </c>
      <c r="H259">
        <v>0.03</v>
      </c>
      <c r="I259">
        <v>-9.6300000000000008</v>
      </c>
      <c r="J259">
        <v>0</v>
      </c>
      <c r="K259">
        <v>0</v>
      </c>
      <c r="L259">
        <v>0</v>
      </c>
      <c r="M259">
        <v>-52.88</v>
      </c>
      <c r="N259">
        <v>41.8</v>
      </c>
      <c r="O259">
        <v>24.03</v>
      </c>
      <c r="P259">
        <v>263704</v>
      </c>
      <c r="Q259" s="8">
        <v>43855</v>
      </c>
      <c r="R259" t="s">
        <v>294</v>
      </c>
      <c r="S259" s="5">
        <v>53.340200000000003</v>
      </c>
      <c r="T259" s="5">
        <v>8.4705999999999992</v>
      </c>
      <c r="U259">
        <v>1000000</v>
      </c>
      <c r="V259">
        <v>0.2</v>
      </c>
      <c r="W259">
        <v>255</v>
      </c>
      <c r="Y259" s="11">
        <f t="shared" ref="Y259:Z259" si="264">Z259/60</f>
        <v>7.3251111111111114E-2</v>
      </c>
      <c r="Z259" s="11">
        <f t="shared" si="264"/>
        <v>4.3950666666666667</v>
      </c>
      <c r="AA259">
        <f t="shared" ref="AA259:AA292" si="265">P259/1000</f>
        <v>263.70400000000001</v>
      </c>
      <c r="AB259" s="12">
        <f t="shared" si="201"/>
        <v>1.010760462962963</v>
      </c>
    </row>
    <row r="260" spans="1:28" x14ac:dyDescent="0.25">
      <c r="A260">
        <v>20.18</v>
      </c>
      <c r="B260">
        <v>1019.78</v>
      </c>
      <c r="C260">
        <v>52.06</v>
      </c>
      <c r="D260">
        <v>20.68</v>
      </c>
      <c r="E260">
        <v>1020.19</v>
      </c>
      <c r="F260">
        <v>51.03</v>
      </c>
      <c r="G260">
        <v>0.14000000000000001</v>
      </c>
      <c r="H260">
        <v>0.02</v>
      </c>
      <c r="I260">
        <v>-9.66</v>
      </c>
      <c r="J260">
        <v>0</v>
      </c>
      <c r="K260">
        <v>0</v>
      </c>
      <c r="L260">
        <v>0</v>
      </c>
      <c r="M260">
        <v>-51.81</v>
      </c>
      <c r="N260">
        <v>41.8</v>
      </c>
      <c r="O260">
        <v>25.06</v>
      </c>
      <c r="P260">
        <v>264704</v>
      </c>
      <c r="Q260" s="8">
        <v>43855</v>
      </c>
      <c r="R260" t="s">
        <v>295</v>
      </c>
      <c r="S260" s="5">
        <v>53.340200000000003</v>
      </c>
      <c r="T260" s="5">
        <v>8.4705999999999992</v>
      </c>
      <c r="U260">
        <v>1000000</v>
      </c>
      <c r="V260">
        <v>0.22</v>
      </c>
      <c r="W260">
        <v>255</v>
      </c>
      <c r="Y260" s="11">
        <f t="shared" ref="Y260:Z260" si="266">Z260/60</f>
        <v>7.3528888888888894E-2</v>
      </c>
      <c r="Z260" s="11">
        <f t="shared" si="266"/>
        <v>4.4117333333333333</v>
      </c>
      <c r="AA260">
        <f t="shared" si="265"/>
        <v>264.70400000000001</v>
      </c>
      <c r="AB260" s="12">
        <f t="shared" ref="AB260:AB292" si="267">$AB$1+(AA260/(24*60*60))</f>
        <v>1.0107720370370372</v>
      </c>
    </row>
    <row r="261" spans="1:28" x14ac:dyDescent="0.25">
      <c r="A261">
        <v>20.18</v>
      </c>
      <c r="B261">
        <v>1019.79</v>
      </c>
      <c r="C261">
        <v>52.04</v>
      </c>
      <c r="D261">
        <v>20.68</v>
      </c>
      <c r="E261">
        <v>1020.18</v>
      </c>
      <c r="F261">
        <v>51</v>
      </c>
      <c r="G261">
        <v>0.14000000000000001</v>
      </c>
      <c r="H261">
        <v>0.04</v>
      </c>
      <c r="I261">
        <v>-9.6199999999999992</v>
      </c>
      <c r="J261">
        <v>0</v>
      </c>
      <c r="K261">
        <v>0</v>
      </c>
      <c r="L261">
        <v>0</v>
      </c>
      <c r="M261">
        <v>-50.73</v>
      </c>
      <c r="N261">
        <v>42.16</v>
      </c>
      <c r="O261">
        <v>24.03</v>
      </c>
      <c r="P261">
        <v>265700</v>
      </c>
      <c r="Q261" s="8">
        <v>43855</v>
      </c>
      <c r="R261" t="s">
        <v>296</v>
      </c>
      <c r="S261" s="5">
        <v>53.340200000000003</v>
      </c>
      <c r="T261" s="5">
        <v>8.4705999999999992</v>
      </c>
      <c r="U261">
        <v>1000000</v>
      </c>
      <c r="V261">
        <v>0.02</v>
      </c>
      <c r="W261">
        <v>255</v>
      </c>
      <c r="Y261" s="11">
        <f t="shared" ref="Y261:Z261" si="268">Z261/60</f>
        <v>7.3805555555555541E-2</v>
      </c>
      <c r="Z261" s="11">
        <f t="shared" si="268"/>
        <v>4.4283333333333328</v>
      </c>
      <c r="AA261">
        <f t="shared" si="265"/>
        <v>265.7</v>
      </c>
      <c r="AB261" s="12">
        <f t="shared" si="267"/>
        <v>1.0107835648148149</v>
      </c>
    </row>
    <row r="262" spans="1:28" x14ac:dyDescent="0.25">
      <c r="A262">
        <v>20.18</v>
      </c>
      <c r="B262">
        <v>1019.82</v>
      </c>
      <c r="C262">
        <v>52.05</v>
      </c>
      <c r="D262">
        <v>20.69</v>
      </c>
      <c r="E262">
        <v>1020.19</v>
      </c>
      <c r="F262">
        <v>50.98</v>
      </c>
      <c r="G262">
        <v>0.15</v>
      </c>
      <c r="H262">
        <v>0.03</v>
      </c>
      <c r="I262">
        <v>-9.6300000000000008</v>
      </c>
      <c r="J262">
        <v>0</v>
      </c>
      <c r="K262">
        <v>0</v>
      </c>
      <c r="L262">
        <v>0</v>
      </c>
      <c r="M262">
        <v>-52.88</v>
      </c>
      <c r="N262">
        <v>41.8</v>
      </c>
      <c r="O262">
        <v>23.68</v>
      </c>
      <c r="P262">
        <v>266701</v>
      </c>
      <c r="Q262" s="8">
        <v>43855</v>
      </c>
      <c r="R262" t="s">
        <v>297</v>
      </c>
      <c r="S262" s="5">
        <v>53.340200000000003</v>
      </c>
      <c r="T262" s="5">
        <v>8.4705999999999992</v>
      </c>
      <c r="U262">
        <v>1000000</v>
      </c>
      <c r="V262">
        <v>0.65</v>
      </c>
      <c r="W262">
        <v>255</v>
      </c>
      <c r="Y262" s="11">
        <f t="shared" ref="Y262:Z262" si="269">Z262/60</f>
        <v>7.4083611111111114E-2</v>
      </c>
      <c r="Z262" s="11">
        <f t="shared" si="269"/>
        <v>4.4450166666666666</v>
      </c>
      <c r="AA262">
        <f t="shared" si="265"/>
        <v>266.70100000000002</v>
      </c>
      <c r="AB262" s="12">
        <f t="shared" si="267"/>
        <v>1.0107951504629631</v>
      </c>
    </row>
    <row r="263" spans="1:28" x14ac:dyDescent="0.25">
      <c r="A263">
        <v>20.18</v>
      </c>
      <c r="B263">
        <v>1019.8</v>
      </c>
      <c r="C263">
        <v>52.06</v>
      </c>
      <c r="D263">
        <v>20.69</v>
      </c>
      <c r="E263">
        <v>1020.17</v>
      </c>
      <c r="F263">
        <v>50.99</v>
      </c>
      <c r="G263">
        <v>0.14000000000000001</v>
      </c>
      <c r="H263">
        <v>0.03</v>
      </c>
      <c r="I263">
        <v>-9.65</v>
      </c>
      <c r="J263">
        <v>0</v>
      </c>
      <c r="K263">
        <v>0</v>
      </c>
      <c r="L263">
        <v>0</v>
      </c>
      <c r="M263">
        <v>-53.59</v>
      </c>
      <c r="N263">
        <v>41.8</v>
      </c>
      <c r="O263">
        <v>21.97</v>
      </c>
      <c r="P263">
        <v>267700</v>
      </c>
      <c r="Q263" s="8">
        <v>43855</v>
      </c>
      <c r="R263" t="s">
        <v>298</v>
      </c>
      <c r="S263" s="5">
        <v>53.340200000000003</v>
      </c>
      <c r="T263" s="5">
        <v>8.4705999999999992</v>
      </c>
      <c r="U263">
        <v>1000000</v>
      </c>
      <c r="V263">
        <v>0.37</v>
      </c>
      <c r="W263">
        <v>255</v>
      </c>
      <c r="Y263" s="11">
        <f t="shared" ref="Y263:Z263" si="270">Z263/60</f>
        <v>7.4361111111111114E-2</v>
      </c>
      <c r="Z263" s="11">
        <f t="shared" si="270"/>
        <v>4.4616666666666669</v>
      </c>
      <c r="AA263">
        <f t="shared" si="265"/>
        <v>267.7</v>
      </c>
      <c r="AB263" s="12">
        <f t="shared" si="267"/>
        <v>1.010806712962963</v>
      </c>
    </row>
    <row r="264" spans="1:28" x14ac:dyDescent="0.25">
      <c r="A264">
        <v>20.18</v>
      </c>
      <c r="B264">
        <v>1019.81</v>
      </c>
      <c r="C264">
        <v>52.07</v>
      </c>
      <c r="D264">
        <v>20.7</v>
      </c>
      <c r="E264">
        <v>1020.22</v>
      </c>
      <c r="F264">
        <v>51</v>
      </c>
      <c r="G264">
        <v>0.14000000000000001</v>
      </c>
      <c r="H264">
        <v>0.02</v>
      </c>
      <c r="I264">
        <v>-9.66</v>
      </c>
      <c r="J264">
        <v>0</v>
      </c>
      <c r="K264">
        <v>0</v>
      </c>
      <c r="L264">
        <v>0</v>
      </c>
      <c r="M264">
        <v>-52.7</v>
      </c>
      <c r="N264">
        <v>41.27</v>
      </c>
      <c r="O264">
        <v>24.54</v>
      </c>
      <c r="P264">
        <v>268705</v>
      </c>
      <c r="Q264" s="8">
        <v>43855</v>
      </c>
      <c r="R264" t="s">
        <v>299</v>
      </c>
      <c r="S264" s="5">
        <v>53.340200000000003</v>
      </c>
      <c r="T264" s="5">
        <v>8.4705999999999992</v>
      </c>
      <c r="U264">
        <v>1000000</v>
      </c>
      <c r="V264">
        <v>0.3</v>
      </c>
      <c r="W264">
        <v>255</v>
      </c>
      <c r="Y264" s="11">
        <f t="shared" ref="Y264:Z264" si="271">Z264/60</f>
        <v>7.4640277777777764E-2</v>
      </c>
      <c r="Z264" s="11">
        <f t="shared" si="271"/>
        <v>4.478416666666666</v>
      </c>
      <c r="AA264">
        <f t="shared" si="265"/>
        <v>268.70499999999998</v>
      </c>
      <c r="AB264" s="12">
        <f t="shared" si="267"/>
        <v>1.0108183449074075</v>
      </c>
    </row>
    <row r="265" spans="1:28" x14ac:dyDescent="0.25">
      <c r="A265">
        <v>20.18</v>
      </c>
      <c r="B265">
        <v>1019.81</v>
      </c>
      <c r="C265">
        <v>52.07</v>
      </c>
      <c r="D265">
        <v>20.69</v>
      </c>
      <c r="E265">
        <v>1020.18</v>
      </c>
      <c r="F265">
        <v>51</v>
      </c>
      <c r="G265">
        <v>0.16</v>
      </c>
      <c r="H265">
        <v>0.02</v>
      </c>
      <c r="I265">
        <v>-9.65</v>
      </c>
      <c r="J265">
        <v>0</v>
      </c>
      <c r="K265">
        <v>0</v>
      </c>
      <c r="L265">
        <v>0</v>
      </c>
      <c r="M265">
        <v>-53.06</v>
      </c>
      <c r="N265">
        <v>40.909999999999997</v>
      </c>
      <c r="O265">
        <v>23.85</v>
      </c>
      <c r="P265">
        <v>269701</v>
      </c>
      <c r="Q265" s="8">
        <v>43855</v>
      </c>
      <c r="R265" t="s">
        <v>300</v>
      </c>
      <c r="S265" s="5">
        <v>53.340200000000003</v>
      </c>
      <c r="T265" s="5">
        <v>8.4705999999999992</v>
      </c>
      <c r="U265">
        <v>1000000</v>
      </c>
      <c r="V265">
        <v>0.39</v>
      </c>
      <c r="W265">
        <v>255</v>
      </c>
      <c r="Y265" s="11">
        <f t="shared" ref="Y265:Z265" si="272">Z265/60</f>
        <v>7.4916944444444453E-2</v>
      </c>
      <c r="Z265" s="11">
        <f t="shared" si="272"/>
        <v>4.4950166666666673</v>
      </c>
      <c r="AA265">
        <f t="shared" si="265"/>
        <v>269.70100000000002</v>
      </c>
      <c r="AB265" s="12">
        <f t="shared" si="267"/>
        <v>1.0108298726851852</v>
      </c>
    </row>
    <row r="266" spans="1:28" x14ac:dyDescent="0.25">
      <c r="A266">
        <v>20.18</v>
      </c>
      <c r="B266">
        <v>1019.8</v>
      </c>
      <c r="C266">
        <v>52.07</v>
      </c>
      <c r="D266">
        <v>20.68</v>
      </c>
      <c r="E266">
        <v>1020.17</v>
      </c>
      <c r="F266">
        <v>51.04</v>
      </c>
      <c r="G266">
        <v>0.13</v>
      </c>
      <c r="H266">
        <v>0.02</v>
      </c>
      <c r="I266">
        <v>-9.6300000000000008</v>
      </c>
      <c r="J266">
        <v>0</v>
      </c>
      <c r="K266">
        <v>0</v>
      </c>
      <c r="L266">
        <v>0</v>
      </c>
      <c r="M266">
        <v>-50.2</v>
      </c>
      <c r="N266">
        <v>41.62</v>
      </c>
      <c r="O266">
        <v>23.85</v>
      </c>
      <c r="P266">
        <v>270700</v>
      </c>
      <c r="Q266" s="8">
        <v>43855</v>
      </c>
      <c r="R266" t="s">
        <v>301</v>
      </c>
      <c r="S266" s="5">
        <v>53.340200000000003</v>
      </c>
      <c r="T266" s="5">
        <v>8.4705999999999992</v>
      </c>
      <c r="U266">
        <v>1000000</v>
      </c>
      <c r="V266">
        <v>7.0000000000000007E-2</v>
      </c>
      <c r="W266">
        <v>255</v>
      </c>
      <c r="Y266" s="11">
        <f t="shared" ref="Y266:Z266" si="273">Z266/60</f>
        <v>7.5194444444444439E-2</v>
      </c>
      <c r="Z266" s="11">
        <f t="shared" si="273"/>
        <v>4.5116666666666667</v>
      </c>
      <c r="AA266">
        <f t="shared" si="265"/>
        <v>270.7</v>
      </c>
      <c r="AB266" s="12">
        <f t="shared" si="267"/>
        <v>1.0108414351851853</v>
      </c>
    </row>
    <row r="267" spans="1:28" x14ac:dyDescent="0.25">
      <c r="A267">
        <v>20.190000000000001</v>
      </c>
      <c r="B267">
        <v>1019.8</v>
      </c>
      <c r="C267">
        <v>52.06</v>
      </c>
      <c r="D267">
        <v>20.68</v>
      </c>
      <c r="E267">
        <v>1020.17</v>
      </c>
      <c r="F267">
        <v>51</v>
      </c>
      <c r="G267">
        <v>0.15</v>
      </c>
      <c r="H267">
        <v>0.02</v>
      </c>
      <c r="I267">
        <v>-9.6199999999999992</v>
      </c>
      <c r="J267">
        <v>0</v>
      </c>
      <c r="K267">
        <v>0</v>
      </c>
      <c r="L267">
        <v>0</v>
      </c>
      <c r="M267">
        <v>-52.7</v>
      </c>
      <c r="N267">
        <v>39.479999999999997</v>
      </c>
      <c r="O267">
        <v>25.23</v>
      </c>
      <c r="P267">
        <v>271702</v>
      </c>
      <c r="Q267" s="8">
        <v>43855</v>
      </c>
      <c r="R267" t="s">
        <v>302</v>
      </c>
      <c r="S267" s="5">
        <v>53.340200000000003</v>
      </c>
      <c r="T267" s="5">
        <v>8.4705999999999992</v>
      </c>
      <c r="U267">
        <v>1000000</v>
      </c>
      <c r="V267">
        <v>0.04</v>
      </c>
      <c r="W267">
        <v>255</v>
      </c>
      <c r="Y267" s="11">
        <f t="shared" ref="Y267:Z267" si="274">Z267/60</f>
        <v>7.5472777777777778E-2</v>
      </c>
      <c r="Z267" s="11">
        <f t="shared" si="274"/>
        <v>4.5283666666666669</v>
      </c>
      <c r="AA267">
        <f t="shared" si="265"/>
        <v>271.702</v>
      </c>
      <c r="AB267" s="12">
        <f t="shared" si="267"/>
        <v>1.0108530324074074</v>
      </c>
    </row>
    <row r="268" spans="1:28" x14ac:dyDescent="0.25">
      <c r="A268">
        <v>20.190000000000001</v>
      </c>
      <c r="B268">
        <v>1019.81</v>
      </c>
      <c r="C268">
        <v>52.06</v>
      </c>
      <c r="D268">
        <v>20.68</v>
      </c>
      <c r="E268">
        <v>1020.18</v>
      </c>
      <c r="F268">
        <v>51</v>
      </c>
      <c r="G268">
        <v>0.14000000000000001</v>
      </c>
      <c r="H268">
        <v>0.01</v>
      </c>
      <c r="I268">
        <v>-9.61</v>
      </c>
      <c r="J268">
        <v>0</v>
      </c>
      <c r="K268">
        <v>0</v>
      </c>
      <c r="L268">
        <v>0</v>
      </c>
      <c r="M268">
        <v>-50.91</v>
      </c>
      <c r="N268">
        <v>42.69</v>
      </c>
      <c r="O268">
        <v>22.82</v>
      </c>
      <c r="P268">
        <v>272703</v>
      </c>
      <c r="Q268" s="8">
        <v>43855</v>
      </c>
      <c r="R268" t="s">
        <v>303</v>
      </c>
      <c r="S268" s="5">
        <v>53.340200000000003</v>
      </c>
      <c r="T268" s="5">
        <v>8.4705999999999992</v>
      </c>
      <c r="U268">
        <v>1000000</v>
      </c>
      <c r="V268">
        <v>0.04</v>
      </c>
      <c r="W268">
        <v>255</v>
      </c>
      <c r="Y268" s="11">
        <f t="shared" ref="Y268:Z268" si="275">Z268/60</f>
        <v>7.5750833333333337E-2</v>
      </c>
      <c r="Z268" s="11">
        <f t="shared" si="275"/>
        <v>4.5450499999999998</v>
      </c>
      <c r="AA268">
        <f t="shared" si="265"/>
        <v>272.70299999999997</v>
      </c>
      <c r="AB268" s="12">
        <f t="shared" si="267"/>
        <v>1.0108646180555556</v>
      </c>
    </row>
    <row r="269" spans="1:28" x14ac:dyDescent="0.25">
      <c r="A269">
        <v>20.18</v>
      </c>
      <c r="B269">
        <v>1019.82</v>
      </c>
      <c r="C269">
        <v>52.07</v>
      </c>
      <c r="D269">
        <v>20.66</v>
      </c>
      <c r="E269">
        <v>1020.17</v>
      </c>
      <c r="F269">
        <v>51.01</v>
      </c>
      <c r="G269">
        <v>0.14000000000000001</v>
      </c>
      <c r="H269">
        <v>0.02</v>
      </c>
      <c r="I269">
        <v>-9.66</v>
      </c>
      <c r="J269">
        <v>0</v>
      </c>
      <c r="K269">
        <v>0</v>
      </c>
      <c r="L269">
        <v>0</v>
      </c>
      <c r="M269">
        <v>-53.23</v>
      </c>
      <c r="N269">
        <v>41.44</v>
      </c>
      <c r="O269">
        <v>24.03</v>
      </c>
      <c r="P269">
        <v>273700</v>
      </c>
      <c r="Q269" s="8">
        <v>43855</v>
      </c>
      <c r="R269" t="s">
        <v>304</v>
      </c>
      <c r="S269" s="5">
        <v>53.340200000000003</v>
      </c>
      <c r="T269" s="5">
        <v>8.4705999999999992</v>
      </c>
      <c r="U269">
        <v>1000000</v>
      </c>
      <c r="V269">
        <v>0.04</v>
      </c>
      <c r="W269">
        <v>255</v>
      </c>
      <c r="Y269" s="11">
        <f t="shared" ref="Y269:Z269" si="276">Z269/60</f>
        <v>7.6027777777777777E-2</v>
      </c>
      <c r="Z269" s="11">
        <f t="shared" si="276"/>
        <v>4.5616666666666665</v>
      </c>
      <c r="AA269">
        <f t="shared" si="265"/>
        <v>273.7</v>
      </c>
      <c r="AB269" s="12">
        <f t="shared" si="267"/>
        <v>1.0108761574074074</v>
      </c>
    </row>
    <row r="270" spans="1:28" x14ac:dyDescent="0.25">
      <c r="A270">
        <v>20.170000000000002</v>
      </c>
      <c r="B270">
        <v>1019.79</v>
      </c>
      <c r="C270">
        <v>52.07</v>
      </c>
      <c r="D270">
        <v>20.66</v>
      </c>
      <c r="E270">
        <v>1020.22</v>
      </c>
      <c r="F270">
        <v>51.01</v>
      </c>
      <c r="G270">
        <v>0.15</v>
      </c>
      <c r="H270">
        <v>0.03</v>
      </c>
      <c r="I270">
        <v>-9.65</v>
      </c>
      <c r="J270">
        <v>0</v>
      </c>
      <c r="K270">
        <v>0</v>
      </c>
      <c r="L270">
        <v>0</v>
      </c>
      <c r="M270">
        <v>-54.13</v>
      </c>
      <c r="N270">
        <v>40.549999999999997</v>
      </c>
      <c r="O270">
        <v>24.88</v>
      </c>
      <c r="P270">
        <v>274703</v>
      </c>
      <c r="Q270" s="8">
        <v>43855</v>
      </c>
      <c r="R270" t="s">
        <v>305</v>
      </c>
      <c r="S270" s="5">
        <v>53.340200000000003</v>
      </c>
      <c r="T270" s="5">
        <v>8.4705999999999992</v>
      </c>
      <c r="U270">
        <v>1000000</v>
      </c>
      <c r="V270">
        <v>0.13</v>
      </c>
      <c r="W270">
        <v>255</v>
      </c>
      <c r="Y270" s="11">
        <f t="shared" ref="Y270:Z270" si="277">Z270/60</f>
        <v>7.6306388888888882E-2</v>
      </c>
      <c r="Z270" s="11">
        <f t="shared" si="277"/>
        <v>4.578383333333333</v>
      </c>
      <c r="AA270">
        <f t="shared" si="265"/>
        <v>274.70299999999997</v>
      </c>
      <c r="AB270" s="12">
        <f t="shared" si="267"/>
        <v>1.0108877662037039</v>
      </c>
    </row>
    <row r="271" spans="1:28" x14ac:dyDescent="0.25">
      <c r="A271">
        <v>20.170000000000002</v>
      </c>
      <c r="B271">
        <v>1019.81</v>
      </c>
      <c r="C271">
        <v>52.08</v>
      </c>
      <c r="D271">
        <v>20.65</v>
      </c>
      <c r="E271">
        <v>1020.18</v>
      </c>
      <c r="F271">
        <v>50.97</v>
      </c>
      <c r="G271">
        <v>0.14000000000000001</v>
      </c>
      <c r="H271">
        <v>0.02</v>
      </c>
      <c r="I271">
        <v>-9.65</v>
      </c>
      <c r="J271">
        <v>0</v>
      </c>
      <c r="K271">
        <v>0</v>
      </c>
      <c r="L271">
        <v>0</v>
      </c>
      <c r="M271">
        <v>-52.88</v>
      </c>
      <c r="N271">
        <v>41.44</v>
      </c>
      <c r="O271">
        <v>23.68</v>
      </c>
      <c r="P271">
        <v>275701</v>
      </c>
      <c r="Q271" s="8">
        <v>43855</v>
      </c>
      <c r="R271" t="s">
        <v>306</v>
      </c>
      <c r="S271" s="5">
        <v>53.340200000000003</v>
      </c>
      <c r="T271" s="5">
        <v>8.4705999999999992</v>
      </c>
      <c r="U271">
        <v>1000000</v>
      </c>
      <c r="V271">
        <v>0.19</v>
      </c>
      <c r="W271">
        <v>255</v>
      </c>
      <c r="Y271" s="11">
        <f t="shared" ref="Y271:Z271" si="278">Z271/60</f>
        <v>7.6583611111111116E-2</v>
      </c>
      <c r="Z271" s="11">
        <f t="shared" si="278"/>
        <v>4.595016666666667</v>
      </c>
      <c r="AA271">
        <f t="shared" si="265"/>
        <v>275.70100000000002</v>
      </c>
      <c r="AB271" s="12">
        <f t="shared" si="267"/>
        <v>1.0108993171296297</v>
      </c>
    </row>
    <row r="272" spans="1:28" x14ac:dyDescent="0.25">
      <c r="A272">
        <v>20.170000000000002</v>
      </c>
      <c r="B272">
        <v>1019.8</v>
      </c>
      <c r="C272">
        <v>52.06</v>
      </c>
      <c r="D272">
        <v>20.64</v>
      </c>
      <c r="E272">
        <v>1020.17</v>
      </c>
      <c r="F272">
        <v>50.99</v>
      </c>
      <c r="G272">
        <v>0.14000000000000001</v>
      </c>
      <c r="H272">
        <v>0.02</v>
      </c>
      <c r="I272">
        <v>-9.64</v>
      </c>
      <c r="J272">
        <v>0</v>
      </c>
      <c r="K272">
        <v>0</v>
      </c>
      <c r="L272">
        <v>0</v>
      </c>
      <c r="M272">
        <v>-52.34</v>
      </c>
      <c r="N272">
        <v>41.62</v>
      </c>
      <c r="O272">
        <v>24.2</v>
      </c>
      <c r="P272">
        <v>276702</v>
      </c>
      <c r="Q272" s="8">
        <v>43855</v>
      </c>
      <c r="R272" t="s">
        <v>307</v>
      </c>
      <c r="S272" s="5">
        <v>53.340200000000003</v>
      </c>
      <c r="T272" s="5">
        <v>8.4705999999999992</v>
      </c>
      <c r="U272">
        <v>1000000</v>
      </c>
      <c r="V272">
        <v>0.24</v>
      </c>
      <c r="W272">
        <v>255</v>
      </c>
      <c r="Y272" s="11">
        <f t="shared" ref="Y272:Z272" si="279">Z272/60</f>
        <v>7.6861666666666661E-2</v>
      </c>
      <c r="Z272" s="11">
        <f t="shared" si="279"/>
        <v>4.6116999999999999</v>
      </c>
      <c r="AA272">
        <f t="shared" si="265"/>
        <v>276.702</v>
      </c>
      <c r="AB272" s="12">
        <f t="shared" si="267"/>
        <v>1.0109109027777778</v>
      </c>
    </row>
    <row r="273" spans="1:28" x14ac:dyDescent="0.25">
      <c r="A273">
        <v>20.170000000000002</v>
      </c>
      <c r="B273">
        <v>1019.79</v>
      </c>
      <c r="C273">
        <v>52.03</v>
      </c>
      <c r="D273">
        <v>20.63</v>
      </c>
      <c r="E273">
        <v>1020.19</v>
      </c>
      <c r="F273">
        <v>50.99</v>
      </c>
      <c r="G273">
        <v>0.14000000000000001</v>
      </c>
      <c r="H273">
        <v>0.02</v>
      </c>
      <c r="I273">
        <v>-9.6300000000000008</v>
      </c>
      <c r="J273">
        <v>0</v>
      </c>
      <c r="K273">
        <v>0</v>
      </c>
      <c r="L273">
        <v>0</v>
      </c>
      <c r="M273">
        <v>-52.7</v>
      </c>
      <c r="N273">
        <v>40.549999999999997</v>
      </c>
      <c r="O273">
        <v>23.85</v>
      </c>
      <c r="P273">
        <v>277699</v>
      </c>
      <c r="Q273" s="8">
        <v>43855</v>
      </c>
      <c r="R273" t="s">
        <v>308</v>
      </c>
      <c r="S273" s="5">
        <v>53.340200000000003</v>
      </c>
      <c r="T273" s="5">
        <v>8.4705999999999992</v>
      </c>
      <c r="U273">
        <v>1000000</v>
      </c>
      <c r="V273">
        <v>0.2</v>
      </c>
      <c r="W273">
        <v>255</v>
      </c>
      <c r="Y273" s="11">
        <f t="shared" ref="Y273:Z273" si="280">Z273/60</f>
        <v>7.7138611111111116E-2</v>
      </c>
      <c r="Z273" s="11">
        <f t="shared" si="280"/>
        <v>4.6283166666666666</v>
      </c>
      <c r="AA273">
        <f t="shared" si="265"/>
        <v>277.69900000000001</v>
      </c>
      <c r="AB273" s="12">
        <f t="shared" si="267"/>
        <v>1.0109224421296297</v>
      </c>
    </row>
    <row r="274" spans="1:28" x14ac:dyDescent="0.25">
      <c r="A274">
        <v>20.16</v>
      </c>
      <c r="B274">
        <v>1019.81</v>
      </c>
      <c r="C274">
        <v>52.02</v>
      </c>
      <c r="D274">
        <v>20.63</v>
      </c>
      <c r="E274">
        <v>1020.18</v>
      </c>
      <c r="F274">
        <v>50.95</v>
      </c>
      <c r="G274">
        <v>0.14000000000000001</v>
      </c>
      <c r="H274">
        <v>0.03</v>
      </c>
      <c r="I274">
        <v>-9.6199999999999992</v>
      </c>
      <c r="J274">
        <v>0</v>
      </c>
      <c r="K274">
        <v>0</v>
      </c>
      <c r="L274">
        <v>0</v>
      </c>
      <c r="M274">
        <v>-52.52</v>
      </c>
      <c r="N274">
        <v>42.16</v>
      </c>
      <c r="O274">
        <v>25.06</v>
      </c>
      <c r="P274">
        <v>278701</v>
      </c>
      <c r="Q274" s="8">
        <v>43855</v>
      </c>
      <c r="R274" t="s">
        <v>309</v>
      </c>
      <c r="S274" s="5">
        <v>53.340200000000003</v>
      </c>
      <c r="T274" s="5">
        <v>8.4705999999999992</v>
      </c>
      <c r="U274">
        <v>1000000</v>
      </c>
      <c r="V274">
        <v>0.37</v>
      </c>
      <c r="W274">
        <v>255</v>
      </c>
      <c r="Y274" s="11">
        <f t="shared" ref="Y274:Z274" si="281">Z274/60</f>
        <v>7.7416944444444441E-2</v>
      </c>
      <c r="Z274" s="11">
        <f t="shared" si="281"/>
        <v>4.6450166666666668</v>
      </c>
      <c r="AA274">
        <f t="shared" si="265"/>
        <v>278.70100000000002</v>
      </c>
      <c r="AB274" s="12">
        <f t="shared" si="267"/>
        <v>1.010934039351852</v>
      </c>
    </row>
    <row r="275" spans="1:28" x14ac:dyDescent="0.25">
      <c r="A275">
        <v>20.170000000000002</v>
      </c>
      <c r="B275">
        <v>1019.81</v>
      </c>
      <c r="C275">
        <v>52.05</v>
      </c>
      <c r="D275">
        <v>20.62</v>
      </c>
      <c r="E275">
        <v>1020.19</v>
      </c>
      <c r="F275">
        <v>51.04</v>
      </c>
      <c r="G275">
        <v>0.15</v>
      </c>
      <c r="H275">
        <v>0.02</v>
      </c>
      <c r="I275">
        <v>-9.6199999999999992</v>
      </c>
      <c r="J275">
        <v>0</v>
      </c>
      <c r="K275">
        <v>0</v>
      </c>
      <c r="L275">
        <v>0</v>
      </c>
      <c r="M275">
        <v>-52.34</v>
      </c>
      <c r="N275">
        <v>41.27</v>
      </c>
      <c r="O275">
        <v>22.82</v>
      </c>
      <c r="P275">
        <v>279700</v>
      </c>
      <c r="Q275" s="8">
        <v>43855</v>
      </c>
      <c r="R275" t="s">
        <v>310</v>
      </c>
      <c r="S275" s="5">
        <v>53.340200000000003</v>
      </c>
      <c r="T275" s="5">
        <v>8.4705999999999992</v>
      </c>
      <c r="U275">
        <v>1000000</v>
      </c>
      <c r="V275">
        <v>0.43</v>
      </c>
      <c r="W275">
        <v>255</v>
      </c>
      <c r="Y275" s="11">
        <f t="shared" ref="Y275:Z275" si="282">Z275/60</f>
        <v>7.7694444444444441E-2</v>
      </c>
      <c r="Z275" s="11">
        <f t="shared" si="282"/>
        <v>4.6616666666666662</v>
      </c>
      <c r="AA275">
        <f t="shared" si="265"/>
        <v>279.7</v>
      </c>
      <c r="AB275" s="12">
        <f t="shared" si="267"/>
        <v>1.0109456018518519</v>
      </c>
    </row>
    <row r="276" spans="1:28" x14ac:dyDescent="0.25">
      <c r="A276">
        <v>20.16</v>
      </c>
      <c r="B276">
        <v>1019.82</v>
      </c>
      <c r="C276">
        <v>52.05</v>
      </c>
      <c r="D276">
        <v>20.63</v>
      </c>
      <c r="E276">
        <v>1020.22</v>
      </c>
      <c r="F276">
        <v>51.03</v>
      </c>
      <c r="G276">
        <v>0.12</v>
      </c>
      <c r="H276">
        <v>0.02</v>
      </c>
      <c r="I276">
        <v>-9.6300000000000008</v>
      </c>
      <c r="J276">
        <v>0</v>
      </c>
      <c r="K276">
        <v>0</v>
      </c>
      <c r="L276">
        <v>0</v>
      </c>
      <c r="M276">
        <v>-53.41</v>
      </c>
      <c r="N276">
        <v>40.909999999999997</v>
      </c>
      <c r="O276">
        <v>23.51</v>
      </c>
      <c r="P276">
        <v>280701</v>
      </c>
      <c r="Q276" s="8">
        <v>43855</v>
      </c>
      <c r="R276" t="s">
        <v>311</v>
      </c>
      <c r="S276" s="5">
        <v>53.340200000000003</v>
      </c>
      <c r="T276" s="5">
        <v>8.4705999999999992</v>
      </c>
      <c r="U276">
        <v>1000000</v>
      </c>
      <c r="V276">
        <v>0.19</v>
      </c>
      <c r="W276">
        <v>255</v>
      </c>
      <c r="Y276" s="11">
        <f t="shared" ref="Y276:Z276" si="283">Z276/60</f>
        <v>7.79725E-2</v>
      </c>
      <c r="Z276" s="11">
        <f t="shared" si="283"/>
        <v>4.67835</v>
      </c>
      <c r="AA276">
        <f t="shared" si="265"/>
        <v>280.70100000000002</v>
      </c>
      <c r="AB276" s="12">
        <f t="shared" si="267"/>
        <v>1.0109571875000001</v>
      </c>
    </row>
    <row r="277" spans="1:28" x14ac:dyDescent="0.25">
      <c r="A277">
        <v>20.149999999999999</v>
      </c>
      <c r="B277">
        <v>1019.82</v>
      </c>
      <c r="C277">
        <v>52.06</v>
      </c>
      <c r="D277">
        <v>20.63</v>
      </c>
      <c r="E277">
        <v>1020.18</v>
      </c>
      <c r="F277">
        <v>51.03</v>
      </c>
      <c r="G277">
        <v>0.13</v>
      </c>
      <c r="H277">
        <v>0.01</v>
      </c>
      <c r="I277">
        <v>-9.61</v>
      </c>
      <c r="J277">
        <v>0</v>
      </c>
      <c r="K277">
        <v>0</v>
      </c>
      <c r="L277">
        <v>0</v>
      </c>
      <c r="M277">
        <v>-53.23</v>
      </c>
      <c r="N277">
        <v>42.16</v>
      </c>
      <c r="O277">
        <v>23</v>
      </c>
      <c r="P277">
        <v>281708</v>
      </c>
      <c r="Q277" s="8">
        <v>43855</v>
      </c>
      <c r="R277" t="s">
        <v>312</v>
      </c>
      <c r="S277" s="5">
        <v>53.340200000000003</v>
      </c>
      <c r="T277" s="5">
        <v>8.4705999999999992</v>
      </c>
      <c r="U277">
        <v>1000000</v>
      </c>
      <c r="V277">
        <v>0.3</v>
      </c>
      <c r="W277">
        <v>255</v>
      </c>
      <c r="Y277" s="11">
        <f t="shared" ref="Y277:Z277" si="284">Z277/60</f>
        <v>7.8252222222222223E-2</v>
      </c>
      <c r="Z277" s="11">
        <f t="shared" si="284"/>
        <v>4.6951333333333336</v>
      </c>
      <c r="AA277">
        <f t="shared" si="265"/>
        <v>281.70800000000003</v>
      </c>
      <c r="AB277" s="12">
        <f t="shared" si="267"/>
        <v>1.0109688425925927</v>
      </c>
    </row>
    <row r="278" spans="1:28" x14ac:dyDescent="0.25">
      <c r="A278">
        <v>20.14</v>
      </c>
      <c r="B278">
        <v>1019.83</v>
      </c>
      <c r="C278">
        <v>52.07</v>
      </c>
      <c r="D278">
        <v>20.63</v>
      </c>
      <c r="E278">
        <v>1020.21</v>
      </c>
      <c r="F278">
        <v>51.04</v>
      </c>
      <c r="G278">
        <v>0.14000000000000001</v>
      </c>
      <c r="H278">
        <v>0.02</v>
      </c>
      <c r="I278">
        <v>-9.6300000000000008</v>
      </c>
      <c r="J278">
        <v>0</v>
      </c>
      <c r="K278">
        <v>0</v>
      </c>
      <c r="L278">
        <v>0</v>
      </c>
      <c r="M278">
        <v>-53.06</v>
      </c>
      <c r="N278">
        <v>42.69</v>
      </c>
      <c r="O278">
        <v>24.88</v>
      </c>
      <c r="P278">
        <v>282705</v>
      </c>
      <c r="Q278" s="8">
        <v>43855</v>
      </c>
      <c r="R278" t="s">
        <v>313</v>
      </c>
      <c r="S278" s="5">
        <v>53.340200000000003</v>
      </c>
      <c r="T278" s="5">
        <v>8.4705999999999992</v>
      </c>
      <c r="U278">
        <v>1000000</v>
      </c>
      <c r="V278">
        <v>0.09</v>
      </c>
      <c r="W278">
        <v>255</v>
      </c>
      <c r="Y278" s="11">
        <f t="shared" ref="Y278:Z278" si="285">Z278/60</f>
        <v>7.8529166666666664E-2</v>
      </c>
      <c r="Z278" s="11">
        <f t="shared" si="285"/>
        <v>4.7117499999999994</v>
      </c>
      <c r="AA278">
        <f t="shared" si="265"/>
        <v>282.70499999999998</v>
      </c>
      <c r="AB278" s="12">
        <f t="shared" si="267"/>
        <v>1.0109803819444445</v>
      </c>
    </row>
    <row r="279" spans="1:28" x14ac:dyDescent="0.25">
      <c r="A279">
        <v>20.149999999999999</v>
      </c>
      <c r="B279">
        <v>1019.85</v>
      </c>
      <c r="C279">
        <v>52.09</v>
      </c>
      <c r="D279">
        <v>20.63</v>
      </c>
      <c r="E279">
        <v>1020.24</v>
      </c>
      <c r="F279">
        <v>51.07</v>
      </c>
      <c r="G279">
        <v>0.14000000000000001</v>
      </c>
      <c r="H279">
        <v>0.03</v>
      </c>
      <c r="I279">
        <v>-9.6300000000000008</v>
      </c>
      <c r="J279">
        <v>0</v>
      </c>
      <c r="K279">
        <v>0</v>
      </c>
      <c r="L279">
        <v>0</v>
      </c>
      <c r="M279">
        <v>-51.63</v>
      </c>
      <c r="N279">
        <v>41.27</v>
      </c>
      <c r="O279">
        <v>25.23</v>
      </c>
      <c r="P279">
        <v>283701</v>
      </c>
      <c r="Q279" s="8">
        <v>43855</v>
      </c>
      <c r="R279" t="s">
        <v>314</v>
      </c>
      <c r="S279" s="5">
        <v>53.340200000000003</v>
      </c>
      <c r="T279" s="5">
        <v>8.4705999999999992</v>
      </c>
      <c r="U279">
        <v>1000000</v>
      </c>
      <c r="V279">
        <v>0.39</v>
      </c>
      <c r="W279">
        <v>255</v>
      </c>
      <c r="Y279" s="11">
        <f t="shared" ref="Y279:Z279" si="286">Z279/60</f>
        <v>7.8805833333333339E-2</v>
      </c>
      <c r="Z279" s="11">
        <f t="shared" si="286"/>
        <v>4.7283500000000007</v>
      </c>
      <c r="AA279">
        <f t="shared" si="265"/>
        <v>283.70100000000002</v>
      </c>
      <c r="AB279" s="12">
        <f t="shared" si="267"/>
        <v>1.0109919097222224</v>
      </c>
    </row>
    <row r="280" spans="1:28" x14ac:dyDescent="0.25">
      <c r="A280">
        <v>20.149999999999999</v>
      </c>
      <c r="B280">
        <v>1019.82</v>
      </c>
      <c r="C280">
        <v>52.09</v>
      </c>
      <c r="D280">
        <v>20.63</v>
      </c>
      <c r="E280">
        <v>1020.24</v>
      </c>
      <c r="F280">
        <v>51.05</v>
      </c>
      <c r="G280">
        <v>0.15</v>
      </c>
      <c r="H280">
        <v>0.03</v>
      </c>
      <c r="I280">
        <v>-9.66</v>
      </c>
      <c r="J280">
        <v>0</v>
      </c>
      <c r="K280">
        <v>0</v>
      </c>
      <c r="L280">
        <v>0</v>
      </c>
      <c r="M280">
        <v>-51.81</v>
      </c>
      <c r="N280">
        <v>40.369999999999997</v>
      </c>
      <c r="O280">
        <v>24.03</v>
      </c>
      <c r="P280">
        <v>284704</v>
      </c>
      <c r="Q280" s="8">
        <v>43855</v>
      </c>
      <c r="R280" t="s">
        <v>315</v>
      </c>
      <c r="S280" s="5">
        <v>53.34019</v>
      </c>
      <c r="T280" s="5">
        <v>8.4706100000000006</v>
      </c>
      <c r="U280">
        <v>1000000</v>
      </c>
      <c r="V280">
        <v>0.63</v>
      </c>
      <c r="W280">
        <v>255</v>
      </c>
      <c r="Y280" s="11">
        <f t="shared" ref="Y280:Z280" si="287">Z280/60</f>
        <v>7.9084444444444457E-2</v>
      </c>
      <c r="Z280" s="11">
        <f t="shared" si="287"/>
        <v>4.7450666666666672</v>
      </c>
      <c r="AA280">
        <f t="shared" si="265"/>
        <v>284.70400000000001</v>
      </c>
      <c r="AB280" s="12">
        <f t="shared" si="267"/>
        <v>1.0110035185185187</v>
      </c>
    </row>
    <row r="281" spans="1:28" x14ac:dyDescent="0.25">
      <c r="A281">
        <v>20.149999999999999</v>
      </c>
      <c r="B281">
        <v>1019.84</v>
      </c>
      <c r="C281">
        <v>52.1</v>
      </c>
      <c r="D281">
        <v>20.61</v>
      </c>
      <c r="E281">
        <v>1020.18</v>
      </c>
      <c r="F281">
        <v>51.09</v>
      </c>
      <c r="G281">
        <v>0.14000000000000001</v>
      </c>
      <c r="H281">
        <v>0.03</v>
      </c>
      <c r="I281">
        <v>-9.6300000000000008</v>
      </c>
      <c r="J281">
        <v>0</v>
      </c>
      <c r="K281">
        <v>0</v>
      </c>
      <c r="L281">
        <v>0</v>
      </c>
      <c r="M281">
        <v>-51.98</v>
      </c>
      <c r="N281">
        <v>39.840000000000003</v>
      </c>
      <c r="O281">
        <v>24.2</v>
      </c>
      <c r="P281">
        <v>285699</v>
      </c>
      <c r="Q281" s="8">
        <v>43855</v>
      </c>
      <c r="R281" t="s">
        <v>316</v>
      </c>
      <c r="S281" s="5">
        <v>53.34019</v>
      </c>
      <c r="T281" s="5">
        <v>8.4706100000000006</v>
      </c>
      <c r="U281">
        <v>1000000</v>
      </c>
      <c r="V281">
        <v>0.91</v>
      </c>
      <c r="W281">
        <v>255</v>
      </c>
      <c r="Y281" s="11">
        <f t="shared" ref="Y281:Z281" si="288">Z281/60</f>
        <v>7.9360833333333339E-2</v>
      </c>
      <c r="Z281" s="11">
        <f t="shared" si="288"/>
        <v>4.7616500000000004</v>
      </c>
      <c r="AA281">
        <f t="shared" si="265"/>
        <v>285.69900000000001</v>
      </c>
      <c r="AB281" s="12">
        <f t="shared" si="267"/>
        <v>1.0110150347222224</v>
      </c>
    </row>
    <row r="282" spans="1:28" x14ac:dyDescent="0.25">
      <c r="A282">
        <v>20.149999999999999</v>
      </c>
      <c r="B282">
        <v>1019.85</v>
      </c>
      <c r="C282">
        <v>52.1</v>
      </c>
      <c r="D282">
        <v>20.61</v>
      </c>
      <c r="E282">
        <v>1020.23</v>
      </c>
      <c r="F282">
        <v>51.12</v>
      </c>
      <c r="G282">
        <v>0.14000000000000001</v>
      </c>
      <c r="H282">
        <v>0.03</v>
      </c>
      <c r="I282">
        <v>-9.65</v>
      </c>
      <c r="J282">
        <v>0</v>
      </c>
      <c r="K282">
        <v>0</v>
      </c>
      <c r="L282">
        <v>0</v>
      </c>
      <c r="M282">
        <v>-52.7</v>
      </c>
      <c r="N282">
        <v>40.19</v>
      </c>
      <c r="O282">
        <v>24.54</v>
      </c>
      <c r="P282">
        <v>286704</v>
      </c>
      <c r="Q282" s="8">
        <v>43855</v>
      </c>
      <c r="R282" t="s">
        <v>317</v>
      </c>
      <c r="S282" s="5">
        <v>53.34019</v>
      </c>
      <c r="T282" s="5">
        <v>8.4706100000000006</v>
      </c>
      <c r="U282">
        <v>1000000</v>
      </c>
      <c r="V282">
        <v>0.96</v>
      </c>
      <c r="W282">
        <v>255</v>
      </c>
      <c r="Y282" s="11">
        <f t="shared" ref="Y282:Z282" si="289">Z282/60</f>
        <v>7.9640000000000002E-2</v>
      </c>
      <c r="Z282" s="11">
        <f t="shared" si="289"/>
        <v>4.7784000000000004</v>
      </c>
      <c r="AA282">
        <f t="shared" si="265"/>
        <v>286.70400000000001</v>
      </c>
      <c r="AB282" s="12">
        <f t="shared" si="267"/>
        <v>1.0110266666666667</v>
      </c>
    </row>
    <row r="283" spans="1:28" x14ac:dyDescent="0.25">
      <c r="A283">
        <v>20.149999999999999</v>
      </c>
      <c r="B283">
        <v>1019.81</v>
      </c>
      <c r="C283">
        <v>52.13</v>
      </c>
      <c r="D283">
        <v>20.62</v>
      </c>
      <c r="E283">
        <v>1020.22</v>
      </c>
      <c r="F283">
        <v>51.09</v>
      </c>
      <c r="G283">
        <v>0.15</v>
      </c>
      <c r="H283">
        <v>0.03</v>
      </c>
      <c r="I283">
        <v>-9.6300000000000008</v>
      </c>
      <c r="J283">
        <v>0</v>
      </c>
      <c r="K283">
        <v>0</v>
      </c>
      <c r="L283">
        <v>0</v>
      </c>
      <c r="M283">
        <v>-52.16</v>
      </c>
      <c r="N283">
        <v>42.16</v>
      </c>
      <c r="O283">
        <v>24.71</v>
      </c>
      <c r="P283">
        <v>287706</v>
      </c>
      <c r="Q283" s="8">
        <v>43855</v>
      </c>
      <c r="R283" t="s">
        <v>318</v>
      </c>
      <c r="S283" s="5">
        <v>53.34019</v>
      </c>
      <c r="T283" s="5">
        <v>8.4706100000000006</v>
      </c>
      <c r="U283">
        <v>1000000</v>
      </c>
      <c r="V283">
        <v>0.61</v>
      </c>
      <c r="W283">
        <v>255</v>
      </c>
      <c r="Y283" s="11">
        <f t="shared" ref="Y283:Z283" si="290">Z283/60</f>
        <v>7.9918333333333341E-2</v>
      </c>
      <c r="Z283" s="11">
        <f t="shared" si="290"/>
        <v>4.7951000000000006</v>
      </c>
      <c r="AA283">
        <f t="shared" si="265"/>
        <v>287.70600000000002</v>
      </c>
      <c r="AB283" s="12">
        <f t="shared" si="267"/>
        <v>1.0110382638888891</v>
      </c>
    </row>
    <row r="284" spans="1:28" x14ac:dyDescent="0.25">
      <c r="A284">
        <v>20.16</v>
      </c>
      <c r="B284">
        <v>1019.84</v>
      </c>
      <c r="C284">
        <v>52.14</v>
      </c>
      <c r="D284">
        <v>20.63</v>
      </c>
      <c r="E284">
        <v>1020.23</v>
      </c>
      <c r="F284">
        <v>51.1</v>
      </c>
      <c r="G284">
        <v>0.14000000000000001</v>
      </c>
      <c r="H284">
        <v>0.04</v>
      </c>
      <c r="I284">
        <v>-9.6199999999999992</v>
      </c>
      <c r="J284">
        <v>0</v>
      </c>
      <c r="K284">
        <v>0</v>
      </c>
      <c r="L284">
        <v>0</v>
      </c>
      <c r="M284">
        <v>-53.41</v>
      </c>
      <c r="N284">
        <v>41.62</v>
      </c>
      <c r="O284">
        <v>24.2</v>
      </c>
      <c r="P284">
        <v>288706</v>
      </c>
      <c r="Q284" s="8">
        <v>43855</v>
      </c>
      <c r="R284" t="s">
        <v>319</v>
      </c>
      <c r="S284" s="5">
        <v>53.34019</v>
      </c>
      <c r="T284" s="5">
        <v>8.4706100000000006</v>
      </c>
      <c r="U284">
        <v>1000000</v>
      </c>
      <c r="V284">
        <v>1.48</v>
      </c>
      <c r="W284">
        <v>255</v>
      </c>
      <c r="Y284" s="11">
        <f t="shared" ref="Y284:Z284" si="291">Z284/60</f>
        <v>8.0196111111111121E-2</v>
      </c>
      <c r="Z284" s="11">
        <f t="shared" si="291"/>
        <v>4.8117666666666672</v>
      </c>
      <c r="AA284">
        <f t="shared" si="265"/>
        <v>288.70600000000002</v>
      </c>
      <c r="AB284" s="12">
        <f t="shared" si="267"/>
        <v>1.0110498379629631</v>
      </c>
    </row>
    <row r="285" spans="1:28" x14ac:dyDescent="0.25">
      <c r="A285">
        <v>20.149999999999999</v>
      </c>
      <c r="B285">
        <v>1019.82</v>
      </c>
      <c r="C285">
        <v>52.14</v>
      </c>
      <c r="D285">
        <v>20.62</v>
      </c>
      <c r="E285">
        <v>1020.22</v>
      </c>
      <c r="F285">
        <v>51.13</v>
      </c>
      <c r="G285">
        <v>0.12</v>
      </c>
      <c r="H285">
        <v>0.03</v>
      </c>
      <c r="I285">
        <v>-9.6199999999999992</v>
      </c>
      <c r="J285">
        <v>0</v>
      </c>
      <c r="K285">
        <v>0</v>
      </c>
      <c r="L285">
        <v>0</v>
      </c>
      <c r="M285">
        <v>-51.98</v>
      </c>
      <c r="N285">
        <v>41.27</v>
      </c>
      <c r="O285">
        <v>23.51</v>
      </c>
      <c r="P285">
        <v>289698</v>
      </c>
      <c r="Q285" s="8">
        <v>43855</v>
      </c>
      <c r="R285" t="s">
        <v>320</v>
      </c>
      <c r="S285" s="5">
        <v>53.34019</v>
      </c>
      <c r="T285" s="5">
        <v>8.4706100000000006</v>
      </c>
      <c r="U285">
        <v>1000000</v>
      </c>
      <c r="V285">
        <v>1.2</v>
      </c>
      <c r="W285">
        <v>255</v>
      </c>
      <c r="Y285" s="11">
        <f t="shared" ref="Y285:Z285" si="292">Z285/60</f>
        <v>8.0471666666666664E-2</v>
      </c>
      <c r="Z285" s="11">
        <f t="shared" si="292"/>
        <v>4.8282999999999996</v>
      </c>
      <c r="AA285">
        <f t="shared" si="265"/>
        <v>289.69799999999998</v>
      </c>
      <c r="AB285" s="12">
        <f t="shared" si="267"/>
        <v>1.0110613194444444</v>
      </c>
    </row>
    <row r="286" spans="1:28" x14ac:dyDescent="0.25">
      <c r="A286">
        <v>20.16</v>
      </c>
      <c r="B286">
        <v>1019.82</v>
      </c>
      <c r="C286">
        <v>52.14</v>
      </c>
      <c r="D286">
        <v>20.63</v>
      </c>
      <c r="E286">
        <v>1020.24</v>
      </c>
      <c r="F286">
        <v>51.14</v>
      </c>
      <c r="G286">
        <v>0.14000000000000001</v>
      </c>
      <c r="H286">
        <v>0.03</v>
      </c>
      <c r="I286">
        <v>-9.6300000000000008</v>
      </c>
      <c r="J286">
        <v>0</v>
      </c>
      <c r="K286">
        <v>0</v>
      </c>
      <c r="L286">
        <v>0</v>
      </c>
      <c r="M286">
        <v>-51.27</v>
      </c>
      <c r="N286">
        <v>40.549999999999997</v>
      </c>
      <c r="O286">
        <v>24.54</v>
      </c>
      <c r="P286">
        <v>290704</v>
      </c>
      <c r="Q286" s="8">
        <v>43855</v>
      </c>
      <c r="R286" t="s">
        <v>321</v>
      </c>
      <c r="S286" s="5">
        <v>53.34019</v>
      </c>
      <c r="T286" s="5">
        <v>8.4706100000000006</v>
      </c>
      <c r="U286">
        <v>1000000</v>
      </c>
      <c r="V286">
        <v>0.59</v>
      </c>
      <c r="W286">
        <v>255</v>
      </c>
      <c r="Y286" s="11">
        <f t="shared" ref="Y286:Z286" si="293">Z286/60</f>
        <v>8.0751111111111121E-2</v>
      </c>
      <c r="Z286" s="11">
        <f t="shared" si="293"/>
        <v>4.8450666666666669</v>
      </c>
      <c r="AA286">
        <f t="shared" si="265"/>
        <v>290.70400000000001</v>
      </c>
      <c r="AB286" s="12">
        <f t="shared" si="267"/>
        <v>1.0110729629629631</v>
      </c>
    </row>
    <row r="287" spans="1:28" x14ac:dyDescent="0.25">
      <c r="A287">
        <v>20.16</v>
      </c>
      <c r="B287">
        <v>1019.82</v>
      </c>
      <c r="C287">
        <v>52.13</v>
      </c>
      <c r="D287">
        <v>20.63</v>
      </c>
      <c r="E287">
        <v>1020.2</v>
      </c>
      <c r="F287">
        <v>51.14</v>
      </c>
      <c r="G287">
        <v>0.14000000000000001</v>
      </c>
      <c r="H287">
        <v>0.03</v>
      </c>
      <c r="I287">
        <v>-9.64</v>
      </c>
      <c r="J287">
        <v>0</v>
      </c>
      <c r="K287">
        <v>0</v>
      </c>
      <c r="L287">
        <v>0</v>
      </c>
      <c r="M287">
        <v>-51.63</v>
      </c>
      <c r="N287">
        <v>40.549999999999997</v>
      </c>
      <c r="O287">
        <v>23.85</v>
      </c>
      <c r="P287">
        <v>291701</v>
      </c>
      <c r="Q287" s="8">
        <v>43855</v>
      </c>
      <c r="R287" t="s">
        <v>322</v>
      </c>
      <c r="S287" s="5">
        <v>53.34019</v>
      </c>
      <c r="T287" s="5">
        <v>8.4706100000000006</v>
      </c>
      <c r="U287">
        <v>1000000</v>
      </c>
      <c r="V287">
        <v>0.65</v>
      </c>
      <c r="W287">
        <v>255</v>
      </c>
      <c r="Y287" s="11">
        <f t="shared" ref="Y287:Z287" si="294">Z287/60</f>
        <v>8.1028055555555561E-2</v>
      </c>
      <c r="Z287" s="11">
        <f t="shared" si="294"/>
        <v>4.8616833333333336</v>
      </c>
      <c r="AA287">
        <f t="shared" si="265"/>
        <v>291.70100000000002</v>
      </c>
      <c r="AB287" s="12">
        <f t="shared" si="267"/>
        <v>1.0110845023148149</v>
      </c>
    </row>
    <row r="288" spans="1:28" x14ac:dyDescent="0.25">
      <c r="A288">
        <v>20.170000000000002</v>
      </c>
      <c r="B288">
        <v>1019.85</v>
      </c>
      <c r="C288">
        <v>52.12</v>
      </c>
      <c r="D288">
        <v>20.64</v>
      </c>
      <c r="E288">
        <v>1020.22</v>
      </c>
      <c r="F288">
        <v>51.15</v>
      </c>
      <c r="G288">
        <v>0.14000000000000001</v>
      </c>
      <c r="H288">
        <v>0.02</v>
      </c>
      <c r="I288">
        <v>-9.65</v>
      </c>
      <c r="J288">
        <v>0</v>
      </c>
      <c r="K288">
        <v>0</v>
      </c>
      <c r="L288">
        <v>0</v>
      </c>
      <c r="M288">
        <v>-52.52</v>
      </c>
      <c r="N288">
        <v>41.44</v>
      </c>
      <c r="O288">
        <v>23.34</v>
      </c>
      <c r="P288">
        <v>292708</v>
      </c>
      <c r="Q288" s="8">
        <v>43855</v>
      </c>
      <c r="R288" t="s">
        <v>323</v>
      </c>
      <c r="S288" s="5">
        <v>53.34019</v>
      </c>
      <c r="T288" s="5">
        <v>8.4706100000000006</v>
      </c>
      <c r="U288">
        <v>1000000</v>
      </c>
      <c r="V288">
        <v>2.11</v>
      </c>
      <c r="W288">
        <v>255</v>
      </c>
      <c r="Y288" s="11">
        <f t="shared" ref="Y288:Z288" si="295">Z288/60</f>
        <v>8.1307777777777784E-2</v>
      </c>
      <c r="Z288" s="11">
        <f t="shared" si="295"/>
        <v>4.8784666666666672</v>
      </c>
      <c r="AA288">
        <f t="shared" si="265"/>
        <v>292.70800000000003</v>
      </c>
      <c r="AB288" s="12">
        <f t="shared" si="267"/>
        <v>1.0110961574074075</v>
      </c>
    </row>
    <row r="289" spans="1:28" x14ac:dyDescent="0.25">
      <c r="A289">
        <v>20.27</v>
      </c>
      <c r="B289">
        <v>1019.79</v>
      </c>
      <c r="C289">
        <v>53.03</v>
      </c>
      <c r="D289">
        <v>20.68</v>
      </c>
      <c r="E289">
        <v>1020.22</v>
      </c>
      <c r="F289">
        <v>51.3</v>
      </c>
      <c r="G289">
        <v>0.13</v>
      </c>
      <c r="H289">
        <v>0.03</v>
      </c>
      <c r="I289">
        <v>-9.64</v>
      </c>
      <c r="J289">
        <v>0</v>
      </c>
      <c r="K289">
        <v>0</v>
      </c>
      <c r="L289">
        <v>0</v>
      </c>
      <c r="M289">
        <v>-53.41</v>
      </c>
      <c r="N289">
        <v>41.27</v>
      </c>
      <c r="O289">
        <v>23.85</v>
      </c>
      <c r="P289">
        <v>293711</v>
      </c>
      <c r="Q289" s="8">
        <v>43855</v>
      </c>
      <c r="R289" t="s">
        <v>324</v>
      </c>
      <c r="S289" s="5">
        <v>53.34019</v>
      </c>
      <c r="T289" s="5">
        <v>8.4706100000000006</v>
      </c>
      <c r="U289">
        <v>1000000</v>
      </c>
      <c r="V289">
        <v>1.74</v>
      </c>
      <c r="W289">
        <v>255</v>
      </c>
      <c r="Y289" s="11">
        <f t="shared" ref="Y289:Z289" si="296">Z289/60</f>
        <v>8.1586388888888889E-2</v>
      </c>
      <c r="Z289" s="11">
        <f t="shared" si="296"/>
        <v>4.8951833333333337</v>
      </c>
      <c r="AA289">
        <f t="shared" si="265"/>
        <v>293.71100000000001</v>
      </c>
      <c r="AB289" s="12">
        <f t="shared" si="267"/>
        <v>1.0111077662037038</v>
      </c>
    </row>
    <row r="290" spans="1:28" x14ac:dyDescent="0.25">
      <c r="A290">
        <v>20.329999999999998</v>
      </c>
      <c r="B290">
        <v>1019.8</v>
      </c>
      <c r="C290">
        <v>53.93</v>
      </c>
      <c r="D290">
        <v>20.74</v>
      </c>
      <c r="E290">
        <v>1020.19</v>
      </c>
      <c r="F290">
        <v>51.77</v>
      </c>
      <c r="G290">
        <v>1.58</v>
      </c>
      <c r="H290">
        <v>-1.47</v>
      </c>
      <c r="I290">
        <v>-9.16</v>
      </c>
      <c r="J290">
        <v>0.88</v>
      </c>
      <c r="K290">
        <v>-0.09</v>
      </c>
      <c r="L290">
        <v>-0.99</v>
      </c>
      <c r="M290">
        <v>-63.95</v>
      </c>
      <c r="N290">
        <v>57.16</v>
      </c>
      <c r="O290">
        <v>30.2</v>
      </c>
      <c r="P290">
        <v>294708</v>
      </c>
      <c r="Q290" s="8">
        <v>43855</v>
      </c>
      <c r="R290" t="s">
        <v>325</v>
      </c>
      <c r="S290" s="5">
        <v>53.34019</v>
      </c>
      <c r="T290" s="5">
        <v>8.4706100000000006</v>
      </c>
      <c r="U290">
        <v>1000000</v>
      </c>
      <c r="V290">
        <v>2.94</v>
      </c>
      <c r="W290">
        <v>255</v>
      </c>
      <c r="Y290" s="11">
        <f t="shared" ref="Y290:Z290" si="297">Z290/60</f>
        <v>8.1863333333333344E-2</v>
      </c>
      <c r="Z290" s="11">
        <f t="shared" si="297"/>
        <v>4.9118000000000004</v>
      </c>
      <c r="AA290">
        <f t="shared" si="265"/>
        <v>294.70800000000003</v>
      </c>
      <c r="AB290" s="12">
        <f t="shared" si="267"/>
        <v>1.0111193055555556</v>
      </c>
    </row>
    <row r="291" spans="1:28" x14ac:dyDescent="0.25">
      <c r="A291">
        <v>20.38</v>
      </c>
      <c r="B291">
        <v>1019.78</v>
      </c>
      <c r="C291">
        <v>53.74</v>
      </c>
      <c r="D291">
        <v>20.83</v>
      </c>
      <c r="E291">
        <v>1020.16</v>
      </c>
      <c r="F291">
        <v>52.07</v>
      </c>
      <c r="G291">
        <v>0.14000000000000001</v>
      </c>
      <c r="H291">
        <v>-0.98</v>
      </c>
      <c r="I291">
        <v>-9.74</v>
      </c>
      <c r="J291">
        <v>-0.08</v>
      </c>
      <c r="K291">
        <v>0.05</v>
      </c>
      <c r="L291">
        <v>0.08</v>
      </c>
      <c r="M291">
        <v>-50.2</v>
      </c>
      <c r="N291">
        <v>32.69</v>
      </c>
      <c r="O291">
        <v>39.299999999999997</v>
      </c>
      <c r="P291">
        <v>295700</v>
      </c>
      <c r="Q291" s="8">
        <v>43855</v>
      </c>
      <c r="R291" t="s">
        <v>326</v>
      </c>
      <c r="S291" s="5">
        <v>53.34019</v>
      </c>
      <c r="T291" s="5">
        <v>8.4706100000000006</v>
      </c>
      <c r="U291">
        <v>1000000</v>
      </c>
      <c r="V291">
        <v>0.15</v>
      </c>
      <c r="W291">
        <v>255</v>
      </c>
      <c r="Y291" s="11">
        <f t="shared" ref="Y291:Z291" si="298">Z291/60</f>
        <v>8.2138888888888886E-2</v>
      </c>
      <c r="Z291" s="11">
        <f t="shared" si="298"/>
        <v>4.9283333333333328</v>
      </c>
      <c r="AA291">
        <f t="shared" si="265"/>
        <v>295.7</v>
      </c>
      <c r="AB291" s="12">
        <f t="shared" si="267"/>
        <v>1.0111307870370372</v>
      </c>
    </row>
    <row r="292" spans="1:28" x14ac:dyDescent="0.25">
      <c r="A292">
        <v>20.48</v>
      </c>
      <c r="B292">
        <v>1019.77</v>
      </c>
      <c r="C292">
        <v>54.74</v>
      </c>
      <c r="D292">
        <v>20.86</v>
      </c>
      <c r="E292">
        <v>1020.17</v>
      </c>
      <c r="F292">
        <v>51.77</v>
      </c>
      <c r="G292">
        <v>0</v>
      </c>
      <c r="H292">
        <v>-0.57999999999999996</v>
      </c>
      <c r="I292">
        <v>-9.33</v>
      </c>
      <c r="J292">
        <v>0.02</v>
      </c>
      <c r="K292">
        <v>0.12</v>
      </c>
      <c r="L292">
        <v>-0.04</v>
      </c>
      <c r="M292">
        <v>-50.55</v>
      </c>
      <c r="N292">
        <v>32.33</v>
      </c>
      <c r="O292">
        <v>37.93</v>
      </c>
      <c r="P292">
        <v>296699</v>
      </c>
      <c r="Q292" s="8">
        <v>43855</v>
      </c>
      <c r="R292" t="s">
        <v>327</v>
      </c>
      <c r="S292" s="5">
        <v>53.34019</v>
      </c>
      <c r="T292" s="5">
        <v>8.4706100000000006</v>
      </c>
      <c r="U292">
        <v>1000000</v>
      </c>
      <c r="V292">
        <v>7.0000000000000007E-2</v>
      </c>
      <c r="W292">
        <v>255</v>
      </c>
      <c r="Y292" s="11">
        <f t="shared" ref="Y292:Z292" si="299">Z292/60</f>
        <v>8.24163888888889E-2</v>
      </c>
      <c r="Z292" s="11">
        <f t="shared" si="299"/>
        <v>4.944983333333334</v>
      </c>
      <c r="AA292">
        <f t="shared" si="265"/>
        <v>296.69900000000001</v>
      </c>
      <c r="AB292" s="12">
        <f t="shared" si="267"/>
        <v>1.0111423495370371</v>
      </c>
    </row>
    <row r="293" spans="1:28" x14ac:dyDescent="0.25">
      <c r="T293" s="5"/>
    </row>
    <row r="294" spans="1:28" x14ac:dyDescent="0.25">
      <c r="S294" s="5">
        <f>MIN(S2:S292)</f>
        <v>53.340150000000001</v>
      </c>
      <c r="T294" s="5">
        <f>MIN(T2:T292)</f>
        <v>8.4705899999999996</v>
      </c>
    </row>
    <row r="295" spans="1:28" x14ac:dyDescent="0.25">
      <c r="S295" s="5">
        <f>MAX(S2:S292)</f>
        <v>53.340200000000003</v>
      </c>
      <c r="T295" s="5">
        <f>MAX(T2:T292)</f>
        <v>8.4706200000000003</v>
      </c>
    </row>
    <row r="296" spans="1:28" x14ac:dyDescent="0.25">
      <c r="S296" s="5">
        <f>AVERAGE(S2:S292)</f>
        <v>53.340181134020916</v>
      </c>
      <c r="T296" s="5">
        <f>AVERAGE(T2:T292)</f>
        <v>8.4706015120275158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7</vt:i4>
      </vt:variant>
    </vt:vector>
  </HeadingPairs>
  <TitlesOfParts>
    <vt:vector size="9" baseType="lpstr">
      <vt:lpstr>Tabelle1</vt:lpstr>
      <vt:lpstr>Tabelle2</vt:lpstr>
      <vt:lpstr>_dx</vt:lpstr>
      <vt:lpstr>_dy</vt:lpstr>
      <vt:lpstr>_lat</vt:lpstr>
      <vt:lpstr>_lat1</vt:lpstr>
      <vt:lpstr>_lat2</vt:lpstr>
      <vt:lpstr>_lon1</vt:lpstr>
      <vt:lpstr>_lon2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Haupt</dc:creator>
  <cp:lastModifiedBy>Haupt</cp:lastModifiedBy>
  <dcterms:created xsi:type="dcterms:W3CDTF">2020-01-26T10:08:46Z</dcterms:created>
  <dcterms:modified xsi:type="dcterms:W3CDTF">2020-01-26T15:57:03Z</dcterms:modified>
</cp:coreProperties>
</file>