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abGren\Work Folders\Documents\TransportElModellSthlm\SimpleModel\City_TRA_STHLM_ts\SubRES_TMPL\"/>
    </mc:Choice>
  </mc:AlternateContent>
  <xr:revisionPtr revIDLastSave="0" documentId="13_ncr:1_{5BC988FB-A5A4-4221-84A0-413D11664227}" xr6:coauthVersionLast="47" xr6:coauthVersionMax="47" xr10:uidLastSave="{00000000-0000-0000-0000-000000000000}"/>
  <bookViews>
    <workbookView xWindow="6015" yWindow="2520" windowWidth="28800" windowHeight="15045" activeTab="1" xr2:uid="{00000000-000D-0000-FFFF-FFFF00000000}"/>
  </bookViews>
  <sheets>
    <sheet name="Param_Transformation" sheetId="3" r:id="rId1"/>
    <sheet name="FILL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7" i="5" l="1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F6" i="3" l="1"/>
  <c r="G81" i="3"/>
  <c r="G80" i="3"/>
  <c r="G59" i="3"/>
  <c r="G58" i="3"/>
  <c r="E1" i="3"/>
  <c r="G26" i="3"/>
  <c r="G74" i="3" s="1"/>
  <c r="G25" i="3"/>
  <c r="G73" i="3" s="1"/>
  <c r="G24" i="3"/>
  <c r="G72" i="3" s="1"/>
  <c r="G23" i="3"/>
  <c r="G71" i="3" s="1"/>
  <c r="G22" i="3"/>
  <c r="G70" i="3" s="1"/>
  <c r="G21" i="3"/>
  <c r="G69" i="3" s="1"/>
  <c r="G20" i="3"/>
  <c r="G68" i="3" s="1"/>
  <c r="G19" i="3"/>
  <c r="G67" i="3" s="1"/>
  <c r="G18" i="3"/>
  <c r="G66" i="3" s="1"/>
  <c r="G17" i="3"/>
  <c r="G65" i="3" s="1"/>
  <c r="G16" i="3"/>
  <c r="G64" i="3" s="1"/>
  <c r="G15" i="3"/>
  <c r="G63" i="3" s="1"/>
  <c r="G14" i="3"/>
  <c r="G62" i="3" s="1"/>
  <c r="G13" i="3"/>
  <c r="G61" i="3" s="1"/>
  <c r="G12" i="3"/>
  <c r="G60" i="3" s="1"/>
  <c r="G9" i="3"/>
  <c r="G57" i="3" s="1"/>
  <c r="G8" i="3"/>
  <c r="G56" i="3" s="1"/>
  <c r="G7" i="3"/>
  <c r="G55" i="3" s="1"/>
  <c r="G6" i="3"/>
  <c r="G54" i="3" s="1"/>
  <c r="E48" i="3" l="1"/>
  <c r="E44" i="3"/>
  <c r="E40" i="3"/>
  <c r="E36" i="3"/>
  <c r="E32" i="3"/>
  <c r="E28" i="3"/>
  <c r="E23" i="3"/>
  <c r="E19" i="3"/>
  <c r="E15" i="3"/>
  <c r="E11" i="3"/>
  <c r="E7" i="3"/>
  <c r="E47" i="3"/>
  <c r="E43" i="3"/>
  <c r="E39" i="3"/>
  <c r="E35" i="3"/>
  <c r="E31" i="3"/>
  <c r="E26" i="3"/>
  <c r="E22" i="3"/>
  <c r="E18" i="3"/>
  <c r="E14" i="3"/>
  <c r="E10" i="3"/>
  <c r="E6" i="3"/>
  <c r="E46" i="3"/>
  <c r="E42" i="3"/>
  <c r="E38" i="3"/>
  <c r="E34" i="3"/>
  <c r="E30" i="3"/>
  <c r="E25" i="3"/>
  <c r="E21" i="3"/>
  <c r="E17" i="3"/>
  <c r="E13" i="3"/>
  <c r="E9" i="3"/>
  <c r="E45" i="3"/>
  <c r="E41" i="3"/>
  <c r="E37" i="3"/>
  <c r="E33" i="3"/>
  <c r="E29" i="3"/>
  <c r="E24" i="3"/>
  <c r="E20" i="3"/>
  <c r="E16" i="3"/>
  <c r="E12" i="3"/>
  <c r="E8" i="3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G47" i="5"/>
  <c r="G48" i="3" s="1"/>
  <c r="G96" i="3" s="1"/>
  <c r="G46" i="5"/>
  <c r="G47" i="3" s="1"/>
  <c r="G95" i="3" s="1"/>
  <c r="G45" i="5"/>
  <c r="G46" i="3" s="1"/>
  <c r="G94" i="3" s="1"/>
  <c r="G44" i="5"/>
  <c r="G45" i="3" s="1"/>
  <c r="G93" i="3" s="1"/>
  <c r="G43" i="5"/>
  <c r="G44" i="3" s="1"/>
  <c r="G92" i="3" s="1"/>
  <c r="G42" i="5"/>
  <c r="G43" i="3" s="1"/>
  <c r="G91" i="3" s="1"/>
  <c r="G41" i="5"/>
  <c r="G42" i="3" s="1"/>
  <c r="G90" i="3" s="1"/>
  <c r="G40" i="5"/>
  <c r="G41" i="3" s="1"/>
  <c r="G89" i="3" s="1"/>
  <c r="G39" i="5"/>
  <c r="G40" i="3" s="1"/>
  <c r="G88" i="3" s="1"/>
  <c r="G38" i="5"/>
  <c r="G39" i="3" s="1"/>
  <c r="G87" i="3" s="1"/>
  <c r="G37" i="5"/>
  <c r="G38" i="3" s="1"/>
  <c r="G86" i="3" s="1"/>
  <c r="G36" i="5"/>
  <c r="G37" i="3" s="1"/>
  <c r="G85" i="3" s="1"/>
  <c r="G35" i="5"/>
  <c r="G36" i="3" s="1"/>
  <c r="G84" i="3" s="1"/>
  <c r="G34" i="5"/>
  <c r="G35" i="3" s="1"/>
  <c r="G83" i="3" s="1"/>
  <c r="G33" i="5"/>
  <c r="G34" i="3" s="1"/>
  <c r="G82" i="3" s="1"/>
  <c r="G32" i="5"/>
  <c r="G31" i="5"/>
  <c r="G30" i="5"/>
  <c r="G31" i="3" s="1"/>
  <c r="G79" i="3" s="1"/>
  <c r="G29" i="5"/>
  <c r="G30" i="3" s="1"/>
  <c r="G78" i="3" s="1"/>
  <c r="G28" i="5"/>
  <c r="G29" i="3" s="1"/>
  <c r="G77" i="3" s="1"/>
  <c r="G27" i="5"/>
  <c r="G28" i="3" s="1"/>
  <c r="G76" i="3" s="1"/>
  <c r="F48" i="3" l="1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D48" i="3" l="1"/>
  <c r="F96" i="3"/>
  <c r="D96" i="3" s="1"/>
  <c r="D47" i="3"/>
  <c r="F95" i="3"/>
  <c r="D95" i="3" s="1"/>
  <c r="F94" i="3"/>
  <c r="D94" i="3" s="1"/>
  <c r="D46" i="3"/>
  <c r="D45" i="3"/>
  <c r="F93" i="3"/>
  <c r="D93" i="3" s="1"/>
  <c r="D44" i="3"/>
  <c r="F92" i="3"/>
  <c r="D92" i="3" s="1"/>
  <c r="D43" i="3"/>
  <c r="F91" i="3"/>
  <c r="D91" i="3" s="1"/>
  <c r="F90" i="3"/>
  <c r="D90" i="3" s="1"/>
  <c r="D42" i="3"/>
  <c r="D41" i="3"/>
  <c r="F89" i="3"/>
  <c r="D89" i="3" s="1"/>
  <c r="F88" i="3"/>
  <c r="D88" i="3" s="1"/>
  <c r="D40" i="3"/>
  <c r="D39" i="3"/>
  <c r="F87" i="3"/>
  <c r="D87" i="3" s="1"/>
  <c r="D38" i="3"/>
  <c r="F86" i="3"/>
  <c r="D86" i="3" s="1"/>
  <c r="D37" i="3"/>
  <c r="F85" i="3"/>
  <c r="D85" i="3" s="1"/>
  <c r="F84" i="3"/>
  <c r="D84" i="3" s="1"/>
  <c r="D36" i="3"/>
  <c r="D35" i="3"/>
  <c r="F83" i="3"/>
  <c r="D83" i="3" s="1"/>
  <c r="D34" i="3"/>
  <c r="F82" i="3"/>
  <c r="D82" i="3" s="1"/>
  <c r="F81" i="3"/>
  <c r="D81" i="3" s="1"/>
  <c r="D33" i="3"/>
  <c r="D32" i="3"/>
  <c r="F80" i="3"/>
  <c r="D80" i="3" s="1"/>
  <c r="F79" i="3"/>
  <c r="D79" i="3" s="1"/>
  <c r="D31" i="3"/>
  <c r="F78" i="3"/>
  <c r="D78" i="3" s="1"/>
  <c r="D30" i="3"/>
  <c r="D29" i="3"/>
  <c r="F77" i="3"/>
  <c r="D77" i="3" s="1"/>
  <c r="D28" i="3"/>
  <c r="F76" i="3"/>
  <c r="D76" i="3" s="1"/>
  <c r="F74" i="3"/>
  <c r="D74" i="3" s="1"/>
  <c r="D26" i="3"/>
  <c r="D25" i="3"/>
  <c r="F73" i="3"/>
  <c r="D73" i="3" s="1"/>
  <c r="D24" i="3"/>
  <c r="F72" i="3"/>
  <c r="D72" i="3" s="1"/>
  <c r="F71" i="3"/>
  <c r="D71" i="3" s="1"/>
  <c r="D23" i="3"/>
  <c r="D22" i="3"/>
  <c r="F70" i="3"/>
  <c r="D70" i="3" s="1"/>
  <c r="F69" i="3"/>
  <c r="D69" i="3" s="1"/>
  <c r="D21" i="3"/>
  <c r="D20" i="3"/>
  <c r="F68" i="3"/>
  <c r="D68" i="3" s="1"/>
  <c r="D19" i="3"/>
  <c r="F67" i="3"/>
  <c r="D67" i="3" s="1"/>
  <c r="D18" i="3"/>
  <c r="F66" i="3"/>
  <c r="D66" i="3" s="1"/>
  <c r="F65" i="3"/>
  <c r="D65" i="3" s="1"/>
  <c r="D17" i="3"/>
  <c r="F64" i="3"/>
  <c r="D64" i="3" s="1"/>
  <c r="D16" i="3"/>
  <c r="D15" i="3"/>
  <c r="F63" i="3"/>
  <c r="D63" i="3" s="1"/>
  <c r="D14" i="3"/>
  <c r="F62" i="3"/>
  <c r="D62" i="3" s="1"/>
  <c r="F61" i="3"/>
  <c r="D61" i="3" s="1"/>
  <c r="D13" i="3"/>
  <c r="D12" i="3"/>
  <c r="F60" i="3"/>
  <c r="D60" i="3" s="1"/>
  <c r="F59" i="3"/>
  <c r="D59" i="3" s="1"/>
  <c r="D11" i="3"/>
  <c r="D10" i="3"/>
  <c r="F58" i="3"/>
  <c r="D58" i="3" s="1"/>
  <c r="D9" i="3"/>
  <c r="F57" i="3"/>
  <c r="D57" i="3" s="1"/>
  <c r="D8" i="3"/>
  <c r="F56" i="3"/>
  <c r="D56" i="3" s="1"/>
  <c r="F7" i="3"/>
  <c r="F55" i="3" l="1"/>
  <c r="D55" i="3" s="1"/>
  <c r="D7" i="3"/>
  <c r="F54" i="3"/>
  <c r="D54" i="3" s="1"/>
  <c r="D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Jonas Forsberg</author>
  </authors>
  <commentList>
    <comment ref="Z5" authorId="0" shapeId="0" xr:uid="{00000000-0006-0000-0100-000001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H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7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7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7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7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7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7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7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7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7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7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7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7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7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7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8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8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8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8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8" authorId="1" shapeId="0" xr:uid="{00000000-0006-0000-0100-00001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8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8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8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8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8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8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8" authorId="1" shapeId="0" xr:uid="{00000000-0006-0000-0100-00001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8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8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8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9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I9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J9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K9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L9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M9" authorId="1" shapeId="0" xr:uid="{00000000-0006-0000-0100-000025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N9" authorId="1" shapeId="0" xr:uid="{00000000-0006-0000-0100-000026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O9" authorId="1" shapeId="0" xr:uid="{00000000-0006-0000-0100-000027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P9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Q9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R9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S9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T9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U9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V9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H11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11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11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11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11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11" authorId="1" shapeId="0" xr:uid="{00000000-0006-0000-0100-00003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11" authorId="1" shapeId="0" xr:uid="{00000000-0006-0000-0100-00003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11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11" authorId="1" shapeId="0" xr:uid="{00000000-0006-0000-0100-00003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11" authorId="1" shapeId="0" xr:uid="{00000000-0006-0000-0100-00003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11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11" authorId="1" shapeId="0" xr:uid="{00000000-0006-0000-0100-00003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11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13" authorId="1" shapeId="0" xr:uid="{00000000-0006-0000-0100-00003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13" authorId="1" shapeId="0" xr:uid="{00000000-0006-0000-0100-00003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13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13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13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13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13" authorId="1" shapeId="0" xr:uid="{00000000-0006-0000-0100-00004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13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13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13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13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13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13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13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13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1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I1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19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K19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L19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M19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N19" authorId="1" shapeId="0" xr:uid="{00000000-0006-0000-0100-00005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O19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P19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Q19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R19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S19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T19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U19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V19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H22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I22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J22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K22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L22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M22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N22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O22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P22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Q22" authorId="1" shapeId="0" xr:uid="{00000000-0006-0000-0100-000065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R2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S2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T2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U2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V22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H29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29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29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29" authorId="1" shapeId="0" xr:uid="{00000000-0006-0000-0100-00006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29" authorId="1" shapeId="0" xr:uid="{00000000-0006-0000-0100-00006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29" authorId="1" shapeId="0" xr:uid="{00000000-0006-0000-0100-00007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29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29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29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29" authorId="1" shapeId="0" xr:uid="{00000000-0006-0000-0100-00007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29" authorId="1" shapeId="0" xr:uid="{00000000-0006-0000-0100-00007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29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29" authorId="1" shapeId="0" xr:uid="{00000000-0006-0000-0100-00007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2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2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30" authorId="1" shapeId="0" xr:uid="{00000000-0006-0000-0100-00007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3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30" authorId="1" shapeId="0" xr:uid="{00000000-0006-0000-0100-00007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30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30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30" authorId="1" shapeId="0" xr:uid="{00000000-0006-0000-0100-00007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30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30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30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30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30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30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30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30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3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31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I31" authorId="1" shapeId="0" xr:uid="{00000000-0006-0000-0100-00008A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J31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K31" authorId="1" shapeId="0" xr:uid="{00000000-0006-0000-0100-00008C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L31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M31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N31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O31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P31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Q31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R31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S31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T31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U31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V31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H33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33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33" authorId="1" shapeId="0" xr:uid="{00000000-0006-0000-0100-00009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33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33" authorId="1" shapeId="0" xr:uid="{00000000-0006-0000-0100-00009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33" authorId="1" shapeId="0" xr:uid="{00000000-0006-0000-0100-00009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3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3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33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33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33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33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33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33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33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35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35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35" authorId="1" shapeId="0" xr:uid="{00000000-0006-0000-0100-0000A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35" authorId="1" shapeId="0" xr:uid="{00000000-0006-0000-0100-0000A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35" authorId="1" shapeId="0" xr:uid="{00000000-0006-0000-0100-0000A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35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35" authorId="1" shapeId="0" xr:uid="{00000000-0006-0000-0100-0000A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35" authorId="1" shapeId="0" xr:uid="{00000000-0006-0000-0100-0000A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35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35" authorId="1" shapeId="0" xr:uid="{00000000-0006-0000-0100-0000B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35" authorId="1" shapeId="0" xr:uid="{00000000-0006-0000-0100-0000B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35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35" authorId="1" shapeId="0" xr:uid="{00000000-0006-0000-0100-0000B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35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35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41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I41" authorId="1" shapeId="0" xr:uid="{00000000-0006-0000-0100-0000B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41" authorId="1" shapeId="0" xr:uid="{00000000-0006-0000-0100-0000B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K41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L41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M41" authorId="1" shapeId="0" xr:uid="{00000000-0006-0000-0100-0000B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N4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O41" authorId="1" shapeId="0" xr:uid="{00000000-0006-0000-0100-0000B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P41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Q41" authorId="1" shapeId="0" xr:uid="{00000000-0006-0000-0100-0000B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R41" authorId="1" shapeId="0" xr:uid="{00000000-0006-0000-0100-0000C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S41" authorId="1" shapeId="0" xr:uid="{00000000-0006-0000-0100-0000C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T41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U41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V41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H44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I44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J44" authorId="1" shapeId="0" xr:uid="{00000000-0006-0000-0100-0000C7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K44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L44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M44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N44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O44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P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Q44" authorId="1" shapeId="0" xr:uid="{00000000-0006-0000-0100-0000CE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R44" authorId="1" shapeId="0" xr:uid="{00000000-0006-0000-0100-0000CF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S44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T44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U44" authorId="1" shapeId="0" xr:uid="{00000000-0006-0000-0100-0000D2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V44" authorId="1" shapeId="0" xr:uid="{00000000-0006-0000-0100-0000D3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</commentList>
</comments>
</file>

<file path=xl/sharedStrings.xml><?xml version="1.0" encoding="utf-8"?>
<sst xmlns="http://schemas.openxmlformats.org/spreadsheetml/2006/main" count="355" uniqueCount="69">
  <si>
    <t>Sector</t>
  </si>
  <si>
    <t>~TFM_FILL</t>
  </si>
  <si>
    <t>Operation_Sum_Avg_Count</t>
  </si>
  <si>
    <t>Scenario Name</t>
  </si>
  <si>
    <t>TimeSlice</t>
  </si>
  <si>
    <t>LimType</t>
  </si>
  <si>
    <t>Attribute</t>
  </si>
  <si>
    <t>Year</t>
  </si>
  <si>
    <t>AllRegions</t>
  </si>
  <si>
    <t>Pset_PN</t>
  </si>
  <si>
    <t>Pset_PD</t>
  </si>
  <si>
    <t>Pset_CO</t>
  </si>
  <si>
    <t>Pset_CI</t>
  </si>
  <si>
    <t>Cset_CN</t>
  </si>
  <si>
    <t>A</t>
  </si>
  <si>
    <t>BASE</t>
  </si>
  <si>
    <t>ANNUAL</t>
  </si>
  <si>
    <t>AF</t>
  </si>
  <si>
    <t>TRA</t>
  </si>
  <si>
    <t>PRC_ACTFLO</t>
  </si>
  <si>
    <t>Passenger/ Vehicle</t>
  </si>
  <si>
    <t>NCAP_AF</t>
  </si>
  <si>
    <t>Max annual '000 km</t>
  </si>
  <si>
    <t>ACTFLO</t>
  </si>
  <si>
    <t>~TFM_INS</t>
  </si>
  <si>
    <t>DEMO</t>
  </si>
  <si>
    <t>*  ACTFLO</t>
  </si>
  <si>
    <t>*  AF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</si>
  <si>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</si>
  <si>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</si>
  <si>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</si>
  <si>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</si>
  <si>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</si>
  <si>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</si>
  <si>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</si>
  <si>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</si>
  <si>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</si>
  <si>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</si>
  <si>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</si>
  <si>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</si>
  <si>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</si>
  <si>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</si>
  <si>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</si>
  <si>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TAV*</t>
  </si>
  <si>
    <t>TBI*</t>
  </si>
  <si>
    <t>TBU*</t>
  </si>
  <si>
    <t>TFL*</t>
  </si>
  <si>
    <t>TFM*</t>
  </si>
  <si>
    <t>TFR*</t>
  </si>
  <si>
    <t>TLE*</t>
  </si>
  <si>
    <t>TMO*</t>
  </si>
  <si>
    <t>TNB*</t>
  </si>
  <si>
    <t>TNO*</t>
  </si>
  <si>
    <t>TOV*</t>
  </si>
  <si>
    <t>TTF*</t>
  </si>
  <si>
    <t>TTL*</t>
  </si>
  <si>
    <t>TTM*</t>
  </si>
  <si>
    <t>TTP*</t>
  </si>
  <si>
    <t>TWN*</t>
  </si>
  <si>
    <t>TYE*</t>
  </si>
  <si>
    <t>TYN*</t>
  </si>
  <si>
    <t>TAI*</t>
  </si>
  <si>
    <t>UP</t>
  </si>
  <si>
    <t>*</t>
  </si>
  <si>
    <t>~TFM_UPD</t>
  </si>
  <si>
    <t>TCA*,-*P,-*00</t>
  </si>
  <si>
    <t>TCA*P,-*00</t>
  </si>
  <si>
    <t>TCAR*00</t>
  </si>
  <si>
    <t>TCAR*00P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</si>
</sst>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theme="1"/>
      <name val="Bembo"/>
      <family val="2"/>
    </font>
    <font>
      <sz val="1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12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E48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2" fillId="2" borderId="0" xfId="1" applyFont="1" applyFill="1"/>
    <xf numFmtId="0" fontId="2" fillId="2" borderId="0" xfId="0" applyFont="1" applyFill="1"/>
    <xf numFmtId="0" fontId="3" fillId="3" borderId="1" xfId="1" applyFont="1" applyFill="1" applyBorder="1"/>
    <xf numFmtId="0" fontId="3" fillId="4" borderId="1" xfId="1" applyFont="1" applyFill="1" applyBorder="1" applyAlignment="1">
      <alignment horizontal="center"/>
    </xf>
    <xf numFmtId="0" fontId="1" fillId="3" borderId="1" xfId="1" applyFont="1" applyFill="1" applyBorder="1"/>
    <xf numFmtId="0" fontId="5" fillId="5" borderId="0" xfId="2" applyFont="1" applyFill="1" applyAlignment="1">
      <alignment horizontal="left"/>
    </xf>
    <xf numFmtId="0" fontId="5" fillId="5" borderId="0" xfId="2" applyFont="1" applyFill="1"/>
    <xf numFmtId="164" fontId="5" fillId="5" borderId="0" xfId="2" applyNumberFormat="1" applyFont="1" applyFill="1" applyAlignment="1">
      <alignment horizontal="left" wrapText="1"/>
    </xf>
    <xf numFmtId="0" fontId="7" fillId="0" borderId="0" xfId="1" applyFont="1" applyAlignment="1">
      <alignment horizontal="left"/>
    </xf>
    <xf numFmtId="0" fontId="3" fillId="4" borderId="1" xfId="1" applyFont="1" applyFill="1" applyBorder="1"/>
    <xf numFmtId="1" fontId="1" fillId="0" borderId="0" xfId="1" applyNumberFormat="1"/>
    <xf numFmtId="0" fontId="3" fillId="0" borderId="0" xfId="1" applyFont="1"/>
    <xf numFmtId="0" fontId="1" fillId="0" borderId="2" xfId="1" applyBorder="1"/>
    <xf numFmtId="1" fontId="1" fillId="0" borderId="2" xfId="1" applyNumberFormat="1" applyBorder="1"/>
    <xf numFmtId="0" fontId="1" fillId="0" borderId="0" xfId="1" applyBorder="1"/>
    <xf numFmtId="1" fontId="1" fillId="0" borderId="0" xfId="1" applyNumberFormat="1" applyBorder="1"/>
    <xf numFmtId="0" fontId="8" fillId="6" borderId="0" xfId="3" applyFont="1" applyFill="1" applyBorder="1" applyAlignment="1">
      <alignment vertical="center"/>
    </xf>
    <xf numFmtId="0" fontId="9" fillId="7" borderId="0" xfId="0" applyFont="1" applyFill="1"/>
    <xf numFmtId="0" fontId="9" fillId="0" borderId="0" xfId="0" applyFont="1"/>
    <xf numFmtId="2" fontId="9" fillId="7" borderId="0" xfId="0" applyNumberFormat="1" applyFont="1" applyFill="1"/>
    <xf numFmtId="2" fontId="9" fillId="8" borderId="0" xfId="0" applyNumberFormat="1" applyFont="1" applyFill="1"/>
    <xf numFmtId="0" fontId="10" fillId="0" borderId="0" xfId="0" applyFont="1"/>
    <xf numFmtId="0" fontId="1" fillId="9" borderId="0" xfId="1" applyFill="1"/>
    <xf numFmtId="165" fontId="1" fillId="0" borderId="0" xfId="1" applyNumberFormat="1" applyBorder="1"/>
    <xf numFmtId="165" fontId="1" fillId="0" borderId="0" xfId="1" applyNumberFormat="1"/>
    <xf numFmtId="165" fontId="0" fillId="0" borderId="0" xfId="0" applyNumberFormat="1"/>
  </cellXfs>
  <cellStyles count="4">
    <cellStyle name="Normal" xfId="0" builtinId="0"/>
    <cellStyle name="Normal 10" xfId="3" xr:uid="{00000000-0005-0000-0000-000001000000}"/>
    <cellStyle name="Normal 2" xfId="1" xr:uid="{00000000-0005-0000-0000-000002000000}"/>
    <cellStyle name="Normal 4" xfId="2" xr:uid="{00000000-0005-0000-0000-000003000000}"/>
  </cellStyles>
  <dxfs count="0"/>
  <tableStyles count="0" defaultTableStyle="TableStyleMedium2" defaultPivotStyle="PivotStyleLight16"/>
  <colors>
    <mruColors>
      <color rgb="FFFFE48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6"/>
  <sheetViews>
    <sheetView workbookViewId="0">
      <pane ySplit="4" topLeftCell="A25" activePane="bottomLeft" state="frozen"/>
      <selection pane="bottomLeft" activeCell="F34" sqref="F34"/>
    </sheetView>
  </sheetViews>
  <sheetFormatPr defaultRowHeight="15" x14ac:dyDescent="0.25"/>
  <cols>
    <col min="4" max="4" width="10.28515625" bestFit="1" customWidth="1"/>
    <col min="5" max="5" width="4.85546875" bestFit="1" customWidth="1"/>
    <col min="6" max="6" width="12.7109375" customWidth="1"/>
    <col min="7" max="7" width="12.5703125" bestFit="1" customWidth="1"/>
    <col min="8" max="8" width="8.42578125" bestFit="1" customWidth="1"/>
    <col min="9" max="9" width="8.7109375" bestFit="1" customWidth="1"/>
    <col min="10" max="10" width="7.7109375" bestFit="1" customWidth="1"/>
    <col min="11" max="11" width="8.7109375" bestFit="1" customWidth="1"/>
  </cols>
  <sheetData>
    <row r="1" spans="2:11" x14ac:dyDescent="0.25">
      <c r="E1">
        <f>FILL!F1+1</f>
        <v>2020</v>
      </c>
    </row>
    <row r="3" spans="2:11" x14ac:dyDescent="0.25">
      <c r="B3" s="10" t="s">
        <v>24</v>
      </c>
      <c r="C3" s="1"/>
      <c r="D3" s="1"/>
      <c r="E3" s="1"/>
      <c r="F3" s="1"/>
      <c r="G3" s="1"/>
      <c r="H3" s="1"/>
      <c r="I3" s="1"/>
      <c r="J3" s="1"/>
      <c r="K3" s="1"/>
    </row>
    <row r="4" spans="2:11" ht="15.75" thickBot="1" x14ac:dyDescent="0.3">
      <c r="B4" s="11" t="s">
        <v>4</v>
      </c>
      <c r="C4" s="11" t="s">
        <v>5</v>
      </c>
      <c r="D4" s="11" t="s">
        <v>6</v>
      </c>
      <c r="E4" s="11" t="s">
        <v>7</v>
      </c>
      <c r="F4" s="5" t="s">
        <v>8</v>
      </c>
      <c r="G4" s="11" t="s">
        <v>9</v>
      </c>
      <c r="H4" s="11" t="s">
        <v>10</v>
      </c>
      <c r="I4" s="11" t="s">
        <v>13</v>
      </c>
      <c r="J4" s="11" t="s">
        <v>12</v>
      </c>
      <c r="K4" s="11" t="s">
        <v>11</v>
      </c>
    </row>
    <row r="5" spans="2:11" x14ac:dyDescent="0.25">
      <c r="B5" s="1"/>
      <c r="C5" s="1"/>
      <c r="D5" s="13" t="s">
        <v>26</v>
      </c>
      <c r="E5" s="1"/>
      <c r="F5" s="12"/>
      <c r="G5" s="1"/>
      <c r="H5" s="1"/>
      <c r="I5" s="1"/>
      <c r="J5" s="1"/>
      <c r="K5" s="1"/>
    </row>
    <row r="6" spans="2:11" x14ac:dyDescent="0.25">
      <c r="B6" s="1"/>
      <c r="C6" s="1"/>
      <c r="D6" s="1" t="str">
        <f>IF(ISERROR(F6),"*","ACTFLO")</f>
        <v>ACTFLO</v>
      </c>
      <c r="E6" s="1">
        <f t="shared" ref="E6:E48" si="0">$E$1</f>
        <v>2020</v>
      </c>
      <c r="F6" s="12">
        <f>FILL!Y5</f>
        <v>0</v>
      </c>
      <c r="G6" s="1" t="str">
        <f>FILL!G5&amp;",-*00"</f>
        <v>TAI*,-*00</v>
      </c>
      <c r="H6" s="1"/>
      <c r="I6" s="1" t="s">
        <v>25</v>
      </c>
      <c r="J6" s="1"/>
      <c r="K6" s="1"/>
    </row>
    <row r="7" spans="2:11" x14ac:dyDescent="0.25">
      <c r="B7" s="1"/>
      <c r="C7" s="1"/>
      <c r="D7" s="1" t="str">
        <f t="shared" ref="D7:D26" si="1">IF(ISERROR(F7),"*","ACTFLO")</f>
        <v>ACTFLO</v>
      </c>
      <c r="E7" s="1">
        <f t="shared" si="0"/>
        <v>2020</v>
      </c>
      <c r="F7" s="12">
        <f>FILL!Y6</f>
        <v>0</v>
      </c>
      <c r="G7" s="1" t="str">
        <f>FILL!G6&amp;",-*00"</f>
        <v>TAV*,-*00</v>
      </c>
      <c r="H7" s="1"/>
      <c r="I7" s="1" t="s">
        <v>25</v>
      </c>
      <c r="J7" s="1"/>
      <c r="K7" s="1"/>
    </row>
    <row r="8" spans="2:11" x14ac:dyDescent="0.25">
      <c r="B8" s="1"/>
      <c r="C8" s="1"/>
      <c r="D8" s="1" t="str">
        <f t="shared" si="1"/>
        <v>ACTFLO</v>
      </c>
      <c r="E8" s="1">
        <f t="shared" si="0"/>
        <v>2020</v>
      </c>
      <c r="F8" s="12">
        <f>FILL!Y7</f>
        <v>18</v>
      </c>
      <c r="G8" s="1" t="str">
        <f>FILL!G7&amp;",-*00"</f>
        <v>TBI*,-*00</v>
      </c>
      <c r="H8" s="1"/>
      <c r="I8" s="1" t="s">
        <v>25</v>
      </c>
      <c r="J8" s="1"/>
      <c r="K8" s="1"/>
    </row>
    <row r="9" spans="2:11" x14ac:dyDescent="0.25">
      <c r="B9" s="1"/>
      <c r="C9" s="1"/>
      <c r="D9" s="1" t="str">
        <f t="shared" si="1"/>
        <v>ACTFLO</v>
      </c>
      <c r="E9" s="1">
        <f t="shared" si="0"/>
        <v>2020</v>
      </c>
      <c r="F9" s="12">
        <f>FILL!Y8</f>
        <v>18</v>
      </c>
      <c r="G9" s="1" t="str">
        <f>FILL!G8&amp;",-*00"</f>
        <v>TBU*,-*00</v>
      </c>
      <c r="H9" s="1"/>
      <c r="I9" s="1" t="s">
        <v>25</v>
      </c>
      <c r="J9" s="1"/>
      <c r="K9" s="1"/>
    </row>
    <row r="10" spans="2:11" x14ac:dyDescent="0.25">
      <c r="B10" s="1"/>
      <c r="C10" s="1"/>
      <c r="D10" s="1" t="str">
        <f t="shared" si="1"/>
        <v>ACTFLO</v>
      </c>
      <c r="E10" s="1">
        <f t="shared" si="0"/>
        <v>2020</v>
      </c>
      <c r="F10" s="26">
        <f>FILL!Y9</f>
        <v>1.2</v>
      </c>
      <c r="G10" s="24" t="s">
        <v>65</v>
      </c>
      <c r="H10" s="1"/>
      <c r="I10" s="1" t="s">
        <v>25</v>
      </c>
      <c r="J10" s="1"/>
      <c r="K10" s="1"/>
    </row>
    <row r="11" spans="2:11" x14ac:dyDescent="0.25">
      <c r="B11" s="1"/>
      <c r="C11" s="1"/>
      <c r="D11" s="1" t="str">
        <f t="shared" si="1"/>
        <v>ACTFLO</v>
      </c>
      <c r="E11" s="1">
        <f t="shared" si="0"/>
        <v>2020</v>
      </c>
      <c r="F11" s="12">
        <f>FILL!Y10</f>
        <v>0</v>
      </c>
      <c r="G11" s="24" t="s">
        <v>66</v>
      </c>
      <c r="H11" s="1"/>
      <c r="I11" s="1" t="s">
        <v>25</v>
      </c>
      <c r="J11" s="1"/>
      <c r="K11" s="1"/>
    </row>
    <row r="12" spans="2:11" x14ac:dyDescent="0.25">
      <c r="B12" s="1"/>
      <c r="C12" s="1"/>
      <c r="D12" s="1" t="str">
        <f t="shared" si="1"/>
        <v>ACTFLO</v>
      </c>
      <c r="E12" s="1">
        <f t="shared" si="0"/>
        <v>2020</v>
      </c>
      <c r="F12" s="12">
        <f>FILL!Y11</f>
        <v>0.10390000000000001</v>
      </c>
      <c r="G12" s="1" t="str">
        <f>FILL!G11&amp;",-*00"</f>
        <v>TFL*,-*00</v>
      </c>
      <c r="H12" s="1"/>
      <c r="I12" s="1" t="s">
        <v>25</v>
      </c>
      <c r="J12" s="1"/>
      <c r="K12" s="1"/>
    </row>
    <row r="13" spans="2:11" x14ac:dyDescent="0.25">
      <c r="B13" s="1"/>
      <c r="C13" s="1"/>
      <c r="D13" s="1" t="str">
        <f t="shared" si="1"/>
        <v>ACTFLO</v>
      </c>
      <c r="E13" s="1">
        <f t="shared" si="0"/>
        <v>2020</v>
      </c>
      <c r="F13" s="12">
        <f>FILL!Y12</f>
        <v>0</v>
      </c>
      <c r="G13" s="1" t="str">
        <f>FILL!G12&amp;",-*00"</f>
        <v>TFM*,-*00</v>
      </c>
      <c r="H13" s="1"/>
      <c r="I13" s="1" t="s">
        <v>25</v>
      </c>
      <c r="J13" s="1"/>
      <c r="K13" s="1"/>
    </row>
    <row r="14" spans="2:11" x14ac:dyDescent="0.25">
      <c r="B14" s="1"/>
      <c r="C14" s="1"/>
      <c r="D14" s="1" t="str">
        <f t="shared" si="1"/>
        <v>ACTFLO</v>
      </c>
      <c r="E14" s="1">
        <f t="shared" si="0"/>
        <v>2020</v>
      </c>
      <c r="F14" s="12">
        <f>FILL!Y13</f>
        <v>6.7</v>
      </c>
      <c r="G14" s="1" t="str">
        <f>FILL!G13&amp;",-*00"</f>
        <v>TFR*,-*00</v>
      </c>
      <c r="H14" s="1"/>
      <c r="I14" s="1" t="s">
        <v>25</v>
      </c>
      <c r="J14" s="1"/>
      <c r="K14" s="1"/>
    </row>
    <row r="15" spans="2:11" x14ac:dyDescent="0.25">
      <c r="B15" s="1"/>
      <c r="C15" s="1"/>
      <c r="D15" s="1" t="str">
        <f t="shared" si="1"/>
        <v>ACTFLO</v>
      </c>
      <c r="E15" s="1">
        <f t="shared" si="0"/>
        <v>2020</v>
      </c>
      <c r="F15" s="12">
        <f>FILL!Y14</f>
        <v>0</v>
      </c>
      <c r="G15" s="1" t="str">
        <f>FILL!G14&amp;",-*00"</f>
        <v>TLE*,-*00</v>
      </c>
      <c r="H15" s="1"/>
      <c r="I15" s="1" t="s">
        <v>25</v>
      </c>
      <c r="J15" s="1"/>
      <c r="K15" s="1"/>
    </row>
    <row r="16" spans="2:11" x14ac:dyDescent="0.25">
      <c r="B16" s="1"/>
      <c r="C16" s="1"/>
      <c r="D16" s="1" t="str">
        <f t="shared" si="1"/>
        <v>ACTFLO</v>
      </c>
      <c r="E16" s="1">
        <f t="shared" si="0"/>
        <v>2020</v>
      </c>
      <c r="F16" s="12">
        <f>FILL!Y15</f>
        <v>0</v>
      </c>
      <c r="G16" s="1" t="str">
        <f>FILL!G15&amp;",-*00"</f>
        <v>TMO*,-*00</v>
      </c>
      <c r="H16" s="1"/>
      <c r="I16" s="1" t="s">
        <v>25</v>
      </c>
      <c r="J16" s="1"/>
      <c r="K16" s="1"/>
    </row>
    <row r="17" spans="2:11" x14ac:dyDescent="0.25">
      <c r="B17" s="1"/>
      <c r="C17" s="1"/>
      <c r="D17" s="1" t="str">
        <f t="shared" si="1"/>
        <v>ACTFLO</v>
      </c>
      <c r="E17" s="1">
        <f t="shared" si="0"/>
        <v>2020</v>
      </c>
      <c r="F17" s="12">
        <f>FILL!Y16</f>
        <v>0</v>
      </c>
      <c r="G17" s="1" t="str">
        <f>FILL!G16&amp;",-*00"</f>
        <v>TNB*,-*00</v>
      </c>
      <c r="H17" s="1"/>
      <c r="I17" s="1" t="s">
        <v>25</v>
      </c>
      <c r="J17" s="1"/>
      <c r="K17" s="1"/>
    </row>
    <row r="18" spans="2:11" x14ac:dyDescent="0.25">
      <c r="B18" s="1"/>
      <c r="C18" s="1"/>
      <c r="D18" s="1" t="str">
        <f t="shared" si="1"/>
        <v>ACTFLO</v>
      </c>
      <c r="E18" s="1">
        <f t="shared" si="0"/>
        <v>2020</v>
      </c>
      <c r="F18" s="12">
        <f>FILL!Y17</f>
        <v>0</v>
      </c>
      <c r="G18" s="1" t="str">
        <f>FILL!G17&amp;",-*00"</f>
        <v>TNO*,-*00</v>
      </c>
      <c r="H18" s="1"/>
      <c r="I18" s="1" t="s">
        <v>25</v>
      </c>
      <c r="J18" s="1"/>
      <c r="K18" s="1"/>
    </row>
    <row r="19" spans="2:11" x14ac:dyDescent="0.25">
      <c r="B19" s="1"/>
      <c r="C19" s="1"/>
      <c r="D19" s="1" t="str">
        <f t="shared" si="1"/>
        <v>ACTFLO</v>
      </c>
      <c r="E19" s="1">
        <f t="shared" si="0"/>
        <v>2020</v>
      </c>
      <c r="F19" s="12">
        <f>FILL!Y18</f>
        <v>0</v>
      </c>
      <c r="G19" s="1" t="str">
        <f>FILL!G18&amp;",-*00"</f>
        <v>TOV*,-*00</v>
      </c>
      <c r="H19" s="1"/>
      <c r="I19" s="1" t="s">
        <v>25</v>
      </c>
      <c r="J19" s="1"/>
      <c r="K19" s="1"/>
    </row>
    <row r="20" spans="2:11" x14ac:dyDescent="0.25">
      <c r="B20" s="1"/>
      <c r="C20" s="1"/>
      <c r="D20" s="1" t="str">
        <f t="shared" si="1"/>
        <v>ACTFLO</v>
      </c>
      <c r="E20" s="1">
        <f t="shared" si="0"/>
        <v>2020</v>
      </c>
      <c r="F20" s="12">
        <f>FILL!Y19</f>
        <v>0</v>
      </c>
      <c r="G20" s="1" t="str">
        <f>FILL!G19&amp;",-*00"</f>
        <v>TTF*,-*00</v>
      </c>
      <c r="H20" s="1"/>
      <c r="I20" s="1" t="s">
        <v>25</v>
      </c>
      <c r="J20" s="1"/>
      <c r="K20" s="1"/>
    </row>
    <row r="21" spans="2:11" x14ac:dyDescent="0.25">
      <c r="B21" s="1"/>
      <c r="C21" s="1"/>
      <c r="D21" s="1" t="str">
        <f t="shared" si="1"/>
        <v>ACTFLO</v>
      </c>
      <c r="E21" s="1">
        <f t="shared" si="0"/>
        <v>2020</v>
      </c>
      <c r="F21" s="12">
        <f>FILL!Y20</f>
        <v>0</v>
      </c>
      <c r="G21" s="1" t="str">
        <f>FILL!G20&amp;",-*00"</f>
        <v>TTL*,-*00</v>
      </c>
      <c r="H21" s="1"/>
      <c r="I21" s="1" t="s">
        <v>25</v>
      </c>
      <c r="J21" s="1"/>
      <c r="K21" s="1"/>
    </row>
    <row r="22" spans="2:11" x14ac:dyDescent="0.25">
      <c r="B22" s="1"/>
      <c r="C22" s="1"/>
      <c r="D22" s="1" t="str">
        <f t="shared" si="1"/>
        <v>ACTFLO</v>
      </c>
      <c r="E22" s="1">
        <f t="shared" si="0"/>
        <v>2020</v>
      </c>
      <c r="F22" s="12">
        <f>FILL!Y21</f>
        <v>0</v>
      </c>
      <c r="G22" s="1" t="str">
        <f>FILL!G21&amp;",-*00"</f>
        <v>TTM*,-*00</v>
      </c>
      <c r="H22" s="1"/>
      <c r="I22" s="1" t="s">
        <v>25</v>
      </c>
      <c r="J22" s="1"/>
      <c r="K22" s="1"/>
    </row>
    <row r="23" spans="2:11" x14ac:dyDescent="0.25">
      <c r="B23" s="1"/>
      <c r="C23" s="1"/>
      <c r="D23" s="1" t="str">
        <f t="shared" si="1"/>
        <v>ACTFLO</v>
      </c>
      <c r="E23" s="1">
        <f t="shared" si="0"/>
        <v>2020</v>
      </c>
      <c r="F23" s="12">
        <f>FILL!Y22</f>
        <v>0</v>
      </c>
      <c r="G23" s="1" t="str">
        <f>FILL!G22&amp;",-*00"</f>
        <v>TTP*,-*00</v>
      </c>
      <c r="H23" s="1"/>
      <c r="I23" s="1" t="s">
        <v>25</v>
      </c>
      <c r="J23" s="1"/>
      <c r="K23" s="1"/>
    </row>
    <row r="24" spans="2:11" x14ac:dyDescent="0.25">
      <c r="B24" s="1"/>
      <c r="C24" s="1"/>
      <c r="D24" s="1" t="str">
        <f t="shared" si="1"/>
        <v>ACTFLO</v>
      </c>
      <c r="E24" s="1">
        <f t="shared" si="0"/>
        <v>2020</v>
      </c>
      <c r="F24" s="12">
        <f>FILL!Y23</f>
        <v>0</v>
      </c>
      <c r="G24" s="1" t="str">
        <f>FILL!G23&amp;",-*00"</f>
        <v>TWN*,-*00</v>
      </c>
      <c r="H24" s="1"/>
      <c r="I24" s="1" t="s">
        <v>25</v>
      </c>
      <c r="J24" s="1"/>
      <c r="K24" s="1"/>
    </row>
    <row r="25" spans="2:11" x14ac:dyDescent="0.25">
      <c r="B25" s="1"/>
      <c r="C25" s="1"/>
      <c r="D25" s="1" t="str">
        <f t="shared" si="1"/>
        <v>ACTFLO</v>
      </c>
      <c r="E25" s="1">
        <f t="shared" si="0"/>
        <v>2020</v>
      </c>
      <c r="F25" s="12">
        <f>FILL!Y24</f>
        <v>0</v>
      </c>
      <c r="G25" s="1" t="str">
        <f>FILL!G24&amp;",-*00"</f>
        <v>TYE*,-*00</v>
      </c>
      <c r="H25" s="1"/>
      <c r="I25" s="1" t="s">
        <v>25</v>
      </c>
      <c r="J25" s="1"/>
      <c r="K25" s="1"/>
    </row>
    <row r="26" spans="2:11" x14ac:dyDescent="0.25">
      <c r="B26" s="14"/>
      <c r="C26" s="14"/>
      <c r="D26" s="14" t="str">
        <f t="shared" si="1"/>
        <v>ACTFLO</v>
      </c>
      <c r="E26" s="14">
        <f t="shared" si="0"/>
        <v>2020</v>
      </c>
      <c r="F26" s="15">
        <f>FILL!Y25</f>
        <v>0</v>
      </c>
      <c r="G26" s="14" t="str">
        <f>FILL!G25&amp;",-*00"</f>
        <v>TYN*,-*00</v>
      </c>
      <c r="H26" s="14"/>
      <c r="I26" s="14" t="s">
        <v>25</v>
      </c>
      <c r="J26" s="14"/>
      <c r="K26" s="14"/>
    </row>
    <row r="27" spans="2:11" x14ac:dyDescent="0.25">
      <c r="C27" s="1"/>
      <c r="D27" s="13" t="s">
        <v>27</v>
      </c>
      <c r="E27" s="1"/>
      <c r="G27" s="1"/>
      <c r="H27" s="1"/>
      <c r="I27" s="1"/>
      <c r="J27" s="1"/>
      <c r="K27" s="1"/>
    </row>
    <row r="28" spans="2:11" x14ac:dyDescent="0.25">
      <c r="B28" s="1" t="s">
        <v>16</v>
      </c>
      <c r="C28" s="1" t="s">
        <v>62</v>
      </c>
      <c r="D28" s="1" t="str">
        <f>IF(ISERROR(F28),"*","AF")</f>
        <v>AF</v>
      </c>
      <c r="E28" s="1">
        <f t="shared" si="0"/>
        <v>2020</v>
      </c>
      <c r="F28" s="17">
        <f>FILL!Y27</f>
        <v>0</v>
      </c>
      <c r="G28" s="1" t="str">
        <f>FILL!G27&amp;",-*00"</f>
        <v>TAI*,-*00</v>
      </c>
      <c r="H28" s="1"/>
      <c r="I28" s="1"/>
      <c r="J28" s="1"/>
      <c r="K28" s="1"/>
    </row>
    <row r="29" spans="2:11" x14ac:dyDescent="0.25">
      <c r="B29" s="1" t="s">
        <v>16</v>
      </c>
      <c r="C29" s="1" t="s">
        <v>62</v>
      </c>
      <c r="D29" s="16" t="str">
        <f t="shared" ref="D29:D48" si="2">IF(ISERROR(F29),"*","AF")</f>
        <v>AF</v>
      </c>
      <c r="E29" s="1">
        <f t="shared" si="0"/>
        <v>2020</v>
      </c>
      <c r="F29" s="17">
        <f>FILL!Y28</f>
        <v>0</v>
      </c>
      <c r="G29" s="1" t="str">
        <f>FILL!G28&amp;",-*00"</f>
        <v>TAV*,-*00</v>
      </c>
      <c r="H29" s="1"/>
      <c r="I29" s="1"/>
      <c r="J29" s="1"/>
      <c r="K29" s="1"/>
    </row>
    <row r="30" spans="2:11" x14ac:dyDescent="0.25">
      <c r="B30" s="1" t="s">
        <v>16</v>
      </c>
      <c r="C30" s="1" t="s">
        <v>62</v>
      </c>
      <c r="D30" s="16" t="str">
        <f t="shared" si="2"/>
        <v>AF</v>
      </c>
      <c r="E30" s="1">
        <f t="shared" si="0"/>
        <v>2020</v>
      </c>
      <c r="F30" s="17">
        <f>FILL!Y29</f>
        <v>16.189090909090901</v>
      </c>
      <c r="G30" s="1" t="str">
        <f>FILL!G29&amp;",-*00"</f>
        <v>TBI*,-*00</v>
      </c>
      <c r="H30" s="1"/>
      <c r="I30" s="1"/>
      <c r="J30" s="1"/>
      <c r="K30" s="1"/>
    </row>
    <row r="31" spans="2:11" x14ac:dyDescent="0.25">
      <c r="B31" s="1" t="s">
        <v>16</v>
      </c>
      <c r="C31" s="1" t="s">
        <v>62</v>
      </c>
      <c r="D31" s="16" t="str">
        <f t="shared" si="2"/>
        <v>AF</v>
      </c>
      <c r="E31" s="1">
        <f t="shared" si="0"/>
        <v>2020</v>
      </c>
      <c r="F31" s="17">
        <f>FILL!Y30</f>
        <v>10.4</v>
      </c>
      <c r="G31" s="1" t="str">
        <f>FILL!G30&amp;",-*00"</f>
        <v>TBU*,-*00</v>
      </c>
      <c r="H31" s="1"/>
      <c r="I31" s="1"/>
      <c r="J31" s="1"/>
      <c r="K31" s="1"/>
    </row>
    <row r="32" spans="2:11" x14ac:dyDescent="0.25">
      <c r="B32" s="1" t="s">
        <v>16</v>
      </c>
      <c r="C32" s="1" t="s">
        <v>62</v>
      </c>
      <c r="D32" s="16" t="str">
        <f t="shared" si="2"/>
        <v>AF</v>
      </c>
      <c r="E32" s="1">
        <f t="shared" si="0"/>
        <v>2020</v>
      </c>
      <c r="F32" s="25">
        <f>FILL!Y31</f>
        <v>8.1927672000000005</v>
      </c>
      <c r="G32" s="24" t="s">
        <v>65</v>
      </c>
      <c r="H32" s="1"/>
      <c r="I32" s="1"/>
      <c r="J32" s="1"/>
      <c r="K32" s="1"/>
    </row>
    <row r="33" spans="2:11" x14ac:dyDescent="0.25">
      <c r="B33" s="1" t="s">
        <v>16</v>
      </c>
      <c r="C33" s="1" t="s">
        <v>62</v>
      </c>
      <c r="D33" s="16" t="str">
        <f t="shared" si="2"/>
        <v>AF</v>
      </c>
      <c r="E33" s="1">
        <f t="shared" si="0"/>
        <v>2020</v>
      </c>
      <c r="F33" s="17">
        <f>FILL!Y32</f>
        <v>0</v>
      </c>
      <c r="G33" s="24" t="s">
        <v>66</v>
      </c>
      <c r="H33" s="1"/>
      <c r="I33" s="1"/>
      <c r="J33" s="1"/>
      <c r="K33" s="1"/>
    </row>
    <row r="34" spans="2:11" x14ac:dyDescent="0.25">
      <c r="B34" s="1" t="s">
        <v>16</v>
      </c>
      <c r="C34" s="1" t="s">
        <v>62</v>
      </c>
      <c r="D34" s="16" t="str">
        <f t="shared" si="2"/>
        <v>AF</v>
      </c>
      <c r="E34" s="1">
        <f t="shared" si="0"/>
        <v>2020</v>
      </c>
      <c r="F34" s="25">
        <f>FILL!Y33</f>
        <v>8.4655617272727302</v>
      </c>
      <c r="G34" s="1" t="str">
        <f>FILL!G33&amp;",-*00"</f>
        <v>TFL*,-*00</v>
      </c>
      <c r="H34" s="1"/>
      <c r="I34" s="1"/>
      <c r="J34" s="1"/>
      <c r="K34" s="1"/>
    </row>
    <row r="35" spans="2:11" x14ac:dyDescent="0.25">
      <c r="B35" s="1" t="s">
        <v>16</v>
      </c>
      <c r="C35" s="1" t="s">
        <v>62</v>
      </c>
      <c r="D35" s="16" t="str">
        <f t="shared" si="2"/>
        <v>AF</v>
      </c>
      <c r="E35" s="1">
        <f t="shared" si="0"/>
        <v>2020</v>
      </c>
      <c r="F35" s="17">
        <f>FILL!Y34</f>
        <v>0</v>
      </c>
      <c r="G35" s="1" t="str">
        <f>FILL!G34&amp;",-*00"</f>
        <v>TFM*,-*00</v>
      </c>
      <c r="H35" s="1"/>
      <c r="I35" s="1"/>
      <c r="J35" s="1"/>
      <c r="K35" s="1"/>
    </row>
    <row r="36" spans="2:11" x14ac:dyDescent="0.25">
      <c r="B36" s="1" t="s">
        <v>16</v>
      </c>
      <c r="C36" s="1" t="s">
        <v>62</v>
      </c>
      <c r="D36" s="16" t="str">
        <f t="shared" si="2"/>
        <v>AF</v>
      </c>
      <c r="E36" s="1">
        <f t="shared" si="0"/>
        <v>2020</v>
      </c>
      <c r="F36" s="17">
        <f>FILL!Y35</f>
        <v>15.5213628917916</v>
      </c>
      <c r="G36" s="1" t="str">
        <f>FILL!G35&amp;",-*00"</f>
        <v>TFR*,-*00</v>
      </c>
      <c r="H36" s="1"/>
      <c r="I36" s="1"/>
      <c r="J36" s="1"/>
      <c r="K36" s="1"/>
    </row>
    <row r="37" spans="2:11" x14ac:dyDescent="0.25">
      <c r="B37" s="1" t="s">
        <v>16</v>
      </c>
      <c r="C37" s="1" t="s">
        <v>62</v>
      </c>
      <c r="D37" s="16" t="str">
        <f t="shared" si="2"/>
        <v>AF</v>
      </c>
      <c r="E37" s="1">
        <f t="shared" si="0"/>
        <v>2020</v>
      </c>
      <c r="F37" s="17">
        <f>FILL!Y36</f>
        <v>0</v>
      </c>
      <c r="G37" s="1" t="str">
        <f>FILL!G36&amp;",-*00"</f>
        <v>TLE*,-*00</v>
      </c>
      <c r="H37" s="1"/>
      <c r="I37" s="1"/>
      <c r="J37" s="1"/>
      <c r="K37" s="1"/>
    </row>
    <row r="38" spans="2:11" x14ac:dyDescent="0.25">
      <c r="B38" s="1" t="s">
        <v>16</v>
      </c>
      <c r="C38" s="1" t="s">
        <v>62</v>
      </c>
      <c r="D38" s="16" t="str">
        <f t="shared" si="2"/>
        <v>AF</v>
      </c>
      <c r="E38" s="1">
        <f t="shared" si="0"/>
        <v>2020</v>
      </c>
      <c r="F38" s="17">
        <f>FILL!Y37</f>
        <v>0</v>
      </c>
      <c r="G38" s="1" t="str">
        <f>FILL!G37&amp;",-*00"</f>
        <v>TMO*,-*00</v>
      </c>
      <c r="H38" s="1"/>
      <c r="I38" s="1"/>
      <c r="J38" s="1"/>
      <c r="K38" s="1"/>
    </row>
    <row r="39" spans="2:11" x14ac:dyDescent="0.25">
      <c r="B39" s="1" t="s">
        <v>16</v>
      </c>
      <c r="C39" s="1" t="s">
        <v>62</v>
      </c>
      <c r="D39" s="16" t="str">
        <f t="shared" si="2"/>
        <v>AF</v>
      </c>
      <c r="E39" s="1">
        <f t="shared" si="0"/>
        <v>2020</v>
      </c>
      <c r="F39" s="17">
        <f>FILL!Y38</f>
        <v>0</v>
      </c>
      <c r="G39" s="1" t="str">
        <f>FILL!G38&amp;",-*00"</f>
        <v>TNB*,-*00</v>
      </c>
      <c r="H39" s="1"/>
      <c r="I39" s="1"/>
      <c r="J39" s="1"/>
      <c r="K39" s="1"/>
    </row>
    <row r="40" spans="2:11" x14ac:dyDescent="0.25">
      <c r="B40" s="1" t="s">
        <v>16</v>
      </c>
      <c r="C40" s="1" t="s">
        <v>62</v>
      </c>
      <c r="D40" s="16" t="str">
        <f t="shared" si="2"/>
        <v>AF</v>
      </c>
      <c r="E40" s="1">
        <f t="shared" si="0"/>
        <v>2020</v>
      </c>
      <c r="F40" s="17">
        <f>FILL!Y39</f>
        <v>0</v>
      </c>
      <c r="G40" s="1" t="str">
        <f>FILL!G39&amp;",-*00"</f>
        <v>TNO*,-*00</v>
      </c>
      <c r="H40" s="1"/>
      <c r="I40" s="1"/>
      <c r="J40" s="1"/>
      <c r="K40" s="1"/>
    </row>
    <row r="41" spans="2:11" x14ac:dyDescent="0.25">
      <c r="B41" s="1" t="s">
        <v>16</v>
      </c>
      <c r="C41" s="1" t="s">
        <v>62</v>
      </c>
      <c r="D41" s="16" t="str">
        <f t="shared" si="2"/>
        <v>AF</v>
      </c>
      <c r="E41" s="1">
        <f t="shared" si="0"/>
        <v>2020</v>
      </c>
      <c r="F41" s="17">
        <f>FILL!Y40</f>
        <v>0</v>
      </c>
      <c r="G41" s="1" t="str">
        <f>FILL!G40&amp;",-*00"</f>
        <v>TOV*,-*00</v>
      </c>
      <c r="H41" s="1"/>
      <c r="I41" s="1"/>
      <c r="J41" s="1"/>
      <c r="K41" s="1"/>
    </row>
    <row r="42" spans="2:11" x14ac:dyDescent="0.25">
      <c r="B42" s="1" t="s">
        <v>16</v>
      </c>
      <c r="C42" s="1" t="s">
        <v>62</v>
      </c>
      <c r="D42" s="16" t="str">
        <f t="shared" si="2"/>
        <v>AF</v>
      </c>
      <c r="E42" s="1">
        <f t="shared" si="0"/>
        <v>2020</v>
      </c>
      <c r="F42" s="17">
        <f>FILL!Y41</f>
        <v>0</v>
      </c>
      <c r="G42" s="1" t="str">
        <f>FILL!G41&amp;",-*00"</f>
        <v>TTF*,-*00</v>
      </c>
      <c r="H42" s="1"/>
      <c r="I42" s="1"/>
      <c r="J42" s="1"/>
      <c r="K42" s="1"/>
    </row>
    <row r="43" spans="2:11" x14ac:dyDescent="0.25">
      <c r="B43" s="1" t="s">
        <v>16</v>
      </c>
      <c r="C43" s="1" t="s">
        <v>62</v>
      </c>
      <c r="D43" s="16" t="str">
        <f t="shared" si="2"/>
        <v>AF</v>
      </c>
      <c r="E43" s="1">
        <f t="shared" si="0"/>
        <v>2020</v>
      </c>
      <c r="F43" s="17">
        <f>FILL!Y42</f>
        <v>0</v>
      </c>
      <c r="G43" s="1" t="str">
        <f>FILL!G42&amp;",-*00"</f>
        <v>TTL*,-*00</v>
      </c>
      <c r="H43" s="1"/>
      <c r="I43" s="1"/>
      <c r="J43" s="1"/>
      <c r="K43" s="1"/>
    </row>
    <row r="44" spans="2:11" x14ac:dyDescent="0.25">
      <c r="B44" s="1" t="s">
        <v>16</v>
      </c>
      <c r="C44" s="1" t="s">
        <v>62</v>
      </c>
      <c r="D44" s="16" t="str">
        <f t="shared" si="2"/>
        <v>AF</v>
      </c>
      <c r="E44" s="1">
        <f t="shared" si="0"/>
        <v>2020</v>
      </c>
      <c r="F44" s="17">
        <f>FILL!Y43</f>
        <v>0</v>
      </c>
      <c r="G44" s="1" t="str">
        <f>FILL!G43&amp;",-*00"</f>
        <v>TTM*,-*00</v>
      </c>
      <c r="H44" s="1"/>
      <c r="I44" s="1"/>
      <c r="J44" s="1"/>
      <c r="K44" s="1"/>
    </row>
    <row r="45" spans="2:11" x14ac:dyDescent="0.25">
      <c r="B45" s="1" t="s">
        <v>16</v>
      </c>
      <c r="C45" s="1" t="s">
        <v>62</v>
      </c>
      <c r="D45" s="16" t="str">
        <f t="shared" si="2"/>
        <v>AF</v>
      </c>
      <c r="E45" s="1">
        <f t="shared" si="0"/>
        <v>2020</v>
      </c>
      <c r="F45" s="17">
        <f>FILL!Y44</f>
        <v>0</v>
      </c>
      <c r="G45" s="1" t="str">
        <f>FILL!G44&amp;",-*00"</f>
        <v>TTP*,-*00</v>
      </c>
      <c r="H45" s="1"/>
      <c r="I45" s="1"/>
      <c r="J45" s="1"/>
      <c r="K45" s="1"/>
    </row>
    <row r="46" spans="2:11" x14ac:dyDescent="0.25">
      <c r="B46" s="1" t="s">
        <v>16</v>
      </c>
      <c r="C46" s="1" t="s">
        <v>62</v>
      </c>
      <c r="D46" s="16" t="str">
        <f t="shared" si="2"/>
        <v>AF</v>
      </c>
      <c r="E46" s="1">
        <f t="shared" si="0"/>
        <v>2020</v>
      </c>
      <c r="F46" s="17">
        <f>FILL!Y45</f>
        <v>0</v>
      </c>
      <c r="G46" s="1" t="str">
        <f>FILL!G45&amp;",-*00"</f>
        <v>TWN*,-*00</v>
      </c>
      <c r="H46" s="1"/>
      <c r="I46" s="1"/>
      <c r="J46" s="1"/>
      <c r="K46" s="1"/>
    </row>
    <row r="47" spans="2:11" x14ac:dyDescent="0.25">
      <c r="B47" s="16" t="s">
        <v>16</v>
      </c>
      <c r="C47" s="16" t="s">
        <v>62</v>
      </c>
      <c r="D47" s="16" t="str">
        <f t="shared" si="2"/>
        <v>AF</v>
      </c>
      <c r="E47" s="1">
        <f t="shared" si="0"/>
        <v>2020</v>
      </c>
      <c r="F47" s="17">
        <f>FILL!Y46</f>
        <v>0</v>
      </c>
      <c r="G47" s="1" t="str">
        <f>FILL!G46&amp;",-*00"</f>
        <v>TYE*,-*00</v>
      </c>
      <c r="H47" s="16"/>
      <c r="I47" s="16"/>
      <c r="J47" s="16"/>
      <c r="K47" s="1"/>
    </row>
    <row r="48" spans="2:11" x14ac:dyDescent="0.25">
      <c r="B48" s="14" t="s">
        <v>16</v>
      </c>
      <c r="C48" s="14" t="s">
        <v>62</v>
      </c>
      <c r="D48" s="14" t="str">
        <f t="shared" si="2"/>
        <v>AF</v>
      </c>
      <c r="E48" s="14">
        <f t="shared" si="0"/>
        <v>2020</v>
      </c>
      <c r="F48" s="15">
        <f>FILL!Y47</f>
        <v>0</v>
      </c>
      <c r="G48" s="14" t="str">
        <f>FILL!G47&amp;",-*00"</f>
        <v>TYN*,-*00</v>
      </c>
      <c r="H48" s="14"/>
      <c r="I48" s="14"/>
      <c r="J48" s="14"/>
      <c r="K48" s="14"/>
    </row>
    <row r="49" spans="2:11" x14ac:dyDescent="0.25">
      <c r="B49" s="1"/>
      <c r="C49" s="1"/>
      <c r="D49" s="1"/>
      <c r="E49" s="1"/>
      <c r="F49" s="12"/>
      <c r="G49" s="1"/>
      <c r="H49" s="1"/>
      <c r="I49" s="1"/>
      <c r="J49" s="1"/>
      <c r="K49" s="1"/>
    </row>
    <row r="50" spans="2:11" x14ac:dyDescent="0.25">
      <c r="B50" s="1"/>
      <c r="C50" s="1"/>
      <c r="D50" s="1"/>
      <c r="E50" s="1"/>
      <c r="F50" s="12"/>
      <c r="G50" s="1"/>
      <c r="H50" s="1"/>
      <c r="I50" s="1"/>
      <c r="J50" s="1"/>
      <c r="K50" s="1"/>
    </row>
    <row r="51" spans="2:11" x14ac:dyDescent="0.25">
      <c r="B51" s="10" t="s">
        <v>64</v>
      </c>
      <c r="C51" s="1"/>
      <c r="D51" s="1"/>
      <c r="E51" s="1"/>
      <c r="F51" s="1"/>
      <c r="G51" s="1"/>
      <c r="H51" s="1"/>
      <c r="I51" s="1"/>
      <c r="J51" s="1"/>
      <c r="K51" s="1"/>
    </row>
    <row r="52" spans="2:11" ht="15.75" thickBot="1" x14ac:dyDescent="0.3">
      <c r="B52" s="11" t="s">
        <v>4</v>
      </c>
      <c r="C52" s="11" t="s">
        <v>5</v>
      </c>
      <c r="D52" s="11" t="s">
        <v>6</v>
      </c>
      <c r="E52" s="11" t="s">
        <v>7</v>
      </c>
      <c r="F52" s="5" t="s">
        <v>8</v>
      </c>
      <c r="G52" s="11" t="s">
        <v>9</v>
      </c>
      <c r="H52" s="11" t="s">
        <v>10</v>
      </c>
      <c r="I52" s="11" t="s">
        <v>13</v>
      </c>
      <c r="J52" s="11" t="s">
        <v>12</v>
      </c>
      <c r="K52" s="11" t="s">
        <v>11</v>
      </c>
    </row>
    <row r="53" spans="2:11" x14ac:dyDescent="0.25">
      <c r="B53" s="1"/>
      <c r="C53" s="1"/>
      <c r="D53" s="13" t="s">
        <v>26</v>
      </c>
      <c r="E53" s="1"/>
      <c r="F53" s="12"/>
      <c r="G53" s="1"/>
      <c r="H53" s="1"/>
      <c r="I53" s="1"/>
      <c r="J53" s="1"/>
      <c r="K53" s="1"/>
    </row>
    <row r="54" spans="2:11" x14ac:dyDescent="0.25">
      <c r="B54" s="1"/>
      <c r="C54" s="1"/>
      <c r="D54" s="1" t="str">
        <f>IF(ISERROR(F54),"*","ACTFLO")</f>
        <v>ACTFLO</v>
      </c>
      <c r="E54" s="1"/>
      <c r="F54" s="12">
        <f>F6</f>
        <v>0</v>
      </c>
      <c r="G54" s="12" t="str">
        <f>G6</f>
        <v>TAI*,-*00</v>
      </c>
      <c r="H54" s="1"/>
      <c r="I54" s="1" t="s">
        <v>25</v>
      </c>
      <c r="J54" s="1"/>
      <c r="K54" s="1"/>
    </row>
    <row r="55" spans="2:11" x14ac:dyDescent="0.25">
      <c r="B55" s="1"/>
      <c r="C55" s="1"/>
      <c r="D55" s="1" t="str">
        <f t="shared" ref="D55:D74" si="3">IF(ISERROR(F55),"*","ACTFLO")</f>
        <v>ACTFLO</v>
      </c>
      <c r="E55" s="1"/>
      <c r="F55" s="12">
        <f t="shared" ref="F55:G55" si="4">F7</f>
        <v>0</v>
      </c>
      <c r="G55" s="1" t="str">
        <f t="shared" si="4"/>
        <v>TAV*,-*00</v>
      </c>
      <c r="H55" s="1"/>
      <c r="I55" s="1" t="s">
        <v>25</v>
      </c>
      <c r="J55" s="1"/>
      <c r="K55" s="1"/>
    </row>
    <row r="56" spans="2:11" x14ac:dyDescent="0.25">
      <c r="B56" s="1"/>
      <c r="C56" s="1"/>
      <c r="D56" s="1" t="str">
        <f t="shared" si="3"/>
        <v>ACTFLO</v>
      </c>
      <c r="E56" s="1"/>
      <c r="F56" s="12">
        <f t="shared" ref="F56:G56" si="5">F8</f>
        <v>18</v>
      </c>
      <c r="G56" s="1" t="str">
        <f t="shared" si="5"/>
        <v>TBI*,-*00</v>
      </c>
      <c r="H56" s="1"/>
      <c r="I56" s="1" t="s">
        <v>25</v>
      </c>
      <c r="J56" s="1"/>
      <c r="K56" s="1"/>
    </row>
    <row r="57" spans="2:11" x14ac:dyDescent="0.25">
      <c r="B57" s="1"/>
      <c r="C57" s="1"/>
      <c r="D57" s="1" t="str">
        <f t="shared" si="3"/>
        <v>ACTFLO</v>
      </c>
      <c r="E57" s="1"/>
      <c r="F57" s="12">
        <f t="shared" ref="F57:G57" si="6">F9</f>
        <v>18</v>
      </c>
      <c r="G57" s="1" t="str">
        <f t="shared" si="6"/>
        <v>TBU*,-*00</v>
      </c>
      <c r="H57" s="1"/>
      <c r="I57" s="1" t="s">
        <v>25</v>
      </c>
      <c r="J57" s="1"/>
      <c r="K57" s="1"/>
    </row>
    <row r="58" spans="2:11" x14ac:dyDescent="0.25">
      <c r="B58" s="1"/>
      <c r="C58" s="1"/>
      <c r="D58" s="1" t="str">
        <f t="shared" si="3"/>
        <v>ACTFLO</v>
      </c>
      <c r="E58" s="1"/>
      <c r="F58" s="12">
        <f t="shared" ref="F58:G58" si="7">F10</f>
        <v>1.2</v>
      </c>
      <c r="G58" s="1" t="str">
        <f t="shared" si="7"/>
        <v>TCA*,-*P,-*00</v>
      </c>
      <c r="H58" s="1"/>
      <c r="I58" s="1" t="s">
        <v>25</v>
      </c>
      <c r="J58" s="1"/>
      <c r="K58" s="1"/>
    </row>
    <row r="59" spans="2:11" x14ac:dyDescent="0.25">
      <c r="B59" s="1"/>
      <c r="C59" s="1"/>
      <c r="D59" s="1" t="str">
        <f t="shared" si="3"/>
        <v>ACTFLO</v>
      </c>
      <c r="E59" s="1"/>
      <c r="F59" s="12">
        <f t="shared" ref="F59:G59" si="8">F11</f>
        <v>0</v>
      </c>
      <c r="G59" s="1" t="str">
        <f t="shared" si="8"/>
        <v>TCA*P,-*00</v>
      </c>
      <c r="H59" s="1"/>
      <c r="I59" s="1" t="s">
        <v>25</v>
      </c>
      <c r="J59" s="1"/>
      <c r="K59" s="1"/>
    </row>
    <row r="60" spans="2:11" x14ac:dyDescent="0.25">
      <c r="B60" s="1"/>
      <c r="C60" s="1"/>
      <c r="D60" s="1" t="str">
        <f t="shared" si="3"/>
        <v>ACTFLO</v>
      </c>
      <c r="E60" s="1"/>
      <c r="F60" s="12">
        <f t="shared" ref="F60:G60" si="9">F12</f>
        <v>0.10390000000000001</v>
      </c>
      <c r="G60" s="1" t="str">
        <f t="shared" si="9"/>
        <v>TFL*,-*00</v>
      </c>
      <c r="H60" s="1"/>
      <c r="I60" s="1" t="s">
        <v>25</v>
      </c>
      <c r="J60" s="1"/>
      <c r="K60" s="1"/>
    </row>
    <row r="61" spans="2:11" x14ac:dyDescent="0.25">
      <c r="B61" s="1"/>
      <c r="C61" s="1"/>
      <c r="D61" s="1" t="str">
        <f t="shared" si="3"/>
        <v>ACTFLO</v>
      </c>
      <c r="E61" s="1"/>
      <c r="F61" s="12">
        <f t="shared" ref="F61:G61" si="10">F13</f>
        <v>0</v>
      </c>
      <c r="G61" s="1" t="str">
        <f t="shared" si="10"/>
        <v>TFM*,-*00</v>
      </c>
      <c r="H61" s="1"/>
      <c r="I61" s="1" t="s">
        <v>25</v>
      </c>
      <c r="J61" s="1"/>
      <c r="K61" s="1"/>
    </row>
    <row r="62" spans="2:11" x14ac:dyDescent="0.25">
      <c r="B62" s="1"/>
      <c r="C62" s="1"/>
      <c r="D62" s="1" t="str">
        <f t="shared" si="3"/>
        <v>ACTFLO</v>
      </c>
      <c r="E62" s="1"/>
      <c r="F62" s="12">
        <f t="shared" ref="F62:G62" si="11">F14</f>
        <v>6.7</v>
      </c>
      <c r="G62" s="1" t="str">
        <f t="shared" si="11"/>
        <v>TFR*,-*00</v>
      </c>
      <c r="H62" s="1"/>
      <c r="I62" s="1" t="s">
        <v>25</v>
      </c>
      <c r="J62" s="1"/>
      <c r="K62" s="1"/>
    </row>
    <row r="63" spans="2:11" x14ac:dyDescent="0.25">
      <c r="B63" s="1"/>
      <c r="C63" s="1"/>
      <c r="D63" s="1" t="str">
        <f t="shared" si="3"/>
        <v>ACTFLO</v>
      </c>
      <c r="E63" s="1"/>
      <c r="F63" s="12">
        <f t="shared" ref="F63:G63" si="12">F15</f>
        <v>0</v>
      </c>
      <c r="G63" s="1" t="str">
        <f t="shared" si="12"/>
        <v>TLE*,-*00</v>
      </c>
      <c r="H63" s="1"/>
      <c r="I63" s="1" t="s">
        <v>25</v>
      </c>
      <c r="J63" s="1"/>
      <c r="K63" s="1"/>
    </row>
    <row r="64" spans="2:11" x14ac:dyDescent="0.25">
      <c r="B64" s="1"/>
      <c r="C64" s="1"/>
      <c r="D64" s="1" t="str">
        <f t="shared" si="3"/>
        <v>ACTFLO</v>
      </c>
      <c r="E64" s="1"/>
      <c r="F64" s="12">
        <f t="shared" ref="F64:G64" si="13">F16</f>
        <v>0</v>
      </c>
      <c r="G64" s="1" t="str">
        <f t="shared" si="13"/>
        <v>TMO*,-*00</v>
      </c>
      <c r="H64" s="1"/>
      <c r="I64" s="1" t="s">
        <v>25</v>
      </c>
      <c r="J64" s="1"/>
      <c r="K64" s="1"/>
    </row>
    <row r="65" spans="2:11" x14ac:dyDescent="0.25">
      <c r="B65" s="1"/>
      <c r="C65" s="1"/>
      <c r="D65" s="1" t="str">
        <f t="shared" si="3"/>
        <v>ACTFLO</v>
      </c>
      <c r="E65" s="1"/>
      <c r="F65" s="12">
        <f t="shared" ref="F65:G65" si="14">F17</f>
        <v>0</v>
      </c>
      <c r="G65" s="1" t="str">
        <f t="shared" si="14"/>
        <v>TNB*,-*00</v>
      </c>
      <c r="H65" s="1"/>
      <c r="I65" s="1" t="s">
        <v>25</v>
      </c>
      <c r="J65" s="1"/>
      <c r="K65" s="1"/>
    </row>
    <row r="66" spans="2:11" x14ac:dyDescent="0.25">
      <c r="B66" s="1"/>
      <c r="C66" s="1"/>
      <c r="D66" s="1" t="str">
        <f t="shared" si="3"/>
        <v>ACTFLO</v>
      </c>
      <c r="E66" s="1"/>
      <c r="F66" s="12">
        <f t="shared" ref="F66:G66" si="15">F18</f>
        <v>0</v>
      </c>
      <c r="G66" s="1" t="str">
        <f t="shared" si="15"/>
        <v>TNO*,-*00</v>
      </c>
      <c r="H66" s="1"/>
      <c r="I66" s="1" t="s">
        <v>25</v>
      </c>
      <c r="J66" s="1"/>
      <c r="K66" s="1"/>
    </row>
    <row r="67" spans="2:11" x14ac:dyDescent="0.25">
      <c r="B67" s="1"/>
      <c r="C67" s="1"/>
      <c r="D67" s="1" t="str">
        <f t="shared" si="3"/>
        <v>ACTFLO</v>
      </c>
      <c r="E67" s="1"/>
      <c r="F67" s="12">
        <f t="shared" ref="F67:G67" si="16">F19</f>
        <v>0</v>
      </c>
      <c r="G67" s="1" t="str">
        <f t="shared" si="16"/>
        <v>TOV*,-*00</v>
      </c>
      <c r="H67" s="1"/>
      <c r="I67" s="1" t="s">
        <v>25</v>
      </c>
      <c r="J67" s="1"/>
      <c r="K67" s="1"/>
    </row>
    <row r="68" spans="2:11" x14ac:dyDescent="0.25">
      <c r="B68" s="1"/>
      <c r="C68" s="1"/>
      <c r="D68" s="1" t="str">
        <f t="shared" si="3"/>
        <v>ACTFLO</v>
      </c>
      <c r="E68" s="1"/>
      <c r="F68" s="12">
        <f t="shared" ref="F68:G68" si="17">F20</f>
        <v>0</v>
      </c>
      <c r="G68" s="1" t="str">
        <f t="shared" si="17"/>
        <v>TTF*,-*00</v>
      </c>
      <c r="H68" s="1"/>
      <c r="I68" s="1" t="s">
        <v>25</v>
      </c>
      <c r="J68" s="1"/>
      <c r="K68" s="1"/>
    </row>
    <row r="69" spans="2:11" x14ac:dyDescent="0.25">
      <c r="B69" s="1"/>
      <c r="C69" s="1"/>
      <c r="D69" s="1" t="str">
        <f t="shared" si="3"/>
        <v>ACTFLO</v>
      </c>
      <c r="E69" s="1"/>
      <c r="F69" s="12">
        <f t="shared" ref="F69:G69" si="18">F21</f>
        <v>0</v>
      </c>
      <c r="G69" s="1" t="str">
        <f t="shared" si="18"/>
        <v>TTL*,-*00</v>
      </c>
      <c r="H69" s="1"/>
      <c r="I69" s="1" t="s">
        <v>25</v>
      </c>
      <c r="J69" s="1"/>
      <c r="K69" s="1"/>
    </row>
    <row r="70" spans="2:11" x14ac:dyDescent="0.25">
      <c r="B70" s="1"/>
      <c r="C70" s="1"/>
      <c r="D70" s="1" t="str">
        <f t="shared" si="3"/>
        <v>ACTFLO</v>
      </c>
      <c r="E70" s="1"/>
      <c r="F70" s="12">
        <f t="shared" ref="F70:G70" si="19">F22</f>
        <v>0</v>
      </c>
      <c r="G70" s="1" t="str">
        <f t="shared" si="19"/>
        <v>TTM*,-*00</v>
      </c>
      <c r="H70" s="1"/>
      <c r="I70" s="1" t="s">
        <v>25</v>
      </c>
      <c r="J70" s="1"/>
      <c r="K70" s="1"/>
    </row>
    <row r="71" spans="2:11" x14ac:dyDescent="0.25">
      <c r="B71" s="1"/>
      <c r="C71" s="1"/>
      <c r="D71" s="1" t="str">
        <f t="shared" si="3"/>
        <v>ACTFLO</v>
      </c>
      <c r="E71" s="1"/>
      <c r="F71" s="12">
        <f t="shared" ref="F71:G71" si="20">F23</f>
        <v>0</v>
      </c>
      <c r="G71" s="1" t="str">
        <f t="shared" si="20"/>
        <v>TTP*,-*00</v>
      </c>
      <c r="H71" s="1"/>
      <c r="I71" s="1" t="s">
        <v>25</v>
      </c>
      <c r="J71" s="1"/>
      <c r="K71" s="1"/>
    </row>
    <row r="72" spans="2:11" x14ac:dyDescent="0.25">
      <c r="B72" s="1"/>
      <c r="C72" s="1"/>
      <c r="D72" s="1" t="str">
        <f t="shared" si="3"/>
        <v>ACTFLO</v>
      </c>
      <c r="E72" s="1"/>
      <c r="F72" s="12">
        <f t="shared" ref="F72:G72" si="21">F24</f>
        <v>0</v>
      </c>
      <c r="G72" s="1" t="str">
        <f t="shared" si="21"/>
        <v>TWN*,-*00</v>
      </c>
      <c r="H72" s="1"/>
      <c r="I72" s="1" t="s">
        <v>25</v>
      </c>
      <c r="J72" s="1"/>
      <c r="K72" s="1"/>
    </row>
    <row r="73" spans="2:11" x14ac:dyDescent="0.25">
      <c r="B73" s="1"/>
      <c r="C73" s="1"/>
      <c r="D73" s="1" t="str">
        <f t="shared" si="3"/>
        <v>ACTFLO</v>
      </c>
      <c r="E73" s="1"/>
      <c r="F73" s="12">
        <f t="shared" ref="F73:G73" si="22">F25</f>
        <v>0</v>
      </c>
      <c r="G73" s="1" t="str">
        <f t="shared" si="22"/>
        <v>TYE*,-*00</v>
      </c>
      <c r="H73" s="1"/>
      <c r="I73" s="1" t="s">
        <v>25</v>
      </c>
      <c r="J73" s="1"/>
      <c r="K73" s="1"/>
    </row>
    <row r="74" spans="2:11" x14ac:dyDescent="0.25">
      <c r="B74" s="14"/>
      <c r="C74" s="14"/>
      <c r="D74" s="14" t="str">
        <f t="shared" si="3"/>
        <v>ACTFLO</v>
      </c>
      <c r="E74" s="14"/>
      <c r="F74" s="15">
        <f t="shared" ref="F74:G74" si="23">F26</f>
        <v>0</v>
      </c>
      <c r="G74" s="14" t="str">
        <f t="shared" si="23"/>
        <v>TYN*,-*00</v>
      </c>
      <c r="H74" s="14"/>
      <c r="I74" s="14" t="s">
        <v>25</v>
      </c>
      <c r="J74" s="14"/>
      <c r="K74" s="14"/>
    </row>
    <row r="75" spans="2:11" x14ac:dyDescent="0.25">
      <c r="C75" s="1"/>
      <c r="D75" s="13" t="s">
        <v>27</v>
      </c>
      <c r="E75" s="1"/>
      <c r="G75" s="1"/>
      <c r="H75" s="1"/>
      <c r="I75" s="1"/>
      <c r="J75" s="1"/>
      <c r="K75" s="1"/>
    </row>
    <row r="76" spans="2:11" x14ac:dyDescent="0.25">
      <c r="B76" s="1" t="s">
        <v>16</v>
      </c>
      <c r="C76" s="1"/>
      <c r="D76" s="1" t="str">
        <f>IF(ISERROR(F76),"*","AF")</f>
        <v>AF</v>
      </c>
      <c r="E76" s="16"/>
      <c r="F76" s="17">
        <f t="shared" ref="F76:G76" si="24">F28</f>
        <v>0</v>
      </c>
      <c r="G76" s="1" t="str">
        <f t="shared" si="24"/>
        <v>TAI*,-*00</v>
      </c>
      <c r="H76" s="1"/>
      <c r="I76" s="1"/>
      <c r="J76" s="1"/>
      <c r="K76" s="1"/>
    </row>
    <row r="77" spans="2:11" x14ac:dyDescent="0.25">
      <c r="B77" s="1" t="s">
        <v>16</v>
      </c>
      <c r="C77" s="1"/>
      <c r="D77" s="16" t="str">
        <f t="shared" ref="D77:D96" si="25">IF(ISERROR(F77),"*","AF")</f>
        <v>AF</v>
      </c>
      <c r="E77" s="16"/>
      <c r="F77" s="17">
        <f t="shared" ref="F77:G77" si="26">F29</f>
        <v>0</v>
      </c>
      <c r="G77" s="1" t="str">
        <f t="shared" si="26"/>
        <v>TAV*,-*00</v>
      </c>
      <c r="H77" s="1"/>
      <c r="I77" s="1"/>
      <c r="J77" s="1"/>
      <c r="K77" s="1"/>
    </row>
    <row r="78" spans="2:11" x14ac:dyDescent="0.25">
      <c r="B78" s="1" t="s">
        <v>16</v>
      </c>
      <c r="C78" s="1"/>
      <c r="D78" s="16" t="str">
        <f t="shared" si="25"/>
        <v>AF</v>
      </c>
      <c r="E78" s="16"/>
      <c r="F78" s="17">
        <f t="shared" ref="F78:G78" si="27">F30</f>
        <v>16.189090909090901</v>
      </c>
      <c r="G78" s="1" t="str">
        <f t="shared" si="27"/>
        <v>TBI*,-*00</v>
      </c>
      <c r="H78" s="1"/>
      <c r="I78" s="1"/>
      <c r="J78" s="1"/>
      <c r="K78" s="1"/>
    </row>
    <row r="79" spans="2:11" x14ac:dyDescent="0.25">
      <c r="B79" s="1" t="s">
        <v>16</v>
      </c>
      <c r="C79" s="1"/>
      <c r="D79" s="16" t="str">
        <f t="shared" si="25"/>
        <v>AF</v>
      </c>
      <c r="E79" s="16"/>
      <c r="F79" s="17">
        <f t="shared" ref="F79:G79" si="28">F31</f>
        <v>10.4</v>
      </c>
      <c r="G79" s="1" t="str">
        <f t="shared" si="28"/>
        <v>TBU*,-*00</v>
      </c>
      <c r="H79" s="1"/>
      <c r="I79" s="1"/>
      <c r="J79" s="1"/>
      <c r="K79" s="1"/>
    </row>
    <row r="80" spans="2:11" x14ac:dyDescent="0.25">
      <c r="B80" s="1" t="s">
        <v>16</v>
      </c>
      <c r="C80" s="1"/>
      <c r="D80" s="16" t="str">
        <f t="shared" si="25"/>
        <v>AF</v>
      </c>
      <c r="E80" s="16"/>
      <c r="F80" s="17">
        <f t="shared" ref="F80:G80" si="29">F32</f>
        <v>8.1927672000000005</v>
      </c>
      <c r="G80" s="1" t="str">
        <f t="shared" si="29"/>
        <v>TCA*,-*P,-*00</v>
      </c>
      <c r="H80" s="1"/>
      <c r="I80" s="1"/>
      <c r="J80" s="1"/>
      <c r="K80" s="1"/>
    </row>
    <row r="81" spans="2:11" x14ac:dyDescent="0.25">
      <c r="B81" s="1" t="s">
        <v>16</v>
      </c>
      <c r="C81" s="1"/>
      <c r="D81" s="16" t="str">
        <f t="shared" si="25"/>
        <v>AF</v>
      </c>
      <c r="E81" s="16"/>
      <c r="F81" s="17">
        <f t="shared" ref="F81:G81" si="30">F33</f>
        <v>0</v>
      </c>
      <c r="G81" s="1" t="str">
        <f t="shared" si="30"/>
        <v>TCA*P,-*00</v>
      </c>
      <c r="H81" s="1"/>
      <c r="I81" s="1"/>
      <c r="J81" s="1"/>
      <c r="K81" s="1"/>
    </row>
    <row r="82" spans="2:11" x14ac:dyDescent="0.25">
      <c r="B82" s="1" t="s">
        <v>16</v>
      </c>
      <c r="C82" s="1"/>
      <c r="D82" s="16" t="str">
        <f t="shared" si="25"/>
        <v>AF</v>
      </c>
      <c r="E82" s="16"/>
      <c r="F82" s="17">
        <f t="shared" ref="F82:G82" si="31">F34</f>
        <v>8.4655617272727302</v>
      </c>
      <c r="G82" s="1" t="str">
        <f t="shared" si="31"/>
        <v>TFL*,-*00</v>
      </c>
      <c r="H82" s="1"/>
      <c r="I82" s="1"/>
      <c r="J82" s="1"/>
      <c r="K82" s="1"/>
    </row>
    <row r="83" spans="2:11" x14ac:dyDescent="0.25">
      <c r="B83" s="1" t="s">
        <v>16</v>
      </c>
      <c r="C83" s="1"/>
      <c r="D83" s="16" t="str">
        <f t="shared" si="25"/>
        <v>AF</v>
      </c>
      <c r="E83" s="16"/>
      <c r="F83" s="17">
        <f t="shared" ref="F83:G83" si="32">F35</f>
        <v>0</v>
      </c>
      <c r="G83" s="1" t="str">
        <f t="shared" si="32"/>
        <v>TFM*,-*00</v>
      </c>
      <c r="H83" s="1"/>
      <c r="I83" s="1"/>
      <c r="J83" s="1"/>
      <c r="K83" s="1"/>
    </row>
    <row r="84" spans="2:11" x14ac:dyDescent="0.25">
      <c r="B84" s="1" t="s">
        <v>16</v>
      </c>
      <c r="C84" s="1"/>
      <c r="D84" s="16" t="str">
        <f t="shared" si="25"/>
        <v>AF</v>
      </c>
      <c r="E84" s="16"/>
      <c r="F84" s="17">
        <f t="shared" ref="F84:G84" si="33">F36</f>
        <v>15.5213628917916</v>
      </c>
      <c r="G84" s="1" t="str">
        <f t="shared" si="33"/>
        <v>TFR*,-*00</v>
      </c>
      <c r="H84" s="1"/>
      <c r="I84" s="1"/>
      <c r="J84" s="1"/>
      <c r="K84" s="1"/>
    </row>
    <row r="85" spans="2:11" x14ac:dyDescent="0.25">
      <c r="B85" s="1" t="s">
        <v>16</v>
      </c>
      <c r="C85" s="1"/>
      <c r="D85" s="16" t="str">
        <f t="shared" si="25"/>
        <v>AF</v>
      </c>
      <c r="E85" s="16"/>
      <c r="F85" s="17">
        <f t="shared" ref="F85:G85" si="34">F37</f>
        <v>0</v>
      </c>
      <c r="G85" s="1" t="str">
        <f t="shared" si="34"/>
        <v>TLE*,-*00</v>
      </c>
      <c r="H85" s="1"/>
      <c r="I85" s="1"/>
      <c r="J85" s="1"/>
      <c r="K85" s="1"/>
    </row>
    <row r="86" spans="2:11" x14ac:dyDescent="0.25">
      <c r="B86" s="1" t="s">
        <v>16</v>
      </c>
      <c r="C86" s="1"/>
      <c r="D86" s="16" t="str">
        <f t="shared" si="25"/>
        <v>AF</v>
      </c>
      <c r="E86" s="16"/>
      <c r="F86" s="17">
        <f t="shared" ref="F86:G86" si="35">F38</f>
        <v>0</v>
      </c>
      <c r="G86" s="1" t="str">
        <f t="shared" si="35"/>
        <v>TMO*,-*00</v>
      </c>
      <c r="H86" s="1"/>
      <c r="I86" s="1"/>
      <c r="J86" s="1"/>
      <c r="K86" s="1"/>
    </row>
    <row r="87" spans="2:11" x14ac:dyDescent="0.25">
      <c r="B87" s="1" t="s">
        <v>16</v>
      </c>
      <c r="C87" s="1"/>
      <c r="D87" s="16" t="str">
        <f t="shared" si="25"/>
        <v>AF</v>
      </c>
      <c r="E87" s="16"/>
      <c r="F87" s="17">
        <f t="shared" ref="F87:G87" si="36">F39</f>
        <v>0</v>
      </c>
      <c r="G87" s="1" t="str">
        <f t="shared" si="36"/>
        <v>TNB*,-*00</v>
      </c>
      <c r="H87" s="1"/>
      <c r="I87" s="1"/>
      <c r="J87" s="1"/>
      <c r="K87" s="1"/>
    </row>
    <row r="88" spans="2:11" x14ac:dyDescent="0.25">
      <c r="B88" s="1" t="s">
        <v>16</v>
      </c>
      <c r="C88" s="1"/>
      <c r="D88" s="16" t="str">
        <f t="shared" si="25"/>
        <v>AF</v>
      </c>
      <c r="E88" s="16"/>
      <c r="F88" s="17">
        <f t="shared" ref="F88:G88" si="37">F40</f>
        <v>0</v>
      </c>
      <c r="G88" s="1" t="str">
        <f t="shared" si="37"/>
        <v>TNO*,-*00</v>
      </c>
      <c r="H88" s="1"/>
      <c r="I88" s="1"/>
      <c r="J88" s="1"/>
      <c r="K88" s="1"/>
    </row>
    <row r="89" spans="2:11" x14ac:dyDescent="0.25">
      <c r="B89" s="1" t="s">
        <v>16</v>
      </c>
      <c r="C89" s="1"/>
      <c r="D89" s="16" t="str">
        <f t="shared" si="25"/>
        <v>AF</v>
      </c>
      <c r="E89" s="16"/>
      <c r="F89" s="17">
        <f t="shared" ref="F89:G89" si="38">F41</f>
        <v>0</v>
      </c>
      <c r="G89" s="1" t="str">
        <f t="shared" si="38"/>
        <v>TOV*,-*00</v>
      </c>
      <c r="H89" s="1"/>
      <c r="I89" s="1"/>
      <c r="J89" s="1"/>
      <c r="K89" s="1"/>
    </row>
    <row r="90" spans="2:11" x14ac:dyDescent="0.25">
      <c r="B90" s="1" t="s">
        <v>16</v>
      </c>
      <c r="C90" s="1"/>
      <c r="D90" s="16" t="str">
        <f t="shared" si="25"/>
        <v>AF</v>
      </c>
      <c r="E90" s="16"/>
      <c r="F90" s="17">
        <f t="shared" ref="F90:G90" si="39">F42</f>
        <v>0</v>
      </c>
      <c r="G90" s="1" t="str">
        <f t="shared" si="39"/>
        <v>TTF*,-*00</v>
      </c>
      <c r="H90" s="1"/>
      <c r="I90" s="1"/>
      <c r="J90" s="1"/>
      <c r="K90" s="1"/>
    </row>
    <row r="91" spans="2:11" x14ac:dyDescent="0.25">
      <c r="B91" s="1" t="s">
        <v>16</v>
      </c>
      <c r="C91" s="1"/>
      <c r="D91" s="16" t="str">
        <f t="shared" si="25"/>
        <v>AF</v>
      </c>
      <c r="E91" s="16"/>
      <c r="F91" s="17">
        <f t="shared" ref="F91:G91" si="40">F43</f>
        <v>0</v>
      </c>
      <c r="G91" s="1" t="str">
        <f t="shared" si="40"/>
        <v>TTL*,-*00</v>
      </c>
      <c r="H91" s="1"/>
      <c r="I91" s="1"/>
      <c r="J91" s="1"/>
      <c r="K91" s="1"/>
    </row>
    <row r="92" spans="2:11" x14ac:dyDescent="0.25">
      <c r="B92" s="1" t="s">
        <v>16</v>
      </c>
      <c r="C92" s="1"/>
      <c r="D92" s="16" t="str">
        <f t="shared" si="25"/>
        <v>AF</v>
      </c>
      <c r="E92" s="16"/>
      <c r="F92" s="17">
        <f t="shared" ref="F92:G92" si="41">F44</f>
        <v>0</v>
      </c>
      <c r="G92" s="1" t="str">
        <f t="shared" si="41"/>
        <v>TTM*,-*00</v>
      </c>
      <c r="H92" s="1"/>
      <c r="I92" s="1"/>
      <c r="J92" s="1"/>
      <c r="K92" s="1"/>
    </row>
    <row r="93" spans="2:11" x14ac:dyDescent="0.25">
      <c r="B93" s="1" t="s">
        <v>16</v>
      </c>
      <c r="C93" s="1"/>
      <c r="D93" s="16" t="str">
        <f t="shared" si="25"/>
        <v>AF</v>
      </c>
      <c r="E93" s="16"/>
      <c r="F93" s="17">
        <f t="shared" ref="F93:G93" si="42">F45</f>
        <v>0</v>
      </c>
      <c r="G93" s="1" t="str">
        <f t="shared" si="42"/>
        <v>TTP*,-*00</v>
      </c>
      <c r="H93" s="1"/>
      <c r="I93" s="1"/>
      <c r="J93" s="1"/>
      <c r="K93" s="1"/>
    </row>
    <row r="94" spans="2:11" x14ac:dyDescent="0.25">
      <c r="B94" s="1" t="s">
        <v>16</v>
      </c>
      <c r="C94" s="1"/>
      <c r="D94" s="16" t="str">
        <f t="shared" si="25"/>
        <v>AF</v>
      </c>
      <c r="E94" s="16"/>
      <c r="F94" s="17">
        <f t="shared" ref="F94:G94" si="43">F46</f>
        <v>0</v>
      </c>
      <c r="G94" s="1" t="str">
        <f t="shared" si="43"/>
        <v>TWN*,-*00</v>
      </c>
      <c r="H94" s="1"/>
      <c r="I94" s="1"/>
      <c r="J94" s="1"/>
      <c r="K94" s="1"/>
    </row>
    <row r="95" spans="2:11" x14ac:dyDescent="0.25">
      <c r="B95" s="16" t="s">
        <v>16</v>
      </c>
      <c r="C95" s="16"/>
      <c r="D95" s="16" t="str">
        <f t="shared" si="25"/>
        <v>AF</v>
      </c>
      <c r="E95" s="16"/>
      <c r="F95" s="17">
        <f t="shared" ref="F95:G95" si="44">F47</f>
        <v>0</v>
      </c>
      <c r="G95" s="1" t="str">
        <f t="shared" si="44"/>
        <v>TYE*,-*00</v>
      </c>
      <c r="H95" s="16"/>
      <c r="I95" s="16"/>
      <c r="J95" s="16"/>
      <c r="K95" s="1"/>
    </row>
    <row r="96" spans="2:11" x14ac:dyDescent="0.25">
      <c r="B96" s="14" t="s">
        <v>16</v>
      </c>
      <c r="C96" s="14"/>
      <c r="D96" s="14" t="str">
        <f t="shared" si="25"/>
        <v>AF</v>
      </c>
      <c r="E96" s="14"/>
      <c r="F96" s="15">
        <f t="shared" ref="F96:G96" si="45">F48</f>
        <v>0</v>
      </c>
      <c r="G96" s="14" t="str">
        <f t="shared" si="45"/>
        <v>TYN*,-*00</v>
      </c>
      <c r="H96" s="14"/>
      <c r="I96" s="14"/>
      <c r="J96" s="14"/>
      <c r="K96" s="1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7"/>
  <sheetViews>
    <sheetView tabSelected="1" topLeftCell="A15" workbookViewId="0">
      <selection activeCell="H31" sqref="H31"/>
    </sheetView>
  </sheetViews>
  <sheetFormatPr defaultRowHeight="15" x14ac:dyDescent="0.25"/>
  <cols>
    <col min="1" max="1" width="25.7109375" bestFit="1" customWidth="1"/>
    <col min="2" max="2" width="14.28515625" bestFit="1" customWidth="1"/>
    <col min="3" max="3" width="9.28515625" bestFit="1" customWidth="1"/>
    <col min="4" max="4" width="8.28515625" bestFit="1" customWidth="1"/>
    <col min="5" max="5" width="8.7109375" bestFit="1" customWidth="1"/>
    <col min="6" max="6" width="4.85546875" bestFit="1" customWidth="1"/>
    <col min="7" max="7" width="17" customWidth="1"/>
    <col min="8" max="21" width="10.28515625" customWidth="1"/>
    <col min="22" max="22" width="8.5703125" bestFit="1" customWidth="1"/>
    <col min="23" max="23" width="10.28515625" bestFit="1" customWidth="1"/>
    <col min="25" max="25" width="10.28515625" bestFit="1" customWidth="1"/>
    <col min="26" max="26" width="11.5703125" bestFit="1" customWidth="1"/>
    <col min="27" max="27" width="17.42578125" bestFit="1" customWidth="1"/>
  </cols>
  <sheetData>
    <row r="1" spans="1:27" x14ac:dyDescent="0.25">
      <c r="A1" t="s">
        <v>0</v>
      </c>
      <c r="B1" t="s">
        <v>18</v>
      </c>
      <c r="F1">
        <v>2019</v>
      </c>
    </row>
    <row r="3" spans="1:27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</row>
    <row r="4" spans="1:27" ht="15.75" thickBot="1" x14ac:dyDescent="0.3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6" t="s">
        <v>9</v>
      </c>
      <c r="H4" s="18" t="s">
        <v>28</v>
      </c>
      <c r="I4" s="18" t="s">
        <v>29</v>
      </c>
      <c r="J4" s="18" t="s">
        <v>30</v>
      </c>
      <c r="K4" s="18" t="s">
        <v>31</v>
      </c>
      <c r="L4" s="18" t="s">
        <v>32</v>
      </c>
      <c r="M4" s="18" t="s">
        <v>33</v>
      </c>
      <c r="N4" s="18" t="s">
        <v>34</v>
      </c>
      <c r="O4" s="18" t="s">
        <v>35</v>
      </c>
      <c r="P4" s="18" t="s">
        <v>36</v>
      </c>
      <c r="Q4" s="18" t="s">
        <v>37</v>
      </c>
      <c r="R4" s="18" t="s">
        <v>38</v>
      </c>
      <c r="S4" s="18" t="s">
        <v>39</v>
      </c>
      <c r="T4" s="18" t="s">
        <v>40</v>
      </c>
      <c r="U4" s="18" t="s">
        <v>41</v>
      </c>
      <c r="V4" s="18" t="s">
        <v>42</v>
      </c>
      <c r="W4" s="1"/>
      <c r="Y4" s="5" t="s">
        <v>8</v>
      </c>
    </row>
    <row r="5" spans="1:27" x14ac:dyDescent="0.25">
      <c r="A5" s="1" t="s">
        <v>14</v>
      </c>
      <c r="B5" s="23" t="s">
        <v>15</v>
      </c>
      <c r="D5" s="1"/>
      <c r="E5" s="1" t="s">
        <v>23</v>
      </c>
      <c r="F5">
        <f>$F$1</f>
        <v>2019</v>
      </c>
      <c r="G5" t="s">
        <v>61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Y5">
        <f>MAX(H5:V5)</f>
        <v>0</v>
      </c>
      <c r="Z5" s="7" t="s">
        <v>19</v>
      </c>
      <c r="AA5" s="8" t="s">
        <v>20</v>
      </c>
    </row>
    <row r="6" spans="1:27" x14ac:dyDescent="0.25">
      <c r="A6" s="1" t="s">
        <v>14</v>
      </c>
      <c r="B6" s="23" t="s">
        <v>15</v>
      </c>
      <c r="D6" s="1"/>
      <c r="E6" s="1" t="s">
        <v>23</v>
      </c>
      <c r="F6">
        <f t="shared" ref="F6:F47" si="0">$F$1</f>
        <v>2019</v>
      </c>
      <c r="G6" t="s">
        <v>43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Y6">
        <f t="shared" ref="Y6:Y47" si="1">MAX(H6:V6)</f>
        <v>0</v>
      </c>
    </row>
    <row r="7" spans="1:27" x14ac:dyDescent="0.25">
      <c r="A7" s="1" t="s">
        <v>14</v>
      </c>
      <c r="B7" s="23" t="s">
        <v>15</v>
      </c>
      <c r="D7" s="1"/>
      <c r="E7" s="1" t="s">
        <v>23</v>
      </c>
      <c r="F7">
        <f t="shared" si="0"/>
        <v>2019</v>
      </c>
      <c r="G7" t="s">
        <v>44</v>
      </c>
      <c r="H7" s="22">
        <v>18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Y7" s="27">
        <f t="shared" si="1"/>
        <v>18</v>
      </c>
    </row>
    <row r="8" spans="1:27" x14ac:dyDescent="0.25">
      <c r="A8" s="1" t="s">
        <v>14</v>
      </c>
      <c r="B8" s="23" t="s">
        <v>15</v>
      </c>
      <c r="D8" s="1"/>
      <c r="E8" s="1" t="s">
        <v>23</v>
      </c>
      <c r="F8">
        <f t="shared" si="0"/>
        <v>2019</v>
      </c>
      <c r="G8" t="s">
        <v>45</v>
      </c>
      <c r="H8" s="22">
        <v>18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Y8">
        <f t="shared" si="1"/>
        <v>18</v>
      </c>
    </row>
    <row r="9" spans="1:27" x14ac:dyDescent="0.25">
      <c r="A9" s="1" t="s">
        <v>14</v>
      </c>
      <c r="B9" s="23" t="s">
        <v>15</v>
      </c>
      <c r="D9" s="1"/>
      <c r="E9" s="1" t="s">
        <v>23</v>
      </c>
      <c r="F9">
        <f t="shared" si="0"/>
        <v>2019</v>
      </c>
      <c r="G9" t="s">
        <v>67</v>
      </c>
      <c r="H9" s="22">
        <v>1.2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Y9">
        <f t="shared" si="1"/>
        <v>1.2</v>
      </c>
    </row>
    <row r="10" spans="1:27" x14ac:dyDescent="0.25">
      <c r="A10" s="1" t="s">
        <v>14</v>
      </c>
      <c r="B10" s="23" t="s">
        <v>15</v>
      </c>
      <c r="D10" s="1"/>
      <c r="E10" s="1" t="s">
        <v>23</v>
      </c>
      <c r="F10">
        <f t="shared" si="0"/>
        <v>2019</v>
      </c>
      <c r="G10" t="s">
        <v>68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Y10">
        <f t="shared" si="1"/>
        <v>0</v>
      </c>
    </row>
    <row r="11" spans="1:27" x14ac:dyDescent="0.25">
      <c r="A11" s="1" t="s">
        <v>14</v>
      </c>
      <c r="B11" s="23" t="s">
        <v>15</v>
      </c>
      <c r="D11" s="1"/>
      <c r="E11" s="1" t="s">
        <v>23</v>
      </c>
      <c r="F11">
        <f t="shared" si="0"/>
        <v>2019</v>
      </c>
      <c r="G11" t="s">
        <v>46</v>
      </c>
      <c r="H11" s="22">
        <v>0.10390000000000001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Y11">
        <f t="shared" si="1"/>
        <v>0.10390000000000001</v>
      </c>
    </row>
    <row r="12" spans="1:27" x14ac:dyDescent="0.25">
      <c r="A12" s="1" t="s">
        <v>14</v>
      </c>
      <c r="B12" s="23" t="s">
        <v>15</v>
      </c>
      <c r="D12" s="1"/>
      <c r="E12" s="1" t="s">
        <v>23</v>
      </c>
      <c r="F12">
        <f t="shared" si="0"/>
        <v>2019</v>
      </c>
      <c r="G12" t="s">
        <v>47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Y12">
        <f t="shared" si="1"/>
        <v>0</v>
      </c>
    </row>
    <row r="13" spans="1:27" x14ac:dyDescent="0.25">
      <c r="A13" s="1" t="s">
        <v>14</v>
      </c>
      <c r="B13" s="23" t="s">
        <v>15</v>
      </c>
      <c r="D13" s="1"/>
      <c r="E13" s="1" t="s">
        <v>23</v>
      </c>
      <c r="F13">
        <f t="shared" si="0"/>
        <v>2019</v>
      </c>
      <c r="G13" t="s">
        <v>48</v>
      </c>
      <c r="H13" s="22">
        <v>6.7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Y13">
        <f t="shared" si="1"/>
        <v>6.7</v>
      </c>
    </row>
    <row r="14" spans="1:27" x14ac:dyDescent="0.25">
      <c r="A14" s="1" t="s">
        <v>14</v>
      </c>
      <c r="B14" s="23" t="s">
        <v>15</v>
      </c>
      <c r="D14" s="1"/>
      <c r="E14" s="1" t="s">
        <v>23</v>
      </c>
      <c r="F14">
        <f t="shared" si="0"/>
        <v>2019</v>
      </c>
      <c r="G14" t="s">
        <v>49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Y14">
        <f t="shared" si="1"/>
        <v>0</v>
      </c>
    </row>
    <row r="15" spans="1:27" x14ac:dyDescent="0.25">
      <c r="A15" s="1" t="s">
        <v>14</v>
      </c>
      <c r="B15" s="23" t="s">
        <v>15</v>
      </c>
      <c r="D15" s="1"/>
      <c r="E15" s="1" t="s">
        <v>23</v>
      </c>
      <c r="F15">
        <f t="shared" si="0"/>
        <v>2019</v>
      </c>
      <c r="G15" t="s">
        <v>50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Y15">
        <f t="shared" si="1"/>
        <v>0</v>
      </c>
    </row>
    <row r="16" spans="1:27" x14ac:dyDescent="0.25">
      <c r="A16" s="1" t="s">
        <v>14</v>
      </c>
      <c r="B16" s="23" t="s">
        <v>15</v>
      </c>
      <c r="D16" s="1"/>
      <c r="E16" s="1" t="s">
        <v>23</v>
      </c>
      <c r="F16">
        <f t="shared" si="0"/>
        <v>2019</v>
      </c>
      <c r="G16" t="s">
        <v>51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Y16">
        <f t="shared" si="1"/>
        <v>0</v>
      </c>
    </row>
    <row r="17" spans="1:27" x14ac:dyDescent="0.25">
      <c r="A17" s="1" t="s">
        <v>14</v>
      </c>
      <c r="B17" s="23" t="s">
        <v>15</v>
      </c>
      <c r="D17" s="1"/>
      <c r="E17" s="1" t="s">
        <v>23</v>
      </c>
      <c r="F17">
        <f t="shared" si="0"/>
        <v>2019</v>
      </c>
      <c r="G17" t="s">
        <v>52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Y17">
        <f t="shared" si="1"/>
        <v>0</v>
      </c>
    </row>
    <row r="18" spans="1:27" x14ac:dyDescent="0.25">
      <c r="A18" s="1" t="s">
        <v>14</v>
      </c>
      <c r="B18" s="23" t="s">
        <v>15</v>
      </c>
      <c r="D18" s="1"/>
      <c r="E18" s="1" t="s">
        <v>23</v>
      </c>
      <c r="F18">
        <f t="shared" si="0"/>
        <v>2019</v>
      </c>
      <c r="G18" t="s">
        <v>53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Y18">
        <f t="shared" si="1"/>
        <v>0</v>
      </c>
    </row>
    <row r="19" spans="1:27" x14ac:dyDescent="0.25">
      <c r="A19" s="1" t="s">
        <v>14</v>
      </c>
      <c r="B19" s="23" t="s">
        <v>15</v>
      </c>
      <c r="D19" s="1"/>
      <c r="E19" s="1" t="s">
        <v>23</v>
      </c>
      <c r="F19">
        <f t="shared" si="0"/>
        <v>2019</v>
      </c>
      <c r="G19" t="s">
        <v>54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Y19">
        <f t="shared" si="1"/>
        <v>0</v>
      </c>
    </row>
    <row r="20" spans="1:27" x14ac:dyDescent="0.25">
      <c r="A20" s="1" t="s">
        <v>14</v>
      </c>
      <c r="B20" s="23" t="s">
        <v>15</v>
      </c>
      <c r="D20" s="1"/>
      <c r="E20" s="1" t="s">
        <v>23</v>
      </c>
      <c r="F20">
        <f t="shared" si="0"/>
        <v>2019</v>
      </c>
      <c r="G20" t="s">
        <v>55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Y20">
        <f t="shared" si="1"/>
        <v>0</v>
      </c>
    </row>
    <row r="21" spans="1:27" x14ac:dyDescent="0.25">
      <c r="A21" s="1" t="s">
        <v>14</v>
      </c>
      <c r="B21" s="23" t="s">
        <v>15</v>
      </c>
      <c r="D21" s="1"/>
      <c r="E21" s="1" t="s">
        <v>23</v>
      </c>
      <c r="F21">
        <f t="shared" si="0"/>
        <v>2019</v>
      </c>
      <c r="G21" t="s">
        <v>56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Y21">
        <f t="shared" si="1"/>
        <v>0</v>
      </c>
    </row>
    <row r="22" spans="1:27" x14ac:dyDescent="0.25">
      <c r="A22" s="1" t="s">
        <v>14</v>
      </c>
      <c r="B22" s="23" t="s">
        <v>15</v>
      </c>
      <c r="D22" s="1"/>
      <c r="E22" s="1" t="s">
        <v>23</v>
      </c>
      <c r="F22">
        <f t="shared" si="0"/>
        <v>2019</v>
      </c>
      <c r="G22" t="s">
        <v>57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Y22">
        <f t="shared" si="1"/>
        <v>0</v>
      </c>
    </row>
    <row r="23" spans="1:27" x14ac:dyDescent="0.25">
      <c r="A23" s="1" t="s">
        <v>14</v>
      </c>
      <c r="B23" s="23" t="s">
        <v>15</v>
      </c>
      <c r="D23" s="1"/>
      <c r="E23" s="1" t="s">
        <v>23</v>
      </c>
      <c r="F23">
        <f t="shared" si="0"/>
        <v>2019</v>
      </c>
      <c r="G23" t="s">
        <v>58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Y23">
        <f t="shared" si="1"/>
        <v>0</v>
      </c>
    </row>
    <row r="24" spans="1:27" x14ac:dyDescent="0.25">
      <c r="A24" s="1" t="s">
        <v>14</v>
      </c>
      <c r="B24" s="23" t="s">
        <v>15</v>
      </c>
      <c r="D24" s="1"/>
      <c r="E24" s="1" t="s">
        <v>23</v>
      </c>
      <c r="F24">
        <f t="shared" si="0"/>
        <v>2019</v>
      </c>
      <c r="G24" t="s">
        <v>59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Y24">
        <f t="shared" si="1"/>
        <v>0</v>
      </c>
    </row>
    <row r="25" spans="1:27" x14ac:dyDescent="0.25">
      <c r="A25" s="1" t="s">
        <v>14</v>
      </c>
      <c r="B25" s="23" t="s">
        <v>15</v>
      </c>
      <c r="D25" s="1"/>
      <c r="E25" s="1" t="s">
        <v>23</v>
      </c>
      <c r="F25">
        <f t="shared" si="0"/>
        <v>2019</v>
      </c>
      <c r="G25" t="s">
        <v>60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Y25">
        <f t="shared" si="1"/>
        <v>0</v>
      </c>
    </row>
    <row r="26" spans="1:27" x14ac:dyDescent="0.25">
      <c r="A26" s="1"/>
      <c r="B26" s="20"/>
      <c r="D26" s="1"/>
      <c r="E26" s="1" t="s">
        <v>63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Y26">
        <f t="shared" si="1"/>
        <v>0</v>
      </c>
    </row>
    <row r="27" spans="1:27" x14ac:dyDescent="0.25">
      <c r="A27" s="1" t="s">
        <v>14</v>
      </c>
      <c r="B27" s="23" t="s">
        <v>15</v>
      </c>
      <c r="C27" s="1" t="s">
        <v>16</v>
      </c>
      <c r="D27" s="1" t="s">
        <v>62</v>
      </c>
      <c r="E27" s="1" t="s">
        <v>17</v>
      </c>
      <c r="F27">
        <f t="shared" si="0"/>
        <v>2019</v>
      </c>
      <c r="G27" t="str">
        <f>G5</f>
        <v>TAI*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Y27">
        <f t="shared" si="1"/>
        <v>0</v>
      </c>
      <c r="Z27" s="9" t="s">
        <v>21</v>
      </c>
      <c r="AA27" s="8" t="s">
        <v>22</v>
      </c>
    </row>
    <row r="28" spans="1:27" x14ac:dyDescent="0.25">
      <c r="A28" s="1" t="s">
        <v>14</v>
      </c>
      <c r="B28" s="23" t="s">
        <v>15</v>
      </c>
      <c r="C28" s="1" t="s">
        <v>16</v>
      </c>
      <c r="D28" s="1" t="s">
        <v>62</v>
      </c>
      <c r="E28" s="1" t="s">
        <v>17</v>
      </c>
      <c r="F28">
        <f t="shared" si="0"/>
        <v>2019</v>
      </c>
      <c r="G28" t="str">
        <f t="shared" ref="G28:G47" si="2">G6</f>
        <v>TAV*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Y28">
        <f t="shared" si="1"/>
        <v>0</v>
      </c>
    </row>
    <row r="29" spans="1:27" x14ac:dyDescent="0.25">
      <c r="A29" s="1" t="s">
        <v>14</v>
      </c>
      <c r="B29" s="23" t="s">
        <v>15</v>
      </c>
      <c r="C29" s="1" t="s">
        <v>16</v>
      </c>
      <c r="D29" s="1" t="s">
        <v>62</v>
      </c>
      <c r="E29" s="1" t="s">
        <v>17</v>
      </c>
      <c r="F29">
        <f t="shared" si="0"/>
        <v>2019</v>
      </c>
      <c r="G29" t="str">
        <f t="shared" si="2"/>
        <v>TBI*</v>
      </c>
      <c r="H29" s="22">
        <v>16.189090909090901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Y29">
        <f t="shared" si="1"/>
        <v>16.189090909090901</v>
      </c>
    </row>
    <row r="30" spans="1:27" x14ac:dyDescent="0.25">
      <c r="A30" s="1" t="s">
        <v>14</v>
      </c>
      <c r="B30" s="23" t="s">
        <v>15</v>
      </c>
      <c r="C30" s="1" t="s">
        <v>16</v>
      </c>
      <c r="D30" s="1" t="s">
        <v>62</v>
      </c>
      <c r="E30" s="1" t="s">
        <v>17</v>
      </c>
      <c r="F30">
        <f t="shared" si="0"/>
        <v>2019</v>
      </c>
      <c r="G30" t="str">
        <f t="shared" si="2"/>
        <v>TBU*</v>
      </c>
      <c r="H30" s="22">
        <v>10.4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Y30">
        <f t="shared" si="1"/>
        <v>10.4</v>
      </c>
    </row>
    <row r="31" spans="1:27" x14ac:dyDescent="0.25">
      <c r="A31" s="1" t="s">
        <v>14</v>
      </c>
      <c r="B31" s="23" t="s">
        <v>15</v>
      </c>
      <c r="C31" s="1" t="s">
        <v>16</v>
      </c>
      <c r="D31" s="1" t="s">
        <v>62</v>
      </c>
      <c r="E31" s="1" t="s">
        <v>17</v>
      </c>
      <c r="F31">
        <f t="shared" si="0"/>
        <v>2019</v>
      </c>
      <c r="G31" t="str">
        <f t="shared" si="2"/>
        <v>TCAR*00</v>
      </c>
      <c r="H31" s="22">
        <v>8.1927672000000005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Y31">
        <f t="shared" si="1"/>
        <v>8.1927672000000005</v>
      </c>
    </row>
    <row r="32" spans="1:27" x14ac:dyDescent="0.25">
      <c r="A32" s="1" t="s">
        <v>14</v>
      </c>
      <c r="B32" s="23" t="s">
        <v>15</v>
      </c>
      <c r="C32" s="1" t="s">
        <v>16</v>
      </c>
      <c r="D32" s="1" t="s">
        <v>62</v>
      </c>
      <c r="E32" s="1" t="s">
        <v>17</v>
      </c>
      <c r="F32">
        <f t="shared" si="0"/>
        <v>2019</v>
      </c>
      <c r="G32" t="str">
        <f t="shared" si="2"/>
        <v>TCAR*00P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Y32">
        <f t="shared" si="1"/>
        <v>0</v>
      </c>
    </row>
    <row r="33" spans="1:25" x14ac:dyDescent="0.25">
      <c r="A33" s="1" t="s">
        <v>14</v>
      </c>
      <c r="B33" s="23" t="s">
        <v>15</v>
      </c>
      <c r="C33" s="1" t="s">
        <v>16</v>
      </c>
      <c r="D33" s="1" t="s">
        <v>62</v>
      </c>
      <c r="E33" s="1" t="s">
        <v>17</v>
      </c>
      <c r="F33">
        <f t="shared" si="0"/>
        <v>2019</v>
      </c>
      <c r="G33" t="str">
        <f t="shared" si="2"/>
        <v>TFL*</v>
      </c>
      <c r="H33" s="22">
        <v>8.4655617272727302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Y33">
        <f t="shared" si="1"/>
        <v>8.4655617272727302</v>
      </c>
    </row>
    <row r="34" spans="1:25" x14ac:dyDescent="0.25">
      <c r="A34" s="1" t="s">
        <v>14</v>
      </c>
      <c r="B34" s="23" t="s">
        <v>15</v>
      </c>
      <c r="C34" s="1" t="s">
        <v>16</v>
      </c>
      <c r="D34" s="1" t="s">
        <v>62</v>
      </c>
      <c r="E34" s="1" t="s">
        <v>17</v>
      </c>
      <c r="F34">
        <f t="shared" si="0"/>
        <v>2019</v>
      </c>
      <c r="G34" t="str">
        <f t="shared" si="2"/>
        <v>TFM*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Y34">
        <f t="shared" si="1"/>
        <v>0</v>
      </c>
    </row>
    <row r="35" spans="1:25" x14ac:dyDescent="0.25">
      <c r="A35" s="1" t="s">
        <v>14</v>
      </c>
      <c r="B35" s="23" t="s">
        <v>15</v>
      </c>
      <c r="C35" s="1" t="s">
        <v>16</v>
      </c>
      <c r="D35" s="1" t="s">
        <v>62</v>
      </c>
      <c r="E35" s="1" t="s">
        <v>17</v>
      </c>
      <c r="F35">
        <f t="shared" si="0"/>
        <v>2019</v>
      </c>
      <c r="G35" t="str">
        <f t="shared" si="2"/>
        <v>TFR*</v>
      </c>
      <c r="H35" s="22">
        <v>15.5213628917916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Y35">
        <f t="shared" si="1"/>
        <v>15.5213628917916</v>
      </c>
    </row>
    <row r="36" spans="1:25" x14ac:dyDescent="0.25">
      <c r="A36" s="1" t="s">
        <v>14</v>
      </c>
      <c r="B36" s="23" t="s">
        <v>15</v>
      </c>
      <c r="C36" s="1" t="s">
        <v>16</v>
      </c>
      <c r="D36" s="1" t="s">
        <v>62</v>
      </c>
      <c r="E36" s="1" t="s">
        <v>17</v>
      </c>
      <c r="F36">
        <f t="shared" si="0"/>
        <v>2019</v>
      </c>
      <c r="G36" t="str">
        <f t="shared" si="2"/>
        <v>TLE*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Y36">
        <f t="shared" si="1"/>
        <v>0</v>
      </c>
    </row>
    <row r="37" spans="1:25" x14ac:dyDescent="0.25">
      <c r="A37" s="1" t="s">
        <v>14</v>
      </c>
      <c r="B37" s="23" t="s">
        <v>15</v>
      </c>
      <c r="C37" s="1" t="s">
        <v>16</v>
      </c>
      <c r="D37" s="1" t="s">
        <v>62</v>
      </c>
      <c r="E37" s="1" t="s">
        <v>17</v>
      </c>
      <c r="F37">
        <f t="shared" si="0"/>
        <v>2019</v>
      </c>
      <c r="G37" t="str">
        <f t="shared" si="2"/>
        <v>TMO*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Y37">
        <f t="shared" si="1"/>
        <v>0</v>
      </c>
    </row>
    <row r="38" spans="1:25" x14ac:dyDescent="0.25">
      <c r="A38" s="1" t="s">
        <v>14</v>
      </c>
      <c r="B38" s="23" t="s">
        <v>15</v>
      </c>
      <c r="C38" s="1" t="s">
        <v>16</v>
      </c>
      <c r="D38" s="1" t="s">
        <v>62</v>
      </c>
      <c r="E38" s="1" t="s">
        <v>17</v>
      </c>
      <c r="F38">
        <f t="shared" si="0"/>
        <v>2019</v>
      </c>
      <c r="G38" t="str">
        <f t="shared" si="2"/>
        <v>TNB*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Y38">
        <f t="shared" si="1"/>
        <v>0</v>
      </c>
    </row>
    <row r="39" spans="1:25" x14ac:dyDescent="0.25">
      <c r="A39" s="1" t="s">
        <v>14</v>
      </c>
      <c r="B39" s="23" t="s">
        <v>15</v>
      </c>
      <c r="C39" s="1" t="s">
        <v>16</v>
      </c>
      <c r="D39" s="1" t="s">
        <v>62</v>
      </c>
      <c r="E39" s="1" t="s">
        <v>17</v>
      </c>
      <c r="F39">
        <f t="shared" si="0"/>
        <v>2019</v>
      </c>
      <c r="G39" t="str">
        <f t="shared" si="2"/>
        <v>TNO*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Y39">
        <f t="shared" si="1"/>
        <v>0</v>
      </c>
    </row>
    <row r="40" spans="1:25" x14ac:dyDescent="0.25">
      <c r="A40" s="1" t="s">
        <v>14</v>
      </c>
      <c r="B40" s="23" t="s">
        <v>15</v>
      </c>
      <c r="C40" s="1" t="s">
        <v>16</v>
      </c>
      <c r="D40" s="1" t="s">
        <v>62</v>
      </c>
      <c r="E40" s="1" t="s">
        <v>17</v>
      </c>
      <c r="F40">
        <f t="shared" si="0"/>
        <v>2019</v>
      </c>
      <c r="G40" t="str">
        <f t="shared" si="2"/>
        <v>TOV*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Y40">
        <f t="shared" si="1"/>
        <v>0</v>
      </c>
    </row>
    <row r="41" spans="1:25" x14ac:dyDescent="0.25">
      <c r="A41" s="1" t="s">
        <v>14</v>
      </c>
      <c r="B41" s="23" t="s">
        <v>15</v>
      </c>
      <c r="C41" s="1" t="s">
        <v>16</v>
      </c>
      <c r="D41" s="1" t="s">
        <v>62</v>
      </c>
      <c r="E41" s="1" t="s">
        <v>17</v>
      </c>
      <c r="F41">
        <f t="shared" si="0"/>
        <v>2019</v>
      </c>
      <c r="G41" t="str">
        <f t="shared" si="2"/>
        <v>TTF*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Y41">
        <f t="shared" si="1"/>
        <v>0</v>
      </c>
    </row>
    <row r="42" spans="1:25" x14ac:dyDescent="0.25">
      <c r="A42" s="1" t="s">
        <v>14</v>
      </c>
      <c r="B42" s="23" t="s">
        <v>15</v>
      </c>
      <c r="C42" s="1" t="s">
        <v>16</v>
      </c>
      <c r="D42" s="1" t="s">
        <v>62</v>
      </c>
      <c r="E42" s="1" t="s">
        <v>17</v>
      </c>
      <c r="F42">
        <f t="shared" si="0"/>
        <v>2019</v>
      </c>
      <c r="G42" t="str">
        <f t="shared" si="2"/>
        <v>TTL*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Y42">
        <f t="shared" si="1"/>
        <v>0</v>
      </c>
    </row>
    <row r="43" spans="1:25" x14ac:dyDescent="0.25">
      <c r="A43" s="1" t="s">
        <v>14</v>
      </c>
      <c r="B43" s="1" t="s">
        <v>15</v>
      </c>
      <c r="C43" s="1" t="s">
        <v>16</v>
      </c>
      <c r="D43" s="1" t="s">
        <v>62</v>
      </c>
      <c r="E43" s="1" t="s">
        <v>17</v>
      </c>
      <c r="F43">
        <f t="shared" si="0"/>
        <v>2019</v>
      </c>
      <c r="G43" t="str">
        <f t="shared" si="2"/>
        <v>TTM*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Y43">
        <f t="shared" si="1"/>
        <v>0</v>
      </c>
    </row>
    <row r="44" spans="1:25" x14ac:dyDescent="0.25">
      <c r="A44" s="1" t="s">
        <v>14</v>
      </c>
      <c r="B44" s="1" t="s">
        <v>15</v>
      </c>
      <c r="C44" s="1" t="s">
        <v>16</v>
      </c>
      <c r="D44" s="1" t="s">
        <v>62</v>
      </c>
      <c r="E44" s="1" t="s">
        <v>17</v>
      </c>
      <c r="F44">
        <f t="shared" si="0"/>
        <v>2019</v>
      </c>
      <c r="G44" t="str">
        <f t="shared" si="2"/>
        <v>TTP*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Y44">
        <f t="shared" si="1"/>
        <v>0</v>
      </c>
    </row>
    <row r="45" spans="1:25" x14ac:dyDescent="0.25">
      <c r="A45" s="1" t="s">
        <v>14</v>
      </c>
      <c r="B45" s="1" t="s">
        <v>15</v>
      </c>
      <c r="C45" s="1" t="s">
        <v>16</v>
      </c>
      <c r="D45" s="1" t="s">
        <v>62</v>
      </c>
      <c r="E45" s="1" t="s">
        <v>17</v>
      </c>
      <c r="F45">
        <f t="shared" si="0"/>
        <v>2019</v>
      </c>
      <c r="G45" t="str">
        <f t="shared" si="2"/>
        <v>TWN*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Y45">
        <f t="shared" si="1"/>
        <v>0</v>
      </c>
    </row>
    <row r="46" spans="1:25" x14ac:dyDescent="0.25">
      <c r="A46" s="1" t="s">
        <v>14</v>
      </c>
      <c r="B46" s="1" t="s">
        <v>15</v>
      </c>
      <c r="C46" s="1" t="s">
        <v>16</v>
      </c>
      <c r="D46" s="1" t="s">
        <v>62</v>
      </c>
      <c r="E46" s="1" t="s">
        <v>17</v>
      </c>
      <c r="F46">
        <f t="shared" si="0"/>
        <v>2019</v>
      </c>
      <c r="G46" t="str">
        <f t="shared" si="2"/>
        <v>TYE*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Y46">
        <f t="shared" si="1"/>
        <v>0</v>
      </c>
    </row>
    <row r="47" spans="1:25" x14ac:dyDescent="0.25">
      <c r="A47" s="1" t="s">
        <v>14</v>
      </c>
      <c r="B47" s="1" t="s">
        <v>15</v>
      </c>
      <c r="C47" s="1" t="s">
        <v>16</v>
      </c>
      <c r="D47" s="1" t="s">
        <v>62</v>
      </c>
      <c r="E47" s="1" t="s">
        <v>17</v>
      </c>
      <c r="F47">
        <f t="shared" si="0"/>
        <v>2019</v>
      </c>
      <c r="G47" t="str">
        <f t="shared" si="2"/>
        <v>TYN*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Y47">
        <f t="shared" si="1"/>
        <v>0</v>
      </c>
    </row>
  </sheetData>
  <sortState xmlns:xlrd2="http://schemas.microsoft.com/office/spreadsheetml/2017/richdata2" ref="G6:H27">
    <sortCondition ref="G6"/>
  </sortState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Param_Transformation</vt:lpstr>
      <vt:lpstr>FILL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Gabriella Grenander</cp:lastModifiedBy>
  <dcterms:created xsi:type="dcterms:W3CDTF">2019-04-02T07:10:49Z</dcterms:created>
  <dcterms:modified xsi:type="dcterms:W3CDTF">2022-12-07T14:24:54Z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572612941265106</vt:r8>
  </property>
</Properties>
</file>