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<sst xmlns="http://schemas.openxmlformats.org/spreadsheetml/2006/main" count="77">
  <si>
    <t>#Name</t>
  </si>
  <si>
    <t>AA</t>
  </si>
  <si>
    <t>BB</t>
  </si>
  <si>
    <t>EE</t>
  </si>
  <si>
    <t>DD</t>
  </si>
  <si>
    <t>//注释行</t>
  </si>
  <si>
    <t>注释行</t>
  </si>
  <si>
    <t>MaxHp</t>
  </si>
  <si>
    <t>MaxMp</t>
  </si>
  <si>
    <t>Attack</t>
  </si>
  <si>
    <t>Level</t>
  </si>
  <si>
    <t>AttackSpeed</t>
  </si>
  <si>
    <t>Player</t>
  </si>
  <si>
    <t>DefalutUnit</t>
  </si>
  <si>
    <t>BigDcr</t>
  </si>
  <si>
    <t>SmallDcr</t>
  </si>
  <si>
    <t>CannonTower</t>
  </si>
  <si>
    <t>//即时生效</t>
  </si>
  <si>
    <t>//可重复</t>
  </si>
  <si>
    <t>ChinName</t>
  </si>
  <si>
    <t>Introduce</t>
  </si>
  <si>
    <t>Immediately</t>
  </si>
  <si>
    <t>Repeat</t>
  </si>
  <si>
    <t>Value_0</t>
  </si>
  <si>
    <t>Value_1</t>
  </si>
  <si>
    <t>Value_2</t>
  </si>
  <si>
    <t>Crit</t>
  </si>
  <si>
    <t>暴击</t>
  </si>
  <si>
    <t>Vampire</t>
  </si>
  <si>
    <t>吸血鬼</t>
  </si>
  <si>
    <t>SuckMoney</t>
  </si>
  <si>
    <t>吸钱子弹</t>
  </si>
  <si>
    <t>EnergyRecovery</t>
  </si>
  <si>
    <t>能量回收</t>
  </si>
  <si>
    <t>Balance</t>
  </si>
  <si>
    <t>均衡</t>
  </si>
  <si>
    <t>Rich</t>
  </si>
  <si>
    <t>富有</t>
  </si>
  <si>
    <t>EnergyOverload</t>
  </si>
  <si>
    <t>能量超载</t>
  </si>
  <si>
    <t>Anger</t>
  </si>
  <si>
    <t>根哥之怒</t>
  </si>
  <si>
    <t>RotateSpeed</t>
  </si>
  <si>
    <t>闭眼旋转</t>
  </si>
  <si>
    <t>炮台旋转速度MAX</t>
  </si>
  <si>
    <t>ReplaceThis</t>
  </si>
  <si>
    <t>无中生有</t>
  </si>
  <si>
    <t>重置本次可选择的BUFF</t>
  </si>
  <si>
    <t>KillCountMoney</t>
  </si>
  <si>
    <t>死人财</t>
  </si>
  <si>
    <t>MoneyCrit</t>
  </si>
  <si>
    <t>金币暴击</t>
  </si>
  <si>
    <t>当前金币翻倍</t>
  </si>
  <si>
    <t>RandomMoney</t>
  </si>
  <si>
    <t>随机金币</t>
  </si>
  <si>
    <t>Rigidity</t>
  </si>
  <si>
    <t>硬度</t>
  </si>
  <si>
    <t>Boiling</t>
  </si>
  <si>
    <t>沸腾</t>
  </si>
  <si>
    <t>Wrath</t>
  </si>
  <si>
    <t>盛怒</t>
  </si>
  <si>
    <t>Lightning</t>
  </si>
  <si>
    <t>雷击子弹</t>
  </si>
  <si>
    <t>BladeBullet</t>
  </si>
  <si>
    <t>破败子弹</t>
  </si>
  <si>
    <t>Flames</t>
  </si>
  <si>
    <t>火焰子弹</t>
  </si>
  <si>
    <t>AttackSputtering</t>
  </si>
  <si>
    <t>多重子弹</t>
  </si>
  <si>
    <t>IceBullets</t>
  </si>
  <si>
    <t>寒冰子弹</t>
  </si>
  <si>
    <t>EssenceOfLife</t>
  </si>
  <si>
    <t>生命精华</t>
  </si>
  <si>
    <t>AngelGuardian</t>
  </si>
  <si>
    <t>天使守护</t>
  </si>
  <si>
    <t>濒临死亡的时候立即回满生命并杀死所有敌人</t>
  </si>
  <si>
    <t xml:space="preserve">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</si>
</sst>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C15" sqref="C15"/>
    </sheetView>
  </sheetViews>
  <sheetFormatPr defaultColWidth="9" defaultRowHeight="13.5" outlineLevelCol="7"/>
  <cols>
    <col min="1" max="1" width="17.625" customWidth="1"/>
    <col min="2" max="2" width="13.5" style="2" customWidth="1"/>
    <col min="3" max="3" width="57.875" style="2" customWidth="1"/>
    <col min="4" max="4" width="13" style="2" customWidth="1"/>
    <col min="5" max="5" width="9" style="2"/>
    <col min="6" max="6" width="15.875" style="2" customWidth="1"/>
    <col min="7" max="7" width="9" style="2"/>
    <col min="8" max="8" width="13.25" customWidth="1"/>
    <col min="10" max="10" width="12.625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8" s="1" customFormat="1" spans="1:6">
      <c r="A8" s="1" t="s">
        <v>0</v>
      </c>
      <c r="B8" s="3" t="s">
        <v>7</v>
      </c>
      <c r="C8" s="3" t="s">
        <v>8</v>
      </c>
      <c r="D8" s="3" t="s">
        <v>9</v>
      </c>
      <c r="E8" s="3" t="s">
        <v>10</v>
      </c>
      <c r="F8" s="1" t="s">
        <v>11</v>
      </c>
    </row>
    <row r="9" spans="1:7">
      <c r="A9" t="s">
        <v>12</v>
      </c>
      <c r="B9" s="2">
        <v>10000</v>
      </c>
      <c r="C9" s="2">
        <v>100</v>
      </c>
      <c r="D9" s="2">
        <v>80</v>
      </c>
      <c r="E9" s="2">
        <v>88</v>
      </c>
      <c r="F9">
        <v>1</v>
      </c>
      <c r="G9"/>
    </row>
    <row r="10" spans="1:7">
      <c r="A10" t="s">
        <v>13</v>
      </c>
      <c r="B10" s="2">
        <v>100</v>
      </c>
      <c r="C10" s="2">
        <v>100</v>
      </c>
      <c r="D10" s="2">
        <v>5</v>
      </c>
      <c r="E10" s="2">
        <v>1</v>
      </c>
      <c r="F10">
        <v>1</v>
      </c>
      <c r="G10"/>
    </row>
    <row r="11" spans="1:7">
      <c r="A11" t="s">
        <v>14</v>
      </c>
      <c r="B11" s="2">
        <v>200</v>
      </c>
      <c r="C11" s="2">
        <v>100</v>
      </c>
      <c r="D11" s="2">
        <v>5</v>
      </c>
      <c r="E11" s="2">
        <v>1</v>
      </c>
      <c r="F11">
        <v>1</v>
      </c>
      <c r="G11"/>
    </row>
    <row r="12" spans="1:7">
      <c r="A12" t="s">
        <v>15</v>
      </c>
      <c r="B12" s="2">
        <v>100</v>
      </c>
      <c r="C12" s="2">
        <v>100</v>
      </c>
      <c r="D12" s="2">
        <v>5</v>
      </c>
      <c r="E12" s="2">
        <v>1</v>
      </c>
      <c r="F12">
        <v>1</v>
      </c>
      <c r="G12"/>
    </row>
    <row r="13" spans="1:7">
      <c r="A13" t="s">
        <v>16</v>
      </c>
      <c r="B13" s="2">
        <v>1000</v>
      </c>
      <c r="C13" s="2">
        <v>30</v>
      </c>
      <c r="D13" s="2">
        <v>50</v>
      </c>
      <c r="E13" s="2">
        <v>0</v>
      </c>
      <c r="F13">
        <v>1</v>
      </c>
      <c r="G13"/>
    </row>
    <row r="16" spans="4:5">
      <c r="D16" s="2" t="s">
        <v>17</v>
      </c>
      <c r="E16" s="2" t="s">
        <v>18</v>
      </c>
    </row>
    <row r="17" spans="1:8">
      <c r="A17" t="s">
        <v>0</v>
      </c>
      <c r="B17" s="2" t="s">
        <v>19</v>
      </c>
      <c r="C17" s="2" t="s">
        <v>20</v>
      </c>
      <c r="D17" s="2" t="s">
        <v>21</v>
      </c>
      <c r="E17" s="2" t="s">
        <v>22</v>
      </c>
      <c r="F17" s="3" t="s">
        <v>23</v>
      </c>
      <c r="G17" s="3" t="s">
        <v>24</v>
      </c>
      <c r="H17" s="1" t="s">
        <v>25</v>
      </c>
    </row>
    <row r="18" spans="1:8">
      <c r="A18" t="s">
        <v>26</v>
      </c>
      <c r="B18" s="2" t="s">
        <v>27</v>
      </c>
      <c r="C18" s="2" t="str">
        <f>"增加"&amp;TEXT(F18,"0%")&amp;"的暴击效果,溢出的暴击率将转换为暴击伤害"</f>
        <v>增加10%的暴击效果,溢出的暴击率将转换为暴击伤害</v>
      </c>
      <c r="D18" s="2" t="b">
        <v>0</v>
      </c>
      <c r="E18" s="2" t="b">
        <v>1</v>
      </c>
      <c r="F18" s="3">
        <v>0.1</v>
      </c>
      <c r="G18" s="3">
        <v>2</v>
      </c>
      <c r="H18" s="1">
        <v>0</v>
      </c>
    </row>
    <row r="19" spans="1:8">
      <c r="A19" t="s">
        <v>28</v>
      </c>
      <c r="B19" s="2" t="s">
        <v>29</v>
      </c>
      <c r="C19" s="2" t="str">
        <f>"增加"&amp;TEXT(F19,"0%")&amp;"的吸血效果"</f>
        <v>增加10%的吸血效果</v>
      </c>
      <c r="D19" s="2" t="b">
        <v>0</v>
      </c>
      <c r="E19" s="2" t="b">
        <v>1</v>
      </c>
      <c r="F19" s="3">
        <v>0.1</v>
      </c>
      <c r="G19" s="3">
        <v>0</v>
      </c>
      <c r="H19" s="1">
        <v>0</v>
      </c>
    </row>
    <row r="20" spans="1:8">
      <c r="A20" t="s">
        <v>30</v>
      </c>
      <c r="B20" s="2" t="s">
        <v>31</v>
      </c>
      <c r="C20" s="2" t="str">
        <f>"每次攻击吸取攻击力"&amp;TEXT(F20,"0.0%")&amp;"的金币，可叠加"</f>
        <v>每次攻击吸取攻击力3.5%的金币，可叠加</v>
      </c>
      <c r="D20" s="2" t="b">
        <v>0</v>
      </c>
      <c r="E20" s="2" t="b">
        <v>1</v>
      </c>
      <c r="F20" s="3">
        <v>0.035</v>
      </c>
      <c r="G20" s="3">
        <v>0</v>
      </c>
      <c r="H20" s="1">
        <v>0</v>
      </c>
    </row>
    <row r="21" spans="1:8">
      <c r="A21" t="s">
        <v>32</v>
      </c>
      <c r="B21" s="2" t="s">
        <v>33</v>
      </c>
      <c r="C21" s="2" t="str">
        <f>"每次攻击获得攻击力"&amp;TEXT(F21,"0.0%")&amp;"的能量，可叠加"</f>
        <v>每次攻击获得攻击力3.5%的能量，可叠加</v>
      </c>
      <c r="D21" s="2" t="b">
        <v>0</v>
      </c>
      <c r="E21" s="2" t="b">
        <v>1</v>
      </c>
      <c r="F21" s="3">
        <v>0.035</v>
      </c>
      <c r="G21" s="3">
        <v>0</v>
      </c>
      <c r="H21" s="1">
        <v>0</v>
      </c>
    </row>
    <row r="22" spans="1:8">
      <c r="A22" t="s">
        <v>34</v>
      </c>
      <c r="B22" s="2" t="s">
        <v>35</v>
      </c>
      <c r="C22" s="2" t="str">
        <f>"每次攻击获得攻击力"&amp;TEXT(F22,"0.0%")&amp;"的金币和"&amp;TEXT(G22,"0.0%")&amp;"的能量，可叠加"</f>
        <v>每次攻击获得攻击力2.0%的金币和2.0%的能量，可叠加</v>
      </c>
      <c r="D22" s="2" t="b">
        <v>0</v>
      </c>
      <c r="E22" s="2" t="b">
        <v>1</v>
      </c>
      <c r="F22" s="3">
        <v>0.02</v>
      </c>
      <c r="G22" s="3">
        <v>0.02</v>
      </c>
      <c r="H22" s="1">
        <v>0</v>
      </c>
    </row>
    <row r="23" spans="1:8">
      <c r="A23" t="s">
        <v>36</v>
      </c>
      <c r="B23" s="2" t="s">
        <v>37</v>
      </c>
      <c r="C23" s="2" t="str">
        <f>"杀死敌人获得的金币多"&amp;TEXT(F23,"0%")</f>
        <v>杀死敌人获得的金币多30%</v>
      </c>
      <c r="D23" s="2" t="b">
        <v>1</v>
      </c>
      <c r="E23" s="2" t="b">
        <v>1</v>
      </c>
      <c r="F23" s="3">
        <v>0.3</v>
      </c>
      <c r="G23" s="3">
        <v>0</v>
      </c>
      <c r="H23" s="1">
        <v>0</v>
      </c>
    </row>
    <row r="24" spans="1:8">
      <c r="A24" t="s">
        <v>38</v>
      </c>
      <c r="B24" s="2" t="s">
        <v>39</v>
      </c>
      <c r="C24" s="2" t="str">
        <f>"杀死敌人获得的能量多"&amp;TEXT(F24,".0")</f>
        <v>杀死敌人获得的能量多2.5</v>
      </c>
      <c r="D24" s="2" t="b">
        <v>1</v>
      </c>
      <c r="E24" s="2" t="b">
        <v>1</v>
      </c>
      <c r="F24" s="3">
        <v>2.5</v>
      </c>
      <c r="G24" s="3">
        <v>0</v>
      </c>
      <c r="H24" s="1">
        <v>0</v>
      </c>
    </row>
    <row r="25" spans="1:8">
      <c r="A25" t="s">
        <v>40</v>
      </c>
      <c r="B25" s="2" t="s">
        <v>41</v>
      </c>
      <c r="C25" s="2" t="str">
        <f>"永久增加"&amp;TEXT(F25,"0%")&amp;"的攻击力和"&amp;TEXT(G25,"0%")&amp;"的攻击速度,一次机会"</f>
        <v>永久增加5%的攻击力和5%的攻击速度,一次机会</v>
      </c>
      <c r="D25" s="2" t="b">
        <v>1</v>
      </c>
      <c r="E25" s="2" t="b">
        <v>0</v>
      </c>
      <c r="F25" s="3">
        <v>0.05</v>
      </c>
      <c r="G25" s="3">
        <v>0.05</v>
      </c>
      <c r="H25" s="1">
        <v>0</v>
      </c>
    </row>
    <row r="26" spans="1:8">
      <c r="A26" t="s">
        <v>42</v>
      </c>
      <c r="B26" s="2" t="s">
        <v>43</v>
      </c>
      <c r="C26" s="2" t="s">
        <v>44</v>
      </c>
      <c r="D26" s="2" t="b">
        <v>1</v>
      </c>
      <c r="E26" s="2" t="b">
        <v>0</v>
      </c>
      <c r="F26" s="3">
        <v>800</v>
      </c>
      <c r="G26" s="3">
        <v>0</v>
      </c>
      <c r="H26" s="1">
        <v>0</v>
      </c>
    </row>
    <row r="27" spans="1:8">
      <c r="A27" t="s">
        <v>45</v>
      </c>
      <c r="B27" s="2" t="s">
        <v>46</v>
      </c>
      <c r="C27" s="2" t="s">
        <v>47</v>
      </c>
      <c r="D27" s="2" t="b">
        <v>1</v>
      </c>
      <c r="E27" s="2" t="b">
        <v>1</v>
      </c>
      <c r="F27" s="3">
        <v>0</v>
      </c>
      <c r="G27" s="3">
        <v>0</v>
      </c>
      <c r="H27" s="1">
        <v>0</v>
      </c>
    </row>
    <row r="28" spans="1:8">
      <c r="A28" t="s">
        <v>48</v>
      </c>
      <c r="B28" s="2" t="s">
        <v>49</v>
      </c>
      <c r="C28" s="2" t="str">
        <f>"随机获得当前击杀数"&amp;TEXT(F28,"0")&amp;"-"&amp;TEXT(G28,"0")&amp;"倍的金币"</f>
        <v>随机获得当前击杀数3-8倍的金币</v>
      </c>
      <c r="D28" s="2" t="b">
        <v>1</v>
      </c>
      <c r="E28" s="2" t="b">
        <v>1</v>
      </c>
      <c r="F28" s="3">
        <v>3</v>
      </c>
      <c r="G28" s="3">
        <v>8</v>
      </c>
      <c r="H28" s="1">
        <v>0</v>
      </c>
    </row>
    <row r="29" spans="1:8">
      <c r="A29" t="s">
        <v>50</v>
      </c>
      <c r="B29" s="2" t="s">
        <v>51</v>
      </c>
      <c r="C29" s="2" t="s">
        <v>52</v>
      </c>
      <c r="D29" s="2" t="b">
        <v>1</v>
      </c>
      <c r="E29" s="2" t="b">
        <v>1</v>
      </c>
      <c r="F29" s="3">
        <v>2</v>
      </c>
      <c r="G29" s="3">
        <v>0</v>
      </c>
      <c r="H29" s="1">
        <v>0</v>
      </c>
    </row>
    <row r="30" spans="1:8">
      <c r="A30" t="s">
        <v>53</v>
      </c>
      <c r="B30" s="2" t="s">
        <v>54</v>
      </c>
      <c r="C30" s="2" t="str">
        <f>"基于当前攻击力的"&amp;TEXT(F30,"0%")&amp;"-"&amp;TEXT(G30,"0%")&amp;"随机获得金币"</f>
        <v>基于当前攻击力的3%-300%随机获得金币</v>
      </c>
      <c r="D30" s="2" t="b">
        <v>1</v>
      </c>
      <c r="E30" s="2" t="b">
        <v>1</v>
      </c>
      <c r="F30" s="3">
        <v>0.03</v>
      </c>
      <c r="G30" s="3">
        <v>3</v>
      </c>
      <c r="H30" s="1">
        <v>0</v>
      </c>
    </row>
    <row r="31" spans="1:8">
      <c r="A31" t="s">
        <v>55</v>
      </c>
      <c r="B31" s="2" t="s">
        <v>56</v>
      </c>
      <c r="C31" s="2" t="str">
        <f>"受到的伤害减少"&amp;TEXT(F31,"0%")&amp;"，最多减少"&amp;TEXT(G31,"0%")</f>
        <v>受到的伤害减少20%，最多减少60%</v>
      </c>
      <c r="D31" s="2" t="b">
        <v>1</v>
      </c>
      <c r="E31" s="2" t="b">
        <v>1</v>
      </c>
      <c r="F31" s="3">
        <v>0.2</v>
      </c>
      <c r="G31" s="3">
        <v>0.6</v>
      </c>
      <c r="H31" s="1">
        <v>0</v>
      </c>
    </row>
    <row r="32" spans="1:8">
      <c r="A32" t="s">
        <v>57</v>
      </c>
      <c r="B32" s="2" t="s">
        <v>58</v>
      </c>
      <c r="C32" s="2" t="str">
        <f>"提升"&amp;TEXT(F32,"0%")&amp;"的攻击速度，持续"&amp;TEXT(G32,"0")&amp;"秒"</f>
        <v>提升50%的攻击速度，持续30秒</v>
      </c>
      <c r="D32" s="2" t="b">
        <v>1</v>
      </c>
      <c r="E32" s="2" t="b">
        <v>1</v>
      </c>
      <c r="F32" s="3">
        <v>0.5</v>
      </c>
      <c r="G32" s="3">
        <v>30</v>
      </c>
      <c r="H32" s="1">
        <v>0</v>
      </c>
    </row>
    <row r="33" spans="1:8">
      <c r="A33" t="s">
        <v>59</v>
      </c>
      <c r="B33" s="2" t="s">
        <v>60</v>
      </c>
      <c r="C33" s="2" t="str">
        <f>"提升"&amp;TEXT(F33,"0%")&amp;"的攻击力，持续"&amp;TEXT(G33,"0")&amp;"秒"</f>
        <v>提升100%的攻击力，持续30秒</v>
      </c>
      <c r="D33" s="2" t="b">
        <v>1</v>
      </c>
      <c r="E33" s="2" t="b">
        <v>1</v>
      </c>
      <c r="F33" s="3">
        <v>1</v>
      </c>
      <c r="G33" s="3">
        <v>30</v>
      </c>
      <c r="H33" s="1">
        <v>0</v>
      </c>
    </row>
    <row r="34" spans="1:8">
      <c r="A34" t="s">
        <v>61</v>
      </c>
      <c r="B34" s="2" t="s">
        <v>62</v>
      </c>
      <c r="C34" s="2" t="str">
        <f>TEXT(F34,"0%")&amp;"的几率召唤雷击造成额外"&amp;TEXT(G34,"0%")&amp;"的伤害并眩晕"&amp;TEXT(H34,"0.00")&amp;"秒"</f>
        <v>25%的几率召唤雷击造成额外125%的伤害并眩晕0.75秒</v>
      </c>
      <c r="D34" s="2" t="b">
        <v>0</v>
      </c>
      <c r="E34" s="2" t="b">
        <v>0</v>
      </c>
      <c r="F34" s="3">
        <v>0.25</v>
      </c>
      <c r="G34" s="3">
        <v>1.25</v>
      </c>
      <c r="H34" s="1">
        <v>0.75</v>
      </c>
    </row>
    <row r="35" spans="1:8">
      <c r="A35" t="s">
        <v>63</v>
      </c>
      <c r="B35" s="2" t="s">
        <v>64</v>
      </c>
      <c r="C35" s="2" t="str">
        <f>TEXT(F35,"0%")&amp;"的几率造成敌人最大生命值"&amp;TEXT(G35,"0%")&amp;"的伤害"</f>
        <v>25%的几率造成敌人最大生命值10%的伤害</v>
      </c>
      <c r="D35" s="2" t="b">
        <v>0</v>
      </c>
      <c r="E35" s="2" t="b">
        <v>0</v>
      </c>
      <c r="F35" s="3">
        <v>0.25</v>
      </c>
      <c r="G35" s="3">
        <v>0.1</v>
      </c>
      <c r="H35" s="1">
        <v>0</v>
      </c>
    </row>
    <row r="36" spans="1:8">
      <c r="A36" t="s">
        <v>65</v>
      </c>
      <c r="B36" s="2" t="s">
        <v>66</v>
      </c>
      <c r="C36" s="2" t="str">
        <f>TEXT(F36,"0%")&amp;"的几率引燃敌人，每"&amp;TEXT(G36,"0.0")&amp;"秒造成攻击力"&amp;TEXT(H36,"0%")&amp;"的伤害"</f>
        <v>25%的几率引燃敌人，每0.5秒造成攻击力15%的伤害</v>
      </c>
      <c r="D36" s="2" t="b">
        <v>0</v>
      </c>
      <c r="E36" s="2" t="b">
        <v>0</v>
      </c>
      <c r="F36" s="3">
        <v>0.25</v>
      </c>
      <c r="G36" s="3">
        <v>0.5</v>
      </c>
      <c r="H36" s="1">
        <v>0.15</v>
      </c>
    </row>
    <row r="37" spans="1:8">
      <c r="A37" t="s">
        <v>67</v>
      </c>
      <c r="B37" s="2" t="s">
        <v>68</v>
      </c>
      <c r="C37" s="2" t="str">
        <f>"范围为"&amp;TEXT(F37,"0")&amp;"以内的敌人离中心越近受到的伤害越高"</f>
        <v>范围为50以内的敌人离中心越近受到的伤害越高</v>
      </c>
      <c r="D37" s="2" t="b">
        <v>0</v>
      </c>
      <c r="E37" s="2" t="b">
        <v>0</v>
      </c>
      <c r="F37" s="3">
        <v>50</v>
      </c>
      <c r="G37" s="3">
        <v>0.5</v>
      </c>
      <c r="H37" s="1">
        <v>0</v>
      </c>
    </row>
    <row r="38" spans="1:8">
      <c r="A38" t="s">
        <v>69</v>
      </c>
      <c r="B38" s="2" t="s">
        <v>70</v>
      </c>
      <c r="C38" s="2" t="str">
        <f>"范围为"&amp;TEXT(F38,"0")&amp;"以内的敌人减缓"&amp;TEXT(G38,"0%")&amp;"移动速度，可升级范围"</f>
        <v>范围为30以内的敌人减缓15%移动速度，可升级范围</v>
      </c>
      <c r="D38" s="2" t="b">
        <v>0</v>
      </c>
      <c r="E38" s="2" t="b">
        <v>0</v>
      </c>
      <c r="F38" s="3">
        <v>30</v>
      </c>
      <c r="G38" s="3">
        <v>0.15</v>
      </c>
      <c r="H38" s="1">
        <v>0</v>
      </c>
    </row>
    <row r="39" spans="1:8">
      <c r="A39" t="s">
        <v>71</v>
      </c>
      <c r="B39" s="2" t="s">
        <v>72</v>
      </c>
      <c r="C39" s="2" t="str">
        <f>"恢复所有生命并提升"&amp;TEXT(F39,"0%")</f>
        <v>恢复所有生命并提升150%</v>
      </c>
      <c r="D39" s="2" t="b">
        <v>1</v>
      </c>
      <c r="E39" s="2" t="b">
        <v>1</v>
      </c>
      <c r="F39" s="3">
        <v>1.5</v>
      </c>
      <c r="G39" s="3">
        <v>0</v>
      </c>
      <c r="H39" s="1">
        <v>0</v>
      </c>
    </row>
    <row r="41" spans="1:8">
      <c r="A41" t="s">
        <v>73</v>
      </c>
      <c r="B41" s="2" t="s">
        <v>74</v>
      </c>
      <c r="C41" s="2" t="s">
        <v>75</v>
      </c>
      <c r="D41" s="2" t="b">
        <v>0</v>
      </c>
      <c r="E41" s="2" t="b">
        <v>0</v>
      </c>
      <c r="F41" s="3">
        <v>0.1</v>
      </c>
      <c r="G41" s="3">
        <v>0</v>
      </c>
      <c r="H41" s="1">
        <v>0</v>
      </c>
    </row>
    <row r="44" spans="6:6">
      <c r="F44" s="2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2017-12-22T11:51:00Z</dcterms:created>
  <dcterms:modified xsi:type="dcterms:W3CDTF">2018-03-04T13:20:59Z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