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</sheets>
  <calcPr calcId="152511"/>
</workbook>
</file>

<file path=xl/calcChain.xml><?xml version="1.0" encoding="utf-8"?>
<calcChain xmlns="http://schemas.openxmlformats.org/spreadsheetml/2006/main">
  <c r="D12" i="5" l="1"/>
  <c r="D3" i="5"/>
  <c r="D4" i="5"/>
  <c r="D5" i="5"/>
  <c r="D6" i="5"/>
  <c r="D7" i="5"/>
  <c r="D8" i="5"/>
  <c r="D9" i="5"/>
  <c r="D10" i="5"/>
  <c r="D11" i="5"/>
  <c r="D2" i="5"/>
  <c r="E2" i="5" s="1"/>
  <c r="C4" i="5"/>
  <c r="C5" i="5" s="1"/>
  <c r="C6" i="5" s="1"/>
  <c r="C7" i="5" s="1"/>
  <c r="C8" i="5" s="1"/>
  <c r="C9" i="5" s="1"/>
  <c r="C10" i="5" s="1"/>
  <c r="C11" i="5" s="1"/>
  <c r="C12" i="5" s="1"/>
  <c r="C3" i="5"/>
  <c r="D4" i="4"/>
  <c r="C4" i="4"/>
  <c r="C5" i="4" s="1"/>
  <c r="D5" i="4" s="1"/>
  <c r="D3" i="4"/>
  <c r="C3" i="4"/>
  <c r="E2" i="4"/>
  <c r="E3" i="4" s="1"/>
  <c r="E4" i="4" s="1"/>
  <c r="D2" i="4"/>
  <c r="C2" i="4"/>
  <c r="J3" i="3"/>
  <c r="J4" i="3"/>
  <c r="J5" i="3"/>
  <c r="J6" i="3"/>
  <c r="J7" i="3"/>
  <c r="J8" i="3"/>
  <c r="J9" i="3"/>
  <c r="J2" i="3"/>
  <c r="L2" i="3" s="1"/>
  <c r="J10" i="3"/>
  <c r="F14" i="3"/>
  <c r="F16" i="3" s="1"/>
  <c r="F13" i="3"/>
  <c r="F2" i="3" s="1"/>
  <c r="G2" i="3" s="1"/>
  <c r="F15" i="3"/>
  <c r="K2" i="3"/>
  <c r="K3" i="3" s="1"/>
  <c r="K4" i="3" s="1"/>
  <c r="K5" i="3" s="1"/>
  <c r="K6" i="3" s="1"/>
  <c r="K7" i="3" s="1"/>
  <c r="K8" i="3" s="1"/>
  <c r="K9" i="3" s="1"/>
  <c r="C4" i="2"/>
  <c r="D4" i="2"/>
  <c r="E4" i="2"/>
  <c r="F4" i="2"/>
  <c r="G4" i="2"/>
  <c r="B4" i="2"/>
  <c r="D3" i="2"/>
  <c r="E3" i="2" s="1"/>
  <c r="F3" i="2" s="1"/>
  <c r="G3" i="2" s="1"/>
  <c r="C3" i="2"/>
  <c r="J3" i="1"/>
  <c r="J4" i="1"/>
  <c r="J5" i="1"/>
  <c r="J6" i="1"/>
  <c r="J7" i="1"/>
  <c r="J8" i="1"/>
  <c r="J9" i="1"/>
  <c r="J2" i="1"/>
  <c r="G9" i="1"/>
  <c r="F5" i="1"/>
  <c r="F4" i="1"/>
  <c r="G5" i="1"/>
  <c r="F6" i="1" s="1"/>
  <c r="G6" i="1" s="1"/>
  <c r="F7" i="1" s="1"/>
  <c r="G7" i="1" s="1"/>
  <c r="F8" i="1" s="1"/>
  <c r="G8" i="1" s="1"/>
  <c r="F9" i="1" s="1"/>
  <c r="G4" i="1"/>
  <c r="G3" i="1"/>
  <c r="F3" i="1"/>
  <c r="G2" i="1"/>
  <c r="F2" i="1"/>
  <c r="F14" i="1"/>
  <c r="F15" i="1" s="1"/>
  <c r="K2" i="1"/>
  <c r="L2" i="1" s="1"/>
  <c r="E3" i="5" l="1"/>
  <c r="E4" i="5" s="1"/>
  <c r="E5" i="5" s="1"/>
  <c r="E6" i="5" s="1"/>
  <c r="E7" i="5" s="1"/>
  <c r="E8" i="5" s="1"/>
  <c r="E9" i="5" s="1"/>
  <c r="E10" i="5" s="1"/>
  <c r="E11" i="5" s="1"/>
  <c r="E12" i="5" s="1"/>
  <c r="E5" i="4"/>
  <c r="G9" i="3"/>
  <c r="L3" i="3"/>
  <c r="L4" i="3" s="1"/>
  <c r="L5" i="3" s="1"/>
  <c r="L6" i="3" s="1"/>
  <c r="L7" i="3" s="1"/>
  <c r="L8" i="3" s="1"/>
  <c r="L9" i="3" s="1"/>
  <c r="F3" i="3"/>
  <c r="G3" i="3" s="1"/>
  <c r="C5" i="2"/>
  <c r="D5" i="2" s="1"/>
  <c r="E5" i="2" s="1"/>
  <c r="F5" i="2" s="1"/>
  <c r="G5" i="2" s="1"/>
  <c r="B5" i="2"/>
  <c r="L3" i="1"/>
  <c r="L4" i="1" s="1"/>
  <c r="L5" i="1" s="1"/>
  <c r="L6" i="1" s="1"/>
  <c r="L7" i="1" s="1"/>
  <c r="L8" i="1" s="1"/>
  <c r="L9" i="1" s="1"/>
  <c r="K3" i="1"/>
  <c r="K4" i="1" s="1"/>
  <c r="K5" i="1" s="1"/>
  <c r="K6" i="1" s="1"/>
  <c r="K7" i="1" s="1"/>
  <c r="K8" i="1" s="1"/>
  <c r="K9" i="1" s="1"/>
  <c r="F4" i="3" l="1"/>
  <c r="G4" i="3" s="1"/>
  <c r="H2" i="3"/>
  <c r="H3" i="1"/>
  <c r="H2" i="1"/>
  <c r="F5" i="3" l="1"/>
  <c r="G5" i="3" s="1"/>
  <c r="H3" i="3"/>
  <c r="F6" i="3" l="1"/>
  <c r="G6" i="3" s="1"/>
  <c r="H4" i="3"/>
  <c r="H5" i="1"/>
  <c r="H4" i="1"/>
  <c r="F7" i="3" l="1"/>
  <c r="G7" i="3" s="1"/>
  <c r="H5" i="3"/>
  <c r="H6" i="3" l="1"/>
  <c r="H7" i="1"/>
  <c r="H6" i="1"/>
  <c r="F8" i="3" l="1"/>
  <c r="H7" i="3"/>
  <c r="G8" i="3" l="1"/>
  <c r="F9" i="3" s="1"/>
  <c r="H9" i="3" l="1"/>
  <c r="H8" i="3"/>
  <c r="H9" i="1"/>
  <c r="H8" i="1"/>
</calcChain>
</file>

<file path=xl/sharedStrings.xml><?xml version="1.0" encoding="utf-8"?>
<sst xmlns="http://schemas.openxmlformats.org/spreadsheetml/2006/main" count="213" uniqueCount="188">
  <si>
    <t>n</t>
  </si>
  <si>
    <t xml:space="preserve">Ряд  </t>
  </si>
  <si>
    <t>Выработка</t>
  </si>
  <si>
    <t>103.4</t>
  </si>
  <si>
    <t>115.2</t>
  </si>
  <si>
    <t>114.1</t>
  </si>
  <si>
    <t>119.6</t>
  </si>
  <si>
    <t>125.5</t>
  </si>
  <si>
    <t>116.9</t>
  </si>
  <si>
    <t>118.1</t>
  </si>
  <si>
    <t>123.5</t>
  </si>
  <si>
    <t>113.5</t>
  </si>
  <si>
    <t>112.3</t>
  </si>
  <si>
    <t>129.9</t>
  </si>
  <si>
    <t>99.2</t>
  </si>
  <si>
    <t>107.1</t>
  </si>
  <si>
    <t>117.5</t>
  </si>
  <si>
    <t>118.5</t>
  </si>
  <si>
    <t>127.8</t>
  </si>
  <si>
    <t>119.5</t>
  </si>
  <si>
    <t>126.1</t>
  </si>
  <si>
    <t>100.1</t>
  </si>
  <si>
    <t>120.2</t>
  </si>
  <si>
    <t>122.2</t>
  </si>
  <si>
    <t>124.8</t>
  </si>
  <si>
    <t>122.5</t>
  </si>
  <si>
    <t>135.8</t>
  </si>
  <si>
    <t>121.1</t>
  </si>
  <si>
    <t>123.8</t>
  </si>
  <si>
    <t>123.2</t>
  </si>
  <si>
    <t>105.9</t>
  </si>
  <si>
    <t>122.6</t>
  </si>
  <si>
    <t>123.9</t>
  </si>
  <si>
    <t>129.5</t>
  </si>
  <si>
    <t>128.5</t>
  </si>
  <si>
    <t>121.5</t>
  </si>
  <si>
    <t>127.5</t>
  </si>
  <si>
    <t>113.2</t>
  </si>
  <si>
    <t>120.6</t>
  </si>
  <si>
    <t>126.5</t>
  </si>
  <si>
    <t>122.9</t>
  </si>
  <si>
    <t>123.1</t>
  </si>
  <si>
    <t>94.1</t>
  </si>
  <si>
    <t>112.9</t>
  </si>
  <si>
    <t>109.5</t>
  </si>
  <si>
    <t>118.3</t>
  </si>
  <si>
    <t>112.5</t>
  </si>
  <si>
    <t>115.5</t>
  </si>
  <si>
    <t>105.5</t>
  </si>
  <si>
    <t>108.2</t>
  </si>
  <si>
    <t>119.2</t>
  </si>
  <si>
    <t>131.4</t>
  </si>
  <si>
    <t>106.5</t>
  </si>
  <si>
    <t>120.8</t>
  </si>
  <si>
    <t>121.9</t>
  </si>
  <si>
    <t>134.2</t>
  </si>
  <si>
    <t>115.7</t>
  </si>
  <si>
    <t>118.9</t>
  </si>
  <si>
    <t>124.5</t>
  </si>
  <si>
    <t>111.5</t>
  </si>
  <si>
    <t>116.5</t>
  </si>
  <si>
    <t>106.1</t>
  </si>
  <si>
    <t>119.8</t>
  </si>
  <si>
    <t>133.6</t>
  </si>
  <si>
    <t>114.5</t>
  </si>
  <si>
    <t>Число элементов</t>
  </si>
  <si>
    <t>Миним.элемент</t>
  </si>
  <si>
    <t>Максим.элемент</t>
  </si>
  <si>
    <t>Число промежутков</t>
  </si>
  <si>
    <t>Шаг</t>
  </si>
  <si>
    <t>Нач.знач.</t>
  </si>
  <si>
    <t>Конеч.знач.</t>
  </si>
  <si>
    <t>Середина пром-ка</t>
  </si>
  <si>
    <t>Абсол. частота</t>
  </si>
  <si>
    <t>Относ. частота</t>
  </si>
  <si>
    <t>Накоп. частота</t>
  </si>
  <si>
    <t>Накоп.частость</t>
  </si>
  <si>
    <t>Тарифный разряд, Xi</t>
  </si>
  <si>
    <t>Частота, Ni</t>
  </si>
  <si>
    <t>Накопленная частота</t>
  </si>
  <si>
    <t>Относительная частота</t>
  </si>
  <si>
    <t>Всего</t>
  </si>
  <si>
    <t>Ряд</t>
  </si>
  <si>
    <t>Вариц.ряд</t>
  </si>
  <si>
    <t>0.21398374</t>
  </si>
  <si>
    <t>1.25641624</t>
  </si>
  <si>
    <t>0.67329946</t>
  </si>
  <si>
    <t>1.21496283</t>
  </si>
  <si>
    <t>0.99101069</t>
  </si>
  <si>
    <t>1.39925669</t>
  </si>
  <si>
    <t>0.61109646</t>
  </si>
  <si>
    <t>0.85890088</t>
  </si>
  <si>
    <t>0.78632108</t>
  </si>
  <si>
    <t>0.97384630</t>
  </si>
  <si>
    <t>1.38467590</t>
  </si>
  <si>
    <t>0.49488379</t>
  </si>
  <si>
    <t>1.09796420</t>
  </si>
  <si>
    <t>1.02453946</t>
  </si>
  <si>
    <t>1.06382694</t>
  </si>
  <si>
    <t>0.78161594</t>
  </si>
  <si>
    <t>1.20567321</t>
  </si>
  <si>
    <t>1.38270281</t>
  </si>
  <si>
    <t>0.88719158</t>
  </si>
  <si>
    <t>0.75776634</t>
  </si>
  <si>
    <t>1.16915277</t>
  </si>
  <si>
    <t>1.23004829</t>
  </si>
  <si>
    <t>0.71265086</t>
  </si>
  <si>
    <t>1.02887585</t>
  </si>
  <si>
    <t>0.82302015</t>
  </si>
  <si>
    <t>1.24597822</t>
  </si>
  <si>
    <t>1.45686546</t>
  </si>
  <si>
    <t>0.91103144</t>
  </si>
  <si>
    <t>0.77406981</t>
  </si>
  <si>
    <t>1.09453619</t>
  </si>
  <si>
    <t>0.79865011</t>
  </si>
  <si>
    <t>0.88126134</t>
  </si>
  <si>
    <t>1.10711803</t>
  </si>
  <si>
    <t>1.00136848</t>
  </si>
  <si>
    <t>0.92217984</t>
  </si>
  <si>
    <t>1.24560914</t>
  </si>
  <si>
    <t>0.78720264</t>
  </si>
  <si>
    <t>0.95433300</t>
  </si>
  <si>
    <t>0.99578226</t>
  </si>
  <si>
    <t>0.81526016</t>
  </si>
  <si>
    <t>0.77680747</t>
  </si>
  <si>
    <t>1.23527671</t>
  </si>
  <si>
    <t>1.73649997</t>
  </si>
  <si>
    <t>1.25015887</t>
  </si>
  <si>
    <t>0.71522997</t>
  </si>
  <si>
    <t>0.76771727</t>
  </si>
  <si>
    <t>1.05151770</t>
  </si>
  <si>
    <t>0.53930926</t>
  </si>
  <si>
    <t>1.32623785</t>
  </si>
  <si>
    <t>0.59025817</t>
  </si>
  <si>
    <t>0.84943463</t>
  </si>
  <si>
    <t>1.03913140</t>
  </si>
  <si>
    <t>0.87918459</t>
  </si>
  <si>
    <t>0.60738125</t>
  </si>
  <si>
    <t>1.18346139</t>
  </si>
  <si>
    <t>0.83580503</t>
  </si>
  <si>
    <t>0.95130778</t>
  </si>
  <si>
    <t>1.40929416</t>
  </si>
  <si>
    <t>0.60987357</t>
  </si>
  <si>
    <t>1.39038211</t>
  </si>
  <si>
    <t>1.06430415</t>
  </si>
  <si>
    <t>0.60486760</t>
  </si>
  <si>
    <t>1.36443751</t>
  </si>
  <si>
    <t>0.98420392</t>
  </si>
  <si>
    <t>1.31749231</t>
  </si>
  <si>
    <t>1.10304182</t>
  </si>
  <si>
    <t>0.25832193</t>
  </si>
  <si>
    <t>0.31529515</t>
  </si>
  <si>
    <t>0.43993342</t>
  </si>
  <si>
    <t>0.90625883</t>
  </si>
  <si>
    <t>1.49160615</t>
  </si>
  <si>
    <t>0.66502074</t>
  </si>
  <si>
    <t>0.33821350</t>
  </si>
  <si>
    <t>0.54686390</t>
  </si>
  <si>
    <t>0.66566206</t>
  </si>
  <si>
    <t>1.22896107</t>
  </si>
  <si>
    <t>1.32777678</t>
  </si>
  <si>
    <t>1.21582933</t>
  </si>
  <si>
    <t>1.00298477</t>
  </si>
  <si>
    <t>0.88276510</t>
  </si>
  <si>
    <t>1.07884146</t>
  </si>
  <si>
    <t>1.45221163</t>
  </si>
  <si>
    <t>0.63185447</t>
  </si>
  <si>
    <t>0.94160580</t>
  </si>
  <si>
    <t>1.07515286</t>
  </si>
  <si>
    <t>0.97412237</t>
  </si>
  <si>
    <t>1.51354811</t>
  </si>
  <si>
    <t>1.12753343</t>
  </si>
  <si>
    <t>0.72361969</t>
  </si>
  <si>
    <t>0.50409524</t>
  </si>
  <si>
    <t>0.68639066</t>
  </si>
  <si>
    <t>0.82355366</t>
  </si>
  <si>
    <t>0.69646316</t>
  </si>
  <si>
    <t>0.65239474</t>
  </si>
  <si>
    <t>0.72192621</t>
  </si>
  <si>
    <t>1.05932474</t>
  </si>
  <si>
    <t>1.25494818</t>
  </si>
  <si>
    <t>1.87487639</t>
  </si>
  <si>
    <t>0.74979352</t>
  </si>
  <si>
    <t>Оценка, Xi</t>
  </si>
  <si>
    <t>Накопл.</t>
  </si>
  <si>
    <t>Относ.</t>
  </si>
  <si>
    <t>Частота</t>
  </si>
  <si>
    <t>Результат ,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</si>
</sst>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CCFF"/>
      </patternFill>
    </fill>
    <fill>
      <patternFill patternType="solid">
        <fgColor theme="9" tint="0.39997558519241921"/>
        <bgColor rgb="FF66FFFF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9" tint="0.39997558519241921"/>
        <bgColor rgb="FFFF00CC"/>
      </patternFill>
    </fill>
    <fill>
      <patternFill patternType="solid">
        <fgColor theme="9" tint="0.39997558519241921"/>
        <bgColor rgb="FF33FF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vertical="center"/>
    </xf>
    <xf numFmtId="0" fontId="1" fillId="0" borderId="2" xfId="0" applyFont="1" applyBorder="1"/>
    <xf numFmtId="2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/>
    </xf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5" fontId="1" fillId="0" borderId="2" xfId="0" applyNumberFormat="1" applyFont="1" applyBorder="1"/>
    <xf numFmtId="0" fontId="1" fillId="0" borderId="2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64" fontId="0" fillId="0" borderId="2" xfId="0" applyNumberFormat="1" applyBorder="1"/>
    <xf numFmtId="2" fontId="0" fillId="0" borderId="2" xfId="0" applyNumberFormat="1" applyBorder="1"/>
    <xf numFmtId="0" fontId="0" fillId="7" borderId="2" xfId="0" applyFill="1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Задание1!$H$2:$H$9</c:f>
              <c:numCache>
                <c:formatCode>0.0</c:formatCode>
                <c:ptCount val="8"/>
                <c:pt idx="0">
                  <c:v>97.193427799344704</c:v>
                </c:pt>
                <c:pt idx="1">
                  <c:v>103.38028339803409</c:v>
                </c:pt>
                <c:pt idx="2">
                  <c:v>109.56713899672351</c:v>
                </c:pt>
                <c:pt idx="3">
                  <c:v>115.75399459541291</c:v>
                </c:pt>
                <c:pt idx="4">
                  <c:v>121.94085019410232</c:v>
                </c:pt>
                <c:pt idx="5">
                  <c:v>128.12770579279172</c:v>
                </c:pt>
                <c:pt idx="6">
                  <c:v>134.31456139148111</c:v>
                </c:pt>
                <c:pt idx="7">
                  <c:v>138.70399459541289</c:v>
                </c:pt>
              </c:numCache>
            </c:numRef>
          </c:cat>
          <c:val>
            <c:numRef>
              <c:f>Задание1!$I$2:$I$9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14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259520"/>
        <c:axId val="1972244832"/>
      </c:barChart>
      <c:catAx>
        <c:axId val="19722595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244832"/>
        <c:crosses val="autoZero"/>
        <c:auto val="1"/>
        <c:lblAlgn val="ctr"/>
        <c:lblOffset val="100"/>
        <c:noMultiLvlLbl val="0"/>
      </c:catAx>
      <c:valAx>
        <c:axId val="1972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2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Задание4!$A$2:$A$5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Задание4!$B$2:$B$5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738208"/>
        <c:axId val="1970732224"/>
      </c:barChart>
      <c:catAx>
        <c:axId val="19707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2224"/>
        <c:crosses val="autoZero"/>
        <c:auto val="1"/>
        <c:lblAlgn val="ctr"/>
        <c:lblOffset val="100"/>
        <c:noMultiLvlLbl val="0"/>
      </c:catAx>
      <c:valAx>
        <c:axId val="19707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Задание4!$E$2:$E$5</c:f>
              <c:numCache>
                <c:formatCode>0.0</c:formatCode>
                <c:ptCount val="4"/>
                <c:pt idx="0" formatCode="General">
                  <c:v>0.2</c:v>
                </c:pt>
                <c:pt idx="1">
                  <c:v>0.56666666666666665</c:v>
                </c:pt>
                <c:pt idx="2">
                  <c:v>0.8666666666666667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31680"/>
        <c:axId val="1970739296"/>
      </c:lineChart>
      <c:catAx>
        <c:axId val="19707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9296"/>
        <c:crosses val="autoZero"/>
        <c:auto val="1"/>
        <c:lblAlgn val="ctr"/>
        <c:lblOffset val="100"/>
        <c:noMultiLvlLbl val="0"/>
      </c:catAx>
      <c:valAx>
        <c:axId val="19707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Задание4!$C$2:$C$5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44736"/>
        <c:axId val="1970739840"/>
      </c:scatterChart>
      <c:valAx>
        <c:axId val="19707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9840"/>
        <c:crosses val="autoZero"/>
        <c:crossBetween val="midCat"/>
      </c:valAx>
      <c:valAx>
        <c:axId val="19707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Задание5!$A$2:$A$12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Задание5!$B$2:$B$12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736576"/>
        <c:axId val="1970745280"/>
      </c:barChart>
      <c:catAx>
        <c:axId val="19707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45280"/>
        <c:crosses val="autoZero"/>
        <c:auto val="1"/>
        <c:lblAlgn val="ctr"/>
        <c:lblOffset val="100"/>
        <c:noMultiLvlLbl val="0"/>
      </c:catAx>
      <c:valAx>
        <c:axId val="19707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Задание5!$E$2:$E$12</c:f>
              <c:numCache>
                <c:formatCode>0.00</c:formatCode>
                <c:ptCount val="11"/>
                <c:pt idx="0">
                  <c:v>3.3333333333333333E-2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0.26666666666666666</c:v>
                </c:pt>
                <c:pt idx="4">
                  <c:v>0.4</c:v>
                </c:pt>
                <c:pt idx="5">
                  <c:v>0.60000000000000009</c:v>
                </c:pt>
                <c:pt idx="6">
                  <c:v>0.76666666666666672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0.93333333333333335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33856"/>
        <c:axId val="1970734400"/>
      </c:lineChart>
      <c:catAx>
        <c:axId val="19707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4400"/>
        <c:crosses val="autoZero"/>
        <c:auto val="1"/>
        <c:lblAlgn val="ctr"/>
        <c:lblOffset val="100"/>
        <c:noMultiLvlLbl val="0"/>
      </c:catAx>
      <c:valAx>
        <c:axId val="1970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Задание5!$C$2:$C$12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40384"/>
        <c:axId val="1970740928"/>
      </c:scatterChart>
      <c:valAx>
        <c:axId val="19707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40928"/>
        <c:crosses val="autoZero"/>
        <c:crossBetween val="midCat"/>
      </c:valAx>
      <c:valAx>
        <c:axId val="19707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Задание1!$L$2:$L$9</c:f>
              <c:numCache>
                <c:formatCode>0.00</c:formatCode>
                <c:ptCount val="8"/>
                <c:pt idx="0">
                  <c:v>4.0816326530612242E-2</c:v>
                </c:pt>
                <c:pt idx="1">
                  <c:v>9.1836734693877542E-2</c:v>
                </c:pt>
                <c:pt idx="2">
                  <c:v>0.22448979591836735</c:v>
                </c:pt>
                <c:pt idx="3">
                  <c:v>0.43877551020408162</c:v>
                </c:pt>
                <c:pt idx="4">
                  <c:v>0.75510204081632648</c:v>
                </c:pt>
                <c:pt idx="5">
                  <c:v>0.89795918367346927</c:v>
                </c:pt>
                <c:pt idx="6">
                  <c:v>0.97959183673469374</c:v>
                </c:pt>
                <c:pt idx="7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64560"/>
        <c:axId val="2011763168"/>
      </c:lineChart>
      <c:catAx>
        <c:axId val="17434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63168"/>
        <c:crosses val="autoZero"/>
        <c:auto val="1"/>
        <c:lblAlgn val="ctr"/>
        <c:lblOffset val="100"/>
        <c:noMultiLvlLbl val="0"/>
      </c:catAx>
      <c:valAx>
        <c:axId val="20117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4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Задание1!$K$2:$K$9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22</c:v>
                </c:pt>
                <c:pt idx="3">
                  <c:v>43</c:v>
                </c:pt>
                <c:pt idx="4">
                  <c:v>74</c:v>
                </c:pt>
                <c:pt idx="5">
                  <c:v>88</c:v>
                </c:pt>
                <c:pt idx="6">
                  <c:v>96</c:v>
                </c:pt>
                <c:pt idx="7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68608"/>
        <c:axId val="2011766976"/>
      </c:scatterChart>
      <c:valAx>
        <c:axId val="20117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66976"/>
        <c:crosses val="autoZero"/>
        <c:crossBetween val="midCat"/>
      </c:valAx>
      <c:valAx>
        <c:axId val="20117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6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Задание2!$B$2:$G$2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346192"/>
        <c:axId val="1930332592"/>
      </c:barChart>
      <c:catAx>
        <c:axId val="19303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2592"/>
        <c:crosses val="autoZero"/>
        <c:auto val="1"/>
        <c:lblAlgn val="ctr"/>
        <c:lblOffset val="100"/>
        <c:noMultiLvlLbl val="0"/>
      </c:catAx>
      <c:valAx>
        <c:axId val="1930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Задание2!$B$3:$G$3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4768"/>
        <c:axId val="1930337488"/>
      </c:scatterChart>
      <c:valAx>
        <c:axId val="1930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7488"/>
        <c:crosses val="autoZero"/>
        <c:crossBetween val="midCat"/>
      </c:valAx>
      <c:valAx>
        <c:axId val="19303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Задание2!$B$5:$G$5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41296"/>
        <c:axId val="1930347280"/>
      </c:lineChart>
      <c:catAx>
        <c:axId val="19303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47280"/>
        <c:crosses val="autoZero"/>
        <c:auto val="1"/>
        <c:lblAlgn val="ctr"/>
        <c:lblOffset val="100"/>
        <c:noMultiLvlLbl val="0"/>
      </c:catAx>
      <c:valAx>
        <c:axId val="19303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Задание3!$H$2:$H$9</c:f>
              <c:numCache>
                <c:formatCode>0.000</c:formatCode>
                <c:ptCount val="8"/>
                <c:pt idx="0">
                  <c:v>0.32549438273284775</c:v>
                </c:pt>
                <c:pt idx="1">
                  <c:v>0.54851566819854325</c:v>
                </c:pt>
                <c:pt idx="2">
                  <c:v>0.77153695366423891</c:v>
                </c:pt>
                <c:pt idx="3">
                  <c:v>0.99455823912993435</c:v>
                </c:pt>
                <c:pt idx="4">
                  <c:v>1.2175795245956298</c:v>
                </c:pt>
                <c:pt idx="5">
                  <c:v>1.4406008100613255</c:v>
                </c:pt>
                <c:pt idx="6">
                  <c:v>1.6636220955270211</c:v>
                </c:pt>
                <c:pt idx="7">
                  <c:v>1.8250045641299346</c:v>
                </c:pt>
              </c:numCache>
            </c:numRef>
          </c:cat>
          <c:val>
            <c:numRef>
              <c:f>Задание3!$I$2:$I$9</c:f>
              <c:numCache>
                <c:formatCode>General</c:formatCode>
                <c:ptCount val="8"/>
                <c:pt idx="0">
                  <c:v>7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335856"/>
        <c:axId val="1930339664"/>
      </c:barChart>
      <c:catAx>
        <c:axId val="193033585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9664"/>
        <c:crosses val="autoZero"/>
        <c:auto val="1"/>
        <c:lblAlgn val="ctr"/>
        <c:lblOffset val="100"/>
        <c:noMultiLvlLbl val="0"/>
      </c:catAx>
      <c:valAx>
        <c:axId val="1930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Задание3!$L$2:$L$9</c:f>
              <c:numCache>
                <c:formatCode>0.00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0.47</c:v>
                </c:pt>
                <c:pt idx="3">
                  <c:v>0.72</c:v>
                </c:pt>
                <c:pt idx="4">
                  <c:v>0.88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36400"/>
        <c:axId val="1930338032"/>
      </c:lineChart>
      <c:catAx>
        <c:axId val="19303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8032"/>
        <c:crosses val="autoZero"/>
        <c:auto val="1"/>
        <c:lblAlgn val="ctr"/>
        <c:lblOffset val="100"/>
        <c:noMultiLvlLbl val="0"/>
      </c:catAx>
      <c:valAx>
        <c:axId val="1930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3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Задание3!$K$2:$K$9</c:f>
              <c:numCache>
                <c:formatCode>General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47</c:v>
                </c:pt>
                <c:pt idx="3">
                  <c:v>72</c:v>
                </c:pt>
                <c:pt idx="4">
                  <c:v>88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31136"/>
        <c:axId val="1970744192"/>
      </c:scatterChart>
      <c:valAx>
        <c:axId val="19707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44192"/>
        <c:crosses val="autoZero"/>
        <c:crossBetween val="midCat"/>
      </c:valAx>
      <c:valAx>
        <c:axId val="19707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4762</xdr:rowOff>
    </xdr:from>
    <xdr:to>
      <xdr:col>11</xdr:col>
      <xdr:colOff>123825</xdr:colOff>
      <xdr:row>24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10</xdr:row>
      <xdr:rowOff>19050</xdr:rowOff>
    </xdr:from>
    <xdr:to>
      <xdr:col>17</xdr:col>
      <xdr:colOff>514350</xdr:colOff>
      <xdr:row>22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128587</xdr:rowOff>
    </xdr:from>
    <xdr:to>
      <xdr:col>11</xdr:col>
      <xdr:colOff>133350</xdr:colOff>
      <xdr:row>40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5</xdr:col>
      <xdr:colOff>180975</xdr:colOff>
      <xdr:row>20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7</xdr:row>
      <xdr:rowOff>185737</xdr:rowOff>
    </xdr:from>
    <xdr:to>
      <xdr:col>12</xdr:col>
      <xdr:colOff>371475</xdr:colOff>
      <xdr:row>20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590550</xdr:colOff>
      <xdr:row>7</xdr:row>
      <xdr:rowOff>185737</xdr:rowOff>
    </xdr:from>
    <xdr:to>
      <xdr:col>19</xdr:col>
      <xdr:colOff>390525</xdr:colOff>
      <xdr:row>20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10</xdr:row>
      <xdr:rowOff>176212</xdr:rowOff>
    </xdr:from>
    <xdr:to>
      <xdr:col>10</xdr:col>
      <xdr:colOff>28575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10</xdr:row>
      <xdr:rowOff>176212</xdr:rowOff>
    </xdr:from>
    <xdr:to>
      <xdr:col>15</xdr:col>
      <xdr:colOff>171450</xdr:colOff>
      <xdr:row>22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10</xdr:row>
      <xdr:rowOff>176212</xdr:rowOff>
    </xdr:from>
    <xdr:to>
      <xdr:col>22</xdr:col>
      <xdr:colOff>466725</xdr:colOff>
      <xdr:row>22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23812</xdr:rowOff>
    </xdr:from>
    <xdr:to>
      <xdr:col>6</xdr:col>
      <xdr:colOff>76200</xdr:colOff>
      <xdr:row>20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6</xdr:row>
      <xdr:rowOff>23812</xdr:rowOff>
    </xdr:from>
    <xdr:to>
      <xdr:col>13</xdr:col>
      <xdr:colOff>66675</xdr:colOff>
      <xdr:row>17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6</xdr:row>
      <xdr:rowOff>14287</xdr:rowOff>
    </xdr:from>
    <xdr:to>
      <xdr:col>19</xdr:col>
      <xdr:colOff>190500</xdr:colOff>
      <xdr:row>17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90487</xdr:rowOff>
    </xdr:from>
    <xdr:to>
      <xdr:col>12</xdr:col>
      <xdr:colOff>476250</xdr:colOff>
      <xdr:row>13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80962</xdr:rowOff>
    </xdr:from>
    <xdr:to>
      <xdr:col>19</xdr:col>
      <xdr:colOff>438150</xdr:colOff>
      <xdr:row>11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14</xdr:row>
      <xdr:rowOff>80962</xdr:rowOff>
    </xdr:from>
    <xdr:to>
      <xdr:col>11</xdr:col>
      <xdr:colOff>514350</xdr:colOff>
      <xdr:row>25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B18" workbookViewId="0">
      <selection activeCell="K2" sqref="K2:K9"/>
    </sheetView>
  </sheetViews>
  <sheetFormatPr defaultRowHeight="15" x14ac:dyDescent="0.25"/>
  <cols>
    <col min="3" max="3" width="10.5703125" customWidth="1"/>
    <col min="5" max="5" width="19.85546875" customWidth="1"/>
    <col min="6" max="6" width="10" customWidth="1"/>
    <col min="7" max="7" width="12.5703125" customWidth="1"/>
    <col min="8" max="8" width="19" customWidth="1"/>
    <col min="9" max="9" width="16.140625" customWidth="1"/>
    <col min="10" max="10" width="16" customWidth="1"/>
    <col min="11" max="11" width="15.42578125" customWidth="1"/>
    <col min="12" max="12" width="15.7109375" customWidth="1"/>
  </cols>
  <sheetData>
    <row r="1" spans="1:12" ht="15.75" x14ac:dyDescent="0.25">
      <c r="A1" s="2" t="s">
        <v>0</v>
      </c>
      <c r="B1" s="2" t="s">
        <v>1</v>
      </c>
      <c r="C1" s="2" t="s">
        <v>2</v>
      </c>
      <c r="E1" s="8" t="s">
        <v>0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76</v>
      </c>
    </row>
    <row r="2" spans="1:12" ht="15.75" x14ac:dyDescent="0.25">
      <c r="A2" s="1">
        <v>1</v>
      </c>
      <c r="B2" s="1" t="s">
        <v>3</v>
      </c>
      <c r="C2" s="1">
        <v>94.1</v>
      </c>
      <c r="E2" s="6">
        <v>1</v>
      </c>
      <c r="F2" s="4">
        <f>F12</f>
        <v>94.1</v>
      </c>
      <c r="G2" s="5">
        <f>F2+F15</f>
        <v>100.2868555986894</v>
      </c>
      <c r="H2" s="7">
        <f t="shared" ref="H2:H9" si="0">(F2+G2)/2</f>
        <v>97.193427799344704</v>
      </c>
      <c r="I2" s="4">
        <v>4</v>
      </c>
      <c r="J2" s="5">
        <f>I2/$F$11</f>
        <v>4.0816326530612242E-2</v>
      </c>
      <c r="K2" s="4">
        <f>I2</f>
        <v>4</v>
      </c>
      <c r="L2" s="5">
        <f>J2</f>
        <v>4.0816326530612242E-2</v>
      </c>
    </row>
    <row r="3" spans="1:12" ht="15.75" x14ac:dyDescent="0.25">
      <c r="A3" s="1">
        <v>2</v>
      </c>
      <c r="B3" s="1" t="s">
        <v>4</v>
      </c>
      <c r="C3" s="1">
        <v>97</v>
      </c>
      <c r="E3" s="6">
        <v>2</v>
      </c>
      <c r="F3" s="5">
        <f>G2</f>
        <v>100.2868555986894</v>
      </c>
      <c r="G3" s="5">
        <f>F3+F15</f>
        <v>106.4737111973788</v>
      </c>
      <c r="H3" s="7">
        <f t="shared" si="0"/>
        <v>103.38028339803409</v>
      </c>
      <c r="I3" s="4">
        <v>5</v>
      </c>
      <c r="J3" s="5">
        <f t="shared" ref="J3:J9" si="1">I3/$F$11</f>
        <v>5.1020408163265307E-2</v>
      </c>
      <c r="K3" s="4">
        <f t="shared" ref="K3:L9" si="2">K2+I3</f>
        <v>9</v>
      </c>
      <c r="L3" s="5">
        <f t="shared" si="2"/>
        <v>9.1836734693877542E-2</v>
      </c>
    </row>
    <row r="4" spans="1:12" ht="15.75" x14ac:dyDescent="0.25">
      <c r="A4" s="1">
        <v>3</v>
      </c>
      <c r="B4" s="1">
        <v>127</v>
      </c>
      <c r="C4" s="1">
        <v>99.2</v>
      </c>
      <c r="E4" s="6">
        <v>3</v>
      </c>
      <c r="F4" s="5">
        <f>G3</f>
        <v>106.4737111973788</v>
      </c>
      <c r="G4" s="5">
        <f>F4+$F$15</f>
        <v>112.66056679606821</v>
      </c>
      <c r="H4" s="7">
        <f t="shared" si="0"/>
        <v>109.56713899672351</v>
      </c>
      <c r="I4" s="4">
        <v>13</v>
      </c>
      <c r="J4" s="5">
        <f t="shared" si="1"/>
        <v>0.1326530612244898</v>
      </c>
      <c r="K4" s="4">
        <f t="shared" si="2"/>
        <v>22</v>
      </c>
      <c r="L4" s="5">
        <f t="shared" si="2"/>
        <v>0.22448979591836735</v>
      </c>
    </row>
    <row r="5" spans="1:12" ht="15.75" x14ac:dyDescent="0.25">
      <c r="A5" s="1">
        <v>4</v>
      </c>
      <c r="B5" s="1">
        <v>131</v>
      </c>
      <c r="C5" s="1">
        <v>100.1</v>
      </c>
      <c r="E5" s="6">
        <v>4</v>
      </c>
      <c r="F5" s="5">
        <f t="shared" ref="F5:F9" si="3">G4</f>
        <v>112.66056679606821</v>
      </c>
      <c r="G5" s="5">
        <f t="shared" ref="G5:G8" si="4">F5+$F$15</f>
        <v>118.84742239475761</v>
      </c>
      <c r="H5" s="7">
        <f t="shared" si="0"/>
        <v>115.75399459541291</v>
      </c>
      <c r="I5" s="4">
        <v>21</v>
      </c>
      <c r="J5" s="5">
        <f t="shared" si="1"/>
        <v>0.21428571428571427</v>
      </c>
      <c r="K5" s="4">
        <f t="shared" si="2"/>
        <v>43</v>
      </c>
      <c r="L5" s="5">
        <f t="shared" si="2"/>
        <v>0.43877551020408162</v>
      </c>
    </row>
    <row r="6" spans="1:12" ht="15.75" x14ac:dyDescent="0.25">
      <c r="A6" s="1">
        <v>5</v>
      </c>
      <c r="B6" s="1">
        <v>114</v>
      </c>
      <c r="C6" s="1">
        <v>102</v>
      </c>
      <c r="E6" s="6">
        <v>5</v>
      </c>
      <c r="F6" s="5">
        <f t="shared" si="3"/>
        <v>118.84742239475761</v>
      </c>
      <c r="G6" s="5">
        <f t="shared" si="4"/>
        <v>125.03427799344702</v>
      </c>
      <c r="H6" s="7">
        <f t="shared" si="0"/>
        <v>121.94085019410232</v>
      </c>
      <c r="I6" s="4">
        <v>31</v>
      </c>
      <c r="J6" s="5">
        <f t="shared" si="1"/>
        <v>0.31632653061224492</v>
      </c>
      <c r="K6" s="4">
        <f t="shared" si="2"/>
        <v>74</v>
      </c>
      <c r="L6" s="5">
        <f t="shared" si="2"/>
        <v>0.75510204081632648</v>
      </c>
    </row>
    <row r="7" spans="1:12" ht="15.75" x14ac:dyDescent="0.25">
      <c r="A7" s="1">
        <v>6</v>
      </c>
      <c r="B7" s="1" t="s">
        <v>5</v>
      </c>
      <c r="C7" s="1">
        <v>103.4</v>
      </c>
      <c r="E7" s="6">
        <v>6</v>
      </c>
      <c r="F7" s="5">
        <f t="shared" si="3"/>
        <v>125.03427799344702</v>
      </c>
      <c r="G7" s="5">
        <f t="shared" si="4"/>
        <v>131.22113359213643</v>
      </c>
      <c r="H7" s="7">
        <f t="shared" si="0"/>
        <v>128.12770579279172</v>
      </c>
      <c r="I7" s="4">
        <v>14</v>
      </c>
      <c r="J7" s="5">
        <f t="shared" si="1"/>
        <v>0.14285714285714285</v>
      </c>
      <c r="K7" s="4">
        <f t="shared" si="2"/>
        <v>88</v>
      </c>
      <c r="L7" s="5">
        <f t="shared" si="2"/>
        <v>0.89795918367346927</v>
      </c>
    </row>
    <row r="8" spans="1:12" ht="15.75" x14ac:dyDescent="0.25">
      <c r="A8" s="1">
        <v>7</v>
      </c>
      <c r="B8" s="1" t="s">
        <v>6</v>
      </c>
      <c r="C8" s="1">
        <v>105.5</v>
      </c>
      <c r="E8" s="6">
        <v>7</v>
      </c>
      <c r="F8" s="5">
        <f t="shared" si="3"/>
        <v>131.22113359213643</v>
      </c>
      <c r="G8" s="5">
        <f t="shared" si="4"/>
        <v>137.40798919082582</v>
      </c>
      <c r="H8" s="7">
        <f t="shared" si="0"/>
        <v>134.31456139148111</v>
      </c>
      <c r="I8" s="4">
        <v>8</v>
      </c>
      <c r="J8" s="5">
        <f t="shared" si="1"/>
        <v>8.1632653061224483E-2</v>
      </c>
      <c r="K8" s="4">
        <f t="shared" si="2"/>
        <v>96</v>
      </c>
      <c r="L8" s="5">
        <f t="shared" si="2"/>
        <v>0.97959183673469374</v>
      </c>
    </row>
    <row r="9" spans="1:12" ht="15.75" x14ac:dyDescent="0.25">
      <c r="A9" s="1">
        <v>8</v>
      </c>
      <c r="B9" s="1" t="s">
        <v>7</v>
      </c>
      <c r="C9" s="1">
        <v>105.9</v>
      </c>
      <c r="E9" s="6">
        <v>8</v>
      </c>
      <c r="F9" s="5">
        <f t="shared" si="3"/>
        <v>137.40798919082582</v>
      </c>
      <c r="G9" s="5">
        <f>F13</f>
        <v>140</v>
      </c>
      <c r="H9" s="7">
        <f t="shared" si="0"/>
        <v>138.70399459541289</v>
      </c>
      <c r="I9" s="4">
        <v>2</v>
      </c>
      <c r="J9" s="5">
        <f t="shared" si="1"/>
        <v>2.0408163265306121E-2</v>
      </c>
      <c r="K9" s="4">
        <f t="shared" si="2"/>
        <v>98</v>
      </c>
      <c r="L9" s="5">
        <f t="shared" si="2"/>
        <v>0.99999999999999989</v>
      </c>
    </row>
    <row r="10" spans="1:12" x14ac:dyDescent="0.25">
      <c r="A10" s="1">
        <v>9</v>
      </c>
      <c r="B10" s="1" t="s">
        <v>8</v>
      </c>
      <c r="C10" s="1">
        <v>106.1</v>
      </c>
    </row>
    <row r="11" spans="1:12" ht="15.75" x14ac:dyDescent="0.25">
      <c r="A11" s="1">
        <v>10</v>
      </c>
      <c r="B11" s="1" t="s">
        <v>9</v>
      </c>
      <c r="C11" s="1">
        <v>106.5</v>
      </c>
      <c r="E11" s="10" t="s">
        <v>65</v>
      </c>
      <c r="F11" s="3">
        <v>98</v>
      </c>
    </row>
    <row r="12" spans="1:12" ht="15.75" x14ac:dyDescent="0.25">
      <c r="A12" s="1">
        <v>11</v>
      </c>
      <c r="B12" s="1" t="s">
        <v>10</v>
      </c>
      <c r="C12" s="1">
        <v>107</v>
      </c>
      <c r="E12" s="11" t="s">
        <v>66</v>
      </c>
      <c r="F12" s="4">
        <v>94.1</v>
      </c>
    </row>
    <row r="13" spans="1:12" ht="15.75" x14ac:dyDescent="0.25">
      <c r="A13" s="1">
        <v>12</v>
      </c>
      <c r="B13" s="1" t="s">
        <v>11</v>
      </c>
      <c r="C13" s="1">
        <v>107.1</v>
      </c>
      <c r="E13" s="11" t="s">
        <v>67</v>
      </c>
      <c r="F13" s="4">
        <v>140</v>
      </c>
    </row>
    <row r="14" spans="1:12" ht="15.75" x14ac:dyDescent="0.25">
      <c r="A14" s="1">
        <v>13</v>
      </c>
      <c r="B14" s="1" t="s">
        <v>12</v>
      </c>
      <c r="C14" s="1">
        <v>108</v>
      </c>
      <c r="E14" s="11" t="s">
        <v>68</v>
      </c>
      <c r="F14" s="5">
        <f>1+1.4*LN(98)</f>
        <v>7.418954470138801</v>
      </c>
    </row>
    <row r="15" spans="1:12" ht="15.75" x14ac:dyDescent="0.25">
      <c r="A15" s="1">
        <v>14</v>
      </c>
      <c r="B15" s="1">
        <v>123</v>
      </c>
      <c r="C15" s="1">
        <v>108.2</v>
      </c>
      <c r="E15" s="11" t="s">
        <v>69</v>
      </c>
      <c r="F15" s="5">
        <f>(F13-F12)/F14</f>
        <v>6.1868555986894016</v>
      </c>
    </row>
    <row r="16" spans="1:12" x14ac:dyDescent="0.25">
      <c r="A16" s="1">
        <v>15</v>
      </c>
      <c r="B16" s="1">
        <v>125</v>
      </c>
      <c r="C16" s="1">
        <v>109</v>
      </c>
    </row>
    <row r="17" spans="1:3" x14ac:dyDescent="0.25">
      <c r="A17" s="1">
        <v>16</v>
      </c>
      <c r="B17" s="1" t="s">
        <v>13</v>
      </c>
      <c r="C17" s="1">
        <v>109.5</v>
      </c>
    </row>
    <row r="18" spans="1:3" x14ac:dyDescent="0.25">
      <c r="A18" s="1">
        <v>17</v>
      </c>
      <c r="B18" s="1" t="s">
        <v>14</v>
      </c>
      <c r="C18" s="1">
        <v>110</v>
      </c>
    </row>
    <row r="19" spans="1:3" x14ac:dyDescent="0.25">
      <c r="A19" s="1">
        <v>18</v>
      </c>
      <c r="B19" s="1">
        <v>111</v>
      </c>
      <c r="C19" s="1">
        <v>111</v>
      </c>
    </row>
    <row r="20" spans="1:3" x14ac:dyDescent="0.25">
      <c r="A20" s="1">
        <v>19</v>
      </c>
      <c r="B20" s="1">
        <v>122</v>
      </c>
      <c r="C20" s="1">
        <v>111.5</v>
      </c>
    </row>
    <row r="21" spans="1:3" x14ac:dyDescent="0.25">
      <c r="A21" s="1">
        <v>20</v>
      </c>
      <c r="B21" s="1">
        <v>134</v>
      </c>
      <c r="C21" s="1">
        <v>112</v>
      </c>
    </row>
    <row r="22" spans="1:3" x14ac:dyDescent="0.25">
      <c r="A22" s="1">
        <v>21</v>
      </c>
      <c r="B22" s="1" t="s">
        <v>15</v>
      </c>
      <c r="C22" s="1">
        <v>112.3</v>
      </c>
    </row>
    <row r="23" spans="1:3" x14ac:dyDescent="0.25">
      <c r="A23" s="1">
        <v>22</v>
      </c>
      <c r="B23" s="1">
        <v>117</v>
      </c>
      <c r="C23" s="1">
        <v>112.5</v>
      </c>
    </row>
    <row r="24" spans="1:3" x14ac:dyDescent="0.25">
      <c r="A24" s="1">
        <v>23</v>
      </c>
      <c r="B24" s="1" t="s">
        <v>16</v>
      </c>
      <c r="C24" s="1">
        <v>112.9</v>
      </c>
    </row>
    <row r="25" spans="1:3" x14ac:dyDescent="0.25">
      <c r="A25" s="1">
        <v>24</v>
      </c>
      <c r="B25" s="1" t="s">
        <v>17</v>
      </c>
      <c r="C25" s="1">
        <v>113</v>
      </c>
    </row>
    <row r="26" spans="1:3" x14ac:dyDescent="0.25">
      <c r="A26" s="1">
        <v>25</v>
      </c>
      <c r="B26" s="1">
        <v>124</v>
      </c>
      <c r="C26" s="1">
        <v>113.2</v>
      </c>
    </row>
    <row r="27" spans="1:3" x14ac:dyDescent="0.25">
      <c r="A27" s="1">
        <v>26</v>
      </c>
      <c r="B27" s="1" t="s">
        <v>18</v>
      </c>
      <c r="C27" s="1">
        <v>113.5</v>
      </c>
    </row>
    <row r="28" spans="1:3" x14ac:dyDescent="0.25">
      <c r="A28" s="1">
        <v>27</v>
      </c>
      <c r="B28" s="1">
        <v>108</v>
      </c>
      <c r="C28" s="1">
        <v>114</v>
      </c>
    </row>
    <row r="29" spans="1:3" x14ac:dyDescent="0.25">
      <c r="A29" s="1">
        <v>28</v>
      </c>
      <c r="B29" s="1" t="s">
        <v>19</v>
      </c>
      <c r="C29" s="1">
        <v>114.1</v>
      </c>
    </row>
    <row r="30" spans="1:3" x14ac:dyDescent="0.25">
      <c r="A30" s="1">
        <v>29</v>
      </c>
      <c r="B30" s="1">
        <v>123</v>
      </c>
      <c r="C30" s="1">
        <v>114.5</v>
      </c>
    </row>
    <row r="31" spans="1:3" x14ac:dyDescent="0.25">
      <c r="A31" s="1">
        <v>30</v>
      </c>
      <c r="B31" s="1" t="s">
        <v>20</v>
      </c>
      <c r="C31" s="1">
        <v>115</v>
      </c>
    </row>
    <row r="32" spans="1:3" x14ac:dyDescent="0.25">
      <c r="A32" s="1">
        <v>31</v>
      </c>
      <c r="B32" s="1" t="s">
        <v>21</v>
      </c>
      <c r="C32" s="1">
        <v>115.2</v>
      </c>
    </row>
    <row r="33" spans="1:3" x14ac:dyDescent="0.25">
      <c r="A33" s="1">
        <v>32</v>
      </c>
      <c r="B33" s="1" t="s">
        <v>22</v>
      </c>
      <c r="C33" s="1">
        <v>115.5</v>
      </c>
    </row>
    <row r="34" spans="1:3" x14ac:dyDescent="0.25">
      <c r="A34" s="1">
        <v>33</v>
      </c>
      <c r="B34" s="1" t="s">
        <v>23</v>
      </c>
      <c r="C34" s="1">
        <v>115.7</v>
      </c>
    </row>
    <row r="35" spans="1:3" x14ac:dyDescent="0.25">
      <c r="A35" s="1">
        <v>34</v>
      </c>
      <c r="B35" s="1" t="s">
        <v>24</v>
      </c>
      <c r="C35" s="1">
        <v>116</v>
      </c>
    </row>
    <row r="36" spans="1:3" x14ac:dyDescent="0.25">
      <c r="A36" s="1">
        <v>35</v>
      </c>
      <c r="B36" s="1">
        <v>109</v>
      </c>
      <c r="C36" s="1">
        <v>116.5</v>
      </c>
    </row>
    <row r="37" spans="1:3" x14ac:dyDescent="0.25">
      <c r="A37" s="1">
        <v>36</v>
      </c>
      <c r="B37" s="1">
        <v>113</v>
      </c>
      <c r="C37" s="1">
        <v>116.9</v>
      </c>
    </row>
    <row r="38" spans="1:3" x14ac:dyDescent="0.25">
      <c r="A38" s="1">
        <v>37</v>
      </c>
      <c r="B38" s="1" t="s">
        <v>25</v>
      </c>
      <c r="C38" s="1">
        <v>117</v>
      </c>
    </row>
    <row r="39" spans="1:3" x14ac:dyDescent="0.25">
      <c r="A39" s="1">
        <v>38</v>
      </c>
      <c r="B39" s="1" t="s">
        <v>26</v>
      </c>
      <c r="C39" s="1">
        <v>117.5</v>
      </c>
    </row>
    <row r="40" spans="1:3" x14ac:dyDescent="0.25">
      <c r="A40" s="1">
        <v>39</v>
      </c>
      <c r="B40" s="1">
        <v>97</v>
      </c>
      <c r="C40" s="1">
        <v>117.5</v>
      </c>
    </row>
    <row r="41" spans="1:3" x14ac:dyDescent="0.25">
      <c r="A41" s="1">
        <v>40</v>
      </c>
      <c r="B41" s="1" t="s">
        <v>27</v>
      </c>
      <c r="C41" s="1">
        <v>118</v>
      </c>
    </row>
    <row r="42" spans="1:3" x14ac:dyDescent="0.25">
      <c r="A42" s="1">
        <v>41</v>
      </c>
      <c r="B42" s="1" t="s">
        <v>28</v>
      </c>
      <c r="C42" s="1">
        <v>118.1</v>
      </c>
    </row>
    <row r="43" spans="1:3" x14ac:dyDescent="0.25">
      <c r="A43" s="1">
        <v>42</v>
      </c>
      <c r="B43" s="1" t="s">
        <v>29</v>
      </c>
      <c r="C43" s="1">
        <v>118.3</v>
      </c>
    </row>
    <row r="44" spans="1:3" x14ac:dyDescent="0.25">
      <c r="A44" s="1">
        <v>43</v>
      </c>
      <c r="B44" s="1" t="s">
        <v>30</v>
      </c>
      <c r="C44" s="1">
        <v>118.5</v>
      </c>
    </row>
    <row r="45" spans="1:3" x14ac:dyDescent="0.25">
      <c r="A45" s="1">
        <v>44</v>
      </c>
      <c r="B45" s="1" t="s">
        <v>31</v>
      </c>
      <c r="C45" s="1">
        <v>118.9</v>
      </c>
    </row>
    <row r="46" spans="1:3" x14ac:dyDescent="0.25">
      <c r="A46" s="1">
        <v>45</v>
      </c>
      <c r="B46" s="1" t="s">
        <v>32</v>
      </c>
      <c r="C46" s="1">
        <v>119</v>
      </c>
    </row>
    <row r="47" spans="1:3" x14ac:dyDescent="0.25">
      <c r="A47" s="1">
        <v>46</v>
      </c>
      <c r="B47" s="1" t="s">
        <v>33</v>
      </c>
      <c r="C47" s="1">
        <v>119.2</v>
      </c>
    </row>
    <row r="48" spans="1:3" x14ac:dyDescent="0.25">
      <c r="A48" s="1">
        <v>47</v>
      </c>
      <c r="B48" s="1">
        <v>107</v>
      </c>
      <c r="C48" s="1">
        <v>119.5</v>
      </c>
    </row>
    <row r="49" spans="1:3" x14ac:dyDescent="0.25">
      <c r="A49" s="1">
        <v>48</v>
      </c>
      <c r="B49" s="1"/>
      <c r="C49" s="1">
        <v>119.6</v>
      </c>
    </row>
    <row r="50" spans="1:3" x14ac:dyDescent="0.25">
      <c r="A50" s="1">
        <v>49</v>
      </c>
      <c r="B50" s="1" t="s">
        <v>34</v>
      </c>
      <c r="C50" s="1">
        <v>119.8</v>
      </c>
    </row>
    <row r="51" spans="1:3" x14ac:dyDescent="0.25">
      <c r="A51" s="1">
        <v>50</v>
      </c>
      <c r="B51" s="1" t="s">
        <v>16</v>
      </c>
      <c r="C51" s="1">
        <v>120</v>
      </c>
    </row>
    <row r="52" spans="1:3" x14ac:dyDescent="0.25">
      <c r="A52" s="1">
        <v>51</v>
      </c>
      <c r="B52" s="1" t="s">
        <v>35</v>
      </c>
      <c r="C52" s="1">
        <v>120.2</v>
      </c>
    </row>
    <row r="53" spans="1:3" x14ac:dyDescent="0.25">
      <c r="A53" s="1">
        <v>52</v>
      </c>
      <c r="B53" s="1" t="s">
        <v>36</v>
      </c>
      <c r="C53" s="1">
        <v>120.6</v>
      </c>
    </row>
    <row r="54" spans="1:3" x14ac:dyDescent="0.25">
      <c r="A54" s="1">
        <v>53</v>
      </c>
      <c r="B54" s="1" t="s">
        <v>37</v>
      </c>
      <c r="C54" s="1">
        <v>120.8</v>
      </c>
    </row>
    <row r="55" spans="1:3" x14ac:dyDescent="0.25">
      <c r="A55" s="1">
        <v>54</v>
      </c>
      <c r="B55" s="1" t="s">
        <v>38</v>
      </c>
      <c r="C55" s="1">
        <v>121</v>
      </c>
    </row>
    <row r="56" spans="1:3" x14ac:dyDescent="0.25">
      <c r="A56" s="1">
        <v>55</v>
      </c>
      <c r="B56" s="1" t="s">
        <v>39</v>
      </c>
      <c r="C56" s="1">
        <v>121.1</v>
      </c>
    </row>
    <row r="57" spans="1:3" x14ac:dyDescent="0.25">
      <c r="A57" s="1">
        <v>56</v>
      </c>
      <c r="B57" s="1">
        <v>116</v>
      </c>
      <c r="C57" s="1">
        <v>121.5</v>
      </c>
    </row>
    <row r="58" spans="1:3" x14ac:dyDescent="0.25">
      <c r="A58" s="1">
        <v>57</v>
      </c>
      <c r="B58" s="1" t="s">
        <v>40</v>
      </c>
      <c r="C58" s="1">
        <v>121.9</v>
      </c>
    </row>
    <row r="59" spans="1:3" x14ac:dyDescent="0.25">
      <c r="A59" s="1">
        <v>58</v>
      </c>
      <c r="B59" s="1">
        <v>138</v>
      </c>
      <c r="C59" s="1">
        <v>122</v>
      </c>
    </row>
    <row r="60" spans="1:3" x14ac:dyDescent="0.25">
      <c r="A60" s="1">
        <v>59</v>
      </c>
      <c r="B60" s="1">
        <v>115</v>
      </c>
      <c r="C60" s="1">
        <v>122.2</v>
      </c>
    </row>
    <row r="61" spans="1:3" x14ac:dyDescent="0.25">
      <c r="A61" s="1">
        <v>60</v>
      </c>
      <c r="B61" s="1" t="s">
        <v>41</v>
      </c>
      <c r="C61" s="1">
        <v>122.5</v>
      </c>
    </row>
    <row r="62" spans="1:3" x14ac:dyDescent="0.25">
      <c r="A62" s="1">
        <v>61</v>
      </c>
      <c r="B62" s="1">
        <v>140</v>
      </c>
      <c r="C62" s="1">
        <v>122.6</v>
      </c>
    </row>
    <row r="63" spans="1:3" x14ac:dyDescent="0.25">
      <c r="A63" s="1">
        <v>62</v>
      </c>
      <c r="B63" s="1" t="s">
        <v>42</v>
      </c>
      <c r="C63" s="1">
        <v>122.9</v>
      </c>
    </row>
    <row r="64" spans="1:3" x14ac:dyDescent="0.25">
      <c r="A64" s="1">
        <v>63</v>
      </c>
      <c r="B64" s="1">
        <v>110</v>
      </c>
      <c r="C64" s="1">
        <v>123</v>
      </c>
    </row>
    <row r="65" spans="1:3" x14ac:dyDescent="0.25">
      <c r="A65" s="1">
        <v>64</v>
      </c>
      <c r="B65" s="1" t="s">
        <v>43</v>
      </c>
      <c r="C65" s="1">
        <v>123</v>
      </c>
    </row>
    <row r="66" spans="1:3" x14ac:dyDescent="0.25">
      <c r="A66" s="1">
        <v>65</v>
      </c>
      <c r="B66" s="1">
        <v>132</v>
      </c>
      <c r="C66" s="1">
        <v>123.1</v>
      </c>
    </row>
    <row r="67" spans="1:3" x14ac:dyDescent="0.25">
      <c r="A67" s="1">
        <v>66</v>
      </c>
      <c r="B67" s="1">
        <v>102</v>
      </c>
      <c r="C67" s="1">
        <v>123.2</v>
      </c>
    </row>
    <row r="68" spans="1:3" x14ac:dyDescent="0.25">
      <c r="A68" s="1">
        <v>67</v>
      </c>
      <c r="B68" s="1" t="s">
        <v>44</v>
      </c>
      <c r="C68" s="1">
        <v>123.5</v>
      </c>
    </row>
    <row r="69" spans="1:3" x14ac:dyDescent="0.25">
      <c r="A69" s="1">
        <v>68</v>
      </c>
      <c r="B69" s="1" t="s">
        <v>45</v>
      </c>
      <c r="C69" s="1">
        <v>123.5</v>
      </c>
    </row>
    <row r="70" spans="1:3" x14ac:dyDescent="0.25">
      <c r="A70" s="1">
        <v>69</v>
      </c>
      <c r="B70" s="1">
        <v>135</v>
      </c>
      <c r="C70" s="1">
        <v>123.8</v>
      </c>
    </row>
    <row r="71" spans="1:3" x14ac:dyDescent="0.25">
      <c r="A71" s="1">
        <v>70</v>
      </c>
      <c r="B71" s="1" t="s">
        <v>46</v>
      </c>
      <c r="C71" s="1">
        <v>123.9</v>
      </c>
    </row>
    <row r="72" spans="1:3" x14ac:dyDescent="0.25">
      <c r="A72" s="1">
        <v>71</v>
      </c>
      <c r="B72" s="1" t="s">
        <v>47</v>
      </c>
      <c r="C72" s="1">
        <v>124</v>
      </c>
    </row>
    <row r="73" spans="1:3" x14ac:dyDescent="0.25">
      <c r="A73" s="1">
        <v>72</v>
      </c>
      <c r="B73" s="1">
        <v>120</v>
      </c>
      <c r="C73" s="1">
        <v>124.5</v>
      </c>
    </row>
    <row r="74" spans="1:3" x14ac:dyDescent="0.25">
      <c r="A74" s="1">
        <v>73</v>
      </c>
      <c r="B74" s="1">
        <v>126</v>
      </c>
      <c r="C74" s="1">
        <v>124.8</v>
      </c>
    </row>
    <row r="75" spans="1:3" x14ac:dyDescent="0.25">
      <c r="A75" s="1">
        <v>74</v>
      </c>
      <c r="B75" s="1">
        <v>130</v>
      </c>
      <c r="C75" s="1">
        <v>125</v>
      </c>
    </row>
    <row r="76" spans="1:3" x14ac:dyDescent="0.25">
      <c r="A76" s="1">
        <v>75</v>
      </c>
      <c r="B76" s="1" t="s">
        <v>48</v>
      </c>
      <c r="C76" s="1">
        <v>125.5</v>
      </c>
    </row>
    <row r="77" spans="1:3" x14ac:dyDescent="0.25">
      <c r="A77" s="1">
        <v>76</v>
      </c>
      <c r="B77" s="1" t="s">
        <v>49</v>
      </c>
      <c r="C77" s="1">
        <v>126</v>
      </c>
    </row>
    <row r="78" spans="1:3" x14ac:dyDescent="0.25">
      <c r="A78" s="1">
        <v>77</v>
      </c>
      <c r="B78" s="1" t="s">
        <v>50</v>
      </c>
      <c r="C78" s="1">
        <v>126.1</v>
      </c>
    </row>
    <row r="79" spans="1:3" x14ac:dyDescent="0.25">
      <c r="A79" s="1">
        <v>78</v>
      </c>
      <c r="B79" s="1" t="s">
        <v>51</v>
      </c>
      <c r="C79" s="1">
        <v>126.5</v>
      </c>
    </row>
    <row r="80" spans="1:3" x14ac:dyDescent="0.25">
      <c r="A80" s="1">
        <v>79</v>
      </c>
      <c r="B80" s="1" t="s">
        <v>52</v>
      </c>
      <c r="C80" s="1">
        <v>127</v>
      </c>
    </row>
    <row r="81" spans="1:3" x14ac:dyDescent="0.25">
      <c r="A81" s="1">
        <v>80</v>
      </c>
      <c r="B81" s="1">
        <v>112</v>
      </c>
      <c r="C81" s="1">
        <v>127.5</v>
      </c>
    </row>
    <row r="82" spans="1:3" x14ac:dyDescent="0.25">
      <c r="A82" s="1">
        <v>81</v>
      </c>
      <c r="B82" s="1" t="s">
        <v>53</v>
      </c>
      <c r="C82" s="1">
        <v>127.8</v>
      </c>
    </row>
    <row r="83" spans="1:3" x14ac:dyDescent="0.25">
      <c r="A83" s="1">
        <v>82</v>
      </c>
      <c r="B83" s="1" t="s">
        <v>54</v>
      </c>
      <c r="C83" s="1">
        <v>128</v>
      </c>
    </row>
    <row r="84" spans="1:3" x14ac:dyDescent="0.25">
      <c r="A84" s="1">
        <v>83</v>
      </c>
      <c r="B84" s="1" t="s">
        <v>55</v>
      </c>
      <c r="C84" s="1">
        <v>128.5</v>
      </c>
    </row>
    <row r="85" spans="1:3" x14ac:dyDescent="0.25">
      <c r="A85" s="1">
        <v>84</v>
      </c>
      <c r="B85" s="1" t="s">
        <v>56</v>
      </c>
      <c r="C85" s="1">
        <v>129</v>
      </c>
    </row>
    <row r="86" spans="1:3" x14ac:dyDescent="0.25">
      <c r="A86" s="1">
        <v>85</v>
      </c>
      <c r="B86" s="1" t="s">
        <v>57</v>
      </c>
      <c r="C86" s="1">
        <v>129.5</v>
      </c>
    </row>
    <row r="87" spans="1:3" x14ac:dyDescent="0.25">
      <c r="A87" s="1">
        <v>86</v>
      </c>
      <c r="B87" s="1" t="s">
        <v>58</v>
      </c>
      <c r="C87" s="1">
        <v>129.9</v>
      </c>
    </row>
    <row r="88" spans="1:3" x14ac:dyDescent="0.25">
      <c r="A88" s="1">
        <v>87</v>
      </c>
      <c r="B88" s="1" t="s">
        <v>59</v>
      </c>
      <c r="C88" s="1">
        <v>130</v>
      </c>
    </row>
    <row r="89" spans="1:3" x14ac:dyDescent="0.25">
      <c r="A89" s="1">
        <v>88</v>
      </c>
      <c r="B89" s="1">
        <v>121</v>
      </c>
      <c r="C89" s="1">
        <v>131</v>
      </c>
    </row>
    <row r="90" spans="1:3" x14ac:dyDescent="0.25">
      <c r="A90" s="1">
        <v>89</v>
      </c>
      <c r="B90" s="1">
        <v>133</v>
      </c>
      <c r="C90" s="1">
        <v>131.4</v>
      </c>
    </row>
    <row r="91" spans="1:3" x14ac:dyDescent="0.25">
      <c r="A91" s="1">
        <v>90</v>
      </c>
      <c r="B91" s="1" t="s">
        <v>60</v>
      </c>
      <c r="C91" s="1">
        <v>132</v>
      </c>
    </row>
    <row r="92" spans="1:3" x14ac:dyDescent="0.25">
      <c r="A92" s="1">
        <v>91</v>
      </c>
      <c r="B92" s="1">
        <v>119</v>
      </c>
      <c r="C92" s="1">
        <v>133</v>
      </c>
    </row>
    <row r="93" spans="1:3" x14ac:dyDescent="0.25">
      <c r="A93" s="1">
        <v>92</v>
      </c>
      <c r="B93" s="1">
        <v>129</v>
      </c>
      <c r="C93" s="1">
        <v>133.6</v>
      </c>
    </row>
    <row r="94" spans="1:3" x14ac:dyDescent="0.25">
      <c r="A94" s="1">
        <v>93</v>
      </c>
      <c r="B94" s="1" t="s">
        <v>61</v>
      </c>
      <c r="C94" s="1">
        <v>134</v>
      </c>
    </row>
    <row r="95" spans="1:3" x14ac:dyDescent="0.25">
      <c r="A95" s="1">
        <v>94</v>
      </c>
      <c r="B95" s="1" t="s">
        <v>62</v>
      </c>
      <c r="C95" s="1">
        <v>134.19999999999999</v>
      </c>
    </row>
    <row r="96" spans="1:3" x14ac:dyDescent="0.25">
      <c r="A96" s="1">
        <v>95</v>
      </c>
      <c r="B96" s="1" t="s">
        <v>63</v>
      </c>
      <c r="C96" s="1">
        <v>135</v>
      </c>
    </row>
    <row r="97" spans="1:3" x14ac:dyDescent="0.25">
      <c r="A97" s="1">
        <v>96</v>
      </c>
      <c r="B97" s="1" t="s">
        <v>64</v>
      </c>
      <c r="C97" s="1">
        <v>135.80000000000001</v>
      </c>
    </row>
    <row r="98" spans="1:3" x14ac:dyDescent="0.25">
      <c r="A98" s="1">
        <v>97</v>
      </c>
      <c r="B98" s="1">
        <v>118</v>
      </c>
      <c r="C98" s="1">
        <v>138</v>
      </c>
    </row>
    <row r="99" spans="1:3" x14ac:dyDescent="0.25">
      <c r="A99" s="1">
        <v>98</v>
      </c>
      <c r="B99" s="1">
        <v>128</v>
      </c>
      <c r="C99" s="1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3" sqref="J3"/>
    </sheetView>
  </sheetViews>
  <sheetFormatPr defaultRowHeight="15" x14ac:dyDescent="0.25"/>
  <cols>
    <col min="1" max="1" width="24.140625" customWidth="1"/>
  </cols>
  <sheetData>
    <row r="1" spans="1:7" x14ac:dyDescent="0.25">
      <c r="A1" s="13" t="s">
        <v>77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</row>
    <row r="2" spans="1:7" x14ac:dyDescent="0.25">
      <c r="A2" s="13" t="s">
        <v>78</v>
      </c>
      <c r="B2" s="12">
        <v>2</v>
      </c>
      <c r="C2" s="12">
        <v>3</v>
      </c>
      <c r="D2" s="12">
        <v>6</v>
      </c>
      <c r="E2" s="12">
        <v>8</v>
      </c>
      <c r="F2" s="12">
        <v>22</v>
      </c>
      <c r="G2" s="12">
        <v>9</v>
      </c>
    </row>
    <row r="3" spans="1:7" x14ac:dyDescent="0.25">
      <c r="A3" s="13" t="s">
        <v>79</v>
      </c>
      <c r="B3" s="12">
        <v>2</v>
      </c>
      <c r="C3" s="12">
        <f>B3+C2</f>
        <v>5</v>
      </c>
      <c r="D3" s="12">
        <f>C3+D2</f>
        <v>11</v>
      </c>
      <c r="E3" s="12">
        <f>D3+E2</f>
        <v>19</v>
      </c>
      <c r="F3" s="12">
        <f>E3+F2</f>
        <v>41</v>
      </c>
      <c r="G3" s="12">
        <f>F3+G2</f>
        <v>50</v>
      </c>
    </row>
    <row r="4" spans="1:7" x14ac:dyDescent="0.25">
      <c r="A4" s="13" t="s">
        <v>80</v>
      </c>
      <c r="B4" s="12">
        <f>B2/$B$7</f>
        <v>0.04</v>
      </c>
      <c r="C4" s="12">
        <f t="shared" ref="C4:G4" si="0">C2/$B$7</f>
        <v>0.06</v>
      </c>
      <c r="D4" s="12">
        <f t="shared" si="0"/>
        <v>0.12</v>
      </c>
      <c r="E4" s="12">
        <f t="shared" si="0"/>
        <v>0.16</v>
      </c>
      <c r="F4" s="12">
        <f t="shared" si="0"/>
        <v>0.44</v>
      </c>
      <c r="G4" s="12">
        <f t="shared" si="0"/>
        <v>0.18</v>
      </c>
    </row>
    <row r="5" spans="1:7" x14ac:dyDescent="0.25">
      <c r="A5" s="13" t="s">
        <v>79</v>
      </c>
      <c r="B5" s="12">
        <f>B4</f>
        <v>0.04</v>
      </c>
      <c r="C5" s="12">
        <f>B4+C4</f>
        <v>0.1</v>
      </c>
      <c r="D5" s="12">
        <f>C5+D4</f>
        <v>0.22</v>
      </c>
      <c r="E5" s="12">
        <f>D5+E4</f>
        <v>0.38</v>
      </c>
      <c r="F5" s="12">
        <f>E5+F4</f>
        <v>0.82000000000000006</v>
      </c>
      <c r="G5" s="12">
        <f>F5+G4</f>
        <v>1</v>
      </c>
    </row>
    <row r="7" spans="1:7" x14ac:dyDescent="0.25">
      <c r="A7" s="14" t="s">
        <v>81</v>
      </c>
      <c r="B7" s="1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E1" workbookViewId="0">
      <selection activeCell="T24" sqref="T24"/>
    </sheetView>
  </sheetViews>
  <sheetFormatPr defaultRowHeight="15" x14ac:dyDescent="0.25"/>
  <cols>
    <col min="2" max="3" width="10.28515625" customWidth="1"/>
    <col min="5" max="5" width="21.140625" customWidth="1"/>
    <col min="6" max="6" width="12.28515625" customWidth="1"/>
    <col min="7" max="7" width="12.140625" customWidth="1"/>
    <col min="8" max="8" width="19.42578125" customWidth="1"/>
    <col min="9" max="9" width="17.28515625" customWidth="1"/>
    <col min="10" max="10" width="16.28515625" customWidth="1"/>
    <col min="11" max="11" width="15.85546875" customWidth="1"/>
    <col min="12" max="12" width="18.7109375" customWidth="1"/>
  </cols>
  <sheetData>
    <row r="1" spans="1:12" ht="15.75" x14ac:dyDescent="0.25">
      <c r="A1" s="17" t="s">
        <v>0</v>
      </c>
      <c r="B1" s="17" t="s">
        <v>82</v>
      </c>
      <c r="C1" s="17" t="s">
        <v>83</v>
      </c>
      <c r="E1" s="21" t="s">
        <v>0</v>
      </c>
      <c r="F1" s="22" t="s">
        <v>70</v>
      </c>
      <c r="G1" s="22" t="s">
        <v>71</v>
      </c>
      <c r="H1" s="22" t="s">
        <v>72</v>
      </c>
      <c r="I1" s="22" t="s">
        <v>73</v>
      </c>
      <c r="J1" s="22" t="s">
        <v>74</v>
      </c>
      <c r="K1" s="22" t="s">
        <v>75</v>
      </c>
      <c r="L1" s="22" t="s">
        <v>76</v>
      </c>
    </row>
    <row r="2" spans="1:12" ht="15.75" x14ac:dyDescent="0.25">
      <c r="A2" s="15">
        <v>1</v>
      </c>
      <c r="B2" s="16">
        <v>1.14285583</v>
      </c>
      <c r="C2" s="16">
        <v>0.21398374000000001</v>
      </c>
      <c r="E2" s="18">
        <v>1</v>
      </c>
      <c r="F2" s="19">
        <f>F13</f>
        <v>0.21398374000000001</v>
      </c>
      <c r="G2" s="19">
        <f>F2+$F$16</f>
        <v>0.43700502546569553</v>
      </c>
      <c r="H2" s="19">
        <f t="shared" ref="H2:H9" si="0">(F2+G2)/2</f>
        <v>0.32549438273284775</v>
      </c>
      <c r="I2" s="4">
        <v>7</v>
      </c>
      <c r="J2" s="5">
        <f>I2/$I$10</f>
        <v>7.0000000000000007E-2</v>
      </c>
      <c r="K2" s="4">
        <f>I2</f>
        <v>7</v>
      </c>
      <c r="L2" s="5">
        <f>J2</f>
        <v>7.0000000000000007E-2</v>
      </c>
    </row>
    <row r="3" spans="1:12" ht="15.75" x14ac:dyDescent="0.25">
      <c r="A3" s="15">
        <v>2</v>
      </c>
      <c r="B3" s="16" t="s">
        <v>84</v>
      </c>
      <c r="C3" s="16">
        <v>0.25832192999999998</v>
      </c>
      <c r="E3" s="18">
        <v>2</v>
      </c>
      <c r="F3" s="19">
        <f t="shared" ref="F3:F9" si="1">G2</f>
        <v>0.43700502546569553</v>
      </c>
      <c r="G3" s="19">
        <f t="shared" ref="G3:G8" si="2">F3+$F$16</f>
        <v>0.66002631093139108</v>
      </c>
      <c r="H3" s="19">
        <f t="shared" si="0"/>
        <v>0.54851566819854325</v>
      </c>
      <c r="I3" s="4">
        <v>18</v>
      </c>
      <c r="J3" s="5">
        <f t="shared" ref="J3:J9" si="3">I3/$I$10</f>
        <v>0.18</v>
      </c>
      <c r="K3" s="4">
        <f t="shared" ref="K3:L9" si="4">K2+I3</f>
        <v>25</v>
      </c>
      <c r="L3" s="5">
        <f t="shared" si="4"/>
        <v>0.25</v>
      </c>
    </row>
    <row r="4" spans="1:12" ht="15.75" x14ac:dyDescent="0.25">
      <c r="A4" s="15">
        <v>3</v>
      </c>
      <c r="B4" s="16" t="s">
        <v>85</v>
      </c>
      <c r="C4" s="16">
        <v>0.31529515000000002</v>
      </c>
      <c r="E4" s="18">
        <v>3</v>
      </c>
      <c r="F4" s="19">
        <f t="shared" si="1"/>
        <v>0.66002631093139108</v>
      </c>
      <c r="G4" s="19">
        <f t="shared" si="2"/>
        <v>0.88304759639708663</v>
      </c>
      <c r="H4" s="19">
        <f t="shared" si="0"/>
        <v>0.77153695366423891</v>
      </c>
      <c r="I4" s="4">
        <v>22</v>
      </c>
      <c r="J4" s="5">
        <f t="shared" si="3"/>
        <v>0.22</v>
      </c>
      <c r="K4" s="4">
        <f t="shared" si="4"/>
        <v>47</v>
      </c>
      <c r="L4" s="5">
        <f t="shared" si="4"/>
        <v>0.47</v>
      </c>
    </row>
    <row r="5" spans="1:12" ht="15.75" x14ac:dyDescent="0.25">
      <c r="A5" s="15">
        <v>4</v>
      </c>
      <c r="B5" s="16" t="s">
        <v>86</v>
      </c>
      <c r="C5" s="16">
        <v>0.3382135</v>
      </c>
      <c r="E5" s="18">
        <v>4</v>
      </c>
      <c r="F5" s="19">
        <f t="shared" si="1"/>
        <v>0.88304759639708663</v>
      </c>
      <c r="G5" s="19">
        <f t="shared" si="2"/>
        <v>1.1060688818627822</v>
      </c>
      <c r="H5" s="19">
        <f t="shared" si="0"/>
        <v>0.99455823912993435</v>
      </c>
      <c r="I5" s="4">
        <v>25</v>
      </c>
      <c r="J5" s="5">
        <f t="shared" si="3"/>
        <v>0.25</v>
      </c>
      <c r="K5" s="4">
        <f t="shared" si="4"/>
        <v>72</v>
      </c>
      <c r="L5" s="5">
        <f t="shared" si="4"/>
        <v>0.72</v>
      </c>
    </row>
    <row r="6" spans="1:12" ht="15.75" x14ac:dyDescent="0.25">
      <c r="A6" s="15">
        <v>5</v>
      </c>
      <c r="B6" s="16" t="s">
        <v>87</v>
      </c>
      <c r="C6" s="16">
        <v>0.43993342000000002</v>
      </c>
      <c r="E6" s="18">
        <v>5</v>
      </c>
      <c r="F6" s="19">
        <f t="shared" si="1"/>
        <v>1.1060688818627822</v>
      </c>
      <c r="G6" s="19">
        <f t="shared" si="2"/>
        <v>1.3290901673284776</v>
      </c>
      <c r="H6" s="19">
        <f t="shared" si="0"/>
        <v>1.2175795245956298</v>
      </c>
      <c r="I6" s="4">
        <v>16</v>
      </c>
      <c r="J6" s="5">
        <f t="shared" si="3"/>
        <v>0.16</v>
      </c>
      <c r="K6" s="4">
        <f t="shared" si="4"/>
        <v>88</v>
      </c>
      <c r="L6" s="5">
        <f t="shared" si="4"/>
        <v>0.88</v>
      </c>
    </row>
    <row r="7" spans="1:12" ht="15.75" x14ac:dyDescent="0.25">
      <c r="A7" s="15">
        <v>6</v>
      </c>
      <c r="B7" s="16" t="s">
        <v>88</v>
      </c>
      <c r="C7" s="16">
        <v>0.49488378999999999</v>
      </c>
      <c r="E7" s="18">
        <v>6</v>
      </c>
      <c r="F7" s="19">
        <f t="shared" si="1"/>
        <v>1.3290901673284776</v>
      </c>
      <c r="G7" s="19">
        <f t="shared" si="2"/>
        <v>1.5521114527941733</v>
      </c>
      <c r="H7" s="19">
        <f t="shared" si="0"/>
        <v>1.4406008100613255</v>
      </c>
      <c r="I7" s="4">
        <v>10</v>
      </c>
      <c r="J7" s="5">
        <f t="shared" si="3"/>
        <v>0.1</v>
      </c>
      <c r="K7" s="4">
        <f t="shared" si="4"/>
        <v>98</v>
      </c>
      <c r="L7" s="5">
        <f t="shared" si="4"/>
        <v>0.98</v>
      </c>
    </row>
    <row r="8" spans="1:12" ht="15.75" x14ac:dyDescent="0.25">
      <c r="A8" s="15">
        <v>7</v>
      </c>
      <c r="B8" s="16" t="s">
        <v>89</v>
      </c>
      <c r="C8" s="16">
        <v>0.50409524000000006</v>
      </c>
      <c r="E8" s="18">
        <v>7</v>
      </c>
      <c r="F8" s="19">
        <f t="shared" si="1"/>
        <v>1.5521114527941733</v>
      </c>
      <c r="G8" s="19">
        <f t="shared" si="2"/>
        <v>1.7751327382598689</v>
      </c>
      <c r="H8" s="19">
        <f t="shared" si="0"/>
        <v>1.6636220955270211</v>
      </c>
      <c r="I8" s="4">
        <v>1</v>
      </c>
      <c r="J8" s="5">
        <f t="shared" si="3"/>
        <v>0.01</v>
      </c>
      <c r="K8" s="4">
        <f t="shared" si="4"/>
        <v>99</v>
      </c>
      <c r="L8" s="5">
        <f t="shared" si="4"/>
        <v>0.99</v>
      </c>
    </row>
    <row r="9" spans="1:12" ht="15.75" x14ac:dyDescent="0.25">
      <c r="A9" s="15">
        <v>8</v>
      </c>
      <c r="B9" s="16" t="s">
        <v>90</v>
      </c>
      <c r="C9" s="16">
        <v>0.53930926000000001</v>
      </c>
      <c r="E9" s="18">
        <v>8</v>
      </c>
      <c r="F9" s="19">
        <f t="shared" si="1"/>
        <v>1.7751327382598689</v>
      </c>
      <c r="G9" s="19">
        <f>F14</f>
        <v>1.8748763900000001</v>
      </c>
      <c r="H9" s="19">
        <f t="shared" si="0"/>
        <v>1.8250045641299346</v>
      </c>
      <c r="I9" s="4">
        <v>1</v>
      </c>
      <c r="J9" s="5">
        <f t="shared" si="3"/>
        <v>0.01</v>
      </c>
      <c r="K9" s="4">
        <f t="shared" si="4"/>
        <v>100</v>
      </c>
      <c r="L9" s="5">
        <f t="shared" si="4"/>
        <v>1</v>
      </c>
    </row>
    <row r="10" spans="1:12" ht="15.75" x14ac:dyDescent="0.25">
      <c r="A10" s="15">
        <v>9</v>
      </c>
      <c r="B10" s="16" t="s">
        <v>91</v>
      </c>
      <c r="C10" s="16">
        <v>0.54686389999999996</v>
      </c>
      <c r="E10" s="14" t="s">
        <v>81</v>
      </c>
      <c r="F10" s="12"/>
      <c r="G10" s="12"/>
      <c r="H10" s="12"/>
      <c r="I10" s="20">
        <v>100</v>
      </c>
      <c r="J10" s="5">
        <f t="shared" ref="J10" si="5">I10/$F$12</f>
        <v>1</v>
      </c>
      <c r="K10" s="12"/>
      <c r="L10" s="12"/>
    </row>
    <row r="11" spans="1:12" x14ac:dyDescent="0.25">
      <c r="A11" s="15">
        <v>10</v>
      </c>
      <c r="B11" s="16" t="s">
        <v>92</v>
      </c>
      <c r="C11" s="16">
        <v>0.59025817000000003</v>
      </c>
    </row>
    <row r="12" spans="1:12" ht="15.75" x14ac:dyDescent="0.25">
      <c r="A12" s="15">
        <v>11</v>
      </c>
      <c r="B12" s="16" t="s">
        <v>93</v>
      </c>
      <c r="C12" s="16">
        <v>0.60486759999999995</v>
      </c>
      <c r="E12" s="26" t="s">
        <v>65</v>
      </c>
      <c r="F12" s="23">
        <v>100</v>
      </c>
    </row>
    <row r="13" spans="1:12" ht="15.75" x14ac:dyDescent="0.25">
      <c r="A13" s="15">
        <v>12</v>
      </c>
      <c r="B13" s="16" t="s">
        <v>94</v>
      </c>
      <c r="C13" s="16">
        <v>0.60738124999999998</v>
      </c>
      <c r="E13" s="27" t="s">
        <v>66</v>
      </c>
      <c r="F13" s="24">
        <f>C2</f>
        <v>0.21398374000000001</v>
      </c>
    </row>
    <row r="14" spans="1:12" ht="15.75" x14ac:dyDescent="0.25">
      <c r="A14" s="15">
        <v>13</v>
      </c>
      <c r="B14" s="16" t="s">
        <v>95</v>
      </c>
      <c r="C14" s="16">
        <v>0.60987356999999998</v>
      </c>
      <c r="E14" s="27" t="s">
        <v>67</v>
      </c>
      <c r="F14" s="24">
        <f>C101</f>
        <v>1.8748763900000001</v>
      </c>
    </row>
    <row r="15" spans="1:12" ht="15.75" x14ac:dyDescent="0.25">
      <c r="A15" s="15">
        <v>14</v>
      </c>
      <c r="B15" s="16" t="s">
        <v>96</v>
      </c>
      <c r="C15" s="16">
        <v>0.61109645999999995</v>
      </c>
      <c r="E15" s="27" t="s">
        <v>68</v>
      </c>
      <c r="F15" s="25">
        <f>1+1.4*LN(100)</f>
        <v>7.4472382603833278</v>
      </c>
    </row>
    <row r="16" spans="1:12" ht="15.75" x14ac:dyDescent="0.25">
      <c r="A16" s="15">
        <v>15</v>
      </c>
      <c r="B16" s="16" t="s">
        <v>97</v>
      </c>
      <c r="C16" s="16">
        <v>0.63185446999999995</v>
      </c>
      <c r="E16" s="27" t="s">
        <v>69</v>
      </c>
      <c r="F16" s="25">
        <f>(F14-F13)/F15</f>
        <v>0.22302128546569555</v>
      </c>
    </row>
    <row r="17" spans="1:3" x14ac:dyDescent="0.25">
      <c r="A17" s="15">
        <v>16</v>
      </c>
      <c r="B17" s="16" t="s">
        <v>98</v>
      </c>
      <c r="C17" s="16">
        <v>0.65239473999999997</v>
      </c>
    </row>
    <row r="18" spans="1:3" x14ac:dyDescent="0.25">
      <c r="A18" s="15">
        <v>17</v>
      </c>
      <c r="B18" s="16" t="s">
        <v>99</v>
      </c>
      <c r="C18" s="16">
        <v>0.66502074</v>
      </c>
    </row>
    <row r="19" spans="1:3" x14ac:dyDescent="0.25">
      <c r="A19" s="15">
        <v>18</v>
      </c>
      <c r="B19" s="16" t="s">
        <v>100</v>
      </c>
      <c r="C19" s="16">
        <v>0.66566206000000006</v>
      </c>
    </row>
    <row r="20" spans="1:3" x14ac:dyDescent="0.25">
      <c r="A20" s="15">
        <v>19</v>
      </c>
      <c r="B20" s="16" t="s">
        <v>101</v>
      </c>
      <c r="C20" s="16">
        <v>0.67329945999999996</v>
      </c>
    </row>
    <row r="21" spans="1:3" x14ac:dyDescent="0.25">
      <c r="A21" s="15">
        <v>20</v>
      </c>
      <c r="B21" s="16" t="s">
        <v>102</v>
      </c>
      <c r="C21" s="16">
        <v>0.68639066000000004</v>
      </c>
    </row>
    <row r="22" spans="1:3" x14ac:dyDescent="0.25">
      <c r="A22" s="15">
        <v>21</v>
      </c>
      <c r="B22" s="16" t="s">
        <v>103</v>
      </c>
      <c r="C22" s="16">
        <v>0.69646315999999997</v>
      </c>
    </row>
    <row r="23" spans="1:3" x14ac:dyDescent="0.25">
      <c r="A23" s="15">
        <v>22</v>
      </c>
      <c r="B23" s="16" t="s">
        <v>104</v>
      </c>
      <c r="C23" s="16">
        <v>0.71265086</v>
      </c>
    </row>
    <row r="24" spans="1:3" x14ac:dyDescent="0.25">
      <c r="A24" s="15">
        <v>23</v>
      </c>
      <c r="B24" s="16" t="s">
        <v>105</v>
      </c>
      <c r="C24" s="16">
        <v>0.71522996999999999</v>
      </c>
    </row>
    <row r="25" spans="1:3" x14ac:dyDescent="0.25">
      <c r="A25" s="15">
        <v>24</v>
      </c>
      <c r="B25" s="16" t="s">
        <v>106</v>
      </c>
      <c r="C25" s="16">
        <v>0.72192621000000001</v>
      </c>
    </row>
    <row r="26" spans="1:3" x14ac:dyDescent="0.25">
      <c r="A26" s="15">
        <v>25</v>
      </c>
      <c r="B26" s="16" t="s">
        <v>107</v>
      </c>
      <c r="C26" s="16">
        <v>0.72361969000000004</v>
      </c>
    </row>
    <row r="27" spans="1:3" x14ac:dyDescent="0.25">
      <c r="A27" s="15">
        <v>26</v>
      </c>
      <c r="B27" s="16" t="s">
        <v>108</v>
      </c>
      <c r="C27" s="16">
        <v>0.74979351999999999</v>
      </c>
    </row>
    <row r="28" spans="1:3" x14ac:dyDescent="0.25">
      <c r="A28" s="15">
        <v>27</v>
      </c>
      <c r="B28" s="16" t="s">
        <v>109</v>
      </c>
      <c r="C28" s="16">
        <v>0.75776633999999998</v>
      </c>
    </row>
    <row r="29" spans="1:3" x14ac:dyDescent="0.25">
      <c r="A29" s="15">
        <v>28</v>
      </c>
      <c r="B29" s="16" t="s">
        <v>110</v>
      </c>
      <c r="C29" s="16">
        <v>0.76771727000000001</v>
      </c>
    </row>
    <row r="30" spans="1:3" x14ac:dyDescent="0.25">
      <c r="A30" s="15">
        <v>29</v>
      </c>
      <c r="B30" s="16" t="s">
        <v>111</v>
      </c>
      <c r="C30" s="16">
        <v>0.77406980999999997</v>
      </c>
    </row>
    <row r="31" spans="1:3" x14ac:dyDescent="0.25">
      <c r="A31" s="15">
        <v>30</v>
      </c>
      <c r="B31" s="16" t="s">
        <v>112</v>
      </c>
      <c r="C31" s="16">
        <v>0.77680747000000006</v>
      </c>
    </row>
    <row r="32" spans="1:3" x14ac:dyDescent="0.25">
      <c r="A32" s="15">
        <v>31</v>
      </c>
      <c r="B32" s="16" t="s">
        <v>113</v>
      </c>
      <c r="C32" s="16">
        <v>0.78161594000000001</v>
      </c>
    </row>
    <row r="33" spans="1:3" x14ac:dyDescent="0.25">
      <c r="A33" s="15">
        <v>32</v>
      </c>
      <c r="B33" s="16" t="s">
        <v>114</v>
      </c>
      <c r="C33" s="16">
        <v>0.78632108000000001</v>
      </c>
    </row>
    <row r="34" spans="1:3" x14ac:dyDescent="0.25">
      <c r="A34" s="15">
        <v>33</v>
      </c>
      <c r="B34" s="16" t="s">
        <v>115</v>
      </c>
      <c r="C34" s="16">
        <v>0.78720263999999995</v>
      </c>
    </row>
    <row r="35" spans="1:3" x14ac:dyDescent="0.25">
      <c r="A35" s="15">
        <v>34</v>
      </c>
      <c r="B35" s="16" t="s">
        <v>116</v>
      </c>
      <c r="C35" s="16">
        <v>0.79865010999999997</v>
      </c>
    </row>
    <row r="36" spans="1:3" x14ac:dyDescent="0.25">
      <c r="A36" s="15">
        <v>35</v>
      </c>
      <c r="B36" s="16" t="s">
        <v>117</v>
      </c>
      <c r="C36" s="16">
        <v>0.81526016000000001</v>
      </c>
    </row>
    <row r="37" spans="1:3" x14ac:dyDescent="0.25">
      <c r="A37" s="15">
        <v>36</v>
      </c>
      <c r="B37" s="16" t="s">
        <v>118</v>
      </c>
      <c r="C37" s="16">
        <v>0.82302014999999995</v>
      </c>
    </row>
    <row r="38" spans="1:3" x14ac:dyDescent="0.25">
      <c r="A38" s="15">
        <v>37</v>
      </c>
      <c r="B38" s="16" t="s">
        <v>119</v>
      </c>
      <c r="C38" s="16">
        <v>0.82355365999999997</v>
      </c>
    </row>
    <row r="39" spans="1:3" x14ac:dyDescent="0.25">
      <c r="A39" s="15">
        <v>38</v>
      </c>
      <c r="B39" s="16" t="s">
        <v>120</v>
      </c>
      <c r="C39" s="16">
        <v>0.83580502999999995</v>
      </c>
    </row>
    <row r="40" spans="1:3" x14ac:dyDescent="0.25">
      <c r="A40" s="15">
        <v>39</v>
      </c>
      <c r="B40" s="16" t="s">
        <v>121</v>
      </c>
      <c r="C40" s="16">
        <v>0.84943462999999997</v>
      </c>
    </row>
    <row r="41" spans="1:3" x14ac:dyDescent="0.25">
      <c r="A41" s="15">
        <v>40</v>
      </c>
      <c r="B41" s="16" t="s">
        <v>122</v>
      </c>
      <c r="C41" s="16">
        <v>0.85890087999999998</v>
      </c>
    </row>
    <row r="42" spans="1:3" x14ac:dyDescent="0.25">
      <c r="A42" s="15">
        <v>41</v>
      </c>
      <c r="B42" s="16" t="s">
        <v>123</v>
      </c>
      <c r="C42" s="16">
        <v>0.87918459000000004</v>
      </c>
    </row>
    <row r="43" spans="1:3" x14ac:dyDescent="0.25">
      <c r="A43" s="15">
        <v>42</v>
      </c>
      <c r="B43" s="16" t="s">
        <v>124</v>
      </c>
      <c r="C43" s="16">
        <v>0.88126134</v>
      </c>
    </row>
    <row r="44" spans="1:3" x14ac:dyDescent="0.25">
      <c r="A44" s="15">
        <v>43</v>
      </c>
      <c r="B44" s="16" t="s">
        <v>125</v>
      </c>
      <c r="C44" s="16">
        <v>0.88276509999999997</v>
      </c>
    </row>
    <row r="45" spans="1:3" x14ac:dyDescent="0.25">
      <c r="A45" s="15">
        <v>44</v>
      </c>
      <c r="B45" s="16" t="s">
        <v>126</v>
      </c>
      <c r="C45" s="16">
        <v>0.88719157999999998</v>
      </c>
    </row>
    <row r="46" spans="1:3" x14ac:dyDescent="0.25">
      <c r="A46" s="15">
        <v>45</v>
      </c>
      <c r="B46" s="16" t="s">
        <v>127</v>
      </c>
      <c r="C46" s="16">
        <v>0.90625882999999996</v>
      </c>
    </row>
    <row r="47" spans="1:3" x14ac:dyDescent="0.25">
      <c r="A47" s="15">
        <v>46</v>
      </c>
      <c r="B47" s="16" t="s">
        <v>128</v>
      </c>
      <c r="C47" s="16">
        <v>0.91103144000000003</v>
      </c>
    </row>
    <row r="48" spans="1:3" x14ac:dyDescent="0.25">
      <c r="A48" s="15">
        <v>47</v>
      </c>
      <c r="B48" s="16" t="s">
        <v>129</v>
      </c>
      <c r="C48" s="16">
        <v>0.92217983999999997</v>
      </c>
    </row>
    <row r="49" spans="1:3" x14ac:dyDescent="0.25">
      <c r="A49" s="15">
        <v>48</v>
      </c>
      <c r="B49" s="16" t="s">
        <v>130</v>
      </c>
      <c r="C49" s="16">
        <v>0.94160580000000005</v>
      </c>
    </row>
    <row r="50" spans="1:3" x14ac:dyDescent="0.25">
      <c r="A50" s="15">
        <v>49</v>
      </c>
      <c r="B50" s="16" t="s">
        <v>131</v>
      </c>
      <c r="C50" s="16">
        <v>0.95130778000000005</v>
      </c>
    </row>
    <row r="51" spans="1:3" x14ac:dyDescent="0.25">
      <c r="A51" s="15">
        <v>50</v>
      </c>
      <c r="B51" s="16" t="s">
        <v>132</v>
      </c>
      <c r="C51" s="16">
        <v>0.95433299999999999</v>
      </c>
    </row>
    <row r="52" spans="1:3" x14ac:dyDescent="0.25">
      <c r="A52" s="15">
        <v>51</v>
      </c>
      <c r="B52" s="16" t="s">
        <v>133</v>
      </c>
      <c r="C52" s="16">
        <v>0.97384630000000005</v>
      </c>
    </row>
    <row r="53" spans="1:3" x14ac:dyDescent="0.25">
      <c r="A53" s="15">
        <v>52</v>
      </c>
      <c r="B53" s="16" t="s">
        <v>134</v>
      </c>
      <c r="C53" s="16">
        <v>0.97412237000000002</v>
      </c>
    </row>
    <row r="54" spans="1:3" x14ac:dyDescent="0.25">
      <c r="A54" s="15">
        <v>53</v>
      </c>
      <c r="B54" s="16" t="s">
        <v>135</v>
      </c>
      <c r="C54" s="16">
        <v>0.98420392000000001</v>
      </c>
    </row>
    <row r="55" spans="1:3" x14ac:dyDescent="0.25">
      <c r="A55" s="15">
        <v>54</v>
      </c>
      <c r="B55" s="16" t="s">
        <v>136</v>
      </c>
      <c r="C55" s="16">
        <v>0.99101068999999997</v>
      </c>
    </row>
    <row r="56" spans="1:3" x14ac:dyDescent="0.25">
      <c r="A56" s="15">
        <v>55</v>
      </c>
      <c r="B56" s="16" t="s">
        <v>137</v>
      </c>
      <c r="C56" s="16">
        <v>0.99578226000000003</v>
      </c>
    </row>
    <row r="57" spans="1:3" x14ac:dyDescent="0.25">
      <c r="A57" s="15">
        <v>56</v>
      </c>
      <c r="B57" s="16" t="s">
        <v>138</v>
      </c>
      <c r="C57" s="16">
        <v>1.00136848</v>
      </c>
    </row>
    <row r="58" spans="1:3" x14ac:dyDescent="0.25">
      <c r="A58" s="15">
        <v>57</v>
      </c>
      <c r="B58" s="16" t="s">
        <v>139</v>
      </c>
      <c r="C58" s="16">
        <v>1.0029847700000001</v>
      </c>
    </row>
    <row r="59" spans="1:3" x14ac:dyDescent="0.25">
      <c r="A59" s="15">
        <v>58</v>
      </c>
      <c r="B59" s="16" t="s">
        <v>140</v>
      </c>
      <c r="C59" s="16">
        <v>1.02453946</v>
      </c>
    </row>
    <row r="60" spans="1:3" x14ac:dyDescent="0.25">
      <c r="A60" s="15">
        <v>59</v>
      </c>
      <c r="B60" s="16" t="s">
        <v>141</v>
      </c>
      <c r="C60" s="16">
        <v>1.0288758499999999</v>
      </c>
    </row>
    <row r="61" spans="1:3" x14ac:dyDescent="0.25">
      <c r="A61" s="15">
        <v>60</v>
      </c>
      <c r="B61" s="16" t="s">
        <v>142</v>
      </c>
      <c r="C61" s="16">
        <v>1.0391314</v>
      </c>
    </row>
    <row r="62" spans="1:3" x14ac:dyDescent="0.25">
      <c r="A62" s="15">
        <v>61</v>
      </c>
      <c r="B62" s="16" t="s">
        <v>143</v>
      </c>
      <c r="C62" s="16">
        <v>1.0515177</v>
      </c>
    </row>
    <row r="63" spans="1:3" x14ac:dyDescent="0.25">
      <c r="A63" s="15">
        <v>62</v>
      </c>
      <c r="B63" s="16" t="s">
        <v>144</v>
      </c>
      <c r="C63" s="16">
        <v>1.0593247400000001</v>
      </c>
    </row>
    <row r="64" spans="1:3" x14ac:dyDescent="0.25">
      <c r="A64" s="15">
        <v>63</v>
      </c>
      <c r="B64" s="16" t="s">
        <v>145</v>
      </c>
      <c r="C64" s="16">
        <v>1.06382694</v>
      </c>
    </row>
    <row r="65" spans="1:3" x14ac:dyDescent="0.25">
      <c r="A65" s="15">
        <v>64</v>
      </c>
      <c r="B65" s="16" t="s">
        <v>146</v>
      </c>
      <c r="C65" s="16">
        <v>1.0643041499999999</v>
      </c>
    </row>
    <row r="66" spans="1:3" x14ac:dyDescent="0.25">
      <c r="A66" s="15">
        <v>65</v>
      </c>
      <c r="B66" s="16" t="s">
        <v>147</v>
      </c>
      <c r="C66" s="16">
        <v>1.07515286</v>
      </c>
    </row>
    <row r="67" spans="1:3" x14ac:dyDescent="0.25">
      <c r="A67" s="15">
        <v>66</v>
      </c>
      <c r="B67" s="16" t="s">
        <v>148</v>
      </c>
      <c r="C67" s="16">
        <v>1.07884146</v>
      </c>
    </row>
    <row r="68" spans="1:3" x14ac:dyDescent="0.25">
      <c r="A68" s="15">
        <v>67</v>
      </c>
      <c r="B68" s="16" t="s">
        <v>149</v>
      </c>
      <c r="C68" s="16">
        <v>1.0945361899999999</v>
      </c>
    </row>
    <row r="69" spans="1:3" x14ac:dyDescent="0.25">
      <c r="A69" s="15">
        <v>68</v>
      </c>
      <c r="B69" s="16" t="s">
        <v>150</v>
      </c>
      <c r="C69" s="16">
        <v>1.0979642000000001</v>
      </c>
    </row>
    <row r="70" spans="1:3" x14ac:dyDescent="0.25">
      <c r="A70" s="15">
        <v>69</v>
      </c>
      <c r="B70" s="16" t="s">
        <v>151</v>
      </c>
      <c r="C70" s="16">
        <v>1.1030418200000001</v>
      </c>
    </row>
    <row r="71" spans="1:3" x14ac:dyDescent="0.25">
      <c r="A71" s="15">
        <v>70</v>
      </c>
      <c r="B71" s="16" t="s">
        <v>152</v>
      </c>
      <c r="C71" s="16">
        <v>1.1071180300000001</v>
      </c>
    </row>
    <row r="72" spans="1:3" x14ac:dyDescent="0.25">
      <c r="A72" s="15">
        <v>71</v>
      </c>
      <c r="B72" s="16" t="s">
        <v>153</v>
      </c>
      <c r="C72" s="16">
        <v>1.1275334299999999</v>
      </c>
    </row>
    <row r="73" spans="1:3" x14ac:dyDescent="0.25">
      <c r="A73" s="15">
        <v>72</v>
      </c>
      <c r="B73" s="16" t="s">
        <v>154</v>
      </c>
      <c r="C73" s="16">
        <v>1.14285583</v>
      </c>
    </row>
    <row r="74" spans="1:3" x14ac:dyDescent="0.25">
      <c r="A74" s="15">
        <v>73</v>
      </c>
      <c r="B74" s="16" t="s">
        <v>155</v>
      </c>
      <c r="C74" s="16">
        <v>1.16915277</v>
      </c>
    </row>
    <row r="75" spans="1:3" x14ac:dyDescent="0.25">
      <c r="A75" s="15">
        <v>74</v>
      </c>
      <c r="B75" s="16" t="s">
        <v>156</v>
      </c>
      <c r="C75" s="16">
        <v>1.1834613899999999</v>
      </c>
    </row>
    <row r="76" spans="1:3" x14ac:dyDescent="0.25">
      <c r="A76" s="15">
        <v>75</v>
      </c>
      <c r="B76" s="16" t="s">
        <v>157</v>
      </c>
      <c r="C76" s="16">
        <v>1.2056732100000001</v>
      </c>
    </row>
    <row r="77" spans="1:3" x14ac:dyDescent="0.25">
      <c r="A77" s="15">
        <v>76</v>
      </c>
      <c r="B77" s="16" t="s">
        <v>158</v>
      </c>
      <c r="C77" s="16">
        <v>1.2149628299999999</v>
      </c>
    </row>
    <row r="78" spans="1:3" x14ac:dyDescent="0.25">
      <c r="A78" s="15">
        <v>77</v>
      </c>
      <c r="B78" s="16" t="s">
        <v>159</v>
      </c>
      <c r="C78" s="16">
        <v>1.21582933</v>
      </c>
    </row>
    <row r="79" spans="1:3" x14ac:dyDescent="0.25">
      <c r="A79" s="15">
        <v>78</v>
      </c>
      <c r="B79" s="16" t="s">
        <v>160</v>
      </c>
      <c r="C79" s="16">
        <v>1.22896107</v>
      </c>
    </row>
    <row r="80" spans="1:3" x14ac:dyDescent="0.25">
      <c r="A80" s="15">
        <v>79</v>
      </c>
      <c r="B80" s="16" t="s">
        <v>161</v>
      </c>
      <c r="C80" s="16">
        <v>1.23004829</v>
      </c>
    </row>
    <row r="81" spans="1:3" x14ac:dyDescent="0.25">
      <c r="A81" s="15">
        <v>80</v>
      </c>
      <c r="B81" s="16" t="s">
        <v>162</v>
      </c>
      <c r="C81" s="16">
        <v>1.2352767099999999</v>
      </c>
    </row>
    <row r="82" spans="1:3" x14ac:dyDescent="0.25">
      <c r="A82" s="15">
        <v>81</v>
      </c>
      <c r="B82" s="16" t="s">
        <v>163</v>
      </c>
      <c r="C82" s="16">
        <v>1.24560914</v>
      </c>
    </row>
    <row r="83" spans="1:3" x14ac:dyDescent="0.25">
      <c r="A83" s="15">
        <v>82</v>
      </c>
      <c r="B83" s="16" t="s">
        <v>164</v>
      </c>
      <c r="C83" s="16">
        <v>1.24597822</v>
      </c>
    </row>
    <row r="84" spans="1:3" x14ac:dyDescent="0.25">
      <c r="A84" s="15">
        <v>83</v>
      </c>
      <c r="B84" s="16" t="s">
        <v>165</v>
      </c>
      <c r="C84" s="16">
        <v>1.2501588699999999</v>
      </c>
    </row>
    <row r="85" spans="1:3" x14ac:dyDescent="0.25">
      <c r="A85" s="15">
        <v>84</v>
      </c>
      <c r="B85" s="16" t="s">
        <v>166</v>
      </c>
      <c r="C85" s="16">
        <v>1.25494818</v>
      </c>
    </row>
    <row r="86" spans="1:3" x14ac:dyDescent="0.25">
      <c r="A86" s="15">
        <v>85</v>
      </c>
      <c r="B86" s="16" t="s">
        <v>167</v>
      </c>
      <c r="C86" s="16">
        <v>1.2564162400000001</v>
      </c>
    </row>
    <row r="87" spans="1:3" x14ac:dyDescent="0.25">
      <c r="A87" s="15">
        <v>86</v>
      </c>
      <c r="B87" s="16" t="s">
        <v>168</v>
      </c>
      <c r="C87" s="16">
        <v>1.31749231</v>
      </c>
    </row>
    <row r="88" spans="1:3" x14ac:dyDescent="0.25">
      <c r="A88" s="15">
        <v>87</v>
      </c>
      <c r="B88" s="16" t="s">
        <v>169</v>
      </c>
      <c r="C88" s="16">
        <v>1.3262378500000001</v>
      </c>
    </row>
    <row r="89" spans="1:3" x14ac:dyDescent="0.25">
      <c r="A89" s="15">
        <v>88</v>
      </c>
      <c r="B89" s="16" t="s">
        <v>170</v>
      </c>
      <c r="C89" s="16">
        <v>1.32777678</v>
      </c>
    </row>
    <row r="90" spans="1:3" x14ac:dyDescent="0.25">
      <c r="A90" s="15">
        <v>89</v>
      </c>
      <c r="B90" s="16" t="s">
        <v>171</v>
      </c>
      <c r="C90" s="16">
        <v>1.3644375099999999</v>
      </c>
    </row>
    <row r="91" spans="1:3" x14ac:dyDescent="0.25">
      <c r="A91" s="15">
        <v>90</v>
      </c>
      <c r="B91" s="16" t="s">
        <v>172</v>
      </c>
      <c r="C91" s="16">
        <v>1.3827028100000001</v>
      </c>
    </row>
    <row r="92" spans="1:3" x14ac:dyDescent="0.25">
      <c r="A92" s="15">
        <v>91</v>
      </c>
      <c r="B92" s="16" t="s">
        <v>173</v>
      </c>
      <c r="C92" s="16">
        <v>1.3846759</v>
      </c>
    </row>
    <row r="93" spans="1:3" x14ac:dyDescent="0.25">
      <c r="A93" s="15">
        <v>92</v>
      </c>
      <c r="B93" s="16" t="s">
        <v>174</v>
      </c>
      <c r="C93" s="16">
        <v>1.39038211</v>
      </c>
    </row>
    <row r="94" spans="1:3" x14ac:dyDescent="0.25">
      <c r="A94" s="15">
        <v>93</v>
      </c>
      <c r="B94" s="16" t="s">
        <v>175</v>
      </c>
      <c r="C94" s="16">
        <v>1.3992566900000001</v>
      </c>
    </row>
    <row r="95" spans="1:3" x14ac:dyDescent="0.25">
      <c r="A95" s="15">
        <v>94</v>
      </c>
      <c r="B95" s="16" t="s">
        <v>176</v>
      </c>
      <c r="C95" s="16">
        <v>1.40929416</v>
      </c>
    </row>
    <row r="96" spans="1:3" x14ac:dyDescent="0.25">
      <c r="A96" s="15">
        <v>95</v>
      </c>
      <c r="B96" s="16" t="s">
        <v>177</v>
      </c>
      <c r="C96" s="16">
        <v>1.4522116300000001</v>
      </c>
    </row>
    <row r="97" spans="1:3" x14ac:dyDescent="0.25">
      <c r="A97" s="15">
        <v>96</v>
      </c>
      <c r="B97" s="16" t="s">
        <v>178</v>
      </c>
      <c r="C97" s="16">
        <v>1.4568654599999999</v>
      </c>
    </row>
    <row r="98" spans="1:3" x14ac:dyDescent="0.25">
      <c r="A98" s="15">
        <v>97</v>
      </c>
      <c r="B98" s="16" t="s">
        <v>179</v>
      </c>
      <c r="C98" s="16">
        <v>1.49160615</v>
      </c>
    </row>
    <row r="99" spans="1:3" x14ac:dyDescent="0.25">
      <c r="A99" s="15">
        <v>98</v>
      </c>
      <c r="B99" s="16" t="s">
        <v>180</v>
      </c>
      <c r="C99" s="16">
        <v>1.5135481099999999</v>
      </c>
    </row>
    <row r="100" spans="1:3" x14ac:dyDescent="0.25">
      <c r="A100" s="15">
        <v>99</v>
      </c>
      <c r="B100" s="16" t="s">
        <v>181</v>
      </c>
      <c r="C100" s="16">
        <v>1.7364999699999999</v>
      </c>
    </row>
    <row r="101" spans="1:3" x14ac:dyDescent="0.25">
      <c r="A101" s="15">
        <v>100</v>
      </c>
      <c r="B101" s="16" t="s">
        <v>182</v>
      </c>
      <c r="C101" s="16">
        <v>1.8748763900000001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P21" sqref="P21"/>
    </sheetView>
  </sheetViews>
  <sheetFormatPr defaultRowHeight="15" x14ac:dyDescent="0.25"/>
  <cols>
    <col min="1" max="1" width="11" customWidth="1"/>
    <col min="2" max="2" width="11.7109375" customWidth="1"/>
  </cols>
  <sheetData>
    <row r="1" spans="1:6" x14ac:dyDescent="0.25">
      <c r="A1" s="30" t="s">
        <v>183</v>
      </c>
      <c r="B1" s="30" t="s">
        <v>78</v>
      </c>
      <c r="C1" s="30" t="s">
        <v>184</v>
      </c>
      <c r="D1" s="30" t="s">
        <v>185</v>
      </c>
      <c r="E1" s="30" t="s">
        <v>186</v>
      </c>
      <c r="F1" s="30" t="s">
        <v>81</v>
      </c>
    </row>
    <row r="2" spans="1:6" x14ac:dyDescent="0.25">
      <c r="A2" s="12">
        <v>2</v>
      </c>
      <c r="B2" s="12">
        <v>6</v>
      </c>
      <c r="C2" s="12">
        <f>B2</f>
        <v>6</v>
      </c>
      <c r="D2" s="28">
        <f>B2/F2</f>
        <v>0.2</v>
      </c>
      <c r="E2" s="12">
        <f>D2</f>
        <v>0.2</v>
      </c>
      <c r="F2" s="12">
        <v>30</v>
      </c>
    </row>
    <row r="3" spans="1:6" x14ac:dyDescent="0.25">
      <c r="A3" s="12">
        <v>3</v>
      </c>
      <c r="B3" s="12">
        <v>11</v>
      </c>
      <c r="C3" s="12">
        <f>C2+B3</f>
        <v>17</v>
      </c>
      <c r="D3" s="29">
        <f>B3/F2</f>
        <v>0.36666666666666664</v>
      </c>
      <c r="E3" s="28">
        <f>E2+D3</f>
        <v>0.56666666666666665</v>
      </c>
      <c r="F3" s="12"/>
    </row>
    <row r="4" spans="1:6" x14ac:dyDescent="0.25">
      <c r="A4" s="12">
        <v>4</v>
      </c>
      <c r="B4" s="12">
        <v>9</v>
      </c>
      <c r="C4" s="12">
        <f>C3+B4</f>
        <v>26</v>
      </c>
      <c r="D4" s="12">
        <f>B4/F2</f>
        <v>0.3</v>
      </c>
      <c r="E4" s="28">
        <f>E3+D4</f>
        <v>0.8666666666666667</v>
      </c>
      <c r="F4" s="12"/>
    </row>
    <row r="5" spans="1:6" x14ac:dyDescent="0.25">
      <c r="A5" s="12">
        <v>5</v>
      </c>
      <c r="B5" s="12">
        <v>4</v>
      </c>
      <c r="C5" s="12">
        <f>C4+B5</f>
        <v>30</v>
      </c>
      <c r="D5" s="28">
        <f>B5/C5</f>
        <v>0.13333333333333333</v>
      </c>
      <c r="E5" s="28">
        <f>E4+D5</f>
        <v>1</v>
      </c>
      <c r="F5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O17" sqref="O17"/>
    </sheetView>
  </sheetViews>
  <sheetFormatPr defaultRowHeight="15" x14ac:dyDescent="0.25"/>
  <cols>
    <col min="1" max="1" width="14.7109375" customWidth="1"/>
    <col min="2" max="2" width="11.85546875" customWidth="1"/>
    <col min="3" max="3" width="10.85546875" customWidth="1"/>
    <col min="5" max="5" width="12.42578125" customWidth="1"/>
  </cols>
  <sheetData>
    <row r="1" spans="1:5" x14ac:dyDescent="0.25">
      <c r="A1" s="14" t="s">
        <v>187</v>
      </c>
      <c r="B1" s="14" t="s">
        <v>78</v>
      </c>
      <c r="C1" s="14" t="s">
        <v>184</v>
      </c>
      <c r="D1" s="14" t="s">
        <v>185</v>
      </c>
      <c r="E1" s="14" t="s">
        <v>186</v>
      </c>
    </row>
    <row r="2" spans="1:5" x14ac:dyDescent="0.25">
      <c r="A2" s="12">
        <v>10</v>
      </c>
      <c r="B2" s="12">
        <v>1</v>
      </c>
      <c r="C2" s="12">
        <v>1</v>
      </c>
      <c r="D2" s="29">
        <f>B2/$B$13</f>
        <v>3.3333333333333333E-2</v>
      </c>
      <c r="E2" s="29">
        <f>D2</f>
        <v>3.3333333333333333E-2</v>
      </c>
    </row>
    <row r="3" spans="1:5" x14ac:dyDescent="0.25">
      <c r="A3" s="12">
        <v>11</v>
      </c>
      <c r="B3" s="12">
        <v>1</v>
      </c>
      <c r="C3" s="12">
        <f t="shared" ref="C3:C12" si="0">C2+B3</f>
        <v>2</v>
      </c>
      <c r="D3" s="29">
        <f t="shared" ref="D3:D11" si="1">B3/$B$13</f>
        <v>3.3333333333333333E-2</v>
      </c>
      <c r="E3" s="29">
        <f t="shared" ref="E3:E12" si="2">E2+D3</f>
        <v>6.6666666666666666E-2</v>
      </c>
    </row>
    <row r="4" spans="1:5" x14ac:dyDescent="0.25">
      <c r="A4" s="12">
        <v>12</v>
      </c>
      <c r="B4" s="12">
        <v>2</v>
      </c>
      <c r="C4" s="12">
        <f t="shared" si="0"/>
        <v>4</v>
      </c>
      <c r="D4" s="29">
        <f t="shared" si="1"/>
        <v>6.6666666666666666E-2</v>
      </c>
      <c r="E4" s="29">
        <f t="shared" si="2"/>
        <v>0.13333333333333333</v>
      </c>
    </row>
    <row r="5" spans="1:5" x14ac:dyDescent="0.25">
      <c r="A5" s="12">
        <v>13</v>
      </c>
      <c r="B5" s="12">
        <v>4</v>
      </c>
      <c r="C5" s="12">
        <f t="shared" si="0"/>
        <v>8</v>
      </c>
      <c r="D5" s="29">
        <f t="shared" si="1"/>
        <v>0.13333333333333333</v>
      </c>
      <c r="E5" s="29">
        <f t="shared" si="2"/>
        <v>0.26666666666666666</v>
      </c>
    </row>
    <row r="6" spans="1:5" x14ac:dyDescent="0.25">
      <c r="A6" s="12">
        <v>14</v>
      </c>
      <c r="B6" s="12">
        <v>4</v>
      </c>
      <c r="C6" s="12">
        <f t="shared" si="0"/>
        <v>12</v>
      </c>
      <c r="D6" s="29">
        <f t="shared" si="1"/>
        <v>0.13333333333333333</v>
      </c>
      <c r="E6" s="29">
        <f t="shared" si="2"/>
        <v>0.4</v>
      </c>
    </row>
    <row r="7" spans="1:5" x14ac:dyDescent="0.25">
      <c r="A7" s="12">
        <v>15</v>
      </c>
      <c r="B7" s="12">
        <v>6</v>
      </c>
      <c r="C7" s="12">
        <f t="shared" si="0"/>
        <v>18</v>
      </c>
      <c r="D7" s="29">
        <f t="shared" si="1"/>
        <v>0.2</v>
      </c>
      <c r="E7" s="29">
        <f t="shared" si="2"/>
        <v>0.60000000000000009</v>
      </c>
    </row>
    <row r="8" spans="1:5" x14ac:dyDescent="0.25">
      <c r="A8" s="12">
        <v>16</v>
      </c>
      <c r="B8" s="12">
        <v>5</v>
      </c>
      <c r="C8" s="12">
        <f t="shared" si="0"/>
        <v>23</v>
      </c>
      <c r="D8" s="29">
        <f t="shared" si="1"/>
        <v>0.16666666666666666</v>
      </c>
      <c r="E8" s="29">
        <f t="shared" si="2"/>
        <v>0.76666666666666672</v>
      </c>
    </row>
    <row r="9" spans="1:5" x14ac:dyDescent="0.25">
      <c r="A9" s="12">
        <v>17</v>
      </c>
      <c r="B9" s="12">
        <v>2</v>
      </c>
      <c r="C9" s="12">
        <f t="shared" si="0"/>
        <v>25</v>
      </c>
      <c r="D9" s="29">
        <f t="shared" si="1"/>
        <v>6.6666666666666666E-2</v>
      </c>
      <c r="E9" s="29">
        <f t="shared" si="2"/>
        <v>0.83333333333333337</v>
      </c>
    </row>
    <row r="10" spans="1:5" x14ac:dyDescent="0.25">
      <c r="A10" s="12">
        <v>18</v>
      </c>
      <c r="B10" s="12">
        <v>1</v>
      </c>
      <c r="C10" s="12">
        <f t="shared" si="0"/>
        <v>26</v>
      </c>
      <c r="D10" s="29">
        <f t="shared" si="1"/>
        <v>3.3333333333333333E-2</v>
      </c>
      <c r="E10" s="29">
        <f t="shared" si="2"/>
        <v>0.8666666666666667</v>
      </c>
    </row>
    <row r="11" spans="1:5" x14ac:dyDescent="0.25">
      <c r="A11" s="12">
        <v>19</v>
      </c>
      <c r="B11" s="12">
        <v>2</v>
      </c>
      <c r="C11" s="12">
        <f t="shared" si="0"/>
        <v>28</v>
      </c>
      <c r="D11" s="29">
        <f t="shared" si="1"/>
        <v>6.6666666666666666E-2</v>
      </c>
      <c r="E11" s="29">
        <f t="shared" si="2"/>
        <v>0.93333333333333335</v>
      </c>
    </row>
    <row r="12" spans="1:5" x14ac:dyDescent="0.25">
      <c r="A12" s="31">
        <v>20</v>
      </c>
      <c r="B12" s="31">
        <v>2</v>
      </c>
      <c r="C12" s="12">
        <f t="shared" si="0"/>
        <v>30</v>
      </c>
      <c r="D12" s="29">
        <f>B12/$B$13</f>
        <v>6.6666666666666666E-2</v>
      </c>
      <c r="E12" s="29">
        <f t="shared" si="2"/>
        <v>1</v>
      </c>
    </row>
    <row r="13" spans="1:5" x14ac:dyDescent="0.25">
      <c r="A13" s="2" t="s">
        <v>81</v>
      </c>
      <c r="B13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Задание2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2018-11-11T23:29:07Z</dcterms:modified>
</cp:coreProperties>
</file>