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7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3" i="1"/>
  <c r="E35"/>
  <c r="E23"/>
  <c r="E22"/>
  <c r="D12"/>
  <c r="H7"/>
  <c r="D5"/>
</calcChain>
</file>

<file path=xl/sharedStrings.xml><?xml version="1.0" encoding="utf-8"?>
<sst xmlns="http://schemas.openxmlformats.org/spreadsheetml/2006/main" count="34" uniqueCount="34">
  <si>
    <t>n1</t>
  </si>
  <si>
    <t>n2</t>
  </si>
  <si>
    <t>e1</t>
  </si>
  <si>
    <t>q</t>
  </si>
  <si>
    <t>t1</t>
  </si>
  <si>
    <t>t2</t>
  </si>
  <si>
    <t>t3</t>
  </si>
  <si>
    <t>t4</t>
  </si>
  <si>
    <t>t5</t>
  </si>
  <si>
    <t>t0</t>
  </si>
  <si>
    <t>e =</t>
  </si>
  <si>
    <t>r1</t>
  </si>
  <si>
    <t>Sп</t>
  </si>
  <si>
    <t>Разряд работы</t>
  </si>
  <si>
    <t>длинна помешения</t>
  </si>
  <si>
    <t>глубина помещения</t>
  </si>
  <si>
    <t>Высота от рабочего места до верза окна</t>
  </si>
  <si>
    <t>Расстояние до противоположного здания</t>
  </si>
  <si>
    <t>Высота карниза противоположного здания над подоконником</t>
  </si>
  <si>
    <t>Расстояние рабочего места от окна</t>
  </si>
  <si>
    <t xml:space="preserve">Коэфициент отражения от стен и потолков </t>
  </si>
  <si>
    <t>Светопропускающий материал</t>
  </si>
  <si>
    <t>стекло витринное</t>
  </si>
  <si>
    <t>Переплеты</t>
  </si>
  <si>
    <t>стальные</t>
  </si>
  <si>
    <t>одинарные открывающиеся</t>
  </si>
  <si>
    <t>Светозащитные устройства</t>
  </si>
  <si>
    <t>убирающиеся жалюзи</t>
  </si>
  <si>
    <t>Площадь светопроемников фактическая</t>
  </si>
  <si>
    <t>Ориентация световых проемов по сторонам света</t>
  </si>
  <si>
    <t>ЮЗ</t>
  </si>
  <si>
    <t>Номер группы административных районов</t>
  </si>
  <si>
    <t>Коэффициент светового климата</t>
  </si>
  <si>
    <t>Кзд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</si>
</sst>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3"/>
  <sheetViews>
    <sheetView tabSelected="1" topLeftCell="A16" workbookViewId="0">
      <selection activeCell="C44" sqref="C44"/>
    </sheetView>
  </sheetViews>
  <sheetFormatPr defaultRowHeight="15"/>
  <cols>
    <col min="1" max="1" width="52.140625" customWidth="1"/>
  </cols>
  <sheetData>
    <row r="2" spans="3:8">
      <c r="G2" t="s">
        <v>4</v>
      </c>
      <c r="H2">
        <v>0.65</v>
      </c>
    </row>
    <row r="3" spans="3:8">
      <c r="C3" t="s">
        <v>0</v>
      </c>
      <c r="D3">
        <v>24</v>
      </c>
      <c r="G3" t="s">
        <v>5</v>
      </c>
      <c r="H3">
        <v>0.5</v>
      </c>
    </row>
    <row r="4" spans="3:8">
      <c r="C4" t="s">
        <v>1</v>
      </c>
      <c r="D4">
        <v>34</v>
      </c>
      <c r="G4" t="s">
        <v>6</v>
      </c>
      <c r="H4">
        <v>1</v>
      </c>
    </row>
    <row r="5" spans="3:8">
      <c r="C5" t="s">
        <v>2</v>
      </c>
      <c r="D5">
        <f>D3*D4*0.01</f>
        <v>8.16</v>
      </c>
      <c r="G5" t="s">
        <v>7</v>
      </c>
      <c r="H5">
        <v>0.9</v>
      </c>
    </row>
    <row r="6" spans="3:8">
      <c r="C6" t="s">
        <v>3</v>
      </c>
      <c r="D6">
        <v>0.95</v>
      </c>
      <c r="G6" t="s">
        <v>8</v>
      </c>
      <c r="H6">
        <v>0.9</v>
      </c>
    </row>
    <row r="7" spans="3:8">
      <c r="G7" t="s">
        <v>9</v>
      </c>
      <c r="H7">
        <f>H2*H3*H4*H5*H6</f>
        <v>0.26325000000000004</v>
      </c>
    </row>
    <row r="8" spans="3:8">
      <c r="G8" t="s">
        <v>11</v>
      </c>
      <c r="H8">
        <v>1.1000000000000001</v>
      </c>
    </row>
    <row r="12" spans="3:8">
      <c r="C12" t="s">
        <v>10</v>
      </c>
      <c r="D12">
        <f>D5*D6*H7*H8</f>
        <v>2.2447854000000005</v>
      </c>
    </row>
    <row r="19" spans="1:5">
      <c r="A19" t="s">
        <v>12</v>
      </c>
      <c r="B19">
        <v>150</v>
      </c>
    </row>
    <row r="20" spans="1:5">
      <c r="A20" t="s">
        <v>13</v>
      </c>
      <c r="B20">
        <v>4</v>
      </c>
    </row>
    <row r="21" spans="1:5">
      <c r="A21" t="s">
        <v>14</v>
      </c>
      <c r="B21">
        <v>15</v>
      </c>
    </row>
    <row r="22" spans="1:5">
      <c r="A22" t="s">
        <v>15</v>
      </c>
      <c r="B22">
        <v>10</v>
      </c>
      <c r="E22">
        <f>B21/B22</f>
        <v>1.5</v>
      </c>
    </row>
    <row r="23" spans="1:5">
      <c r="A23" t="s">
        <v>16</v>
      </c>
      <c r="B23">
        <v>2.8</v>
      </c>
      <c r="E23">
        <f>B22/SQRT(B26*B26+B23*B23)</f>
        <v>1.1798229454575218</v>
      </c>
    </row>
    <row r="24" spans="1:5">
      <c r="A24" t="s">
        <v>17</v>
      </c>
      <c r="B24">
        <v>200</v>
      </c>
    </row>
    <row r="25" spans="1:5">
      <c r="A25" t="s">
        <v>18</v>
      </c>
      <c r="B25">
        <v>10</v>
      </c>
    </row>
    <row r="26" spans="1:5">
      <c r="A26" t="s">
        <v>19</v>
      </c>
      <c r="B26">
        <v>8</v>
      </c>
    </row>
    <row r="27" spans="1:5">
      <c r="A27" t="s">
        <v>20</v>
      </c>
      <c r="B27">
        <v>0.3</v>
      </c>
    </row>
    <row r="28" spans="1:5">
      <c r="A28" t="s">
        <v>21</v>
      </c>
      <c r="B28" t="s">
        <v>22</v>
      </c>
    </row>
    <row r="29" spans="1:5">
      <c r="A29" t="s">
        <v>23</v>
      </c>
      <c r="B29" t="s">
        <v>24</v>
      </c>
      <c r="C29" t="s">
        <v>25</v>
      </c>
    </row>
    <row r="30" spans="1:5">
      <c r="A30" t="s">
        <v>26</v>
      </c>
      <c r="B30" t="s">
        <v>27</v>
      </c>
    </row>
    <row r="31" spans="1:5">
      <c r="A31" t="s">
        <v>28</v>
      </c>
      <c r="B31">
        <v>15</v>
      </c>
    </row>
    <row r="32" spans="1:5">
      <c r="A32" t="s">
        <v>29</v>
      </c>
      <c r="B32" t="s">
        <v>30</v>
      </c>
    </row>
    <row r="33" spans="1:5">
      <c r="A33" t="s">
        <v>31</v>
      </c>
      <c r="B33">
        <v>4</v>
      </c>
    </row>
    <row r="34" spans="1:5">
      <c r="A34" t="s">
        <v>32</v>
      </c>
      <c r="B34">
        <v>1.1000000000000001</v>
      </c>
    </row>
    <row r="35" spans="1:5">
      <c r="A35" t="s">
        <v>33</v>
      </c>
      <c r="B35">
        <v>1</v>
      </c>
      <c r="E35">
        <f>B24/B25</f>
        <v>20</v>
      </c>
    </row>
    <row r="43" spans="1:5">
      <c r="C43">
        <f>31*1.5*1.2*13/100/0.26325/1.1</f>
        <v>25.050505050505048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2020-11-26T11:33:28Z</dcterms:modified>
</cp:coreProperties>
</file>