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X9" i="1"/>
  <c r="Z9" s="1"/>
  <c r="AA8"/>
  <c r="AB8" s="1"/>
  <c r="Z8"/>
  <c r="X8"/>
  <c r="X7"/>
  <c r="Z7" s="1"/>
  <c r="AA6"/>
  <c r="Z6"/>
  <c r="AB6" s="1"/>
  <c r="X6"/>
  <c r="AA5"/>
  <c r="Z5"/>
  <c r="AB5" s="1"/>
  <c r="X5"/>
  <c r="AA4"/>
  <c r="AB4" s="1"/>
  <c r="Z4"/>
  <c r="X4"/>
  <c r="AB3"/>
  <c r="AA3"/>
  <c r="Z3"/>
  <c r="X3"/>
  <c r="S4"/>
  <c r="S5"/>
  <c r="S6"/>
  <c r="S7"/>
  <c r="S8"/>
  <c r="S9"/>
  <c r="R4"/>
  <c r="R5"/>
  <c r="R6"/>
  <c r="R7"/>
  <c r="R8"/>
  <c r="R9"/>
  <c r="Q4"/>
  <c r="Q5"/>
  <c r="Q6"/>
  <c r="Q7"/>
  <c r="Q8"/>
  <c r="Q9"/>
  <c r="Q3"/>
  <c r="R3" s="1"/>
  <c r="O4"/>
  <c r="O5"/>
  <c r="O6"/>
  <c r="O7"/>
  <c r="O8"/>
  <c r="O9"/>
  <c r="O3"/>
  <c r="L4"/>
  <c r="L5"/>
  <c r="L6"/>
  <c r="L7"/>
  <c r="L8"/>
  <c r="L9"/>
  <c r="L3"/>
  <c r="J4"/>
  <c r="J5"/>
  <c r="J6"/>
  <c r="J7"/>
  <c r="J8"/>
  <c r="J9"/>
  <c r="J3"/>
  <c r="H4"/>
  <c r="H5"/>
  <c r="H6"/>
  <c r="H7"/>
  <c r="H8"/>
  <c r="H9"/>
  <c r="H3"/>
  <c r="F4"/>
  <c r="F5"/>
  <c r="F6"/>
  <c r="F7"/>
  <c r="F8"/>
  <c r="F9"/>
  <c r="F3"/>
  <c r="C4"/>
  <c r="C5"/>
  <c r="C6"/>
  <c r="C7"/>
  <c r="C8"/>
  <c r="C9"/>
  <c r="C3"/>
  <c r="B16"/>
  <c r="S3" l="1"/>
  <c r="AA9"/>
  <c r="AB9" s="1"/>
  <c r="AA7"/>
  <c r="AB7" s="1"/>
</calcChain>
</file>

<file path=xl/sharedStrings.xml><?xml version="1.0" encoding="utf-8"?>
<sst xmlns="http://schemas.openxmlformats.org/spreadsheetml/2006/main" count="19" uniqueCount="13">
  <si>
    <t>L</t>
  </si>
  <si>
    <t>Lдоп</t>
  </si>
  <si>
    <t>delta L</t>
  </si>
  <si>
    <t>Кожух</t>
  </si>
  <si>
    <t>Lкож</t>
  </si>
  <si>
    <t>ГКЛ</t>
  </si>
  <si>
    <t>ДСП</t>
  </si>
  <si>
    <t>ЗПМ</t>
  </si>
  <si>
    <t>Sогр</t>
  </si>
  <si>
    <t>Aгкл</t>
  </si>
  <si>
    <t>aГКЛ</t>
  </si>
  <si>
    <t>aсрГКЛ</t>
  </si>
  <si>
    <t>Bгкл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</si>
</sst>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0" i="0" baseline="0"/>
              <a:t>Требуемое снижение шума и эффективность исследованных</a:t>
            </a:r>
            <a:endParaRPr lang="ru-RU"/>
          </a:p>
          <a:p>
            <a:pPr>
              <a:defRPr/>
            </a:pPr>
            <a:r>
              <a:rPr lang="ru-RU" sz="1800" b="0" i="0" baseline="0"/>
              <a:t>шумозащитных средств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Lтр</c:v>
          </c:tx>
          <c:marker>
            <c:symbol val="none"/>
          </c:marker>
          <c:cat>
            <c:numRef>
              <c:f>Лист1!$M$3:$M$9</c:f>
              <c:numCache>
                <c:formatCode>Основной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Лист1!$C$3:$C$9</c:f>
              <c:numCache>
                <c:formatCode>Основной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v>Lкож</c:v>
          </c:tx>
          <c:marker>
            <c:symbol val="none"/>
          </c:marker>
          <c:val>
            <c:numRef>
              <c:f>Лист1!$F$3:$F$9</c:f>
              <c:numCache>
                <c:formatCode>Основной</c:formatCode>
                <c:ptCount val="7"/>
                <c:pt idx="0">
                  <c:v>-6.7416859138064495</c:v>
                </c:pt>
                <c:pt idx="1">
                  <c:v>3.7645508684556042</c:v>
                </c:pt>
                <c:pt idx="2">
                  <c:v>6.249314881967134</c:v>
                </c:pt>
                <c:pt idx="3">
                  <c:v>15.306047757987763</c:v>
                </c:pt>
                <c:pt idx="4">
                  <c:v>24.632076199041173</c:v>
                </c:pt>
                <c:pt idx="5">
                  <c:v>26.538344211614717</c:v>
                </c:pt>
                <c:pt idx="6">
                  <c:v>32.582172412137261</c:v>
                </c:pt>
              </c:numCache>
            </c:numRef>
          </c:val>
        </c:ser>
        <c:ser>
          <c:idx val="2"/>
          <c:order val="2"/>
          <c:tx>
            <c:v>LГКЛ</c:v>
          </c:tx>
          <c:marker>
            <c:symbol val="none"/>
          </c:marker>
          <c:val>
            <c:numRef>
              <c:f>Лист1!$H$3:$H$9</c:f>
              <c:numCache>
                <c:formatCode>Основной</c:formatCode>
                <c:ptCount val="7"/>
                <c:pt idx="0">
                  <c:v>6.9177615343873651</c:v>
                </c:pt>
                <c:pt idx="1">
                  <c:v>9.6727334228227271</c:v>
                </c:pt>
                <c:pt idx="2">
                  <c:v>11.20658095442958</c:v>
                </c:pt>
                <c:pt idx="3">
                  <c:v>16.563604963041449</c:v>
                </c:pt>
                <c:pt idx="4">
                  <c:v>22.867395687665514</c:v>
                </c:pt>
                <c:pt idx="5">
                  <c:v>28.556278257386804</c:v>
                </c:pt>
                <c:pt idx="6">
                  <c:v>39.083778014631861</c:v>
                </c:pt>
              </c:numCache>
            </c:numRef>
          </c:val>
        </c:ser>
        <c:ser>
          <c:idx val="3"/>
          <c:order val="3"/>
          <c:tx>
            <c:v>LДСП</c:v>
          </c:tx>
          <c:marker>
            <c:symbol val="none"/>
          </c:marker>
          <c:val>
            <c:numRef>
              <c:f>Лист1!$J$3:$J$9</c:f>
              <c:numCache>
                <c:formatCode>Основной</c:formatCode>
                <c:ptCount val="7"/>
                <c:pt idx="0">
                  <c:v>6.7207289784303441</c:v>
                </c:pt>
                <c:pt idx="1">
                  <c:v>24.957832089396476</c:v>
                </c:pt>
                <c:pt idx="2">
                  <c:v>31.835682542919429</c:v>
                </c:pt>
                <c:pt idx="3">
                  <c:v>33.777568930937363</c:v>
                </c:pt>
                <c:pt idx="4">
                  <c:v>40.404370838220402</c:v>
                </c:pt>
                <c:pt idx="5">
                  <c:v>47.299499695907208</c:v>
                </c:pt>
                <c:pt idx="6">
                  <c:v>53.038468142760237</c:v>
                </c:pt>
              </c:numCache>
            </c:numRef>
          </c:val>
        </c:ser>
        <c:ser>
          <c:idx val="4"/>
          <c:order val="4"/>
          <c:tx>
            <c:v>Lзпм</c:v>
          </c:tx>
          <c:marker>
            <c:symbol val="none"/>
          </c:marker>
          <c:val>
            <c:numRef>
              <c:f>Лист1!$L$3:$L$9</c:f>
              <c:numCache>
                <c:formatCode>Основной</c:formatCode>
                <c:ptCount val="7"/>
                <c:pt idx="0">
                  <c:v>24.870107434476093</c:v>
                </c:pt>
                <c:pt idx="1">
                  <c:v>36.140098291407597</c:v>
                </c:pt>
                <c:pt idx="2">
                  <c:v>44.851174531618909</c:v>
                </c:pt>
                <c:pt idx="3">
                  <c:v>48.307659859693985</c:v>
                </c:pt>
                <c:pt idx="4">
                  <c:v>57.175814805264224</c:v>
                </c:pt>
                <c:pt idx="5">
                  <c:v>65.566834814427665</c:v>
                </c:pt>
                <c:pt idx="6">
                  <c:v>71.027689848702622</c:v>
                </c:pt>
              </c:numCache>
            </c:numRef>
          </c:val>
        </c:ser>
        <c:marker val="1"/>
        <c:axId val="185367168"/>
        <c:axId val="185373824"/>
      </c:lineChart>
      <c:catAx>
        <c:axId val="1853671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f, </a:t>
                </a:r>
                <a:r>
                  <a:rPr lang="ru-RU" sz="1800" b="0" i="0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7584142607174111"/>
              <c:y val="0.85196741032370971"/>
            </c:manualLayout>
          </c:layout>
        </c:title>
        <c:numFmt formatCode="Основной" sourceLinked="1"/>
        <c:tickLblPos val="nextTo"/>
        <c:crossAx val="185373824"/>
        <c:crosses val="autoZero"/>
        <c:auto val="1"/>
        <c:lblAlgn val="ctr"/>
        <c:lblOffset val="100"/>
      </c:catAx>
      <c:valAx>
        <c:axId val="185373824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 b="0" i="0" baseline="0"/>
                  <a:t>L, </a:t>
                </a:r>
                <a:r>
                  <a:rPr lang="ru-RU" sz="1800" b="0" i="0" baseline="0"/>
                  <a:t>дБ</a:t>
                </a:r>
              </a:p>
            </c:rich>
          </c:tx>
          <c:layout>
            <c:manualLayout>
              <c:xMode val="edge"/>
              <c:yMode val="edge"/>
              <c:x val="3.6111111111111115E-2"/>
              <c:y val="0.34455417031204444"/>
            </c:manualLayout>
          </c:layout>
        </c:title>
        <c:numFmt formatCode="Основной" sourceLinked="1"/>
        <c:tickLblPos val="nextTo"/>
        <c:crossAx val="18536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Спекторы шума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</c:v>
          </c:tx>
          <c:marker>
            <c:symbol val="none"/>
          </c:marker>
          <c:cat>
            <c:numRef>
              <c:f>Лист1!$M$3:$M$9</c:f>
              <c:numCache>
                <c:formatCode>Основной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Лист1!$A$3:$A$9</c:f>
              <c:numCache>
                <c:formatCode>Основной</c:formatCode>
                <c:ptCount val="7"/>
                <c:pt idx="0">
                  <c:v>89</c:v>
                </c:pt>
                <c:pt idx="1">
                  <c:v>70</c:v>
                </c:pt>
                <c:pt idx="2">
                  <c:v>64</c:v>
                </c:pt>
                <c:pt idx="3">
                  <c:v>60</c:v>
                </c:pt>
                <c:pt idx="4">
                  <c:v>67</c:v>
                </c:pt>
                <c:pt idx="5">
                  <c:v>60</c:v>
                </c:pt>
                <c:pt idx="6">
                  <c:v>65</c:v>
                </c:pt>
              </c:numCache>
            </c:numRef>
          </c:val>
        </c:ser>
        <c:ser>
          <c:idx val="1"/>
          <c:order val="1"/>
          <c:tx>
            <c:v>Lдоп</c:v>
          </c:tx>
          <c:marker>
            <c:symbol val="none"/>
          </c:marker>
          <c:cat>
            <c:numRef>
              <c:f>Лист1!$M$3:$M$9</c:f>
              <c:numCache>
                <c:formatCode>Основной</c:formatCode>
                <c:ptCount val="7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Лист1!$B$3:$B$9</c:f>
              <c:numCache>
                <c:formatCode>Основной</c:formatCode>
                <c:ptCount val="7"/>
                <c:pt idx="0">
                  <c:v>70</c:v>
                </c:pt>
                <c:pt idx="1">
                  <c:v>63</c:v>
                </c:pt>
                <c:pt idx="2">
                  <c:v>58</c:v>
                </c:pt>
                <c:pt idx="3">
                  <c:v>55</c:v>
                </c:pt>
                <c:pt idx="4">
                  <c:v>52</c:v>
                </c:pt>
                <c:pt idx="5">
                  <c:v>52</c:v>
                </c:pt>
                <c:pt idx="6">
                  <c:v>49</c:v>
                </c:pt>
              </c:numCache>
            </c:numRef>
          </c:val>
        </c:ser>
        <c:marker val="1"/>
        <c:axId val="185149312"/>
        <c:axId val="185180160"/>
      </c:lineChart>
      <c:catAx>
        <c:axId val="1851493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0715398075240585"/>
              <c:y val="0.86479148439778375"/>
            </c:manualLayout>
          </c:layout>
        </c:title>
        <c:numFmt formatCode="Основной" sourceLinked="1"/>
        <c:tickLblPos val="nextTo"/>
        <c:crossAx val="185180160"/>
        <c:crosses val="autoZero"/>
        <c:auto val="1"/>
        <c:lblAlgn val="ctr"/>
        <c:lblOffset val="100"/>
      </c:catAx>
      <c:valAx>
        <c:axId val="185180160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дБ</a:t>
                </a:r>
              </a:p>
            </c:rich>
          </c:tx>
          <c:layout>
            <c:manualLayout>
              <c:xMode val="edge"/>
              <c:yMode val="edge"/>
              <c:x val="2.777777777777779E-2"/>
              <c:y val="0.13105497229512975"/>
            </c:manualLayout>
          </c:layout>
        </c:title>
        <c:numFmt formatCode="Основной" sourceLinked="1"/>
        <c:tickLblPos val="nextTo"/>
        <c:crossAx val="18514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12</xdr:row>
      <xdr:rowOff>152400</xdr:rowOff>
    </xdr:from>
    <xdr:to>
      <xdr:col>11</xdr:col>
      <xdr:colOff>295275</xdr:colOff>
      <xdr:row>28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29</xdr:row>
      <xdr:rowOff>85725</xdr:rowOff>
    </xdr:from>
    <xdr:to>
      <xdr:col>11</xdr:col>
      <xdr:colOff>0</xdr:colOff>
      <xdr:row>43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6"/>
  <sheetViews>
    <sheetView tabSelected="1" topLeftCell="L1" workbookViewId="0">
      <selection activeCell="P3" sqref="P3"/>
    </sheetView>
  </sheetViews>
  <sheetFormatPr defaultRowHeight="15"/>
  <sheetData>
    <row r="2" spans="1:28" ht="15" customHeight="1">
      <c r="A2" t="s">
        <v>0</v>
      </c>
      <c r="B2" t="s">
        <v>1</v>
      </c>
      <c r="C2" t="s">
        <v>2</v>
      </c>
      <c r="F2" t="s">
        <v>4</v>
      </c>
      <c r="H2" t="s">
        <v>5</v>
      </c>
      <c r="J2" t="s">
        <v>6</v>
      </c>
      <c r="L2" t="s">
        <v>7</v>
      </c>
      <c r="O2" t="s">
        <v>8</v>
      </c>
      <c r="P2" t="s">
        <v>10</v>
      </c>
      <c r="Q2" t="s">
        <v>9</v>
      </c>
      <c r="R2" t="s">
        <v>11</v>
      </c>
      <c r="S2" t="s">
        <v>12</v>
      </c>
      <c r="X2" t="s">
        <v>8</v>
      </c>
      <c r="Y2" t="s">
        <v>10</v>
      </c>
      <c r="Z2" t="s">
        <v>9</v>
      </c>
      <c r="AA2" t="s">
        <v>11</v>
      </c>
      <c r="AB2" t="s">
        <v>12</v>
      </c>
    </row>
    <row r="3" spans="1:28" ht="15" customHeight="1">
      <c r="A3">
        <v>89</v>
      </c>
      <c r="B3">
        <v>70</v>
      </c>
      <c r="C3">
        <f>A3-B3</f>
        <v>19</v>
      </c>
      <c r="E3">
        <v>-4.68</v>
      </c>
      <c r="F3">
        <f ca="1">E3+RAND()*6 - 3</f>
        <v>-6.7416859138064495</v>
      </c>
      <c r="G3">
        <v>6</v>
      </c>
      <c r="H3">
        <f ca="1">G3+RAND()*6 - 3</f>
        <v>6.9177615343873651</v>
      </c>
      <c r="I3">
        <v>8</v>
      </c>
      <c r="J3">
        <f ca="1">I3+RAND()*6 - 3</f>
        <v>6.7207289784303441</v>
      </c>
      <c r="K3">
        <v>26</v>
      </c>
      <c r="L3">
        <f ca="1">K3+RAND()*6 - 3</f>
        <v>24.870107434476093</v>
      </c>
      <c r="M3">
        <v>125</v>
      </c>
      <c r="O3">
        <f>2*1.2*0.6+2*0.6*0.6+2*1.2*0.6</f>
        <v>3.6</v>
      </c>
      <c r="P3">
        <v>0.28999999999999998</v>
      </c>
      <c r="Q3">
        <f>O3*P3</f>
        <v>1.044</v>
      </c>
      <c r="R3">
        <f>Q3/O3</f>
        <v>0.28999999999999998</v>
      </c>
      <c r="S3">
        <f>Q3/(1-R3)</f>
        <v>1.4704225352112676</v>
      </c>
      <c r="X3">
        <f>2*1.2*0.6+2*0.6*0.6+2*1.2*0.6</f>
        <v>3.6</v>
      </c>
      <c r="Y3">
        <v>0.28999999999999998</v>
      </c>
      <c r="Z3">
        <f>X3*Y3</f>
        <v>1.044</v>
      </c>
      <c r="AA3">
        <f>Z3/X3</f>
        <v>0.28999999999999998</v>
      </c>
      <c r="AB3">
        <f>Z3/(1-AA3)</f>
        <v>1.4704225352112676</v>
      </c>
    </row>
    <row r="4" spans="1:28">
      <c r="A4">
        <v>70</v>
      </c>
      <c r="B4">
        <v>63</v>
      </c>
      <c r="C4">
        <f t="shared" ref="C4:C9" si="0">A4-B4</f>
        <v>7</v>
      </c>
      <c r="E4">
        <v>3.1</v>
      </c>
      <c r="F4">
        <f t="shared" ref="F4:F9" ca="1" si="1">E4+RAND()*6 - 3</f>
        <v>3.7645508684556042</v>
      </c>
      <c r="G4">
        <v>8</v>
      </c>
      <c r="H4">
        <f t="shared" ref="H4:H9" ca="1" si="2">G4+RAND()*6 - 3</f>
        <v>9.6727334228227271</v>
      </c>
      <c r="I4">
        <v>24</v>
      </c>
      <c r="J4">
        <f t="shared" ref="J4:J9" ca="1" si="3">I4+RAND()*6 - 3</f>
        <v>24.957832089396476</v>
      </c>
      <c r="K4">
        <v>36</v>
      </c>
      <c r="L4">
        <f t="shared" ref="L4:L9" ca="1" si="4">K4+RAND()*6 - 3</f>
        <v>36.140098291407597</v>
      </c>
      <c r="M4">
        <v>250</v>
      </c>
      <c r="O4">
        <f t="shared" ref="O4:O9" si="5">2*1.2*0.6+2*0.6*0.6+2*1.2*0.6</f>
        <v>3.6</v>
      </c>
      <c r="P4">
        <v>0.1</v>
      </c>
      <c r="Q4">
        <f t="shared" ref="Q4:Q9" si="6">O4*P4</f>
        <v>0.36000000000000004</v>
      </c>
      <c r="R4">
        <f t="shared" ref="R4:R9" si="7">Q4/O4</f>
        <v>0.1</v>
      </c>
      <c r="S4">
        <f t="shared" ref="S4:S9" si="8">Q4/(1-R4)</f>
        <v>0.4</v>
      </c>
      <c r="X4">
        <f t="shared" ref="X4:X9" si="9">2*1.2*0.6+2*0.6*0.6+2*1.2*0.6</f>
        <v>3.6</v>
      </c>
      <c r="Y4">
        <v>0.1</v>
      </c>
      <c r="Z4">
        <f t="shared" ref="Z4:Z9" si="10">X4*Y4</f>
        <v>0.36000000000000004</v>
      </c>
      <c r="AA4">
        <f t="shared" ref="AA4:AA9" si="11">Z4/X4</f>
        <v>0.1</v>
      </c>
      <c r="AB4">
        <f t="shared" ref="AB4:AB9" si="12">Z4/(1-AA4)</f>
        <v>0.4</v>
      </c>
    </row>
    <row r="5" spans="1:28">
      <c r="A5">
        <v>64</v>
      </c>
      <c r="B5">
        <v>58</v>
      </c>
      <c r="C5">
        <f t="shared" si="0"/>
        <v>6</v>
      </c>
      <c r="E5">
        <v>9.1199999999999992</v>
      </c>
      <c r="F5">
        <f t="shared" ca="1" si="1"/>
        <v>6.249314881967134</v>
      </c>
      <c r="G5">
        <v>11</v>
      </c>
      <c r="H5">
        <f t="shared" ca="1" si="2"/>
        <v>11.20658095442958</v>
      </c>
      <c r="I5">
        <v>30</v>
      </c>
      <c r="J5">
        <f t="shared" ca="1" si="3"/>
        <v>31.835682542919429</v>
      </c>
      <c r="K5">
        <v>44</v>
      </c>
      <c r="L5">
        <f t="shared" ca="1" si="4"/>
        <v>44.851174531618909</v>
      </c>
      <c r="M5">
        <v>500</v>
      </c>
      <c r="O5">
        <f t="shared" si="5"/>
        <v>3.6</v>
      </c>
      <c r="P5">
        <v>0.05</v>
      </c>
      <c r="Q5">
        <f t="shared" si="6"/>
        <v>0.18000000000000002</v>
      </c>
      <c r="R5">
        <f t="shared" si="7"/>
        <v>0.05</v>
      </c>
      <c r="S5">
        <f t="shared" si="8"/>
        <v>0.18947368421052635</v>
      </c>
      <c r="X5">
        <f t="shared" si="9"/>
        <v>3.6</v>
      </c>
      <c r="Y5">
        <v>0.05</v>
      </c>
      <c r="Z5">
        <f t="shared" si="10"/>
        <v>0.18000000000000002</v>
      </c>
      <c r="AA5">
        <f t="shared" si="11"/>
        <v>0.05</v>
      </c>
      <c r="AB5">
        <f t="shared" si="12"/>
        <v>0.18947368421052635</v>
      </c>
    </row>
    <row r="6" spans="1:28">
      <c r="A6">
        <v>60</v>
      </c>
      <c r="B6">
        <v>55</v>
      </c>
      <c r="C6">
        <f t="shared" si="0"/>
        <v>5</v>
      </c>
      <c r="E6">
        <v>16.38</v>
      </c>
      <c r="F6">
        <f t="shared" ca="1" si="1"/>
        <v>15.306047757987763</v>
      </c>
      <c r="G6">
        <v>16</v>
      </c>
      <c r="H6">
        <f t="shared" ca="1" si="2"/>
        <v>16.563604963041449</v>
      </c>
      <c r="I6">
        <v>35</v>
      </c>
      <c r="J6">
        <f t="shared" ca="1" si="3"/>
        <v>33.777568930937363</v>
      </c>
      <c r="K6">
        <v>51</v>
      </c>
      <c r="L6">
        <f t="shared" ca="1" si="4"/>
        <v>48.307659859693985</v>
      </c>
      <c r="M6">
        <v>1000</v>
      </c>
      <c r="O6">
        <f t="shared" si="5"/>
        <v>3.6</v>
      </c>
      <c r="P6">
        <v>0.04</v>
      </c>
      <c r="Q6">
        <f t="shared" si="6"/>
        <v>0.14400000000000002</v>
      </c>
      <c r="R6">
        <f t="shared" si="7"/>
        <v>0.04</v>
      </c>
      <c r="S6">
        <f t="shared" si="8"/>
        <v>0.15000000000000002</v>
      </c>
      <c r="X6">
        <f t="shared" si="9"/>
        <v>3.6</v>
      </c>
      <c r="Y6">
        <v>0.04</v>
      </c>
      <c r="Z6">
        <f t="shared" si="10"/>
        <v>0.14400000000000002</v>
      </c>
      <c r="AA6">
        <f t="shared" si="11"/>
        <v>0.04</v>
      </c>
      <c r="AB6">
        <f t="shared" si="12"/>
        <v>0.15000000000000002</v>
      </c>
    </row>
    <row r="7" spans="1:28">
      <c r="A7">
        <v>67</v>
      </c>
      <c r="B7">
        <v>52</v>
      </c>
      <c r="C7">
        <f t="shared" si="0"/>
        <v>15</v>
      </c>
      <c r="E7">
        <v>23.38</v>
      </c>
      <c r="F7">
        <f t="shared" ca="1" si="1"/>
        <v>24.632076199041173</v>
      </c>
      <c r="G7">
        <v>24</v>
      </c>
      <c r="H7">
        <f t="shared" ca="1" si="2"/>
        <v>22.867395687665514</v>
      </c>
      <c r="I7">
        <v>42</v>
      </c>
      <c r="J7">
        <f t="shared" ca="1" si="3"/>
        <v>40.404370838220402</v>
      </c>
      <c r="K7">
        <v>58</v>
      </c>
      <c r="L7">
        <f t="shared" ca="1" si="4"/>
        <v>57.175814805264224</v>
      </c>
      <c r="M7">
        <v>2000</v>
      </c>
      <c r="O7">
        <f t="shared" si="5"/>
        <v>3.6</v>
      </c>
      <c r="P7">
        <v>7.0000000000000007E-2</v>
      </c>
      <c r="Q7">
        <f t="shared" si="6"/>
        <v>0.25200000000000006</v>
      </c>
      <c r="R7">
        <f t="shared" si="7"/>
        <v>7.0000000000000021E-2</v>
      </c>
      <c r="S7">
        <f t="shared" si="8"/>
        <v>0.27096774193548395</v>
      </c>
      <c r="X7">
        <f t="shared" si="9"/>
        <v>3.6</v>
      </c>
      <c r="Y7">
        <v>7.0000000000000007E-2</v>
      </c>
      <c r="Z7">
        <f t="shared" si="10"/>
        <v>0.25200000000000006</v>
      </c>
      <c r="AA7">
        <f t="shared" si="11"/>
        <v>7.0000000000000021E-2</v>
      </c>
      <c r="AB7">
        <f t="shared" si="12"/>
        <v>0.27096774193548395</v>
      </c>
    </row>
    <row r="8" spans="1:28">
      <c r="A8">
        <v>60</v>
      </c>
      <c r="B8">
        <v>52</v>
      </c>
      <c r="C8">
        <f t="shared" si="0"/>
        <v>8</v>
      </c>
      <c r="E8">
        <v>29.4</v>
      </c>
      <c r="F8">
        <f t="shared" ca="1" si="1"/>
        <v>26.538344211614717</v>
      </c>
      <c r="G8">
        <v>31</v>
      </c>
      <c r="H8">
        <f t="shared" ca="1" si="2"/>
        <v>28.556278257386804</v>
      </c>
      <c r="I8">
        <v>50</v>
      </c>
      <c r="J8">
        <f t="shared" ca="1" si="3"/>
        <v>47.299499695907208</v>
      </c>
      <c r="K8">
        <v>64</v>
      </c>
      <c r="L8">
        <f t="shared" ca="1" si="4"/>
        <v>65.566834814427665</v>
      </c>
      <c r="M8">
        <v>4000</v>
      </c>
      <c r="O8">
        <f t="shared" si="5"/>
        <v>3.6</v>
      </c>
      <c r="P8">
        <v>0.09</v>
      </c>
      <c r="Q8">
        <f t="shared" si="6"/>
        <v>0.32400000000000001</v>
      </c>
      <c r="R8">
        <f t="shared" si="7"/>
        <v>0.09</v>
      </c>
      <c r="S8">
        <f t="shared" si="8"/>
        <v>0.35604395604395606</v>
      </c>
      <c r="X8">
        <f t="shared" si="9"/>
        <v>3.6</v>
      </c>
      <c r="Y8">
        <v>0.09</v>
      </c>
      <c r="Z8">
        <f t="shared" si="10"/>
        <v>0.32400000000000001</v>
      </c>
      <c r="AA8">
        <f t="shared" si="11"/>
        <v>0.09</v>
      </c>
      <c r="AB8">
        <f t="shared" si="12"/>
        <v>0.35604395604395606</v>
      </c>
    </row>
    <row r="9" spans="1:28">
      <c r="A9">
        <v>65</v>
      </c>
      <c r="B9">
        <v>49</v>
      </c>
      <c r="C9">
        <f t="shared" si="0"/>
        <v>16</v>
      </c>
      <c r="E9">
        <v>35.42</v>
      </c>
      <c r="F9">
        <f t="shared" ca="1" si="1"/>
        <v>32.582172412137261</v>
      </c>
      <c r="G9">
        <v>38</v>
      </c>
      <c r="H9">
        <f t="shared" ca="1" si="2"/>
        <v>39.083778014631861</v>
      </c>
      <c r="I9">
        <v>56</v>
      </c>
      <c r="J9">
        <f t="shared" ca="1" si="3"/>
        <v>53.038468142760237</v>
      </c>
      <c r="K9">
        <v>70</v>
      </c>
      <c r="L9">
        <f t="shared" ca="1" si="4"/>
        <v>71.027689848702622</v>
      </c>
      <c r="M9">
        <v>8000</v>
      </c>
      <c r="O9">
        <f t="shared" si="5"/>
        <v>3.6</v>
      </c>
      <c r="P9">
        <v>0.11</v>
      </c>
      <c r="Q9">
        <f t="shared" si="6"/>
        <v>0.39600000000000002</v>
      </c>
      <c r="R9">
        <f t="shared" si="7"/>
        <v>0.11</v>
      </c>
      <c r="S9">
        <f t="shared" si="8"/>
        <v>0.44494382022471912</v>
      </c>
      <c r="X9">
        <f t="shared" si="9"/>
        <v>3.6</v>
      </c>
      <c r="Y9">
        <v>0.11</v>
      </c>
      <c r="Z9">
        <f t="shared" si="10"/>
        <v>0.39600000000000002</v>
      </c>
      <c r="AA9">
        <f t="shared" si="11"/>
        <v>0.11</v>
      </c>
      <c r="AB9">
        <f t="shared" si="12"/>
        <v>0.44494382022471912</v>
      </c>
    </row>
    <row r="14" spans="1:28">
      <c r="B14" t="s">
        <v>3</v>
      </c>
    </row>
    <row r="16" spans="1:28">
      <c r="B16" t="e">
        <f ca="1">F3=F3:F9ЧИС()*RANDBETWEEN(-2,2)</f>
        <v>#NAME?</v>
      </c>
      <c r="O16" t="s">
        <v>10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2020-11-27T13:20:10Z</dcterms:modified>
</cp:coreProperties>
</file>