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Network" sheetId="1" r:id="rId1"/>
    <sheet name="Softmax train" sheetId="4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I4" i="4" l="1"/>
  <c r="I3" i="4"/>
  <c r="I2" i="4"/>
  <c r="I6" i="4" s="1"/>
  <c r="J4" i="4" l="1"/>
  <c r="J2" i="4"/>
  <c r="O2" i="4" s="1"/>
  <c r="J3" i="4"/>
  <c r="H10" i="1"/>
  <c r="H9" i="1"/>
  <c r="M2" i="4" l="1"/>
  <c r="E9" i="4" s="1"/>
  <c r="M3" i="4"/>
  <c r="O3" i="4"/>
  <c r="M4" i="4"/>
  <c r="O4" i="4"/>
  <c r="H12" i="1"/>
  <c r="I10" i="1" s="1"/>
  <c r="L10" i="1" s="1"/>
  <c r="I4" i="1"/>
  <c r="I3" i="1"/>
  <c r="I2" i="1"/>
  <c r="O6" i="4" l="1"/>
  <c r="E10" i="4"/>
  <c r="F9" i="4"/>
  <c r="F10" i="4"/>
  <c r="G10" i="4"/>
  <c r="G9" i="4"/>
  <c r="P2" i="1"/>
  <c r="I9" i="1"/>
  <c r="L9" i="1" s="1"/>
  <c r="P5" i="1"/>
  <c r="P4" i="1"/>
  <c r="P3" i="1"/>
  <c r="P7" i="1" l="1"/>
  <c r="Q2" i="1" s="1"/>
  <c r="Q4" i="1" l="1"/>
  <c r="S4" i="1" s="1"/>
  <c r="Q3" i="1"/>
  <c r="S3" i="1" s="1"/>
  <c r="Q5" i="1"/>
  <c r="S5" i="1" s="1"/>
  <c r="S2" i="1"/>
</calcChain>
</file>

<file path=xl/sharedStrings.xml><?xml version="1.0" encoding="utf-8"?>
<sst xmlns="http://schemas.openxmlformats.org/spreadsheetml/2006/main" count="12" uniqueCount="11">
  <si>
    <t>hidden</t>
  </si>
  <si>
    <t>output</t>
  </si>
  <si>
    <t>softmax</t>
  </si>
  <si>
    <t>input</t>
  </si>
  <si>
    <t>label</t>
  </si>
  <si>
    <t>loss</t>
  </si>
  <si>
    <t>log error</t>
  </si>
  <si>
    <t>error</t>
  </si>
  <si>
    <t>target</t>
  </si>
  <si>
    <t>weights</t>
  </si>
  <si>
    <t>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</si>
</sst>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2"/>
  <sheetViews>
    <sheetView tabSelected="1" workbookViewId="0">
      <selection activeCell="K11" sqref="K11"/>
    </sheetView>
  </sheetViews>
  <sheetFormatPr defaultRowHeight="15" x14ac:dyDescent="0.25"/>
  <cols>
    <col min="3" max="5" width="5" customWidth="1"/>
    <col min="6" max="6" width="5.140625" customWidth="1"/>
    <col min="7" max="7" width="5" customWidth="1"/>
    <col min="8" max="8" width="8.5703125" customWidth="1"/>
    <col min="9" max="9" width="6" customWidth="1"/>
    <col min="10" max="10" width="6.42578125" customWidth="1"/>
    <col min="11" max="11" width="5.28515625" customWidth="1"/>
    <col min="12" max="12" width="7.42578125" customWidth="1"/>
    <col min="13" max="14" width="5.28515625" customWidth="1"/>
  </cols>
  <sheetData>
    <row r="1" spans="3:19" x14ac:dyDescent="0.25">
      <c r="C1" s="4" t="s">
        <v>3</v>
      </c>
      <c r="D1" s="4"/>
      <c r="E1" s="4" t="s">
        <v>0</v>
      </c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 t="s">
        <v>2</v>
      </c>
      <c r="R1" s="4" t="s">
        <v>4</v>
      </c>
      <c r="S1" s="4" t="s">
        <v>5</v>
      </c>
    </row>
    <row r="2" spans="3:19" x14ac:dyDescent="0.25">
      <c r="C2">
        <v>0</v>
      </c>
      <c r="E2" s="1">
        <v>0.3</v>
      </c>
      <c r="F2" s="1">
        <v>0.3</v>
      </c>
      <c r="G2" s="1">
        <v>0.3</v>
      </c>
      <c r="I2">
        <f>E2*$C2+E3*$C3+E4*$C4+E5*$C5</f>
        <v>0.9</v>
      </c>
      <c r="K2" s="1">
        <v>0</v>
      </c>
      <c r="L2" s="1">
        <v>1</v>
      </c>
      <c r="M2" s="1">
        <v>1</v>
      </c>
      <c r="N2" s="3">
        <v>1</v>
      </c>
      <c r="P2">
        <f>$I2*K2+$I3*K3+$I4*K4</f>
        <v>0.8</v>
      </c>
      <c r="Q2">
        <f>EXP(P2)/P$7</f>
        <v>0.11934869982126191</v>
      </c>
      <c r="R2">
        <v>0.9</v>
      </c>
      <c r="S2">
        <f>R2-Q2</f>
        <v>0.78065130017873807</v>
      </c>
    </row>
    <row r="3" spans="3:19" x14ac:dyDescent="0.25">
      <c r="C3">
        <v>1</v>
      </c>
      <c r="E3" s="1">
        <v>0.9</v>
      </c>
      <c r="F3" s="1">
        <v>0.3</v>
      </c>
      <c r="G3" s="1">
        <v>0.5</v>
      </c>
      <c r="I3">
        <f>F2*$C2+F3*$C3+F4*$C4+F5*$C5</f>
        <v>0.3</v>
      </c>
      <c r="K3" s="1">
        <v>1</v>
      </c>
      <c r="L3" s="1">
        <v>1</v>
      </c>
      <c r="M3" s="1">
        <v>1</v>
      </c>
      <c r="N3" s="3">
        <v>1</v>
      </c>
      <c r="P3">
        <f>$I2*L2+$I3*L3+$I4*L4</f>
        <v>1.7</v>
      </c>
      <c r="Q3">
        <f t="shared" ref="Q3:Q5" si="0">EXP(P3)/P$7</f>
        <v>0.29355043339291265</v>
      </c>
      <c r="R3">
        <v>0</v>
      </c>
      <c r="S3">
        <f t="shared" ref="S3:S5" si="1">R3-Q3</f>
        <v>-0.29355043339291265</v>
      </c>
    </row>
    <row r="4" spans="3:19" x14ac:dyDescent="0.25">
      <c r="C4">
        <v>0</v>
      </c>
      <c r="E4" s="1">
        <v>0.4</v>
      </c>
      <c r="F4" s="1">
        <v>0.3</v>
      </c>
      <c r="G4" s="1">
        <v>0.4</v>
      </c>
      <c r="I4">
        <f>G2*$C2+G3*$C3+G4*$C4+G5*$C5</f>
        <v>0.5</v>
      </c>
      <c r="K4" s="1">
        <v>1</v>
      </c>
      <c r="L4" s="1">
        <v>1</v>
      </c>
      <c r="M4" s="1">
        <v>1</v>
      </c>
      <c r="N4" s="3">
        <v>1</v>
      </c>
      <c r="P4">
        <f>$I2*M2+$I3*M3+$I4*M4</f>
        <v>1.7</v>
      </c>
      <c r="Q4">
        <f t="shared" si="0"/>
        <v>0.29355043339291265</v>
      </c>
      <c r="R4">
        <v>0.1</v>
      </c>
      <c r="S4">
        <f t="shared" si="1"/>
        <v>-0.19355043339291264</v>
      </c>
    </row>
    <row r="5" spans="3:19" x14ac:dyDescent="0.25">
      <c r="C5">
        <v>0</v>
      </c>
      <c r="E5" s="1">
        <v>0.3</v>
      </c>
      <c r="F5" s="1">
        <v>0.5</v>
      </c>
      <c r="G5" s="1">
        <v>0.3</v>
      </c>
      <c r="K5" s="2"/>
      <c r="L5" s="2"/>
      <c r="M5" s="2"/>
      <c r="P5">
        <f>$I2*N2+$I3*N3+$I4*N4</f>
        <v>1.7</v>
      </c>
      <c r="Q5">
        <f t="shared" si="0"/>
        <v>0.29355043339291265</v>
      </c>
      <c r="R5">
        <v>0</v>
      </c>
      <c r="S5">
        <f t="shared" si="1"/>
        <v>-0.29355043339291265</v>
      </c>
    </row>
    <row r="7" spans="3:19" x14ac:dyDescent="0.25">
      <c r="P7">
        <f>EXP(P2)+EXP(P3)+EXP(P4)+EXP(P5)</f>
        <v>18.64738310367407</v>
      </c>
    </row>
    <row r="9" spans="3:19" x14ac:dyDescent="0.25">
      <c r="C9">
        <v>0.2</v>
      </c>
      <c r="E9" s="1">
        <v>1</v>
      </c>
      <c r="F9" s="5">
        <v>0</v>
      </c>
      <c r="G9" s="2"/>
      <c r="H9">
        <f>$E9*C9+$E10*C10</f>
        <v>-1.3</v>
      </c>
      <c r="I9">
        <f>EXP(H9)/H$12</f>
        <v>0.20000709787364221</v>
      </c>
      <c r="K9">
        <v>0.2</v>
      </c>
      <c r="L9">
        <f>K9-I9</f>
        <v>-7.0978736421978272E-6</v>
      </c>
    </row>
    <row r="10" spans="3:19" x14ac:dyDescent="0.25">
      <c r="C10">
        <v>0.5</v>
      </c>
      <c r="E10" s="7">
        <v>-3</v>
      </c>
      <c r="F10" s="8">
        <v>0.17249999999999999</v>
      </c>
      <c r="G10" s="2"/>
      <c r="H10">
        <f>$F9*C9+$F10*C10</f>
        <v>8.6249999999999993E-2</v>
      </c>
      <c r="I10">
        <f>EXP(H10)/H$12</f>
        <v>0.79999290212635787</v>
      </c>
      <c r="K10">
        <v>0.8</v>
      </c>
      <c r="L10">
        <f>K10-I10</f>
        <v>7.0978736421700717E-6</v>
      </c>
    </row>
    <row r="11" spans="3:19" x14ac:dyDescent="0.25">
      <c r="E11" s="2"/>
      <c r="F11" s="2"/>
      <c r="G11" s="2"/>
      <c r="H11" s="6"/>
    </row>
    <row r="12" spans="3:19" x14ac:dyDescent="0.25">
      <c r="E12" s="2"/>
      <c r="F12" s="2"/>
      <c r="G12" s="2"/>
      <c r="H12">
        <f>EXP(H9)+EXP(H10)</f>
        <v>1.3626106069805035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"/>
  <sheetViews>
    <sheetView workbookViewId="0">
      <selection activeCell="S2" sqref="S2"/>
    </sheetView>
  </sheetViews>
  <sheetFormatPr defaultRowHeight="15" x14ac:dyDescent="0.25"/>
  <cols>
    <col min="3" max="4" width="5" customWidth="1"/>
    <col min="5" max="5" width="7.28515625" customWidth="1"/>
    <col min="6" max="6" width="7.7109375" customWidth="1"/>
    <col min="7" max="7" width="7.5703125" customWidth="1"/>
    <col min="8" max="8" width="5" customWidth="1"/>
    <col min="9" max="9" width="6.5703125" customWidth="1"/>
    <col min="10" max="10" width="6" customWidth="1"/>
    <col min="11" max="11" width="6.42578125" customWidth="1"/>
    <col min="12" max="12" width="6.85546875" customWidth="1"/>
    <col min="13" max="13" width="6.5703125" customWidth="1"/>
    <col min="14" max="14" width="5.28515625" customWidth="1"/>
    <col min="15" max="15" width="8.140625" customWidth="1"/>
  </cols>
  <sheetData>
    <row r="1" spans="3:19" x14ac:dyDescent="0.25">
      <c r="E1" t="s">
        <v>9</v>
      </c>
      <c r="J1" s="4" t="s">
        <v>1</v>
      </c>
      <c r="K1" s="4"/>
      <c r="L1" s="4" t="s">
        <v>8</v>
      </c>
      <c r="M1" s="4" t="s">
        <v>7</v>
      </c>
      <c r="N1" s="4"/>
      <c r="O1" s="4" t="s">
        <v>6</v>
      </c>
    </row>
    <row r="2" spans="3:19" x14ac:dyDescent="0.25">
      <c r="C2">
        <v>0</v>
      </c>
      <c r="E2" s="1">
        <v>1.1999999999999999E-3</v>
      </c>
      <c r="F2" s="1">
        <v>0.09</v>
      </c>
      <c r="G2" s="3">
        <v>-0.63</v>
      </c>
      <c r="H2" s="2"/>
      <c r="I2">
        <f>$E2*C2+$E3*C3</f>
        <v>-0.2</v>
      </c>
      <c r="J2">
        <f>EXP(I2)/I$6</f>
        <v>0.21616446687338248</v>
      </c>
      <c r="L2">
        <v>0.1</v>
      </c>
      <c r="M2">
        <f>L2-J2</f>
        <v>-0.11616446687338247</v>
      </c>
      <c r="O2">
        <f>-LN(J2)*L2</f>
        <v>0.15317157403215534</v>
      </c>
      <c r="S2">
        <v>0.26640000000000003</v>
      </c>
    </row>
    <row r="3" spans="3:19" x14ac:dyDescent="0.25">
      <c r="C3">
        <v>1</v>
      </c>
      <c r="E3" s="1">
        <v>-0.2</v>
      </c>
      <c r="F3" s="1">
        <v>0.39</v>
      </c>
      <c r="G3" s="3">
        <v>0.4</v>
      </c>
      <c r="H3" s="2"/>
      <c r="I3">
        <f>$F2*C2+$F3*C3</f>
        <v>0.39</v>
      </c>
      <c r="J3">
        <f>EXP(I3)/I$6</f>
        <v>0.38995819406023585</v>
      </c>
      <c r="L3">
        <v>0.8</v>
      </c>
      <c r="M3">
        <f>L3-J3</f>
        <v>0.41004180593976419</v>
      </c>
      <c r="O3">
        <f t="shared" ref="O3:O4" si="0">-LN(J3)*L3</f>
        <v>0.75337259225724262</v>
      </c>
      <c r="S3">
        <v>0.32400000000000001</v>
      </c>
    </row>
    <row r="4" spans="3:19" x14ac:dyDescent="0.25">
      <c r="E4" s="2"/>
      <c r="F4" s="2"/>
      <c r="G4" s="6"/>
      <c r="H4" s="2"/>
      <c r="I4">
        <f>$G2*C2+$G3*C3</f>
        <v>0.4</v>
      </c>
      <c r="J4">
        <f>EXP(I4)/I$6</f>
        <v>0.39387733906638162</v>
      </c>
      <c r="L4">
        <v>0.1</v>
      </c>
      <c r="M4">
        <f>L4-J4</f>
        <v>-0.29387733906638158</v>
      </c>
      <c r="O4">
        <f t="shared" si="0"/>
        <v>9.3171574032155341E-2</v>
      </c>
      <c r="S4">
        <v>0.40949999999999998</v>
      </c>
    </row>
    <row r="5" spans="3:19" x14ac:dyDescent="0.25">
      <c r="G5" s="2"/>
      <c r="H5" s="2"/>
      <c r="I5" s="6"/>
    </row>
    <row r="6" spans="3:19" x14ac:dyDescent="0.25">
      <c r="E6" s="2"/>
      <c r="F6" s="2"/>
      <c r="G6" s="2"/>
      <c r="H6" s="2"/>
      <c r="I6">
        <f>EXP(I2)+EXP(I3)+EXP(I4)</f>
        <v>3.787536244601895</v>
      </c>
      <c r="O6">
        <f>SUM(O2:O5)</f>
        <v>0.9997157403215533</v>
      </c>
    </row>
    <row r="8" spans="3:19" x14ac:dyDescent="0.25">
      <c r="E8" t="s">
        <v>10</v>
      </c>
    </row>
    <row r="9" spans="3:19" x14ac:dyDescent="0.25">
      <c r="E9">
        <f>C2*M2</f>
        <v>0</v>
      </c>
      <c r="F9">
        <f>C2*M3</f>
        <v>0</v>
      </c>
      <c r="G9">
        <f>C2*M4</f>
        <v>0</v>
      </c>
      <c r="P9">
        <v>0.3216</v>
      </c>
      <c r="Q9">
        <v>0.316</v>
      </c>
      <c r="R9">
        <v>0.36220000000000002</v>
      </c>
    </row>
    <row r="10" spans="3:19" x14ac:dyDescent="0.25">
      <c r="E10">
        <f>C3*M2</f>
        <v>-0.11616446687338247</v>
      </c>
      <c r="F10">
        <f>C3*M3</f>
        <v>0.41004180593976419</v>
      </c>
      <c r="G10">
        <f>C3*M4</f>
        <v>-0.29387733906638158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Network</vt:lpstr>
      <vt:lpstr>Softmax train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2017-08-03T00:08:14Z</dcterms:created>
  <dcterms:modified xsi:type="dcterms:W3CDTF">2017-08-08T22:40:24Z</dcterms:modified>
</cp:coreProperties>
</file>