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23040" windowHeight="8910"/>
  </bookViews>
  <sheets>
    <sheet name="Libro Salarios" sheetId="2" r:id="rId1"/>
    <sheet name="DB Empleados" sheetId="3" r:id="rId2"/>
    <sheet name="Empleados" sheetId="4" r:id="rId3"/>
  </sheets>
  <calcPr calcId="152511"/>
</workbook>
</file>

<file path=xl/calcChain.xml><?xml version="1.0" encoding="utf-8"?>
<calcChain xmlns="http://schemas.openxmlformats.org/spreadsheetml/2006/main"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l="1"/>
  <c r="F11" i="2"/>
  <c r="K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<sst xmlns="http://schemas.openxmlformats.org/spreadsheetml/2006/main" count="497" uniqueCount="180">
  <si>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</si>
  <si>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</si>
  <si>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</si>
  <si>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</si>
  <si>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</si>
  <si>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</si>
  <si>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</si>
  <si>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</si>
  <si>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</si>
  <si>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</si>
  <si>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</si>
  <si>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</si>
  <si>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</si>
  <si>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</si>
  <si>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</si>
  <si>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</si>
  <si>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</si>
  <si>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</si>
  <si>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</si>
  <si>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</si>
  <si>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</si>
  <si>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</si>
  <si>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</si>
  <si>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</si>
  <si>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</si>
  <si>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</si>
  <si>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</si>
  <si>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</si>
  <si>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</si>
  <si>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</si>
  <si>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</si>
  <si>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</si>
  <si>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</si>
  <si>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</si>
  <si>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</si>
  <si>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</si>
  <si>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</si>
  <si>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</si>
  <si>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</si>
  <si>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</si>
  <si>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</si>
  <si>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</si>
  <si>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</si>
  <si>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</si>
  <si>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</si>
  <si>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</si>
  <si>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</si>
  <si>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</si>
  <si>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</si>
  <si>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</si>
  <si>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</si>
  <si>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</si>
  <si>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</si>
  <si>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</si>
  <si>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</si>
  <si>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</si>
  <si>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</si>
  <si>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</si>
  <si>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</si>
  <si>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</si>
  <si>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</si>
  <si>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</si>
  <si>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</si>
  <si>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</si>
  <si>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</si>
  <si>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</si>
  <si>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</si>
  <si>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</si>
  <si>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</si>
  <si>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</si>
  <si>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</si>
  <si>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</si>
  <si>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</si>
  <si>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</si>
  <si>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</si>
  <si>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</si>
  <si>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</si>
  <si>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</si>
  <si>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</si>
  <si>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</si>
  <si>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</si>
  <si>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</si>
  <si>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</si>
  <si>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</si>
  <si>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</si>
  <si>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</si>
  <si>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</si>
  <si>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</si>
  <si>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</si>
  <si>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</si>
  <si>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</si>
  <si>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</si>
  <si>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</si>
  <si>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</si>
  <si>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</si>
  <si>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</si>
  <si>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</si>
  <si>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</si>
  <si>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</si>
  <si>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</si>
  <si>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</si>
  <si>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</si>
  <si>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</si>
  <si>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</si>
  <si>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</si>
  <si>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</si>
  <si>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</si>
  <si>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</si>
  <si>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</si>
  <si>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</si>
  <si>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</si>
  <si>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</si>
  <si>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</si>
  <si>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</si>
  <si>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</si>
  <si>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</si>
  <si>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</si>
  <si>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</si>
  <si>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</si>
  <si>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</si>
  <si>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</si>
  <si>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</si>
  <si>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</si>
  <si>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</si>
  <si>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</si>
  <si>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</si>
  <si>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</si>
  <si>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</si>
  <si>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</si>
  <si>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</si>
  <si>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</si>
  <si>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</si>
  <si>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</si>
  <si>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</si>
  <si>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</si>
  <si>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</si>
  <si>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</si>
  <si>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</si>
  <si>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</si>
  <si>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</si>
  <si>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</si>
  <si>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</si>
  <si>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</si>
  <si>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</si>
  <si>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</si>
  <si>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</si>
  <si>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</si>
  <si>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</si>
  <si>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</si>
  <si>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</si>
  <si>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</si>
  <si>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</si>
  <si>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</si>
  <si>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</si>
  <si>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</si>
  <si>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</si>
  <si>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</si>
  <si>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</si>
  <si>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</si>
  <si>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</si>
  <si>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</si>
  <si>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</si>
  <si>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</si>
  <si>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</si>
  <si>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</si>
  <si>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</si>
  <si>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</si>
  <si>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</si>
  <si>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</si>
  <si>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</si>
  <si>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</si>
  <si>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 xml:space="preserve">Codigo de empleado </t>
  </si>
  <si>
    <t>12 de julio</t>
  </si>
  <si>
    <t xml:space="preserve">14 dias </t>
  </si>
  <si>
    <t>Registrarce</t>
  </si>
  <si>
    <t xml:space="preserve">ninguna </t>
  </si>
  <si>
    <t>1422-41254</t>
  </si>
  <si>
    <t>no se</t>
  </si>
  <si>
    <t xml:space="preserve">Trabajador </t>
  </si>
  <si>
    <t xml:space="preserve">todo bien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</si>
</sst>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28"/>
      <color theme="9" tint="-0.499984740745262"/>
      <name val="Adobe Devanagari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7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2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0" fillId="0" borderId="16" xfId="0" applyBorder="1"/>
    <xf numFmtId="0" fontId="0" fillId="5" borderId="0" xfId="0" applyFill="1" applyBorder="1"/>
    <xf numFmtId="0" fontId="0" fillId="5" borderId="1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3" fontId="0" fillId="0" borderId="0" xfId="0" applyNumberFormat="1"/>
    <xf numFmtId="9" fontId="0" fillId="0" borderId="0" xfId="0" applyNumberFormat="1"/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133350</xdr:rowOff>
    </xdr:from>
    <xdr:to>
      <xdr:col>2</xdr:col>
      <xdr:colOff>66675</xdr:colOff>
      <xdr:row>5</xdr:row>
      <xdr:rowOff>72808</xdr:rowOff>
    </xdr:to>
    <xdr:pic>
      <xdr:nvPicPr>
        <xdr:cNvPr id="4" name="Imagen 3" descr="Resultado de imagen para ministerio de salud guatemala logo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33350"/>
          <a:ext cx="1104900" cy="1044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291353</xdr:colOff>
      <xdr:row>18</xdr:row>
      <xdr:rowOff>89647</xdr:rowOff>
    </xdr:from>
    <xdr:to>
      <xdr:col>12</xdr:col>
      <xdr:colOff>414618</xdr:colOff>
      <xdr:row>20</xdr:row>
      <xdr:rowOff>134471</xdr:rowOff>
    </xdr:to>
    <xdr:sp macro="registro" textlink="">
      <xdr:nvSpPr>
        <xdr:cNvPr id="5" name="Rectángulo 4"/>
        <xdr:cNvSpPr/>
      </xdr:nvSpPr>
      <xdr:spPr>
        <a:xfrm>
          <a:off x="6387353" y="3686735"/>
          <a:ext cx="3171265" cy="42582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2400"/>
            <a:t>Registrarse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649941</xdr:colOff>
      <xdr:row>13</xdr:row>
      <xdr:rowOff>100853</xdr:rowOff>
    </xdr:from>
    <xdr:to>
      <xdr:col>8</xdr:col>
      <xdr:colOff>750794</xdr:colOff>
      <xdr:row>17</xdr:row>
      <xdr:rowOff>44823</xdr:rowOff>
    </xdr:to>
    <xdr:sp macro="Macro2" textlink="">
      <xdr:nvSpPr>
        <xdr:cNvPr id="2" name="Rectángulo 1"/>
        <xdr:cNvSpPr/>
      </xdr:nvSpPr>
      <xdr:spPr>
        <a:xfrm>
          <a:off x="5221941" y="2599765"/>
          <a:ext cx="1624853" cy="7059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100"/>
            <a:t>Registrarce </a:t>
          </a:r>
        </a:p>
        <a:p>
          <a:pPr algn="l"/>
          <a:endParaRPr lang="es-GT" sz="1100"/>
        </a:p>
      </xdr:txBody>
    </xdr:sp>
    <xdr:clientData/>
  </xdr:twoCellAnchor>
  <xdr:twoCellAnchor>
    <xdr:from>
      <xdr:col>6</xdr:col>
      <xdr:colOff>649941</xdr:colOff>
      <xdr:row>13</xdr:row>
      <xdr:rowOff>104215</xdr:rowOff>
    </xdr:from>
    <xdr:to>
      <xdr:col>8</xdr:col>
      <xdr:colOff>750794</xdr:colOff>
      <xdr:row>17</xdr:row>
      <xdr:rowOff>48185</xdr:rowOff>
    </xdr:to>
    <xdr:sp macro="" textlink="">
      <xdr:nvSpPr>
        <xdr:cNvPr id="3" name="Rectángulo 2"/>
        <xdr:cNvSpPr/>
      </xdr:nvSpPr>
      <xdr:spPr>
        <a:xfrm>
          <a:off x="5221941" y="2599765"/>
          <a:ext cx="1624853" cy="7059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indent="0" algn="l"/>
          <a:r>
            <a:rPr lang="es-GT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Registrarce </a:t>
          </a:r>
        </a:p>
        <a:p>
          <a:pPr algn="l"/>
          <a:endParaRPr lang="es-GT" sz="1100"/>
        </a:p>
      </xdr:txBody>
    </xdr:sp>
    <xdr:clientData/>
  </xdr:twoCellAnchor>
  <xdr:twoCellAnchor>
    <xdr:from>
      <xdr:col>6</xdr:col>
      <xdr:colOff>649941</xdr:colOff>
      <xdr:row>13</xdr:row>
      <xdr:rowOff>104215</xdr:rowOff>
    </xdr:from>
    <xdr:to>
      <xdr:col>8</xdr:col>
      <xdr:colOff>750794</xdr:colOff>
      <xdr:row>17</xdr:row>
      <xdr:rowOff>48185</xdr:rowOff>
    </xdr:to>
    <xdr:sp macro="" textlink="">
      <xdr:nvSpPr>
        <xdr:cNvPr id="4" name="Rectángulo 3"/>
        <xdr:cNvSpPr/>
      </xdr:nvSpPr>
      <xdr:spPr>
        <a:xfrm>
          <a:off x="5221941" y="2599765"/>
          <a:ext cx="1624853" cy="7059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indent="0" algn="l"/>
          <a:r>
            <a:rPr lang="es-GT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Registrarce </a:t>
          </a:r>
        </a:p>
        <a:p>
          <a:pPr algn="l"/>
          <a:endParaRPr lang="es-GT" sz="1100"/>
        </a:p>
      </xdr:txBody>
    </xdr:sp>
    <xdr:clientData/>
  </xdr:twoCellAnchor>
  <xdr:twoCellAnchor>
    <xdr:from>
      <xdr:col>6</xdr:col>
      <xdr:colOff>649941</xdr:colOff>
      <xdr:row>13</xdr:row>
      <xdr:rowOff>104215</xdr:rowOff>
    </xdr:from>
    <xdr:to>
      <xdr:col>8</xdr:col>
      <xdr:colOff>750794</xdr:colOff>
      <xdr:row>17</xdr:row>
      <xdr:rowOff>48185</xdr:rowOff>
    </xdr:to>
    <xdr:sp macro="" textlink="">
      <xdr:nvSpPr>
        <xdr:cNvPr id="5" name="Rectángulo 4"/>
        <xdr:cNvSpPr/>
      </xdr:nvSpPr>
      <xdr:spPr>
        <a:xfrm>
          <a:off x="5221941" y="2599765"/>
          <a:ext cx="1624853" cy="7059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indent="0" algn="l"/>
          <a:r>
            <a:rPr lang="es-GT" sz="1100">
              <a:solidFill>
                <a:schemeClr val="lt1">
                  <a:lumMod val="100000"/>
                </a:schemeClr>
              </a:solidFill>
              <a:latin typeface="+mn-lt"/>
              <a:ea typeface="+mn-ea"/>
              <a:cs typeface="+mn-cs"/>
            </a:rPr>
            <a:t>Registrarce </a:t>
          </a:r>
        </a:p>
        <a:p>
          <a:pPr algn="l"/>
          <a:endParaRPr lang="es-G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tabSelected="1" zoomScale="85" zoomScaleNormal="85" workbookViewId="0">
      <selection activeCell="D17" sqref="D17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56"/>
      <c r="B2" s="56"/>
      <c r="C2" s="3"/>
      <c r="D2" s="3"/>
      <c r="E2" s="3"/>
      <c r="F2" s="60" t="s">
        <v>0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0" t="s">
        <v>44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3"/>
      <c r="R3" s="3"/>
      <c r="S3" s="3"/>
    </row>
    <row r="4" spans="1:19" ht="17.25">
      <c r="A4" s="3"/>
      <c r="B4" s="3"/>
      <c r="C4" s="3"/>
      <c r="D4" s="61" t="s">
        <v>2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3"/>
    </row>
    <row r="5" spans="1:19" ht="16.5">
      <c r="A5" s="3"/>
      <c r="B5" s="3"/>
      <c r="C5" s="3"/>
      <c r="D5" s="62" t="s">
        <v>3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73" t="str">
        <f>VLOOKUP(C23, Tabla1[], 2)</f>
        <v>ALMORA HERNANDEZ, RAUL EDUARDO</v>
      </c>
      <c r="B8" s="73"/>
      <c r="C8" s="73"/>
      <c r="D8" s="7"/>
      <c r="E8" s="6">
        <f ca="1">VLOOKUP(C23, Tabla1[], 4)</f>
        <v>33</v>
      </c>
      <c r="F8" s="8"/>
      <c r="G8" s="7"/>
      <c r="H8" s="6" t="str">
        <f>VLOOKUP(C23,Tabla1[], 3)</f>
        <v>M</v>
      </c>
      <c r="I8" s="7"/>
      <c r="J8" s="8"/>
      <c r="K8" s="72" t="s">
        <v>47</v>
      </c>
      <c r="L8" s="72"/>
      <c r="M8" s="72"/>
      <c r="N8" s="7"/>
      <c r="O8" s="8"/>
      <c r="P8" s="72" t="str">
        <f>VLOOKUP(C23, Tabla1[], 5)</f>
        <v>Mensajero</v>
      </c>
      <c r="Q8" s="72"/>
      <c r="R8" s="72"/>
      <c r="S8" s="8"/>
    </row>
    <row r="9" spans="1:19">
      <c r="A9" s="68" t="s">
        <v>4</v>
      </c>
      <c r="B9" s="68"/>
      <c r="C9" s="68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73"/>
      <c r="B11" s="73"/>
      <c r="C11" s="73"/>
      <c r="D11" s="7"/>
      <c r="E11" s="8"/>
      <c r="F11" s="72">
        <f ca="1">VLOOKUP(C23, Tabla1[], 6)</f>
        <v>6537008051517</v>
      </c>
      <c r="G11" s="72"/>
      <c r="H11" s="72"/>
      <c r="I11" s="7"/>
      <c r="J11" s="8"/>
      <c r="K11" s="72">
        <f ca="1">VLOOKUP(C23, Tabla1[], 7)</f>
        <v>38308</v>
      </c>
      <c r="L11" s="72"/>
      <c r="M11" s="72"/>
      <c r="N11" s="7"/>
      <c r="O11" s="8"/>
      <c r="P11" s="72" t="str">
        <f>VLOOKUP(C23, Tabla1[], 8)</f>
        <v>No</v>
      </c>
      <c r="Q11" s="72"/>
      <c r="R11" s="72"/>
      <c r="S11" s="7"/>
    </row>
    <row r="12" spans="1:19">
      <c r="A12" s="68" t="s">
        <v>9</v>
      </c>
      <c r="B12" s="68"/>
      <c r="C12" s="68"/>
      <c r="D12" s="16"/>
      <c r="E12" s="8"/>
      <c r="F12" s="68" t="s">
        <v>10</v>
      </c>
      <c r="G12" s="68"/>
      <c r="H12" s="68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 ht="15.75" thickBot="1">
      <c r="A13" s="17"/>
      <c r="B13" s="16"/>
      <c r="C13" s="16"/>
      <c r="D13" s="16"/>
      <c r="E13" s="7"/>
      <c r="F13" s="7"/>
      <c r="G13" s="7"/>
      <c r="H13" s="7"/>
      <c r="I13" s="7"/>
      <c r="J13" s="7"/>
      <c r="K13" s="7"/>
      <c r="L13" s="16"/>
      <c r="M13" s="16"/>
      <c r="N13" s="16"/>
      <c r="O13" s="7"/>
      <c r="P13" s="85"/>
      <c r="Q13" s="16"/>
      <c r="R13" s="16"/>
      <c r="S13" s="7"/>
    </row>
    <row r="14" spans="1:19">
      <c r="A14" s="82" t="s">
        <v>13</v>
      </c>
      <c r="B14" s="86" t="s">
        <v>14</v>
      </c>
      <c r="C14" s="87" t="s">
        <v>15</v>
      </c>
      <c r="D14" s="88" t="s">
        <v>16</v>
      </c>
      <c r="E14" s="89" t="s">
        <v>17</v>
      </c>
      <c r="F14" s="90"/>
      <c r="G14" s="91" t="s">
        <v>18</v>
      </c>
      <c r="H14" s="92"/>
      <c r="I14" s="92"/>
      <c r="J14" s="92"/>
      <c r="K14" s="93" t="s">
        <v>19</v>
      </c>
      <c r="L14" s="92" t="s">
        <v>20</v>
      </c>
      <c r="M14" s="92"/>
      <c r="N14" s="94"/>
      <c r="O14" s="88" t="s">
        <v>21</v>
      </c>
      <c r="P14" s="88" t="s">
        <v>22</v>
      </c>
      <c r="Q14" s="88" t="s">
        <v>23</v>
      </c>
      <c r="R14" s="95" t="s">
        <v>24</v>
      </c>
      <c r="S14" s="96" t="s">
        <v>25</v>
      </c>
    </row>
    <row r="15" spans="1:19">
      <c r="A15" s="83"/>
      <c r="B15" s="97" t="s">
        <v>26</v>
      </c>
      <c r="C15" s="20" t="s">
        <v>27</v>
      </c>
      <c r="D15" s="54"/>
      <c r="E15" s="57" t="s">
        <v>28</v>
      </c>
      <c r="F15" s="21" t="s">
        <v>29</v>
      </c>
      <c r="G15" s="57" t="s">
        <v>30</v>
      </c>
      <c r="H15" s="22" t="s">
        <v>31</v>
      </c>
      <c r="I15" s="22" t="s">
        <v>32</v>
      </c>
      <c r="J15" s="57" t="s">
        <v>33</v>
      </c>
      <c r="K15" s="64"/>
      <c r="L15" s="57" t="s">
        <v>34</v>
      </c>
      <c r="M15" s="22" t="s">
        <v>35</v>
      </c>
      <c r="N15" s="21" t="s">
        <v>36</v>
      </c>
      <c r="O15" s="54"/>
      <c r="P15" s="54"/>
      <c r="Q15" s="54"/>
      <c r="R15" s="58"/>
      <c r="S15" s="98"/>
    </row>
    <row r="16" spans="1:19">
      <c r="A16" s="84"/>
      <c r="B16" s="99" t="s">
        <v>37</v>
      </c>
      <c r="C16" s="24" t="s">
        <v>38</v>
      </c>
      <c r="D16" s="55"/>
      <c r="E16" s="59"/>
      <c r="F16" s="25" t="s">
        <v>39</v>
      </c>
      <c r="G16" s="59"/>
      <c r="H16" s="26" t="s">
        <v>40</v>
      </c>
      <c r="I16" s="27" t="s">
        <v>41</v>
      </c>
      <c r="J16" s="59"/>
      <c r="K16" s="65"/>
      <c r="L16" s="59"/>
      <c r="M16" s="26" t="s">
        <v>42</v>
      </c>
      <c r="N16" s="28" t="s">
        <v>43</v>
      </c>
      <c r="O16" s="55"/>
      <c r="P16" s="55"/>
      <c r="Q16" s="55"/>
      <c r="R16" s="59"/>
      <c r="S16" s="100"/>
    </row>
    <row r="17" spans="1:19">
      <c r="A17" s="29">
        <v>5</v>
      </c>
      <c r="B17" s="101" t="s">
        <v>172</v>
      </c>
      <c r="C17" s="7">
        <v>14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02"/>
    </row>
    <row r="18" spans="1:19">
      <c r="A18" s="1"/>
      <c r="B18" s="103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8"/>
    </row>
    <row r="19" spans="1:19">
      <c r="A19" s="1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1:19">
      <c r="A20" s="30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1:19">
      <c r="A21" s="1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</row>
    <row r="23" spans="1:19">
      <c r="A23" s="75" t="s">
        <v>171</v>
      </c>
      <c r="B23" s="75"/>
      <c r="C23" s="74">
        <v>4</v>
      </c>
      <c r="D23" s="74"/>
    </row>
    <row r="24" spans="1:19">
      <c r="A24" s="75"/>
      <c r="B24" s="75"/>
      <c r="C24" s="74"/>
      <c r="D24" s="74"/>
    </row>
    <row r="25" spans="1:19">
      <c r="A25" s="75"/>
      <c r="B25" s="75"/>
      <c r="C25" s="74"/>
      <c r="D25" s="74"/>
    </row>
  </sheetData>
  <mergeCells count="32">
    <mergeCell ref="A23:B25"/>
    <mergeCell ref="C23:D25"/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A7" sqref="A7"/>
    </sheetView>
  </sheetViews>
  <sheetFormatPr baseColWidth="10" defaultRowHeight="15.75"/>
  <cols>
    <col min="1" max="1" width="24.28515625" style="33" customWidth="1"/>
    <col min="2" max="2" width="35" customWidth="1"/>
    <col min="3" max="3" width="14.42578125" style="31" customWidth="1"/>
    <col min="4" max="4" width="10.85546875" customWidth="1"/>
    <col min="5" max="5" width="23.85546875" customWidth="1"/>
    <col min="6" max="6" width="14.42578125" style="32" customWidth="1"/>
    <col min="7" max="7" width="24.140625" customWidth="1"/>
    <col min="8" max="8" width="31.140625" customWidth="1"/>
  </cols>
  <sheetData>
    <row r="1" spans="1:8" s="1" customFormat="1" ht="15.6" customHeight="1">
      <c r="A1" s="76" t="s">
        <v>170</v>
      </c>
      <c r="B1" s="77"/>
      <c r="C1" s="77"/>
      <c r="D1" s="77"/>
      <c r="E1" s="77"/>
      <c r="F1" s="77"/>
      <c r="G1" s="77"/>
      <c r="H1" s="78"/>
    </row>
    <row r="2" spans="1:8" s="1" customFormat="1" ht="15.6" customHeight="1">
      <c r="A2" s="79"/>
      <c r="B2" s="80"/>
      <c r="C2" s="80"/>
      <c r="D2" s="80"/>
      <c r="E2" s="80"/>
      <c r="F2" s="80"/>
      <c r="G2" s="80"/>
      <c r="H2" s="81"/>
    </row>
    <row r="3" spans="1:8">
      <c r="A3" s="34"/>
      <c r="B3" s="35"/>
      <c r="C3" s="36"/>
      <c r="D3" s="35"/>
      <c r="E3" s="35"/>
      <c r="F3" s="37"/>
      <c r="G3" s="35"/>
      <c r="H3" s="38"/>
    </row>
    <row r="4" spans="1:8">
      <c r="A4" s="49" t="s">
        <v>45</v>
      </c>
      <c r="B4" s="50" t="s">
        <v>46</v>
      </c>
      <c r="C4" s="50" t="s">
        <v>6</v>
      </c>
      <c r="D4" s="50" t="s">
        <v>5</v>
      </c>
      <c r="E4" s="50" t="s">
        <v>48</v>
      </c>
      <c r="F4" s="51" t="s">
        <v>49</v>
      </c>
      <c r="G4" s="50" t="s">
        <v>11</v>
      </c>
      <c r="H4" s="52" t="s">
        <v>50</v>
      </c>
    </row>
    <row r="5" spans="1:8">
      <c r="A5" s="34">
        <v>1</v>
      </c>
      <c r="B5" s="39" t="s">
        <v>51</v>
      </c>
      <c r="C5" s="36" t="s">
        <v>151</v>
      </c>
      <c r="D5" s="36">
        <f t="shared" ref="D5:D36" ca="1" si="0">RANDBETWEEN(18,41)</f>
        <v>35</v>
      </c>
      <c r="E5" s="36" t="s">
        <v>154</v>
      </c>
      <c r="F5" s="40">
        <f t="shared" ref="F5:F36" ca="1" si="1">RANDBETWEEN(2000000000101,9000000009999)</f>
        <v>7571232214786</v>
      </c>
      <c r="G5" s="41">
        <f t="shared" ref="G5:G36" ca="1" si="2">RANDBETWEEN(DATE(2001,1,1),DATE(2018,7,15))</f>
        <v>38715</v>
      </c>
      <c r="H5" s="42" t="s">
        <v>169</v>
      </c>
    </row>
    <row r="6" spans="1:8">
      <c r="A6" s="34">
        <v>2</v>
      </c>
      <c r="B6" s="39" t="s">
        <v>52</v>
      </c>
      <c r="C6" s="36" t="s">
        <v>151</v>
      </c>
      <c r="D6" s="36">
        <f t="shared" ca="1" si="0"/>
        <v>35</v>
      </c>
      <c r="E6" s="36" t="s">
        <v>155</v>
      </c>
      <c r="F6" s="40">
        <f t="shared" ca="1" si="1"/>
        <v>8527396465299</v>
      </c>
      <c r="G6" s="41">
        <f t="shared" ca="1" si="2"/>
        <v>36974</v>
      </c>
      <c r="H6" s="42" t="s">
        <v>169</v>
      </c>
    </row>
    <row r="7" spans="1:8">
      <c r="A7" s="34">
        <v>3</v>
      </c>
      <c r="B7" s="39" t="s">
        <v>53</v>
      </c>
      <c r="C7" s="36" t="s">
        <v>151</v>
      </c>
      <c r="D7" s="36">
        <f t="shared" ca="1" si="0"/>
        <v>40</v>
      </c>
      <c r="E7" s="36" t="s">
        <v>157</v>
      </c>
      <c r="F7" s="40">
        <f t="shared" ca="1" si="1"/>
        <v>6536026237173</v>
      </c>
      <c r="G7" s="41">
        <f t="shared" ca="1" si="2"/>
        <v>40372</v>
      </c>
      <c r="H7" s="42" t="s">
        <v>169</v>
      </c>
    </row>
    <row r="8" spans="1:8">
      <c r="A8" s="34">
        <v>4</v>
      </c>
      <c r="B8" s="39" t="s">
        <v>54</v>
      </c>
      <c r="C8" s="36" t="s">
        <v>151</v>
      </c>
      <c r="D8" s="36">
        <f t="shared" ca="1" si="0"/>
        <v>33</v>
      </c>
      <c r="E8" s="36" t="s">
        <v>159</v>
      </c>
      <c r="F8" s="40">
        <f t="shared" ca="1" si="1"/>
        <v>6537008051517</v>
      </c>
      <c r="G8" s="41">
        <f t="shared" ca="1" si="2"/>
        <v>38308</v>
      </c>
      <c r="H8" s="42" t="s">
        <v>169</v>
      </c>
    </row>
    <row r="9" spans="1:8">
      <c r="A9" s="34">
        <v>10</v>
      </c>
      <c r="B9" s="39" t="s">
        <v>60</v>
      </c>
      <c r="C9" s="36" t="s">
        <v>151</v>
      </c>
      <c r="D9" s="36">
        <f t="shared" ca="1" si="0"/>
        <v>27</v>
      </c>
      <c r="E9" s="36" t="s">
        <v>166</v>
      </c>
      <c r="F9" s="40">
        <f t="shared" ca="1" si="1"/>
        <v>8148908248515</v>
      </c>
      <c r="G9" s="41">
        <f t="shared" ca="1" si="2"/>
        <v>40417</v>
      </c>
      <c r="H9" s="42" t="s">
        <v>169</v>
      </c>
    </row>
    <row r="10" spans="1:8">
      <c r="A10" s="34">
        <v>5</v>
      </c>
      <c r="B10" s="39" t="s">
        <v>55</v>
      </c>
      <c r="C10" s="36" t="s">
        <v>151</v>
      </c>
      <c r="D10" s="36">
        <f t="shared" ca="1" si="0"/>
        <v>30</v>
      </c>
      <c r="E10" s="36" t="s">
        <v>161</v>
      </c>
      <c r="F10" s="40">
        <f t="shared" ca="1" si="1"/>
        <v>2631764871459</v>
      </c>
      <c r="G10" s="41">
        <f t="shared" ca="1" si="2"/>
        <v>37280</v>
      </c>
      <c r="H10" s="42" t="s">
        <v>169</v>
      </c>
    </row>
    <row r="11" spans="1:8">
      <c r="A11" s="34">
        <v>6</v>
      </c>
      <c r="B11" s="39" t="s">
        <v>56</v>
      </c>
      <c r="C11" s="36" t="s">
        <v>151</v>
      </c>
      <c r="D11" s="36">
        <f t="shared" ca="1" si="0"/>
        <v>40</v>
      </c>
      <c r="E11" s="36" t="s">
        <v>153</v>
      </c>
      <c r="F11" s="40">
        <f t="shared" ca="1" si="1"/>
        <v>7267654170997</v>
      </c>
      <c r="G11" s="41">
        <f t="shared" ca="1" si="2"/>
        <v>41577</v>
      </c>
      <c r="H11" s="42" t="s">
        <v>169</v>
      </c>
    </row>
    <row r="12" spans="1:8">
      <c r="A12" s="34">
        <v>7</v>
      </c>
      <c r="B12" s="39" t="s">
        <v>57</v>
      </c>
      <c r="C12" s="36" t="s">
        <v>151</v>
      </c>
      <c r="D12" s="36">
        <f t="shared" ca="1" si="0"/>
        <v>23</v>
      </c>
      <c r="E12" s="36" t="s">
        <v>162</v>
      </c>
      <c r="F12" s="40">
        <f t="shared" ca="1" si="1"/>
        <v>6876881902006</v>
      </c>
      <c r="G12" s="41">
        <f t="shared" ca="1" si="2"/>
        <v>39996</v>
      </c>
      <c r="H12" s="42" t="s">
        <v>169</v>
      </c>
    </row>
    <row r="13" spans="1:8">
      <c r="A13" s="34">
        <v>8</v>
      </c>
      <c r="B13" s="39" t="s">
        <v>58</v>
      </c>
      <c r="C13" s="36" t="s">
        <v>152</v>
      </c>
      <c r="D13" s="36">
        <f t="shared" ca="1" si="0"/>
        <v>31</v>
      </c>
      <c r="E13" s="36" t="s">
        <v>155</v>
      </c>
      <c r="F13" s="40">
        <f t="shared" ca="1" si="1"/>
        <v>8383163869460</v>
      </c>
      <c r="G13" s="41">
        <f t="shared" ca="1" si="2"/>
        <v>40135</v>
      </c>
      <c r="H13" s="42" t="s">
        <v>169</v>
      </c>
    </row>
    <row r="14" spans="1:8">
      <c r="A14" s="34">
        <v>9</v>
      </c>
      <c r="B14" s="39" t="s">
        <v>59</v>
      </c>
      <c r="C14" s="36" t="s">
        <v>151</v>
      </c>
      <c r="D14" s="36">
        <f t="shared" ca="1" si="0"/>
        <v>36</v>
      </c>
      <c r="E14" s="36" t="s">
        <v>166</v>
      </c>
      <c r="F14" s="40">
        <f t="shared" ca="1" si="1"/>
        <v>4763511110969</v>
      </c>
      <c r="G14" s="41">
        <f t="shared" ca="1" si="2"/>
        <v>41656</v>
      </c>
      <c r="H14" s="42" t="s">
        <v>169</v>
      </c>
    </row>
    <row r="15" spans="1:8">
      <c r="A15" s="34">
        <v>11</v>
      </c>
      <c r="B15" s="39" t="s">
        <v>61</v>
      </c>
      <c r="C15" s="36" t="s">
        <v>151</v>
      </c>
      <c r="D15" s="36">
        <f t="shared" ca="1" si="0"/>
        <v>33</v>
      </c>
      <c r="E15" s="36" t="s">
        <v>166</v>
      </c>
      <c r="F15" s="40">
        <f t="shared" ca="1" si="1"/>
        <v>5330699302001</v>
      </c>
      <c r="G15" s="41">
        <f t="shared" ca="1" si="2"/>
        <v>37201</v>
      </c>
      <c r="H15" s="42" t="s">
        <v>169</v>
      </c>
    </row>
    <row r="16" spans="1:8">
      <c r="A16" s="34">
        <v>12</v>
      </c>
      <c r="B16" s="39" t="s">
        <v>62</v>
      </c>
      <c r="C16" s="36" t="s">
        <v>152</v>
      </c>
      <c r="D16" s="36">
        <f t="shared" ca="1" si="0"/>
        <v>28</v>
      </c>
      <c r="E16" s="36" t="s">
        <v>153</v>
      </c>
      <c r="F16" s="40">
        <f t="shared" ca="1" si="1"/>
        <v>8535630042637</v>
      </c>
      <c r="G16" s="41">
        <f t="shared" ca="1" si="2"/>
        <v>36956</v>
      </c>
      <c r="H16" s="42" t="s">
        <v>169</v>
      </c>
    </row>
    <row r="17" spans="1:8">
      <c r="A17" s="34">
        <v>13</v>
      </c>
      <c r="B17" s="39" t="s">
        <v>63</v>
      </c>
      <c r="C17" s="36" t="s">
        <v>152</v>
      </c>
      <c r="D17" s="36">
        <f t="shared" ca="1" si="0"/>
        <v>33</v>
      </c>
      <c r="E17" s="36" t="s">
        <v>158</v>
      </c>
      <c r="F17" s="40">
        <f t="shared" ca="1" si="1"/>
        <v>4093181072155</v>
      </c>
      <c r="G17" s="41">
        <f t="shared" ca="1" si="2"/>
        <v>39521</v>
      </c>
      <c r="H17" s="42" t="s">
        <v>169</v>
      </c>
    </row>
    <row r="18" spans="1:8">
      <c r="A18" s="34">
        <v>14</v>
      </c>
      <c r="B18" s="39" t="s">
        <v>64</v>
      </c>
      <c r="C18" s="36" t="s">
        <v>152</v>
      </c>
      <c r="D18" s="36">
        <f t="shared" ca="1" si="0"/>
        <v>28</v>
      </c>
      <c r="E18" s="36" t="s">
        <v>155</v>
      </c>
      <c r="F18" s="40">
        <f t="shared" ca="1" si="1"/>
        <v>3031528393296</v>
      </c>
      <c r="G18" s="41">
        <f t="shared" ca="1" si="2"/>
        <v>40169</v>
      </c>
      <c r="H18" s="42" t="s">
        <v>169</v>
      </c>
    </row>
    <row r="19" spans="1:8">
      <c r="A19" s="34">
        <v>15</v>
      </c>
      <c r="B19" s="39" t="s">
        <v>65</v>
      </c>
      <c r="C19" s="36" t="s">
        <v>151</v>
      </c>
      <c r="D19" s="36">
        <f t="shared" ca="1" si="0"/>
        <v>33</v>
      </c>
      <c r="E19" s="36" t="s">
        <v>155</v>
      </c>
      <c r="F19" s="40">
        <f t="shared" ca="1" si="1"/>
        <v>8029876241955</v>
      </c>
      <c r="G19" s="41">
        <f t="shared" ca="1" si="2"/>
        <v>42658</v>
      </c>
      <c r="H19" s="42" t="s">
        <v>169</v>
      </c>
    </row>
    <row r="20" spans="1:8">
      <c r="A20" s="34">
        <v>16</v>
      </c>
      <c r="B20" s="39" t="s">
        <v>66</v>
      </c>
      <c r="C20" s="36" t="s">
        <v>151</v>
      </c>
      <c r="D20" s="36">
        <f t="shared" ca="1" si="0"/>
        <v>31</v>
      </c>
      <c r="E20" s="36" t="s">
        <v>155</v>
      </c>
      <c r="F20" s="40">
        <f t="shared" ca="1" si="1"/>
        <v>3265046049219</v>
      </c>
      <c r="G20" s="41">
        <f t="shared" ca="1" si="2"/>
        <v>43099</v>
      </c>
      <c r="H20" s="42" t="s">
        <v>169</v>
      </c>
    </row>
    <row r="21" spans="1:8">
      <c r="A21" s="34">
        <v>17</v>
      </c>
      <c r="B21" s="39" t="s">
        <v>67</v>
      </c>
      <c r="C21" s="36" t="s">
        <v>151</v>
      </c>
      <c r="D21" s="36">
        <f t="shared" ca="1" si="0"/>
        <v>28</v>
      </c>
      <c r="E21" s="36" t="s">
        <v>157</v>
      </c>
      <c r="F21" s="40">
        <f t="shared" ca="1" si="1"/>
        <v>5024844193229</v>
      </c>
      <c r="G21" s="41">
        <f t="shared" ca="1" si="2"/>
        <v>42197</v>
      </c>
      <c r="H21" s="42" t="s">
        <v>169</v>
      </c>
    </row>
    <row r="22" spans="1:8">
      <c r="A22" s="34">
        <v>18</v>
      </c>
      <c r="B22" s="39" t="s">
        <v>68</v>
      </c>
      <c r="C22" s="36" t="s">
        <v>152</v>
      </c>
      <c r="D22" s="36">
        <f t="shared" ca="1" si="0"/>
        <v>37</v>
      </c>
      <c r="E22" s="36" t="s">
        <v>158</v>
      </c>
      <c r="F22" s="40">
        <f t="shared" ca="1" si="1"/>
        <v>5246507145190</v>
      </c>
      <c r="G22" s="41">
        <f t="shared" ca="1" si="2"/>
        <v>41015</v>
      </c>
      <c r="H22" s="42" t="s">
        <v>169</v>
      </c>
    </row>
    <row r="23" spans="1:8">
      <c r="A23" s="34">
        <v>19</v>
      </c>
      <c r="B23" s="39" t="s">
        <v>69</v>
      </c>
      <c r="C23" s="36" t="s">
        <v>152</v>
      </c>
      <c r="D23" s="36">
        <f t="shared" ca="1" si="0"/>
        <v>25</v>
      </c>
      <c r="E23" s="36" t="s">
        <v>154</v>
      </c>
      <c r="F23" s="40">
        <f t="shared" ca="1" si="1"/>
        <v>4022525821353</v>
      </c>
      <c r="G23" s="41">
        <f t="shared" ca="1" si="2"/>
        <v>43240</v>
      </c>
      <c r="H23" s="42" t="s">
        <v>169</v>
      </c>
    </row>
    <row r="24" spans="1:8">
      <c r="A24" s="34">
        <v>20</v>
      </c>
      <c r="B24" s="39" t="s">
        <v>70</v>
      </c>
      <c r="C24" s="36" t="s">
        <v>152</v>
      </c>
      <c r="D24" s="36">
        <f t="shared" ca="1" si="0"/>
        <v>25</v>
      </c>
      <c r="E24" s="36" t="s">
        <v>166</v>
      </c>
      <c r="F24" s="40">
        <f t="shared" ca="1" si="1"/>
        <v>4357386688983</v>
      </c>
      <c r="G24" s="41">
        <f t="shared" ca="1" si="2"/>
        <v>42935</v>
      </c>
      <c r="H24" s="42" t="s">
        <v>169</v>
      </c>
    </row>
    <row r="25" spans="1:8">
      <c r="A25" s="34">
        <v>21</v>
      </c>
      <c r="B25" s="39" t="s">
        <v>71</v>
      </c>
      <c r="C25" s="36" t="s">
        <v>152</v>
      </c>
      <c r="D25" s="36">
        <f t="shared" ca="1" si="0"/>
        <v>20</v>
      </c>
      <c r="E25" s="36" t="s">
        <v>158</v>
      </c>
      <c r="F25" s="40">
        <f t="shared" ca="1" si="1"/>
        <v>3287005841023</v>
      </c>
      <c r="G25" s="41">
        <f t="shared" ca="1" si="2"/>
        <v>41188</v>
      </c>
      <c r="H25" s="42" t="s">
        <v>169</v>
      </c>
    </row>
    <row r="26" spans="1:8">
      <c r="A26" s="34">
        <v>22</v>
      </c>
      <c r="B26" s="39" t="s">
        <v>72</v>
      </c>
      <c r="C26" s="36" t="s">
        <v>151</v>
      </c>
      <c r="D26" s="36">
        <f t="shared" ca="1" si="0"/>
        <v>40</v>
      </c>
      <c r="E26" s="36" t="s">
        <v>155</v>
      </c>
      <c r="F26" s="40">
        <f t="shared" ca="1" si="1"/>
        <v>4017046963128</v>
      </c>
      <c r="G26" s="41">
        <f t="shared" ca="1" si="2"/>
        <v>37529</v>
      </c>
      <c r="H26" s="42" t="s">
        <v>169</v>
      </c>
    </row>
    <row r="27" spans="1:8">
      <c r="A27" s="34">
        <v>23</v>
      </c>
      <c r="B27" s="39" t="s">
        <v>73</v>
      </c>
      <c r="C27" s="36" t="s">
        <v>151</v>
      </c>
      <c r="D27" s="36">
        <f t="shared" ca="1" si="0"/>
        <v>32</v>
      </c>
      <c r="E27" s="36" t="s">
        <v>168</v>
      </c>
      <c r="F27" s="40">
        <f t="shared" ca="1" si="1"/>
        <v>5372940958508</v>
      </c>
      <c r="G27" s="41">
        <f t="shared" ca="1" si="2"/>
        <v>37929</v>
      </c>
      <c r="H27" s="42" t="s">
        <v>169</v>
      </c>
    </row>
    <row r="28" spans="1:8">
      <c r="A28" s="34">
        <v>24</v>
      </c>
      <c r="B28" s="39" t="s">
        <v>74</v>
      </c>
      <c r="C28" s="36" t="s">
        <v>152</v>
      </c>
      <c r="D28" s="36">
        <f t="shared" ca="1" si="0"/>
        <v>33</v>
      </c>
      <c r="E28" s="36" t="s">
        <v>155</v>
      </c>
      <c r="F28" s="40">
        <f t="shared" ca="1" si="1"/>
        <v>8332796696844</v>
      </c>
      <c r="G28" s="41">
        <f t="shared" ca="1" si="2"/>
        <v>40166</v>
      </c>
      <c r="H28" s="42" t="s">
        <v>169</v>
      </c>
    </row>
    <row r="29" spans="1:8">
      <c r="A29" s="34">
        <v>25</v>
      </c>
      <c r="B29" s="39" t="s">
        <v>75</v>
      </c>
      <c r="C29" s="36" t="s">
        <v>151</v>
      </c>
      <c r="D29" s="36">
        <f t="shared" ca="1" si="0"/>
        <v>18</v>
      </c>
      <c r="E29" s="36" t="s">
        <v>159</v>
      </c>
      <c r="F29" s="40">
        <f t="shared" ca="1" si="1"/>
        <v>4981502275172</v>
      </c>
      <c r="G29" s="41">
        <f t="shared" ca="1" si="2"/>
        <v>38350</v>
      </c>
      <c r="H29" s="42" t="s">
        <v>169</v>
      </c>
    </row>
    <row r="30" spans="1:8">
      <c r="A30" s="34">
        <v>26</v>
      </c>
      <c r="B30" s="39" t="s">
        <v>76</v>
      </c>
      <c r="C30" s="36" t="s">
        <v>152</v>
      </c>
      <c r="D30" s="36">
        <f t="shared" ca="1" si="0"/>
        <v>37</v>
      </c>
      <c r="E30" s="36" t="s">
        <v>155</v>
      </c>
      <c r="F30" s="40">
        <f t="shared" ca="1" si="1"/>
        <v>6519905920154</v>
      </c>
      <c r="G30" s="41">
        <f t="shared" ca="1" si="2"/>
        <v>39983</v>
      </c>
      <c r="H30" s="42" t="s">
        <v>169</v>
      </c>
    </row>
    <row r="31" spans="1:8">
      <c r="A31" s="34">
        <v>27</v>
      </c>
      <c r="B31" s="39" t="s">
        <v>77</v>
      </c>
      <c r="C31" s="36" t="s">
        <v>152</v>
      </c>
      <c r="D31" s="36">
        <f t="shared" ca="1" si="0"/>
        <v>32</v>
      </c>
      <c r="E31" s="36" t="s">
        <v>162</v>
      </c>
      <c r="F31" s="40">
        <f t="shared" ca="1" si="1"/>
        <v>2429596831828</v>
      </c>
      <c r="G31" s="41">
        <f t="shared" ca="1" si="2"/>
        <v>39539</v>
      </c>
      <c r="H31" s="42" t="s">
        <v>169</v>
      </c>
    </row>
    <row r="32" spans="1:8">
      <c r="A32" s="34">
        <v>28</v>
      </c>
      <c r="B32" s="39" t="s">
        <v>78</v>
      </c>
      <c r="C32" s="36" t="s">
        <v>151</v>
      </c>
      <c r="D32" s="36">
        <f t="shared" ca="1" si="0"/>
        <v>25</v>
      </c>
      <c r="E32" s="36" t="s">
        <v>168</v>
      </c>
      <c r="F32" s="40">
        <f t="shared" ca="1" si="1"/>
        <v>8756557882403</v>
      </c>
      <c r="G32" s="41">
        <f t="shared" ca="1" si="2"/>
        <v>40649</v>
      </c>
      <c r="H32" s="42" t="s">
        <v>169</v>
      </c>
    </row>
    <row r="33" spans="1:8">
      <c r="A33" s="34">
        <v>29</v>
      </c>
      <c r="B33" s="39" t="s">
        <v>79</v>
      </c>
      <c r="C33" s="36" t="s">
        <v>151</v>
      </c>
      <c r="D33" s="36">
        <f t="shared" ca="1" si="0"/>
        <v>40</v>
      </c>
      <c r="E33" s="36" t="s">
        <v>153</v>
      </c>
      <c r="F33" s="40">
        <f t="shared" ca="1" si="1"/>
        <v>8078231925590</v>
      </c>
      <c r="G33" s="41">
        <f t="shared" ca="1" si="2"/>
        <v>40357</v>
      </c>
      <c r="H33" s="42" t="s">
        <v>169</v>
      </c>
    </row>
    <row r="34" spans="1:8">
      <c r="A34" s="34">
        <v>30</v>
      </c>
      <c r="B34" s="39" t="s">
        <v>80</v>
      </c>
      <c r="C34" s="36" t="s">
        <v>152</v>
      </c>
      <c r="D34" s="36">
        <f t="shared" ca="1" si="0"/>
        <v>23</v>
      </c>
      <c r="E34" s="36" t="s">
        <v>168</v>
      </c>
      <c r="F34" s="40">
        <f t="shared" ca="1" si="1"/>
        <v>5181070889829</v>
      </c>
      <c r="G34" s="41">
        <f t="shared" ca="1" si="2"/>
        <v>39146</v>
      </c>
      <c r="H34" s="42" t="s">
        <v>169</v>
      </c>
    </row>
    <row r="35" spans="1:8">
      <c r="A35" s="34">
        <v>31</v>
      </c>
      <c r="B35" s="39" t="s">
        <v>81</v>
      </c>
      <c r="C35" s="36" t="s">
        <v>151</v>
      </c>
      <c r="D35" s="36">
        <f t="shared" ca="1" si="0"/>
        <v>26</v>
      </c>
      <c r="E35" s="36" t="s">
        <v>155</v>
      </c>
      <c r="F35" s="40">
        <f t="shared" ca="1" si="1"/>
        <v>4988340308728</v>
      </c>
      <c r="G35" s="41">
        <f t="shared" ca="1" si="2"/>
        <v>40474</v>
      </c>
      <c r="H35" s="42" t="s">
        <v>169</v>
      </c>
    </row>
    <row r="36" spans="1:8">
      <c r="A36" s="34">
        <v>32</v>
      </c>
      <c r="B36" s="39" t="s">
        <v>82</v>
      </c>
      <c r="C36" s="36" t="s">
        <v>152</v>
      </c>
      <c r="D36" s="36">
        <f t="shared" ca="1" si="0"/>
        <v>38</v>
      </c>
      <c r="E36" s="36" t="s">
        <v>168</v>
      </c>
      <c r="F36" s="40">
        <f t="shared" ca="1" si="1"/>
        <v>2571010384215</v>
      </c>
      <c r="G36" s="41">
        <f t="shared" ca="1" si="2"/>
        <v>39453</v>
      </c>
      <c r="H36" s="42" t="s">
        <v>169</v>
      </c>
    </row>
    <row r="37" spans="1:8">
      <c r="A37" s="34">
        <v>33</v>
      </c>
      <c r="B37" s="39" t="s">
        <v>83</v>
      </c>
      <c r="C37" s="36" t="s">
        <v>151</v>
      </c>
      <c r="D37" s="36">
        <f t="shared" ref="D37:D68" ca="1" si="3">RANDBETWEEN(18,41)</f>
        <v>33</v>
      </c>
      <c r="E37" s="36" t="s">
        <v>168</v>
      </c>
      <c r="F37" s="40">
        <f t="shared" ref="F37:F68" ca="1" si="4">RANDBETWEEN(2000000000101,9000000009999)</f>
        <v>5264680199957</v>
      </c>
      <c r="G37" s="41">
        <f t="shared" ref="G37:G68" ca="1" si="5">RANDBETWEEN(DATE(2001,1,1),DATE(2018,7,15))</f>
        <v>37413</v>
      </c>
      <c r="H37" s="42" t="s">
        <v>169</v>
      </c>
    </row>
    <row r="38" spans="1:8">
      <c r="A38" s="34">
        <v>34</v>
      </c>
      <c r="B38" s="39" t="s">
        <v>84</v>
      </c>
      <c r="C38" s="36" t="s">
        <v>152</v>
      </c>
      <c r="D38" s="36">
        <f t="shared" ca="1" si="3"/>
        <v>34</v>
      </c>
      <c r="E38" s="36" t="s">
        <v>168</v>
      </c>
      <c r="F38" s="40">
        <f t="shared" ca="1" si="4"/>
        <v>3929737812656</v>
      </c>
      <c r="G38" s="41">
        <f t="shared" ca="1" si="5"/>
        <v>41368</v>
      </c>
      <c r="H38" s="42" t="s">
        <v>169</v>
      </c>
    </row>
    <row r="39" spans="1:8">
      <c r="A39" s="34">
        <v>35</v>
      </c>
      <c r="B39" s="39" t="s">
        <v>85</v>
      </c>
      <c r="C39" s="36" t="s">
        <v>152</v>
      </c>
      <c r="D39" s="36">
        <f t="shared" ca="1" si="3"/>
        <v>31</v>
      </c>
      <c r="E39" s="36" t="s">
        <v>155</v>
      </c>
      <c r="F39" s="40">
        <f t="shared" ca="1" si="4"/>
        <v>5705168486193</v>
      </c>
      <c r="G39" s="41">
        <f t="shared" ca="1" si="5"/>
        <v>41822</v>
      </c>
      <c r="H39" s="42" t="s">
        <v>169</v>
      </c>
    </row>
    <row r="40" spans="1:8">
      <c r="A40" s="34">
        <v>36</v>
      </c>
      <c r="B40" s="39" t="s">
        <v>86</v>
      </c>
      <c r="C40" s="36" t="s">
        <v>151</v>
      </c>
      <c r="D40" s="36">
        <f t="shared" ca="1" si="3"/>
        <v>41</v>
      </c>
      <c r="E40" s="36" t="s">
        <v>154</v>
      </c>
      <c r="F40" s="40">
        <f t="shared" ca="1" si="4"/>
        <v>6095958180050</v>
      </c>
      <c r="G40" s="41">
        <f t="shared" ca="1" si="5"/>
        <v>39684</v>
      </c>
      <c r="H40" s="42" t="s">
        <v>169</v>
      </c>
    </row>
    <row r="41" spans="1:8">
      <c r="A41" s="34">
        <v>37</v>
      </c>
      <c r="B41" s="39" t="s">
        <v>87</v>
      </c>
      <c r="C41" s="36" t="s">
        <v>151</v>
      </c>
      <c r="D41" s="36">
        <f t="shared" ca="1" si="3"/>
        <v>23</v>
      </c>
      <c r="E41" s="36" t="s">
        <v>168</v>
      </c>
      <c r="F41" s="40">
        <f t="shared" ca="1" si="4"/>
        <v>3019403714286</v>
      </c>
      <c r="G41" s="41">
        <f t="shared" ca="1" si="5"/>
        <v>43210</v>
      </c>
      <c r="H41" s="42" t="s">
        <v>169</v>
      </c>
    </row>
    <row r="42" spans="1:8">
      <c r="A42" s="34">
        <v>38</v>
      </c>
      <c r="B42" s="39" t="s">
        <v>88</v>
      </c>
      <c r="C42" s="36" t="s">
        <v>152</v>
      </c>
      <c r="D42" s="36">
        <f t="shared" ca="1" si="3"/>
        <v>37</v>
      </c>
      <c r="E42" s="36" t="s">
        <v>157</v>
      </c>
      <c r="F42" s="40">
        <f t="shared" ca="1" si="4"/>
        <v>5522068667066</v>
      </c>
      <c r="G42" s="41">
        <f t="shared" ca="1" si="5"/>
        <v>38053</v>
      </c>
      <c r="H42" s="42" t="s">
        <v>169</v>
      </c>
    </row>
    <row r="43" spans="1:8">
      <c r="A43" s="34">
        <v>39</v>
      </c>
      <c r="B43" s="39" t="s">
        <v>89</v>
      </c>
      <c r="C43" s="36" t="s">
        <v>152</v>
      </c>
      <c r="D43" s="36">
        <f t="shared" ca="1" si="3"/>
        <v>19</v>
      </c>
      <c r="E43" s="36" t="s">
        <v>158</v>
      </c>
      <c r="F43" s="40">
        <f t="shared" ca="1" si="4"/>
        <v>3100077148520</v>
      </c>
      <c r="G43" s="41">
        <f t="shared" ca="1" si="5"/>
        <v>40847</v>
      </c>
      <c r="H43" s="42" t="s">
        <v>169</v>
      </c>
    </row>
    <row r="44" spans="1:8">
      <c r="A44" s="34">
        <v>40</v>
      </c>
      <c r="B44" s="39" t="s">
        <v>90</v>
      </c>
      <c r="C44" s="36" t="s">
        <v>151</v>
      </c>
      <c r="D44" s="36">
        <f t="shared" ca="1" si="3"/>
        <v>25</v>
      </c>
      <c r="E44" s="36" t="s">
        <v>155</v>
      </c>
      <c r="F44" s="40">
        <f t="shared" ca="1" si="4"/>
        <v>6831271716502</v>
      </c>
      <c r="G44" s="41">
        <f t="shared" ca="1" si="5"/>
        <v>38613</v>
      </c>
      <c r="H44" s="42" t="s">
        <v>169</v>
      </c>
    </row>
    <row r="45" spans="1:8">
      <c r="A45" s="34">
        <v>41</v>
      </c>
      <c r="B45" s="39" t="s">
        <v>91</v>
      </c>
      <c r="C45" s="36" t="s">
        <v>152</v>
      </c>
      <c r="D45" s="36">
        <f t="shared" ca="1" si="3"/>
        <v>39</v>
      </c>
      <c r="E45" s="36" t="s">
        <v>168</v>
      </c>
      <c r="F45" s="40">
        <f t="shared" ca="1" si="4"/>
        <v>7623557289392</v>
      </c>
      <c r="G45" s="41">
        <f t="shared" ca="1" si="5"/>
        <v>39194</v>
      </c>
      <c r="H45" s="42" t="s">
        <v>169</v>
      </c>
    </row>
    <row r="46" spans="1:8">
      <c r="A46" s="34">
        <v>42</v>
      </c>
      <c r="B46" s="39" t="s">
        <v>92</v>
      </c>
      <c r="C46" s="36" t="s">
        <v>152</v>
      </c>
      <c r="D46" s="36">
        <f t="shared" ca="1" si="3"/>
        <v>33</v>
      </c>
      <c r="E46" s="36" t="s">
        <v>155</v>
      </c>
      <c r="F46" s="40">
        <f t="shared" ca="1" si="4"/>
        <v>2816551122306</v>
      </c>
      <c r="G46" s="41">
        <f t="shared" ca="1" si="5"/>
        <v>38797</v>
      </c>
      <c r="H46" s="42" t="s">
        <v>169</v>
      </c>
    </row>
    <row r="47" spans="1:8">
      <c r="A47" s="34">
        <v>43</v>
      </c>
      <c r="B47" s="39" t="s">
        <v>93</v>
      </c>
      <c r="C47" s="36" t="s">
        <v>151</v>
      </c>
      <c r="D47" s="36">
        <f t="shared" ca="1" si="3"/>
        <v>28</v>
      </c>
      <c r="E47" s="36" t="s">
        <v>168</v>
      </c>
      <c r="F47" s="40">
        <f t="shared" ca="1" si="4"/>
        <v>4903238481359</v>
      </c>
      <c r="G47" s="41">
        <f t="shared" ca="1" si="5"/>
        <v>42300</v>
      </c>
      <c r="H47" s="42" t="s">
        <v>169</v>
      </c>
    </row>
    <row r="48" spans="1:8">
      <c r="A48" s="34">
        <v>44</v>
      </c>
      <c r="B48" s="39" t="s">
        <v>94</v>
      </c>
      <c r="C48" s="36" t="s">
        <v>152</v>
      </c>
      <c r="D48" s="36">
        <f t="shared" ca="1" si="3"/>
        <v>29</v>
      </c>
      <c r="E48" s="36" t="s">
        <v>158</v>
      </c>
      <c r="F48" s="40">
        <f t="shared" ca="1" si="4"/>
        <v>4953414676227</v>
      </c>
      <c r="G48" s="41">
        <f t="shared" ca="1" si="5"/>
        <v>41595</v>
      </c>
      <c r="H48" s="42" t="s">
        <v>169</v>
      </c>
    </row>
    <row r="49" spans="1:8">
      <c r="A49" s="34">
        <v>45</v>
      </c>
      <c r="B49" s="39" t="s">
        <v>95</v>
      </c>
      <c r="C49" s="36" t="s">
        <v>152</v>
      </c>
      <c r="D49" s="36">
        <f t="shared" ca="1" si="3"/>
        <v>38</v>
      </c>
      <c r="E49" s="36" t="s">
        <v>155</v>
      </c>
      <c r="F49" s="40">
        <f t="shared" ca="1" si="4"/>
        <v>7016806754139</v>
      </c>
      <c r="G49" s="41">
        <f t="shared" ca="1" si="5"/>
        <v>43296</v>
      </c>
      <c r="H49" s="42" t="s">
        <v>169</v>
      </c>
    </row>
    <row r="50" spans="1:8">
      <c r="A50" s="34">
        <v>46</v>
      </c>
      <c r="B50" s="39" t="s">
        <v>96</v>
      </c>
      <c r="C50" s="36" t="s">
        <v>152</v>
      </c>
      <c r="D50" s="36">
        <f t="shared" ca="1" si="3"/>
        <v>38</v>
      </c>
      <c r="E50" s="36" t="s">
        <v>168</v>
      </c>
      <c r="F50" s="40">
        <f t="shared" ca="1" si="4"/>
        <v>3953144913940</v>
      </c>
      <c r="G50" s="41">
        <f t="shared" ca="1" si="5"/>
        <v>41512</v>
      </c>
      <c r="H50" s="42" t="s">
        <v>169</v>
      </c>
    </row>
    <row r="51" spans="1:8">
      <c r="A51" s="34">
        <v>47</v>
      </c>
      <c r="B51" s="39" t="s">
        <v>97</v>
      </c>
      <c r="C51" s="36" t="s">
        <v>151</v>
      </c>
      <c r="D51" s="36">
        <f t="shared" ca="1" si="3"/>
        <v>24</v>
      </c>
      <c r="E51" s="36" t="s">
        <v>168</v>
      </c>
      <c r="F51" s="40">
        <f t="shared" ca="1" si="4"/>
        <v>3376390022909</v>
      </c>
      <c r="G51" s="41">
        <f t="shared" ca="1" si="5"/>
        <v>37967</v>
      </c>
      <c r="H51" s="42" t="s">
        <v>169</v>
      </c>
    </row>
    <row r="52" spans="1:8">
      <c r="A52" s="34">
        <v>48</v>
      </c>
      <c r="B52" s="39" t="s">
        <v>98</v>
      </c>
      <c r="C52" s="36" t="s">
        <v>152</v>
      </c>
      <c r="D52" s="36">
        <f t="shared" ca="1" si="3"/>
        <v>29</v>
      </c>
      <c r="E52" s="36" t="s">
        <v>154</v>
      </c>
      <c r="F52" s="40">
        <f t="shared" ca="1" si="4"/>
        <v>3404080716292</v>
      </c>
      <c r="G52" s="41">
        <f t="shared" ca="1" si="5"/>
        <v>39179</v>
      </c>
      <c r="H52" s="42" t="s">
        <v>169</v>
      </c>
    </row>
    <row r="53" spans="1:8">
      <c r="A53" s="34">
        <v>49</v>
      </c>
      <c r="B53" s="39" t="s">
        <v>99</v>
      </c>
      <c r="C53" s="36" t="s">
        <v>151</v>
      </c>
      <c r="D53" s="36">
        <f t="shared" ca="1" si="3"/>
        <v>22</v>
      </c>
      <c r="E53" s="36" t="s">
        <v>168</v>
      </c>
      <c r="F53" s="40">
        <f t="shared" ca="1" si="4"/>
        <v>3146280808786</v>
      </c>
      <c r="G53" s="41">
        <f t="shared" ca="1" si="5"/>
        <v>42352</v>
      </c>
      <c r="H53" s="42" t="s">
        <v>169</v>
      </c>
    </row>
    <row r="54" spans="1:8">
      <c r="A54" s="34">
        <v>50</v>
      </c>
      <c r="B54" s="39" t="s">
        <v>100</v>
      </c>
      <c r="C54" s="36" t="s">
        <v>151</v>
      </c>
      <c r="D54" s="36">
        <f t="shared" ca="1" si="3"/>
        <v>35</v>
      </c>
      <c r="E54" s="36" t="s">
        <v>166</v>
      </c>
      <c r="F54" s="40">
        <f t="shared" ca="1" si="4"/>
        <v>3407766588169</v>
      </c>
      <c r="G54" s="41">
        <f t="shared" ca="1" si="5"/>
        <v>40502</v>
      </c>
      <c r="H54" s="42" t="s">
        <v>169</v>
      </c>
    </row>
    <row r="55" spans="1:8">
      <c r="A55" s="34">
        <v>51</v>
      </c>
      <c r="B55" s="39" t="s">
        <v>101</v>
      </c>
      <c r="C55" s="36" t="s">
        <v>151</v>
      </c>
      <c r="D55" s="36">
        <f t="shared" ca="1" si="3"/>
        <v>41</v>
      </c>
      <c r="E55" s="36" t="s">
        <v>155</v>
      </c>
      <c r="F55" s="40">
        <f t="shared" ca="1" si="4"/>
        <v>7253934133918</v>
      </c>
      <c r="G55" s="41">
        <f t="shared" ca="1" si="5"/>
        <v>37958</v>
      </c>
      <c r="H55" s="42" t="s">
        <v>169</v>
      </c>
    </row>
    <row r="56" spans="1:8">
      <c r="A56" s="34">
        <v>52</v>
      </c>
      <c r="B56" s="39" t="s">
        <v>102</v>
      </c>
      <c r="C56" s="36" t="s">
        <v>152</v>
      </c>
      <c r="D56" s="36">
        <f t="shared" ca="1" si="3"/>
        <v>19</v>
      </c>
      <c r="E56" s="36" t="s">
        <v>155</v>
      </c>
      <c r="F56" s="40">
        <f t="shared" ca="1" si="4"/>
        <v>6965526536281</v>
      </c>
      <c r="G56" s="41">
        <f t="shared" ca="1" si="5"/>
        <v>43162</v>
      </c>
      <c r="H56" s="42" t="s">
        <v>169</v>
      </c>
    </row>
    <row r="57" spans="1:8">
      <c r="A57" s="34">
        <v>53</v>
      </c>
      <c r="B57" s="39" t="s">
        <v>103</v>
      </c>
      <c r="C57" s="36" t="s">
        <v>151</v>
      </c>
      <c r="D57" s="36">
        <f t="shared" ca="1" si="3"/>
        <v>20</v>
      </c>
      <c r="E57" s="36" t="s">
        <v>168</v>
      </c>
      <c r="F57" s="40">
        <f t="shared" ca="1" si="4"/>
        <v>5634027624150</v>
      </c>
      <c r="G57" s="41">
        <f t="shared" ca="1" si="5"/>
        <v>39298</v>
      </c>
      <c r="H57" s="42" t="s">
        <v>169</v>
      </c>
    </row>
    <row r="58" spans="1:8">
      <c r="A58" s="34">
        <v>54</v>
      </c>
      <c r="B58" s="39" t="s">
        <v>104</v>
      </c>
      <c r="C58" s="36" t="s">
        <v>151</v>
      </c>
      <c r="D58" s="36">
        <f t="shared" ca="1" si="3"/>
        <v>18</v>
      </c>
      <c r="E58" s="36" t="s">
        <v>165</v>
      </c>
      <c r="F58" s="40">
        <f t="shared" ca="1" si="4"/>
        <v>2757884657873</v>
      </c>
      <c r="G58" s="41">
        <f t="shared" ca="1" si="5"/>
        <v>39578</v>
      </c>
      <c r="H58" s="42" t="s">
        <v>169</v>
      </c>
    </row>
    <row r="59" spans="1:8">
      <c r="A59" s="34">
        <v>55</v>
      </c>
      <c r="B59" s="39" t="s">
        <v>105</v>
      </c>
      <c r="C59" s="36" t="s">
        <v>152</v>
      </c>
      <c r="D59" s="36">
        <f t="shared" ca="1" si="3"/>
        <v>38</v>
      </c>
      <c r="E59" s="36" t="s">
        <v>158</v>
      </c>
      <c r="F59" s="40">
        <f t="shared" ca="1" si="4"/>
        <v>8098182618964</v>
      </c>
      <c r="G59" s="41">
        <f t="shared" ca="1" si="5"/>
        <v>36912</v>
      </c>
      <c r="H59" s="42" t="s">
        <v>169</v>
      </c>
    </row>
    <row r="60" spans="1:8">
      <c r="A60" s="34">
        <v>56</v>
      </c>
      <c r="B60" s="39" t="s">
        <v>106</v>
      </c>
      <c r="C60" s="36" t="s">
        <v>151</v>
      </c>
      <c r="D60" s="36">
        <f t="shared" ca="1" si="3"/>
        <v>31</v>
      </c>
      <c r="E60" s="36" t="s">
        <v>164</v>
      </c>
      <c r="F60" s="40">
        <f t="shared" ca="1" si="4"/>
        <v>7798203645398</v>
      </c>
      <c r="G60" s="41">
        <f t="shared" ca="1" si="5"/>
        <v>38328</v>
      </c>
      <c r="H60" s="42" t="s">
        <v>169</v>
      </c>
    </row>
    <row r="61" spans="1:8">
      <c r="A61" s="34">
        <v>57</v>
      </c>
      <c r="B61" s="39" t="s">
        <v>107</v>
      </c>
      <c r="C61" s="36" t="s">
        <v>152</v>
      </c>
      <c r="D61" s="36">
        <f t="shared" ca="1" si="3"/>
        <v>33</v>
      </c>
      <c r="E61" s="36" t="s">
        <v>162</v>
      </c>
      <c r="F61" s="40">
        <f t="shared" ca="1" si="4"/>
        <v>3689011288917</v>
      </c>
      <c r="G61" s="41">
        <f t="shared" ca="1" si="5"/>
        <v>40596</v>
      </c>
      <c r="H61" s="42" t="s">
        <v>169</v>
      </c>
    </row>
    <row r="62" spans="1:8">
      <c r="A62" s="34">
        <v>58</v>
      </c>
      <c r="B62" s="39" t="s">
        <v>108</v>
      </c>
      <c r="C62" s="36" t="s">
        <v>151</v>
      </c>
      <c r="D62" s="36">
        <f t="shared" ca="1" si="3"/>
        <v>27</v>
      </c>
      <c r="E62" s="36" t="s">
        <v>153</v>
      </c>
      <c r="F62" s="40">
        <f t="shared" ca="1" si="4"/>
        <v>3460169627713</v>
      </c>
      <c r="G62" s="41">
        <f t="shared" ca="1" si="5"/>
        <v>40366</v>
      </c>
      <c r="H62" s="42" t="s">
        <v>169</v>
      </c>
    </row>
    <row r="63" spans="1:8">
      <c r="A63" s="34">
        <v>59</v>
      </c>
      <c r="B63" s="39" t="s">
        <v>109</v>
      </c>
      <c r="C63" s="36" t="s">
        <v>152</v>
      </c>
      <c r="D63" s="36">
        <f t="shared" ca="1" si="3"/>
        <v>40</v>
      </c>
      <c r="E63" s="36" t="s">
        <v>160</v>
      </c>
      <c r="F63" s="40">
        <f t="shared" ca="1" si="4"/>
        <v>4122502892508</v>
      </c>
      <c r="G63" s="41">
        <f t="shared" ca="1" si="5"/>
        <v>38368</v>
      </c>
      <c r="H63" s="42" t="s">
        <v>169</v>
      </c>
    </row>
    <row r="64" spans="1:8">
      <c r="A64" s="34">
        <v>60</v>
      </c>
      <c r="B64" s="39" t="s">
        <v>110</v>
      </c>
      <c r="C64" s="36" t="s">
        <v>152</v>
      </c>
      <c r="D64" s="36">
        <f t="shared" ca="1" si="3"/>
        <v>20</v>
      </c>
      <c r="E64" s="36" t="s">
        <v>155</v>
      </c>
      <c r="F64" s="40">
        <f t="shared" ca="1" si="4"/>
        <v>5264658596940</v>
      </c>
      <c r="G64" s="41">
        <f t="shared" ca="1" si="5"/>
        <v>39048</v>
      </c>
      <c r="H64" s="42" t="s">
        <v>169</v>
      </c>
    </row>
    <row r="65" spans="1:8">
      <c r="A65" s="34">
        <v>61</v>
      </c>
      <c r="B65" s="39" t="s">
        <v>111</v>
      </c>
      <c r="C65" s="36" t="s">
        <v>151</v>
      </c>
      <c r="D65" s="36">
        <f t="shared" ca="1" si="3"/>
        <v>30</v>
      </c>
      <c r="E65" s="36" t="s">
        <v>159</v>
      </c>
      <c r="F65" s="40">
        <f t="shared" ca="1" si="4"/>
        <v>4067746586074</v>
      </c>
      <c r="G65" s="41">
        <f t="shared" ca="1" si="5"/>
        <v>41787</v>
      </c>
      <c r="H65" s="42" t="s">
        <v>169</v>
      </c>
    </row>
    <row r="66" spans="1:8">
      <c r="A66" s="34">
        <v>62</v>
      </c>
      <c r="B66" s="39" t="s">
        <v>112</v>
      </c>
      <c r="C66" s="36" t="s">
        <v>152</v>
      </c>
      <c r="D66" s="36">
        <f t="shared" ca="1" si="3"/>
        <v>26</v>
      </c>
      <c r="E66" s="36" t="s">
        <v>163</v>
      </c>
      <c r="F66" s="40">
        <f t="shared" ca="1" si="4"/>
        <v>8764224248917</v>
      </c>
      <c r="G66" s="41">
        <f t="shared" ca="1" si="5"/>
        <v>37906</v>
      </c>
      <c r="H66" s="42" t="s">
        <v>169</v>
      </c>
    </row>
    <row r="67" spans="1:8">
      <c r="A67" s="34">
        <v>63</v>
      </c>
      <c r="B67" s="39" t="s">
        <v>113</v>
      </c>
      <c r="C67" s="36" t="s">
        <v>151</v>
      </c>
      <c r="D67" s="36">
        <f t="shared" ca="1" si="3"/>
        <v>27</v>
      </c>
      <c r="E67" s="36" t="s">
        <v>155</v>
      </c>
      <c r="F67" s="40">
        <f t="shared" ca="1" si="4"/>
        <v>8431978717715</v>
      </c>
      <c r="G67" s="41">
        <f t="shared" ca="1" si="5"/>
        <v>41203</v>
      </c>
      <c r="H67" s="42" t="s">
        <v>169</v>
      </c>
    </row>
    <row r="68" spans="1:8">
      <c r="A68" s="34">
        <v>64</v>
      </c>
      <c r="B68" s="39" t="s">
        <v>114</v>
      </c>
      <c r="C68" s="36" t="s">
        <v>151</v>
      </c>
      <c r="D68" s="36">
        <f t="shared" ca="1" si="3"/>
        <v>33</v>
      </c>
      <c r="E68" s="36" t="s">
        <v>168</v>
      </c>
      <c r="F68" s="40">
        <f t="shared" ca="1" si="4"/>
        <v>8147670730009</v>
      </c>
      <c r="G68" s="41">
        <f t="shared" ca="1" si="5"/>
        <v>40134</v>
      </c>
      <c r="H68" s="42" t="s">
        <v>169</v>
      </c>
    </row>
    <row r="69" spans="1:8">
      <c r="A69" s="34">
        <v>65</v>
      </c>
      <c r="B69" s="39" t="s">
        <v>115</v>
      </c>
      <c r="C69" s="36" t="s">
        <v>151</v>
      </c>
      <c r="D69" s="36">
        <f t="shared" ref="D69:D104" ca="1" si="6">RANDBETWEEN(18,41)</f>
        <v>30</v>
      </c>
      <c r="E69" s="36" t="s">
        <v>168</v>
      </c>
      <c r="F69" s="40">
        <f t="shared" ref="F69:F104" ca="1" si="7">RANDBETWEEN(2000000000101,9000000009999)</f>
        <v>2464635157897</v>
      </c>
      <c r="G69" s="41">
        <f t="shared" ref="G69:G104" ca="1" si="8">RANDBETWEEN(DATE(2001,1,1),DATE(2018,7,15))</f>
        <v>39557</v>
      </c>
      <c r="H69" s="42" t="s">
        <v>169</v>
      </c>
    </row>
    <row r="70" spans="1:8">
      <c r="A70" s="34">
        <v>66</v>
      </c>
      <c r="B70" s="39" t="s">
        <v>116</v>
      </c>
      <c r="C70" s="36" t="s">
        <v>152</v>
      </c>
      <c r="D70" s="36">
        <f t="shared" ca="1" si="6"/>
        <v>20</v>
      </c>
      <c r="E70" s="36" t="s">
        <v>154</v>
      </c>
      <c r="F70" s="40">
        <f t="shared" ca="1" si="7"/>
        <v>6034657513991</v>
      </c>
      <c r="G70" s="41">
        <f t="shared" ca="1" si="8"/>
        <v>43095</v>
      </c>
      <c r="H70" s="42" t="s">
        <v>169</v>
      </c>
    </row>
    <row r="71" spans="1:8">
      <c r="A71" s="34">
        <v>67</v>
      </c>
      <c r="B71" s="39" t="s">
        <v>117</v>
      </c>
      <c r="C71" s="36" t="s">
        <v>151</v>
      </c>
      <c r="D71" s="36">
        <f t="shared" ca="1" si="6"/>
        <v>21</v>
      </c>
      <c r="E71" s="36" t="s">
        <v>168</v>
      </c>
      <c r="F71" s="40">
        <f t="shared" ca="1" si="7"/>
        <v>2814213689922</v>
      </c>
      <c r="G71" s="41">
        <f t="shared" ca="1" si="8"/>
        <v>39265</v>
      </c>
      <c r="H71" s="42" t="s">
        <v>169</v>
      </c>
    </row>
    <row r="72" spans="1:8">
      <c r="A72" s="34">
        <v>68</v>
      </c>
      <c r="B72" s="39" t="s">
        <v>118</v>
      </c>
      <c r="C72" s="36" t="s">
        <v>151</v>
      </c>
      <c r="D72" s="36">
        <f t="shared" ca="1" si="6"/>
        <v>21</v>
      </c>
      <c r="E72" s="36" t="s">
        <v>155</v>
      </c>
      <c r="F72" s="40">
        <f t="shared" ca="1" si="7"/>
        <v>2269000211711</v>
      </c>
      <c r="G72" s="41">
        <f t="shared" ca="1" si="8"/>
        <v>39399</v>
      </c>
      <c r="H72" s="42" t="s">
        <v>169</v>
      </c>
    </row>
    <row r="73" spans="1:8">
      <c r="A73" s="34">
        <v>69</v>
      </c>
      <c r="B73" s="39" t="s">
        <v>119</v>
      </c>
      <c r="C73" s="36" t="s">
        <v>152</v>
      </c>
      <c r="D73" s="36">
        <f t="shared" ca="1" si="6"/>
        <v>40</v>
      </c>
      <c r="E73" s="36" t="s">
        <v>162</v>
      </c>
      <c r="F73" s="40">
        <f t="shared" ca="1" si="7"/>
        <v>3917818764620</v>
      </c>
      <c r="G73" s="41">
        <f t="shared" ca="1" si="8"/>
        <v>40390</v>
      </c>
      <c r="H73" s="42" t="s">
        <v>169</v>
      </c>
    </row>
    <row r="74" spans="1:8">
      <c r="A74" s="34">
        <v>70</v>
      </c>
      <c r="B74" s="39" t="s">
        <v>120</v>
      </c>
      <c r="C74" s="36" t="s">
        <v>151</v>
      </c>
      <c r="D74" s="36">
        <f t="shared" ca="1" si="6"/>
        <v>30</v>
      </c>
      <c r="E74" s="36" t="s">
        <v>168</v>
      </c>
      <c r="F74" s="40">
        <f t="shared" ca="1" si="7"/>
        <v>7238256479127</v>
      </c>
      <c r="G74" s="41">
        <f t="shared" ca="1" si="8"/>
        <v>42953</v>
      </c>
      <c r="H74" s="42" t="s">
        <v>169</v>
      </c>
    </row>
    <row r="75" spans="1:8">
      <c r="A75" s="34">
        <v>71</v>
      </c>
      <c r="B75" s="39" t="s">
        <v>121</v>
      </c>
      <c r="C75" s="36" t="s">
        <v>151</v>
      </c>
      <c r="D75" s="36">
        <f t="shared" ca="1" si="6"/>
        <v>39</v>
      </c>
      <c r="E75" s="36" t="s">
        <v>155</v>
      </c>
      <c r="F75" s="40">
        <f t="shared" ca="1" si="7"/>
        <v>7922012639639</v>
      </c>
      <c r="G75" s="41">
        <f t="shared" ca="1" si="8"/>
        <v>40850</v>
      </c>
      <c r="H75" s="42" t="s">
        <v>169</v>
      </c>
    </row>
    <row r="76" spans="1:8">
      <c r="A76" s="34">
        <v>72</v>
      </c>
      <c r="B76" s="39" t="s">
        <v>122</v>
      </c>
      <c r="C76" s="36" t="s">
        <v>152</v>
      </c>
      <c r="D76" s="36">
        <f t="shared" ca="1" si="6"/>
        <v>19</v>
      </c>
      <c r="E76" s="36" t="s">
        <v>155</v>
      </c>
      <c r="F76" s="40">
        <f t="shared" ca="1" si="7"/>
        <v>7958698133470</v>
      </c>
      <c r="G76" s="41">
        <f t="shared" ca="1" si="8"/>
        <v>41882</v>
      </c>
      <c r="H76" s="42" t="s">
        <v>169</v>
      </c>
    </row>
    <row r="77" spans="1:8">
      <c r="A77" s="34">
        <v>73</v>
      </c>
      <c r="B77" s="39" t="s">
        <v>123</v>
      </c>
      <c r="C77" s="36" t="s">
        <v>151</v>
      </c>
      <c r="D77" s="36">
        <f t="shared" ca="1" si="6"/>
        <v>30</v>
      </c>
      <c r="E77" s="36" t="s">
        <v>155</v>
      </c>
      <c r="F77" s="40">
        <f t="shared" ca="1" si="7"/>
        <v>8279568095693</v>
      </c>
      <c r="G77" s="41">
        <f t="shared" ca="1" si="8"/>
        <v>38837</v>
      </c>
      <c r="H77" s="42" t="s">
        <v>169</v>
      </c>
    </row>
    <row r="78" spans="1:8">
      <c r="A78" s="34">
        <v>74</v>
      </c>
      <c r="B78" s="39" t="s">
        <v>124</v>
      </c>
      <c r="C78" s="36" t="s">
        <v>151</v>
      </c>
      <c r="D78" s="36">
        <f t="shared" ca="1" si="6"/>
        <v>22</v>
      </c>
      <c r="E78" s="36" t="s">
        <v>155</v>
      </c>
      <c r="F78" s="40">
        <f t="shared" ca="1" si="7"/>
        <v>6181207975848</v>
      </c>
      <c r="G78" s="41">
        <f t="shared" ca="1" si="8"/>
        <v>40646</v>
      </c>
      <c r="H78" s="42" t="s">
        <v>169</v>
      </c>
    </row>
    <row r="79" spans="1:8">
      <c r="A79" s="34">
        <v>75</v>
      </c>
      <c r="B79" s="39" t="s">
        <v>125</v>
      </c>
      <c r="C79" s="36" t="s">
        <v>151</v>
      </c>
      <c r="D79" s="36">
        <f t="shared" ca="1" si="6"/>
        <v>39</v>
      </c>
      <c r="E79" s="36" t="s">
        <v>155</v>
      </c>
      <c r="F79" s="40">
        <f t="shared" ca="1" si="7"/>
        <v>3168391501256</v>
      </c>
      <c r="G79" s="41">
        <f t="shared" ca="1" si="8"/>
        <v>37522</v>
      </c>
      <c r="H79" s="42" t="s">
        <v>169</v>
      </c>
    </row>
    <row r="80" spans="1:8">
      <c r="A80" s="34">
        <v>76</v>
      </c>
      <c r="B80" s="39" t="s">
        <v>126</v>
      </c>
      <c r="C80" s="36" t="s">
        <v>152</v>
      </c>
      <c r="D80" s="36">
        <f t="shared" ca="1" si="6"/>
        <v>19</v>
      </c>
      <c r="E80" s="36" t="s">
        <v>158</v>
      </c>
      <c r="F80" s="40">
        <f t="shared" ca="1" si="7"/>
        <v>5598933413484</v>
      </c>
      <c r="G80" s="41">
        <f t="shared" ca="1" si="8"/>
        <v>40751</v>
      </c>
      <c r="H80" s="42" t="s">
        <v>169</v>
      </c>
    </row>
    <row r="81" spans="1:8">
      <c r="A81" s="34">
        <v>77</v>
      </c>
      <c r="B81" s="39" t="s">
        <v>127</v>
      </c>
      <c r="C81" s="36" t="s">
        <v>151</v>
      </c>
      <c r="D81" s="36">
        <f t="shared" ca="1" si="6"/>
        <v>26</v>
      </c>
      <c r="E81" s="36" t="s">
        <v>168</v>
      </c>
      <c r="F81" s="40">
        <f t="shared" ca="1" si="7"/>
        <v>5027757806864</v>
      </c>
      <c r="G81" s="41">
        <f t="shared" ca="1" si="8"/>
        <v>41785</v>
      </c>
      <c r="H81" s="42" t="s">
        <v>169</v>
      </c>
    </row>
    <row r="82" spans="1:8">
      <c r="A82" s="34">
        <v>78</v>
      </c>
      <c r="B82" s="39" t="s">
        <v>128</v>
      </c>
      <c r="C82" s="36" t="s">
        <v>151</v>
      </c>
      <c r="D82" s="36">
        <f t="shared" ca="1" si="6"/>
        <v>34</v>
      </c>
      <c r="E82" s="36" t="s">
        <v>153</v>
      </c>
      <c r="F82" s="40">
        <f t="shared" ca="1" si="7"/>
        <v>7247968853701</v>
      </c>
      <c r="G82" s="41">
        <f t="shared" ca="1" si="8"/>
        <v>37330</v>
      </c>
      <c r="H82" s="42" t="s">
        <v>169</v>
      </c>
    </row>
    <row r="83" spans="1:8">
      <c r="A83" s="34">
        <v>79</v>
      </c>
      <c r="B83" s="39" t="s">
        <v>129</v>
      </c>
      <c r="C83" s="36" t="s">
        <v>152</v>
      </c>
      <c r="D83" s="36">
        <f t="shared" ca="1" si="6"/>
        <v>18</v>
      </c>
      <c r="E83" s="36" t="s">
        <v>168</v>
      </c>
      <c r="F83" s="40">
        <f t="shared" ca="1" si="7"/>
        <v>8339620986085</v>
      </c>
      <c r="G83" s="41">
        <f t="shared" ca="1" si="8"/>
        <v>40243</v>
      </c>
      <c r="H83" s="42" t="s">
        <v>169</v>
      </c>
    </row>
    <row r="84" spans="1:8">
      <c r="A84" s="34">
        <v>80</v>
      </c>
      <c r="B84" s="39" t="s">
        <v>130</v>
      </c>
      <c r="C84" s="36" t="s">
        <v>151</v>
      </c>
      <c r="D84" s="36">
        <f t="shared" ca="1" si="6"/>
        <v>38</v>
      </c>
      <c r="E84" s="36" t="s">
        <v>155</v>
      </c>
      <c r="F84" s="40">
        <f t="shared" ca="1" si="7"/>
        <v>8048401215883</v>
      </c>
      <c r="G84" s="41">
        <f t="shared" ca="1" si="8"/>
        <v>40435</v>
      </c>
      <c r="H84" s="42" t="s">
        <v>169</v>
      </c>
    </row>
    <row r="85" spans="1:8">
      <c r="A85" s="34">
        <v>81</v>
      </c>
      <c r="B85" s="39" t="s">
        <v>131</v>
      </c>
      <c r="C85" s="36" t="s">
        <v>152</v>
      </c>
      <c r="D85" s="36">
        <f t="shared" ca="1" si="6"/>
        <v>31</v>
      </c>
      <c r="E85" s="36" t="s">
        <v>155</v>
      </c>
      <c r="F85" s="40">
        <f t="shared" ca="1" si="7"/>
        <v>8522395114011</v>
      </c>
      <c r="G85" s="41">
        <f t="shared" ca="1" si="8"/>
        <v>38573</v>
      </c>
      <c r="H85" s="42" t="s">
        <v>169</v>
      </c>
    </row>
    <row r="86" spans="1:8">
      <c r="A86" s="34">
        <v>82</v>
      </c>
      <c r="B86" s="39" t="s">
        <v>132</v>
      </c>
      <c r="C86" s="36" t="s">
        <v>152</v>
      </c>
      <c r="D86" s="36">
        <f t="shared" ca="1" si="6"/>
        <v>38</v>
      </c>
      <c r="E86" s="36" t="s">
        <v>154</v>
      </c>
      <c r="F86" s="40">
        <f t="shared" ca="1" si="7"/>
        <v>7012384776470</v>
      </c>
      <c r="G86" s="41">
        <f t="shared" ca="1" si="8"/>
        <v>42078</v>
      </c>
      <c r="H86" s="42" t="s">
        <v>169</v>
      </c>
    </row>
    <row r="87" spans="1:8">
      <c r="A87" s="34">
        <v>83</v>
      </c>
      <c r="B87" s="39" t="s">
        <v>133</v>
      </c>
      <c r="C87" s="36" t="s">
        <v>152</v>
      </c>
      <c r="D87" s="36">
        <f t="shared" ca="1" si="6"/>
        <v>25</v>
      </c>
      <c r="E87" s="36" t="s">
        <v>168</v>
      </c>
      <c r="F87" s="40">
        <f t="shared" ca="1" si="7"/>
        <v>8022416365235</v>
      </c>
      <c r="G87" s="41">
        <f t="shared" ca="1" si="8"/>
        <v>38829</v>
      </c>
      <c r="H87" s="42" t="s">
        <v>169</v>
      </c>
    </row>
    <row r="88" spans="1:8">
      <c r="A88" s="34">
        <v>84</v>
      </c>
      <c r="B88" s="39" t="s">
        <v>134</v>
      </c>
      <c r="C88" s="36" t="s">
        <v>152</v>
      </c>
      <c r="D88" s="36">
        <f t="shared" ca="1" si="6"/>
        <v>31</v>
      </c>
      <c r="E88" s="36" t="s">
        <v>155</v>
      </c>
      <c r="F88" s="40">
        <f t="shared" ca="1" si="7"/>
        <v>7831402485427</v>
      </c>
      <c r="G88" s="41">
        <f t="shared" ca="1" si="8"/>
        <v>42505</v>
      </c>
      <c r="H88" s="42" t="s">
        <v>169</v>
      </c>
    </row>
    <row r="89" spans="1:8">
      <c r="A89" s="34">
        <v>85</v>
      </c>
      <c r="B89" s="39" t="s">
        <v>135</v>
      </c>
      <c r="C89" s="36" t="s">
        <v>152</v>
      </c>
      <c r="D89" s="36">
        <f t="shared" ca="1" si="6"/>
        <v>24</v>
      </c>
      <c r="E89" s="36" t="s">
        <v>154</v>
      </c>
      <c r="F89" s="40">
        <f t="shared" ca="1" si="7"/>
        <v>5266925857626</v>
      </c>
      <c r="G89" s="41">
        <f t="shared" ca="1" si="8"/>
        <v>41630</v>
      </c>
      <c r="H89" s="42" t="s">
        <v>169</v>
      </c>
    </row>
    <row r="90" spans="1:8">
      <c r="A90" s="34">
        <v>86</v>
      </c>
      <c r="B90" s="39" t="s">
        <v>136</v>
      </c>
      <c r="C90" s="36" t="s">
        <v>152</v>
      </c>
      <c r="D90" s="36">
        <f t="shared" ca="1" si="6"/>
        <v>18</v>
      </c>
      <c r="E90" s="36" t="s">
        <v>167</v>
      </c>
      <c r="F90" s="40">
        <f t="shared" ca="1" si="7"/>
        <v>5954826464696</v>
      </c>
      <c r="G90" s="41">
        <f t="shared" ca="1" si="8"/>
        <v>40542</v>
      </c>
      <c r="H90" s="42" t="s">
        <v>169</v>
      </c>
    </row>
    <row r="91" spans="1:8">
      <c r="A91" s="34">
        <v>87</v>
      </c>
      <c r="B91" s="39" t="s">
        <v>137</v>
      </c>
      <c r="C91" s="36" t="s">
        <v>151</v>
      </c>
      <c r="D91" s="36">
        <f t="shared" ca="1" si="6"/>
        <v>19</v>
      </c>
      <c r="E91" s="36" t="s">
        <v>168</v>
      </c>
      <c r="F91" s="40">
        <f t="shared" ca="1" si="7"/>
        <v>2084296008247</v>
      </c>
      <c r="G91" s="41">
        <f t="shared" ca="1" si="8"/>
        <v>38576</v>
      </c>
      <c r="H91" s="42" t="s">
        <v>169</v>
      </c>
    </row>
    <row r="92" spans="1:8">
      <c r="A92" s="34">
        <v>88</v>
      </c>
      <c r="B92" s="39" t="s">
        <v>138</v>
      </c>
      <c r="C92" s="36" t="s">
        <v>152</v>
      </c>
      <c r="D92" s="36">
        <f t="shared" ca="1" si="6"/>
        <v>36</v>
      </c>
      <c r="E92" s="36" t="s">
        <v>168</v>
      </c>
      <c r="F92" s="40">
        <f t="shared" ca="1" si="7"/>
        <v>7865610388620</v>
      </c>
      <c r="G92" s="41">
        <f t="shared" ca="1" si="8"/>
        <v>42006</v>
      </c>
      <c r="H92" s="42" t="s">
        <v>169</v>
      </c>
    </row>
    <row r="93" spans="1:8">
      <c r="A93" s="34">
        <v>89</v>
      </c>
      <c r="B93" s="39" t="s">
        <v>139</v>
      </c>
      <c r="C93" s="36" t="s">
        <v>151</v>
      </c>
      <c r="D93" s="36">
        <f t="shared" ca="1" si="6"/>
        <v>38</v>
      </c>
      <c r="E93" s="36" t="s">
        <v>168</v>
      </c>
      <c r="F93" s="40">
        <f t="shared" ca="1" si="7"/>
        <v>5559070785891</v>
      </c>
      <c r="G93" s="41">
        <f t="shared" ca="1" si="8"/>
        <v>39112</v>
      </c>
      <c r="H93" s="42" t="s">
        <v>169</v>
      </c>
    </row>
    <row r="94" spans="1:8">
      <c r="A94" s="34">
        <v>90</v>
      </c>
      <c r="B94" s="39" t="s">
        <v>140</v>
      </c>
      <c r="C94" s="36" t="s">
        <v>152</v>
      </c>
      <c r="D94" s="36">
        <f t="shared" ca="1" si="6"/>
        <v>23</v>
      </c>
      <c r="E94" s="36" t="s">
        <v>155</v>
      </c>
      <c r="F94" s="40">
        <f t="shared" ca="1" si="7"/>
        <v>6510985087419</v>
      </c>
      <c r="G94" s="41">
        <f t="shared" ca="1" si="8"/>
        <v>37538</v>
      </c>
      <c r="H94" s="42" t="s">
        <v>169</v>
      </c>
    </row>
    <row r="95" spans="1:8">
      <c r="A95" s="34">
        <v>91</v>
      </c>
      <c r="B95" s="39" t="s">
        <v>141</v>
      </c>
      <c r="C95" s="36" t="s">
        <v>151</v>
      </c>
      <c r="D95" s="36">
        <f t="shared" ca="1" si="6"/>
        <v>19</v>
      </c>
      <c r="E95" s="36" t="s">
        <v>168</v>
      </c>
      <c r="F95" s="40">
        <f t="shared" ca="1" si="7"/>
        <v>2081447714124</v>
      </c>
      <c r="G95" s="41">
        <f t="shared" ca="1" si="8"/>
        <v>42401</v>
      </c>
      <c r="H95" s="42" t="s">
        <v>169</v>
      </c>
    </row>
    <row r="96" spans="1:8">
      <c r="A96" s="34">
        <v>92</v>
      </c>
      <c r="B96" s="39" t="s">
        <v>142</v>
      </c>
      <c r="C96" s="36" t="s">
        <v>151</v>
      </c>
      <c r="D96" s="36">
        <f t="shared" ca="1" si="6"/>
        <v>26</v>
      </c>
      <c r="E96" s="36" t="s">
        <v>153</v>
      </c>
      <c r="F96" s="40">
        <f t="shared" ca="1" si="7"/>
        <v>5546933915591</v>
      </c>
      <c r="G96" s="41">
        <f t="shared" ca="1" si="8"/>
        <v>36928</v>
      </c>
      <c r="H96" s="42" t="s">
        <v>169</v>
      </c>
    </row>
    <row r="97" spans="1:8">
      <c r="A97" s="34">
        <v>93</v>
      </c>
      <c r="B97" s="39" t="s">
        <v>143</v>
      </c>
      <c r="C97" s="36" t="s">
        <v>151</v>
      </c>
      <c r="D97" s="36">
        <f t="shared" ca="1" si="6"/>
        <v>32</v>
      </c>
      <c r="E97" s="36" t="s">
        <v>168</v>
      </c>
      <c r="F97" s="40">
        <f t="shared" ca="1" si="7"/>
        <v>3538480545402</v>
      </c>
      <c r="G97" s="41">
        <f t="shared" ca="1" si="8"/>
        <v>41888</v>
      </c>
      <c r="H97" s="42" t="s">
        <v>169</v>
      </c>
    </row>
    <row r="98" spans="1:8">
      <c r="A98" s="34">
        <v>94</v>
      </c>
      <c r="B98" s="39" t="s">
        <v>144</v>
      </c>
      <c r="C98" s="36" t="s">
        <v>151</v>
      </c>
      <c r="D98" s="36">
        <f t="shared" ca="1" si="6"/>
        <v>33</v>
      </c>
      <c r="E98" s="36" t="s">
        <v>168</v>
      </c>
      <c r="F98" s="40">
        <f t="shared" ca="1" si="7"/>
        <v>6788851449876</v>
      </c>
      <c r="G98" s="41">
        <f t="shared" ca="1" si="8"/>
        <v>42916</v>
      </c>
      <c r="H98" s="42" t="s">
        <v>169</v>
      </c>
    </row>
    <row r="99" spans="1:8">
      <c r="A99" s="34">
        <v>95</v>
      </c>
      <c r="B99" s="39" t="s">
        <v>145</v>
      </c>
      <c r="C99" s="36" t="s">
        <v>151</v>
      </c>
      <c r="D99" s="36">
        <f t="shared" ca="1" si="6"/>
        <v>28</v>
      </c>
      <c r="E99" s="36" t="s">
        <v>155</v>
      </c>
      <c r="F99" s="40">
        <f t="shared" ca="1" si="7"/>
        <v>2188589947821</v>
      </c>
      <c r="G99" s="41">
        <f t="shared" ca="1" si="8"/>
        <v>41942</v>
      </c>
      <c r="H99" s="42" t="s">
        <v>169</v>
      </c>
    </row>
    <row r="100" spans="1:8">
      <c r="A100" s="34">
        <v>96</v>
      </c>
      <c r="B100" s="39" t="s">
        <v>146</v>
      </c>
      <c r="C100" s="36" t="s">
        <v>151</v>
      </c>
      <c r="D100" s="36">
        <f t="shared" ca="1" si="6"/>
        <v>33</v>
      </c>
      <c r="E100" s="36" t="s">
        <v>156</v>
      </c>
      <c r="F100" s="40">
        <f t="shared" ca="1" si="7"/>
        <v>3417538666336</v>
      </c>
      <c r="G100" s="41">
        <f t="shared" ca="1" si="8"/>
        <v>42680</v>
      </c>
      <c r="H100" s="42" t="s">
        <v>169</v>
      </c>
    </row>
    <row r="101" spans="1:8">
      <c r="A101" s="34">
        <v>97</v>
      </c>
      <c r="B101" s="39" t="s">
        <v>147</v>
      </c>
      <c r="C101" s="36" t="s">
        <v>152</v>
      </c>
      <c r="D101" s="36">
        <f t="shared" ca="1" si="6"/>
        <v>41</v>
      </c>
      <c r="E101" s="36" t="s">
        <v>167</v>
      </c>
      <c r="F101" s="40">
        <f t="shared" ca="1" si="7"/>
        <v>4157098090749</v>
      </c>
      <c r="G101" s="41">
        <f t="shared" ca="1" si="8"/>
        <v>38483</v>
      </c>
      <c r="H101" s="42" t="s">
        <v>169</v>
      </c>
    </row>
    <row r="102" spans="1:8">
      <c r="A102" s="34">
        <v>98</v>
      </c>
      <c r="B102" s="39" t="s">
        <v>148</v>
      </c>
      <c r="C102" s="36" t="s">
        <v>152</v>
      </c>
      <c r="D102" s="36">
        <f t="shared" ca="1" si="6"/>
        <v>20</v>
      </c>
      <c r="E102" s="36" t="s">
        <v>155</v>
      </c>
      <c r="F102" s="40">
        <f t="shared" ca="1" si="7"/>
        <v>4738326881043</v>
      </c>
      <c r="G102" s="41">
        <f t="shared" ca="1" si="8"/>
        <v>39423</v>
      </c>
      <c r="H102" s="42" t="s">
        <v>169</v>
      </c>
    </row>
    <row r="103" spans="1:8">
      <c r="A103" s="34">
        <v>99</v>
      </c>
      <c r="B103" s="39" t="s">
        <v>149</v>
      </c>
      <c r="C103" s="36" t="s">
        <v>151</v>
      </c>
      <c r="D103" s="36">
        <f t="shared" ca="1" si="6"/>
        <v>37</v>
      </c>
      <c r="E103" s="36" t="s">
        <v>154</v>
      </c>
      <c r="F103" s="40">
        <f t="shared" ca="1" si="7"/>
        <v>8946544484840</v>
      </c>
      <c r="G103" s="41">
        <f t="shared" ca="1" si="8"/>
        <v>38415</v>
      </c>
      <c r="H103" s="42" t="s">
        <v>169</v>
      </c>
    </row>
    <row r="104" spans="1:8" ht="16.5" thickBot="1">
      <c r="A104" s="43">
        <v>100</v>
      </c>
      <c r="B104" s="44" t="s">
        <v>150</v>
      </c>
      <c r="C104" s="45" t="s">
        <v>151</v>
      </c>
      <c r="D104" s="45">
        <f t="shared" ca="1" si="6"/>
        <v>38</v>
      </c>
      <c r="E104" s="45" t="s">
        <v>166</v>
      </c>
      <c r="F104" s="46">
        <f t="shared" ca="1" si="7"/>
        <v>6954506469472</v>
      </c>
      <c r="G104" s="47">
        <f t="shared" ca="1" si="8"/>
        <v>38933</v>
      </c>
      <c r="H104" s="48" t="s">
        <v>169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picture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zoomScale="85" zoomScaleNormal="85" workbookViewId="0">
      <selection activeCell="H6" sqref="H6"/>
    </sheetView>
  </sheetViews>
  <sheetFormatPr baseColWidth="10" defaultRowHeight="15"/>
  <sheetData>
    <row r="1" spans="1:18">
      <c r="A1" s="18" t="s">
        <v>14</v>
      </c>
      <c r="B1" s="16" t="s">
        <v>15</v>
      </c>
      <c r="C1" s="53" t="s">
        <v>16</v>
      </c>
      <c r="D1" s="69" t="s">
        <v>17</v>
      </c>
      <c r="E1" s="70"/>
      <c r="F1" s="71" t="s">
        <v>18</v>
      </c>
      <c r="G1" s="66"/>
      <c r="H1" s="66"/>
      <c r="I1" s="66"/>
      <c r="J1" s="63" t="s">
        <v>19</v>
      </c>
      <c r="K1" s="66" t="s">
        <v>20</v>
      </c>
      <c r="L1" s="66"/>
      <c r="M1" s="67"/>
      <c r="N1" s="53" t="s">
        <v>21</v>
      </c>
      <c r="O1" s="53" t="s">
        <v>22</v>
      </c>
      <c r="P1" s="53" t="s">
        <v>23</v>
      </c>
      <c r="Q1" s="57" t="s">
        <v>24</v>
      </c>
      <c r="R1" s="57" t="s">
        <v>25</v>
      </c>
    </row>
    <row r="2" spans="1:18">
      <c r="A2" s="19" t="s">
        <v>26</v>
      </c>
      <c r="B2" s="20" t="s">
        <v>27</v>
      </c>
      <c r="C2" s="54"/>
      <c r="D2" s="57" t="s">
        <v>28</v>
      </c>
      <c r="E2" s="21" t="s">
        <v>29</v>
      </c>
      <c r="F2" s="57" t="s">
        <v>30</v>
      </c>
      <c r="G2" s="22" t="s">
        <v>31</v>
      </c>
      <c r="H2" s="22" t="s">
        <v>32</v>
      </c>
      <c r="I2" s="57" t="s">
        <v>33</v>
      </c>
      <c r="J2" s="64"/>
      <c r="K2" s="57" t="s">
        <v>34</v>
      </c>
      <c r="L2" s="22" t="s">
        <v>35</v>
      </c>
      <c r="M2" s="21" t="s">
        <v>36</v>
      </c>
      <c r="N2" s="54"/>
      <c r="O2" s="54"/>
      <c r="P2" s="54"/>
      <c r="Q2" s="58"/>
      <c r="R2" s="58"/>
    </row>
    <row r="3" spans="1:18">
      <c r="A3" s="23" t="s">
        <v>37</v>
      </c>
      <c r="B3" s="24" t="s">
        <v>38</v>
      </c>
      <c r="C3" s="55"/>
      <c r="D3" s="59"/>
      <c r="E3" s="25" t="s">
        <v>39</v>
      </c>
      <c r="F3" s="59"/>
      <c r="G3" s="26" t="s">
        <v>40</v>
      </c>
      <c r="H3" s="27" t="s">
        <v>41</v>
      </c>
      <c r="I3" s="59"/>
      <c r="J3" s="65"/>
      <c r="K3" s="59"/>
      <c r="L3" s="26" t="s">
        <v>42</v>
      </c>
      <c r="M3" s="28" t="s">
        <v>43</v>
      </c>
      <c r="N3" s="55"/>
      <c r="O3" s="55"/>
      <c r="P3" s="55"/>
      <c r="Q3" s="59"/>
      <c r="R3" s="59"/>
    </row>
    <row r="4" spans="1:18">
      <c r="A4">
        <v>1</v>
      </c>
      <c r="B4">
        <v>14</v>
      </c>
      <c r="C4" t="s">
        <v>173</v>
      </c>
      <c r="D4">
        <v>14</v>
      </c>
      <c r="E4">
        <v>1</v>
      </c>
      <c r="F4">
        <v>10</v>
      </c>
      <c r="G4">
        <v>4</v>
      </c>
      <c r="H4">
        <v>10</v>
      </c>
      <c r="I4" t="s">
        <v>175</v>
      </c>
      <c r="J4" s="115">
        <v>2000</v>
      </c>
      <c r="K4" t="s">
        <v>176</v>
      </c>
      <c r="L4" t="s">
        <v>175</v>
      </c>
      <c r="M4" s="116">
        <v>0</v>
      </c>
      <c r="N4" t="s">
        <v>177</v>
      </c>
      <c r="O4" t="s">
        <v>175</v>
      </c>
      <c r="P4" t="s">
        <v>175</v>
      </c>
      <c r="Q4" t="s">
        <v>178</v>
      </c>
      <c r="R4" t="s">
        <v>179</v>
      </c>
    </row>
    <row r="7" spans="1:18" ht="15.75" thickBot="1"/>
    <row r="8" spans="1:18">
      <c r="E8" s="106" t="s">
        <v>174</v>
      </c>
      <c r="F8" s="107"/>
      <c r="G8" s="107"/>
      <c r="H8" s="108"/>
    </row>
    <row r="9" spans="1:18">
      <c r="E9" s="109"/>
      <c r="F9" s="110"/>
      <c r="G9" s="110"/>
      <c r="H9" s="111"/>
    </row>
    <row r="10" spans="1:18" ht="15.75" thickBot="1">
      <c r="E10" s="112"/>
      <c r="F10" s="113"/>
      <c r="G10" s="113"/>
      <c r="H10" s="114"/>
    </row>
  </sheetData>
  <mergeCells count="15">
    <mergeCell ref="O1:O3"/>
    <mergeCell ref="P1:P3"/>
    <mergeCell ref="Q1:Q3"/>
    <mergeCell ref="R1:R3"/>
    <mergeCell ref="D2:D3"/>
    <mergeCell ref="F2:F3"/>
    <mergeCell ref="I2:I3"/>
    <mergeCell ref="K2:K3"/>
    <mergeCell ref="C1:C3"/>
    <mergeCell ref="D1:E1"/>
    <mergeCell ref="F1:I1"/>
    <mergeCell ref="J1:J3"/>
    <mergeCell ref="K1:M1"/>
    <mergeCell ref="N1:N3"/>
    <mergeCell ref="E8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Salarios</vt:lpstr>
      <vt:lpstr>DB Empleados</vt:lpstr>
      <vt:lpstr>Empleados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2018-08-15T18:49:13Z</dcterms:modified>
</cp:coreProperties>
</file>