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r\Rollover\SsbHedger\Documentation\"/>
    </mc:Choice>
  </mc:AlternateContent>
  <xr:revisionPtr revIDLastSave="0" documentId="13_ncr:1_{0DFB38D4-6A91-410B-884B-83C6EE766A95}" xr6:coauthVersionLast="47" xr6:coauthVersionMax="47" xr10:uidLastSave="{00000000-0000-0000-0000-000000000000}"/>
  <bookViews>
    <workbookView xWindow="-108" yWindow="-108" windowWidth="23256" windowHeight="12576" firstSheet="1" activeTab="8" xr2:uid="{00000000-000D-0000-FFFF-FFFF00000000}"/>
  </bookViews>
  <sheets>
    <sheet name="LTD 00" sheetId="1" r:id="rId1"/>
    <sheet name="LTD 50" sheetId="2" r:id="rId2"/>
    <sheet name="LTD 25" sheetId="3" r:id="rId3"/>
    <sheet name="LTD 20" sheetId="4" r:id="rId4"/>
    <sheet name="LTD 10" sheetId="5" r:id="rId5"/>
    <sheet name="LTD 05" sheetId="6" r:id="rId6"/>
    <sheet name="LTD 02" sheetId="7" r:id="rId7"/>
    <sheet name="SampleFromCode" sheetId="8" r:id="rId8"/>
    <sheet name="ReturnListOfPriceAndMargi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9" l="1"/>
  <c r="B8" i="9"/>
  <c r="B16" i="9"/>
  <c r="B7" i="9"/>
  <c r="B9" i="9" s="1"/>
  <c r="B12" i="9" s="1"/>
  <c r="B17" i="9" s="1"/>
  <c r="C20" i="8"/>
  <c r="C35" i="8"/>
  <c r="C49" i="8"/>
  <c r="C64" i="8"/>
  <c r="C79" i="8"/>
  <c r="C93" i="8"/>
  <c r="C108" i="8"/>
  <c r="K2" i="8"/>
  <c r="B4" i="8"/>
  <c r="C11" i="7"/>
  <c r="C17" i="7"/>
  <c r="C24" i="7"/>
  <c r="C31" i="7"/>
  <c r="C24" i="6"/>
  <c r="C18" i="6" s="1"/>
  <c r="C11" i="6" s="1"/>
  <c r="C31" i="6"/>
  <c r="C18" i="5"/>
  <c r="C11" i="5" s="1"/>
  <c r="C24" i="5"/>
  <c r="C31" i="5"/>
  <c r="B13" i="9" l="1"/>
</calcChain>
</file>

<file path=xl/sharedStrings.xml><?xml version="1.0" encoding="utf-8"?>
<sst xmlns="http://schemas.openxmlformats.org/spreadsheetml/2006/main" count="113" uniqueCount="54">
  <si>
    <t>Heigth 150</t>
  </si>
  <si>
    <t>Starting from the center of the range!</t>
  </si>
  <si>
    <t>NetRange</t>
  </si>
  <si>
    <t>Buffer 5%</t>
  </si>
  <si>
    <t>LabelStep = (188,5 - 161,5)/4 =</t>
  </si>
  <si>
    <t>...</t>
  </si>
  <si>
    <t>LastTwoDigits 00</t>
  </si>
  <si>
    <t xml:space="preserve">First 161,5 + step/2; </t>
  </si>
  <si>
    <t>Round MidpointRounding.AwayFromZero</t>
  </si>
  <si>
    <t xml:space="preserve">Next  first + step; </t>
  </si>
  <si>
    <t xml:space="preserve">Step/2:  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</si>
  <si>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 xml:space="preserve">; NetRange=30*5%=1,5;MinNet = 160 +1,5= </t>
    </r>
    <r>
      <rPr>
        <b/>
        <sz val="11"/>
        <color theme="1"/>
        <rFont val="Calibri"/>
        <family val="2"/>
        <scheme val="minor"/>
      </rPr>
      <t>161,5</t>
    </r>
    <r>
      <rPr>
        <sz val="11"/>
        <color theme="1"/>
        <rFont val="Calibri"/>
        <family val="2"/>
        <scheme val="minor"/>
      </rPr>
      <t>; MaxNet=190-1,5=</t>
    </r>
    <r>
      <rPr>
        <b/>
        <sz val="11"/>
        <color theme="1"/>
        <rFont val="Calibri"/>
        <family val="2"/>
        <scheme val="minor"/>
      </rPr>
      <t>188,5</t>
    </r>
  </si>
  <si>
    <t>Step and First</t>
  </si>
  <si>
    <t>LTD 50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</si>
  <si>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 xml:space="preserve">; Range=15; NetRange=15*5%=0,75;MinNet = 175 +0,75= </t>
    </r>
    <r>
      <rPr>
        <b/>
        <sz val="11"/>
        <color theme="1"/>
        <rFont val="Calibri"/>
        <family val="2"/>
        <scheme val="minor"/>
      </rPr>
      <t>175,75</t>
    </r>
    <r>
      <rPr>
        <sz val="11"/>
        <color theme="1"/>
        <rFont val="Calibri"/>
        <family val="2"/>
        <scheme val="minor"/>
      </rPr>
      <t>; MaxNet=190-0,75=</t>
    </r>
    <r>
      <rPr>
        <b/>
        <sz val="11"/>
        <color theme="1"/>
        <rFont val="Calibri"/>
        <family val="2"/>
        <scheme val="minor"/>
      </rPr>
      <t>189,25</t>
    </r>
  </si>
  <si>
    <t>LabelStep = (189,25 - 175,75)/4 =</t>
  </si>
  <si>
    <t>LTD 25</t>
  </si>
  <si>
    <t>LabelStep = (189,625 - 182,875)/4 =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</si>
  <si>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Range=7,5; NetRange=7,5*5%=0,375;MinNet = 182,5 +0,375=</t>
    </r>
    <r>
      <rPr>
        <b/>
        <sz val="11"/>
        <color theme="1"/>
        <rFont val="Calibri"/>
        <family val="2"/>
        <scheme val="minor"/>
      </rPr>
      <t>182,875</t>
    </r>
    <r>
      <rPr>
        <sz val="11"/>
        <color theme="1"/>
        <rFont val="Calibri"/>
        <family val="2"/>
        <scheme val="minor"/>
      </rPr>
      <t>; MaxNet=190-0,375=</t>
    </r>
    <r>
      <rPr>
        <b/>
        <sz val="11"/>
        <color theme="1"/>
        <rFont val="Calibri"/>
        <family val="2"/>
        <scheme val="minor"/>
      </rPr>
      <t>189,625</t>
    </r>
  </si>
  <si>
    <t>LTD 20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</si>
  <si>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Range=; NetRange=6*5%=0,3;MinNet = 184 +0,3=</t>
    </r>
    <r>
      <rPr>
        <b/>
        <sz val="11"/>
        <color theme="1"/>
        <rFont val="Calibri"/>
        <family val="2"/>
        <scheme val="minor"/>
      </rPr>
      <t>184,3</t>
    </r>
    <r>
      <rPr>
        <sz val="11"/>
        <color theme="1"/>
        <rFont val="Calibri"/>
        <family val="2"/>
        <scheme val="minor"/>
      </rPr>
      <t>; MaxNet=190-0,3=</t>
    </r>
    <r>
      <rPr>
        <b/>
        <sz val="11"/>
        <color theme="1"/>
        <rFont val="Calibri"/>
        <family val="2"/>
        <scheme val="minor"/>
      </rPr>
      <t>189,7</t>
    </r>
  </si>
  <si>
    <t>LabelStep = (189,7 - 184,3)/4 =</t>
  </si>
  <si>
    <t>LTD 10</t>
  </si>
  <si>
    <t>LabelStep = (189,85 - 187,15)/4 =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</si>
  <si>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Range=3; NetRange=3*5%=0,15;MinNet = 187 +0,15=</t>
    </r>
    <r>
      <rPr>
        <b/>
        <sz val="11"/>
        <color theme="1"/>
        <rFont val="Calibri"/>
        <family val="2"/>
        <scheme val="minor"/>
      </rPr>
      <t>187,15</t>
    </r>
    <r>
      <rPr>
        <sz val="11"/>
        <color theme="1"/>
        <rFont val="Calibri"/>
        <family val="2"/>
        <scheme val="minor"/>
      </rPr>
      <t>; MaxNet=190-0,15=</t>
    </r>
    <r>
      <rPr>
        <b/>
        <sz val="11"/>
        <color theme="1"/>
        <rFont val="Calibri"/>
        <family val="2"/>
        <scheme val="minor"/>
      </rPr>
      <t>189,85</t>
    </r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</si>
  <si>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Range=1,5; NetRange=1,5*5%=0,075;MinNet = 188,5 +0,075=</t>
    </r>
    <r>
      <rPr>
        <b/>
        <sz val="11"/>
        <color theme="1"/>
        <rFont val="Calibri"/>
        <family val="2"/>
        <scheme val="minor"/>
      </rPr>
      <t>188,575</t>
    </r>
    <r>
      <rPr>
        <sz val="11"/>
        <color theme="1"/>
        <rFont val="Calibri"/>
        <family val="2"/>
        <scheme val="minor"/>
      </rPr>
      <t>; MaxNet=190-0,075=</t>
    </r>
    <r>
      <rPr>
        <b/>
        <sz val="11"/>
        <color theme="1"/>
        <rFont val="Calibri"/>
        <family val="2"/>
        <scheme val="minor"/>
      </rPr>
      <t>189,925</t>
    </r>
  </si>
  <si>
    <t>LabelStep = (189,925 - 188,575)/4 =</t>
  </si>
  <si>
    <t>LTD 05</t>
  </si>
  <si>
    <t>LTD 02</t>
  </si>
  <si>
    <r>
      <t xml:space="preserve">Height 150: -&gt; Net height 80% -&gt; 120; 30p/lbl-&gt; </t>
    </r>
    <r>
      <rPr>
        <b/>
        <sz val="11"/>
        <color theme="1"/>
        <rFont val="Calibri"/>
        <family val="2"/>
        <scheme val="minor"/>
      </rPr>
      <t>4 lbls</t>
    </r>
    <r>
      <rPr>
        <sz val="11"/>
        <color theme="1"/>
        <rFont val="Calibri"/>
        <family val="2"/>
        <scheme val="minor"/>
      </rPr>
      <t>; Range=0,6; NetRange=1,5*5%=0,03;MinNet = 189,4 +0,03=</t>
    </r>
    <r>
      <rPr>
        <b/>
        <sz val="11"/>
        <color theme="1"/>
        <rFont val="Calibri"/>
        <family val="2"/>
        <scheme val="minor"/>
      </rPr>
      <t>189,43</t>
    </r>
    <r>
      <rPr>
        <sz val="11"/>
        <color theme="1"/>
        <rFont val="Calibri"/>
        <family val="2"/>
        <scheme val="minor"/>
      </rPr>
      <t>; MaxNet=190-0,03=</t>
    </r>
    <r>
      <rPr>
        <b/>
        <sz val="11"/>
        <color theme="1"/>
        <rFont val="Calibri"/>
        <family val="2"/>
        <scheme val="minor"/>
      </rPr>
      <t>189,97</t>
    </r>
  </si>
  <si>
    <t>LabelStep = (189,97 - 189,43)/4 =</t>
  </si>
  <si>
    <t>numberOfLbls 8</t>
  </si>
  <si>
    <t xml:space="preserve">max </t>
  </si>
  <si>
    <t xml:space="preserve">min </t>
  </si>
  <si>
    <t>range</t>
  </si>
  <si>
    <t>LabelStep = (391,435 - 390,265)/8 =</t>
  </si>
  <si>
    <r>
      <rPr>
        <b/>
        <sz val="11"/>
        <color theme="1"/>
        <rFont val="Calibri"/>
        <family val="2"/>
        <scheme val="minor"/>
      </rPr>
      <t>8 lbls</t>
    </r>
    <r>
      <rPr>
        <sz val="11"/>
        <color theme="1"/>
        <rFont val="Calibri"/>
        <family val="2"/>
        <scheme val="minor"/>
      </rPr>
      <t>; Range=0,6; NetRange=1,3*5%=0,065;MinNet = 390,2 +0,065=</t>
    </r>
    <r>
      <rPr>
        <b/>
        <sz val="11"/>
        <color theme="1"/>
        <rFont val="Calibri"/>
        <family val="2"/>
        <scheme val="minor"/>
      </rPr>
      <t>390,265</t>
    </r>
    <r>
      <rPr>
        <sz val="11"/>
        <color theme="1"/>
        <rFont val="Calibri"/>
        <family val="2"/>
        <scheme val="minor"/>
      </rPr>
      <t>; MaxNet=391,5-0,065=</t>
    </r>
    <r>
      <rPr>
        <b/>
        <sz val="11"/>
        <color theme="1"/>
        <rFont val="Calibri"/>
        <family val="2"/>
        <scheme val="minor"/>
      </rPr>
      <t>391,435</t>
    </r>
  </si>
  <si>
    <t>step/2</t>
  </si>
  <si>
    <t>AxisHeight</t>
  </si>
  <si>
    <t>MinHeightLabel</t>
  </si>
  <si>
    <t>ChartBuffer</t>
  </si>
  <si>
    <t>Input</t>
  </si>
  <si>
    <t>AxisNetHeight</t>
  </si>
  <si>
    <t>NumberOfLabels</t>
  </si>
  <si>
    <t>PointsPerLabelStep</t>
  </si>
  <si>
    <t>LabelSteps</t>
  </si>
  <si>
    <t>PricePerLabelStep</t>
  </si>
  <si>
    <t>RangePrice</t>
  </si>
  <si>
    <t>MaxRangePrice</t>
  </si>
  <si>
    <t>MinRangePrice</t>
  </si>
  <si>
    <t>Offset</t>
  </si>
  <si>
    <t>offset</t>
  </si>
  <si>
    <t>Points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</si>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</sst>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"/>
    <numFmt numFmtId="167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0" fillId="0" borderId="0" xfId="0" applyNumberFormat="1"/>
    <xf numFmtId="9" fontId="0" fillId="0" borderId="0" xfId="1" applyFont="1"/>
    <xf numFmtId="0" fontId="3" fillId="0" borderId="0" xfId="0" applyFont="1"/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1" fillId="0" borderId="5" xfId="0" applyFont="1" applyBorder="1"/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zoomScale="70" zoomScaleNormal="70" workbookViewId="0">
      <selection activeCell="P19" sqref="P19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</cols>
  <sheetData>
    <row r="1" spans="1:12" x14ac:dyDescent="0.3">
      <c r="A1" t="s">
        <v>0</v>
      </c>
      <c r="F1" t="s">
        <v>6</v>
      </c>
      <c r="G1">
        <v>50</v>
      </c>
      <c r="H1">
        <v>25</v>
      </c>
      <c r="I1">
        <v>20</v>
      </c>
      <c r="J1">
        <v>10</v>
      </c>
      <c r="K1">
        <v>5</v>
      </c>
      <c r="L1">
        <v>2</v>
      </c>
    </row>
    <row r="2" spans="1:12" x14ac:dyDescent="0.3">
      <c r="A2" t="s">
        <v>3</v>
      </c>
      <c r="F2" t="s">
        <v>12</v>
      </c>
    </row>
    <row r="3" spans="1:12" x14ac:dyDescent="0.3">
      <c r="C3" t="s">
        <v>2</v>
      </c>
    </row>
    <row r="4" spans="1:12" x14ac:dyDescent="0.3">
      <c r="A4" s="2">
        <v>190</v>
      </c>
      <c r="C4" s="2"/>
      <c r="D4" s="2"/>
      <c r="E4" s="2"/>
      <c r="F4" s="2"/>
      <c r="G4" s="2"/>
    </row>
    <row r="5" spans="1:12" x14ac:dyDescent="0.3">
      <c r="A5" s="2">
        <v>189</v>
      </c>
      <c r="C5" s="2"/>
      <c r="D5" s="2"/>
      <c r="E5" s="2"/>
      <c r="F5" s="2"/>
      <c r="G5" s="2"/>
    </row>
    <row r="6" spans="1:12" x14ac:dyDescent="0.3">
      <c r="A6" s="2">
        <v>188</v>
      </c>
      <c r="C6" s="2">
        <v>188.5</v>
      </c>
      <c r="D6" s="2"/>
      <c r="E6" s="2"/>
      <c r="F6" s="2"/>
      <c r="G6" s="2"/>
    </row>
    <row r="7" spans="1:12" x14ac:dyDescent="0.3">
      <c r="A7" s="2">
        <v>187</v>
      </c>
      <c r="C7" s="2"/>
      <c r="D7" s="2"/>
      <c r="E7" s="2"/>
      <c r="F7" s="2"/>
      <c r="G7" s="2"/>
    </row>
    <row r="8" spans="1:12" x14ac:dyDescent="0.3">
      <c r="A8" s="2">
        <v>186</v>
      </c>
      <c r="C8" s="2"/>
      <c r="D8" s="2"/>
      <c r="E8" s="2"/>
      <c r="F8" s="2">
        <v>186</v>
      </c>
      <c r="G8" s="2"/>
    </row>
    <row r="9" spans="1:12" x14ac:dyDescent="0.3">
      <c r="A9" s="2">
        <v>185</v>
      </c>
      <c r="C9" s="2"/>
      <c r="D9">
        <v>185.13</v>
      </c>
      <c r="F9" s="2"/>
      <c r="G9" s="2"/>
    </row>
    <row r="10" spans="1:12" x14ac:dyDescent="0.3">
      <c r="A10" s="2">
        <v>184</v>
      </c>
      <c r="C10" s="2"/>
      <c r="D10" s="2"/>
      <c r="E10" s="2"/>
      <c r="F10" s="2"/>
      <c r="G10" s="2"/>
    </row>
    <row r="11" spans="1:12" x14ac:dyDescent="0.3">
      <c r="A11" s="2">
        <v>183</v>
      </c>
      <c r="C11" s="2"/>
      <c r="D11" s="2"/>
      <c r="E11" s="2"/>
      <c r="F11" s="2"/>
      <c r="G11" s="2"/>
    </row>
    <row r="12" spans="1:12" x14ac:dyDescent="0.3">
      <c r="A12" s="2">
        <v>182</v>
      </c>
      <c r="C12" s="2"/>
      <c r="D12" s="2"/>
      <c r="E12" s="2"/>
      <c r="F12" s="2"/>
      <c r="G12" s="2"/>
    </row>
    <row r="13" spans="1:12" x14ac:dyDescent="0.3">
      <c r="A13" s="2">
        <v>181</v>
      </c>
      <c r="C13" s="2"/>
      <c r="D13" s="2"/>
      <c r="E13" s="2"/>
      <c r="F13" s="2"/>
      <c r="G13" s="2"/>
    </row>
    <row r="14" spans="1:12" x14ac:dyDescent="0.3">
      <c r="A14" s="2">
        <v>180</v>
      </c>
      <c r="C14" s="2"/>
      <c r="D14" s="2"/>
      <c r="E14" s="2"/>
      <c r="F14" s="2"/>
      <c r="G14" s="2"/>
    </row>
    <row r="15" spans="1:12" x14ac:dyDescent="0.3">
      <c r="A15" s="2">
        <v>179</v>
      </c>
      <c r="C15" s="2"/>
      <c r="D15" s="2"/>
      <c r="E15" s="2"/>
      <c r="F15" s="2">
        <v>179</v>
      </c>
      <c r="G15" s="2"/>
      <c r="I15" s="3"/>
    </row>
    <row r="16" spans="1:12" x14ac:dyDescent="0.3">
      <c r="A16" s="2">
        <v>178</v>
      </c>
      <c r="C16" s="2"/>
      <c r="D16">
        <v>178.38</v>
      </c>
      <c r="F16" s="2"/>
      <c r="G16" s="2"/>
      <c r="H16" s="2"/>
    </row>
    <row r="17" spans="1:7" x14ac:dyDescent="0.3">
      <c r="A17" s="2">
        <v>177</v>
      </c>
      <c r="C17" s="2"/>
      <c r="D17" s="2"/>
      <c r="E17" s="2"/>
      <c r="F17" s="2"/>
      <c r="G17" s="2"/>
    </row>
    <row r="18" spans="1:7" x14ac:dyDescent="0.3">
      <c r="A18" s="2">
        <v>176</v>
      </c>
      <c r="C18" s="2"/>
      <c r="D18" s="2"/>
      <c r="E18" s="2"/>
      <c r="F18" s="2"/>
      <c r="G18" s="2"/>
    </row>
    <row r="19" spans="1:7" x14ac:dyDescent="0.3">
      <c r="A19" s="2">
        <v>175</v>
      </c>
      <c r="D19" s="2"/>
      <c r="E19" s="2"/>
      <c r="F19" s="2"/>
      <c r="G19" s="2"/>
    </row>
    <row r="20" spans="1:7" x14ac:dyDescent="0.3">
      <c r="A20" s="2">
        <v>174</v>
      </c>
      <c r="C20" s="2"/>
      <c r="D20" s="2"/>
      <c r="E20" s="2"/>
      <c r="F20" s="2"/>
      <c r="G20" s="2"/>
    </row>
    <row r="21" spans="1:7" x14ac:dyDescent="0.3">
      <c r="A21" s="2">
        <v>173</v>
      </c>
      <c r="C21" s="2"/>
      <c r="D21" s="2"/>
      <c r="E21" s="2"/>
      <c r="F21" s="2"/>
      <c r="G21" s="2"/>
    </row>
    <row r="22" spans="1:7" x14ac:dyDescent="0.3">
      <c r="A22" s="2">
        <v>172</v>
      </c>
      <c r="C22" s="2"/>
      <c r="D22" s="2"/>
      <c r="E22" s="2"/>
      <c r="F22" s="2">
        <v>172</v>
      </c>
      <c r="G22" s="2"/>
    </row>
    <row r="23" spans="1:7" x14ac:dyDescent="0.3">
      <c r="A23" s="2">
        <v>171</v>
      </c>
      <c r="C23" s="2"/>
      <c r="D23">
        <v>171.63</v>
      </c>
      <c r="F23" s="2"/>
      <c r="G23" s="2"/>
    </row>
    <row r="24" spans="1:7" x14ac:dyDescent="0.3">
      <c r="A24" s="2">
        <v>170</v>
      </c>
      <c r="C24" s="2"/>
      <c r="D24" s="2"/>
      <c r="E24" s="2"/>
      <c r="F24" s="2"/>
      <c r="G24" s="2"/>
    </row>
    <row r="25" spans="1:7" x14ac:dyDescent="0.3">
      <c r="A25" s="2">
        <v>169</v>
      </c>
      <c r="C25" s="2"/>
      <c r="D25" s="2"/>
      <c r="E25" s="2"/>
      <c r="F25" s="2"/>
      <c r="G25" s="2"/>
    </row>
    <row r="26" spans="1:7" x14ac:dyDescent="0.3">
      <c r="A26" s="2">
        <v>168</v>
      </c>
      <c r="C26" s="2"/>
      <c r="D26" s="2"/>
      <c r="E26" s="2"/>
      <c r="F26" s="2"/>
      <c r="G26" s="2"/>
    </row>
    <row r="27" spans="1:7" x14ac:dyDescent="0.3">
      <c r="A27" s="2">
        <v>167</v>
      </c>
      <c r="C27" s="2"/>
      <c r="D27" s="2"/>
      <c r="E27" s="2"/>
      <c r="F27" s="2"/>
      <c r="G27" s="2"/>
    </row>
    <row r="28" spans="1:7" x14ac:dyDescent="0.3">
      <c r="A28" s="2">
        <v>166</v>
      </c>
      <c r="C28" s="2"/>
      <c r="D28" s="2"/>
      <c r="E28" s="2"/>
      <c r="F28" s="2"/>
      <c r="G28" s="2"/>
    </row>
    <row r="29" spans="1:7" x14ac:dyDescent="0.3">
      <c r="A29" s="2">
        <v>165</v>
      </c>
      <c r="C29" s="2"/>
      <c r="D29" s="2"/>
      <c r="E29" s="2"/>
      <c r="F29" s="2">
        <v>165</v>
      </c>
      <c r="G29" s="2"/>
    </row>
    <row r="30" spans="1:7" x14ac:dyDescent="0.3">
      <c r="A30" s="2">
        <v>164</v>
      </c>
      <c r="C30" s="2"/>
      <c r="D30">
        <v>164.88</v>
      </c>
      <c r="F30" s="2"/>
      <c r="G30" s="2"/>
    </row>
    <row r="31" spans="1:7" x14ac:dyDescent="0.3">
      <c r="A31" s="2">
        <v>163</v>
      </c>
      <c r="C31" s="2"/>
      <c r="D31" s="2"/>
      <c r="E31" s="2"/>
      <c r="F31" s="2"/>
      <c r="G31" s="2"/>
    </row>
    <row r="32" spans="1:7" x14ac:dyDescent="0.3">
      <c r="A32" s="2">
        <v>162</v>
      </c>
      <c r="E32" s="2"/>
      <c r="F32" s="2"/>
      <c r="G32" s="2"/>
    </row>
    <row r="33" spans="1:12" x14ac:dyDescent="0.3">
      <c r="A33" s="2">
        <v>161</v>
      </c>
      <c r="C33" s="2">
        <v>161.5</v>
      </c>
      <c r="D33" s="2"/>
      <c r="E33" s="2"/>
      <c r="F33" s="2"/>
      <c r="G33" s="2"/>
    </row>
    <row r="34" spans="1:12" x14ac:dyDescent="0.3">
      <c r="A34" s="2">
        <v>160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11</v>
      </c>
    </row>
    <row r="38" spans="1:12" x14ac:dyDescent="0.3">
      <c r="E38" t="s">
        <v>4</v>
      </c>
      <c r="G38" s="4">
        <v>6.75</v>
      </c>
      <c r="I38" t="s">
        <v>10</v>
      </c>
      <c r="J38" s="1">
        <v>3.38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7C17-3FEC-4EC1-99CF-8D38DDBE3FB9}">
  <dimension ref="A1:L41"/>
  <sheetViews>
    <sheetView zoomScale="70" zoomScaleNormal="70" workbookViewId="0">
      <selection activeCell="W24" sqref="W24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</cols>
  <sheetData>
    <row r="1" spans="1:11" x14ac:dyDescent="0.3">
      <c r="A1" t="s">
        <v>0</v>
      </c>
      <c r="F1" t="s">
        <v>13</v>
      </c>
      <c r="G1">
        <v>25</v>
      </c>
      <c r="H1">
        <v>20</v>
      </c>
      <c r="I1">
        <v>10</v>
      </c>
      <c r="J1">
        <v>5</v>
      </c>
      <c r="K1">
        <v>2</v>
      </c>
    </row>
    <row r="2" spans="1:11" x14ac:dyDescent="0.3">
      <c r="A2" t="s">
        <v>3</v>
      </c>
    </row>
    <row r="3" spans="1:11" x14ac:dyDescent="0.3">
      <c r="C3" t="s">
        <v>2</v>
      </c>
    </row>
    <row r="4" spans="1:11" x14ac:dyDescent="0.3">
      <c r="A4" s="2">
        <v>190</v>
      </c>
      <c r="C4" s="2"/>
      <c r="D4" s="2"/>
      <c r="E4" s="2"/>
      <c r="F4" s="2"/>
    </row>
    <row r="5" spans="1:11" x14ac:dyDescent="0.3">
      <c r="A5" s="2">
        <v>189.5</v>
      </c>
      <c r="C5" s="2">
        <v>189.25</v>
      </c>
      <c r="D5" s="2"/>
      <c r="E5" s="2"/>
      <c r="F5" s="2"/>
    </row>
    <row r="6" spans="1:11" x14ac:dyDescent="0.3">
      <c r="A6" s="2">
        <v>189</v>
      </c>
      <c r="C6" s="2"/>
      <c r="D6" s="2"/>
      <c r="E6" s="2"/>
      <c r="F6" s="2"/>
    </row>
    <row r="7" spans="1:11" x14ac:dyDescent="0.3">
      <c r="A7" s="2">
        <v>188.5</v>
      </c>
      <c r="C7" s="2"/>
      <c r="D7" s="2"/>
      <c r="E7" s="2"/>
      <c r="F7" s="2"/>
    </row>
    <row r="8" spans="1:11" x14ac:dyDescent="0.3">
      <c r="A8" s="2">
        <v>188</v>
      </c>
      <c r="C8" s="2"/>
      <c r="D8" s="2"/>
      <c r="E8" s="2"/>
      <c r="F8" s="2">
        <v>188</v>
      </c>
    </row>
    <row r="9" spans="1:11" x14ac:dyDescent="0.3">
      <c r="A9" s="2">
        <v>187.5</v>
      </c>
      <c r="C9" s="2"/>
      <c r="D9" s="2">
        <v>187.57999999999998</v>
      </c>
      <c r="F9" s="2"/>
    </row>
    <row r="10" spans="1:11" x14ac:dyDescent="0.3">
      <c r="A10" s="2">
        <v>187</v>
      </c>
      <c r="C10" s="2"/>
      <c r="D10" s="2"/>
      <c r="F10" s="2"/>
    </row>
    <row r="11" spans="1:11" x14ac:dyDescent="0.3">
      <c r="A11" s="2">
        <v>186.5</v>
      </c>
      <c r="C11" s="2"/>
      <c r="D11" s="2"/>
      <c r="F11" s="2"/>
    </row>
    <row r="12" spans="1:11" x14ac:dyDescent="0.3">
      <c r="A12" s="2">
        <v>186</v>
      </c>
      <c r="C12" s="2"/>
      <c r="D12" s="2"/>
      <c r="F12" s="2"/>
    </row>
    <row r="13" spans="1:11" x14ac:dyDescent="0.3">
      <c r="A13" s="2">
        <v>185.5</v>
      </c>
      <c r="C13" s="2"/>
      <c r="D13" s="2"/>
      <c r="F13" s="2"/>
    </row>
    <row r="14" spans="1:11" x14ac:dyDescent="0.3">
      <c r="A14" s="2">
        <v>185</v>
      </c>
      <c r="C14" s="2"/>
      <c r="D14" s="2"/>
      <c r="F14" s="2"/>
    </row>
    <row r="15" spans="1:11" x14ac:dyDescent="0.3">
      <c r="A15" s="2">
        <v>184.5</v>
      </c>
      <c r="C15" s="2"/>
      <c r="D15" s="2"/>
      <c r="F15" s="2">
        <v>184.5</v>
      </c>
      <c r="H15" s="3"/>
    </row>
    <row r="16" spans="1:11" x14ac:dyDescent="0.3">
      <c r="A16" s="2">
        <v>184</v>
      </c>
      <c r="C16" s="2"/>
      <c r="D16" s="2">
        <v>184.2</v>
      </c>
      <c r="F16" s="2"/>
      <c r="G16" s="2"/>
    </row>
    <row r="17" spans="1:6" x14ac:dyDescent="0.3">
      <c r="A17" s="2">
        <v>183.5</v>
      </c>
      <c r="C17" s="2"/>
      <c r="D17" s="2"/>
      <c r="F17" s="2"/>
    </row>
    <row r="18" spans="1:6" x14ac:dyDescent="0.3">
      <c r="A18" s="2">
        <v>183</v>
      </c>
      <c r="C18" s="2"/>
      <c r="D18" s="2"/>
      <c r="F18" s="2"/>
    </row>
    <row r="19" spans="1:6" x14ac:dyDescent="0.3">
      <c r="A19" s="2">
        <v>182.5</v>
      </c>
      <c r="D19" s="2"/>
      <c r="F19" s="2"/>
    </row>
    <row r="20" spans="1:6" x14ac:dyDescent="0.3">
      <c r="A20" s="2">
        <v>182</v>
      </c>
      <c r="C20" s="2"/>
      <c r="D20" s="2"/>
      <c r="F20" s="2"/>
    </row>
    <row r="21" spans="1:6" x14ac:dyDescent="0.3">
      <c r="A21" s="2">
        <v>181.5</v>
      </c>
      <c r="C21" s="2"/>
      <c r="D21" s="2"/>
      <c r="F21" s="2"/>
    </row>
    <row r="22" spans="1:6" x14ac:dyDescent="0.3">
      <c r="A22" s="2">
        <v>181</v>
      </c>
      <c r="C22" s="2"/>
      <c r="D22" s="2"/>
      <c r="F22" s="2">
        <v>181</v>
      </c>
    </row>
    <row r="23" spans="1:6" x14ac:dyDescent="0.3">
      <c r="A23" s="2">
        <v>180.5</v>
      </c>
      <c r="C23" s="2"/>
      <c r="D23" s="2">
        <v>180.82</v>
      </c>
      <c r="F23" s="2"/>
    </row>
    <row r="24" spans="1:6" x14ac:dyDescent="0.3">
      <c r="A24" s="2">
        <v>180</v>
      </c>
      <c r="C24" s="2"/>
      <c r="D24" s="2"/>
      <c r="F24" s="2"/>
    </row>
    <row r="25" spans="1:6" x14ac:dyDescent="0.3">
      <c r="A25" s="2">
        <v>179.5</v>
      </c>
      <c r="C25" s="2"/>
      <c r="D25" s="2"/>
      <c r="F25" s="2"/>
    </row>
    <row r="26" spans="1:6" x14ac:dyDescent="0.3">
      <c r="A26" s="2">
        <v>179</v>
      </c>
      <c r="C26" s="2"/>
      <c r="D26" s="2"/>
      <c r="F26" s="2"/>
    </row>
    <row r="27" spans="1:6" x14ac:dyDescent="0.3">
      <c r="A27" s="2">
        <v>178.5</v>
      </c>
      <c r="C27" s="2"/>
      <c r="D27" s="2"/>
      <c r="F27" s="2"/>
    </row>
    <row r="28" spans="1:6" x14ac:dyDescent="0.3">
      <c r="A28" s="2">
        <v>178</v>
      </c>
      <c r="C28" s="2"/>
      <c r="D28" s="2"/>
      <c r="F28" s="2"/>
    </row>
    <row r="29" spans="1:6" x14ac:dyDescent="0.3">
      <c r="A29" s="2">
        <v>177.5</v>
      </c>
      <c r="C29" s="2"/>
      <c r="D29" s="2"/>
      <c r="F29" s="2">
        <v>177.5</v>
      </c>
    </row>
    <row r="30" spans="1:6" x14ac:dyDescent="0.3">
      <c r="A30" s="2">
        <v>177</v>
      </c>
      <c r="C30" s="2"/>
      <c r="D30" s="2">
        <v>177.44</v>
      </c>
      <c r="F30" s="2"/>
    </row>
    <row r="31" spans="1:6" x14ac:dyDescent="0.3">
      <c r="A31" s="2">
        <v>176.5</v>
      </c>
      <c r="C31" s="2"/>
      <c r="D31" s="2"/>
      <c r="E31" s="2"/>
      <c r="F31" s="2"/>
    </row>
    <row r="32" spans="1:6" x14ac:dyDescent="0.3">
      <c r="A32" s="2">
        <v>176</v>
      </c>
      <c r="E32" s="2"/>
      <c r="F32" s="2"/>
    </row>
    <row r="33" spans="1:12" x14ac:dyDescent="0.3">
      <c r="A33" s="2">
        <v>175.5</v>
      </c>
      <c r="C33" s="2">
        <v>175.75</v>
      </c>
      <c r="D33" s="2"/>
      <c r="E33" s="2"/>
      <c r="F33" s="2"/>
      <c r="G33" s="2"/>
    </row>
    <row r="34" spans="1:12" x14ac:dyDescent="0.3">
      <c r="A34" s="2">
        <v>175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14</v>
      </c>
    </row>
    <row r="38" spans="1:12" x14ac:dyDescent="0.3">
      <c r="E38" t="s">
        <v>15</v>
      </c>
      <c r="G38" s="4">
        <v>3.38</v>
      </c>
      <c r="I38" t="s">
        <v>10</v>
      </c>
      <c r="J38" s="1">
        <v>1.69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A0AC-2FE7-4564-9950-BEC12765E709}">
  <dimension ref="A1:Q41"/>
  <sheetViews>
    <sheetView zoomScale="70" zoomScaleNormal="70" workbookViewId="0">
      <selection activeCell="H17" sqref="H17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16</v>
      </c>
      <c r="G1">
        <v>20</v>
      </c>
      <c r="H1">
        <v>10</v>
      </c>
      <c r="I1">
        <v>5</v>
      </c>
      <c r="J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189.75</v>
      </c>
      <c r="C5" s="2"/>
      <c r="D5" s="2"/>
      <c r="E5" s="2"/>
    </row>
    <row r="6" spans="1:17" x14ac:dyDescent="0.3">
      <c r="A6" s="2">
        <v>189.5</v>
      </c>
      <c r="C6" s="2"/>
      <c r="D6" s="2"/>
      <c r="E6" s="2"/>
    </row>
    <row r="7" spans="1:17" x14ac:dyDescent="0.3">
      <c r="A7" s="2">
        <v>189.25</v>
      </c>
      <c r="C7" s="2"/>
      <c r="D7" s="2"/>
      <c r="E7" s="2"/>
    </row>
    <row r="8" spans="1:17" x14ac:dyDescent="0.3">
      <c r="A8" s="2">
        <v>189</v>
      </c>
      <c r="C8" s="2"/>
      <c r="D8" s="2"/>
      <c r="E8" s="2"/>
    </row>
    <row r="9" spans="1:17" x14ac:dyDescent="0.3">
      <c r="A9" s="2">
        <v>188.75</v>
      </c>
      <c r="C9" s="2"/>
      <c r="D9" s="2"/>
    </row>
    <row r="10" spans="1:17" x14ac:dyDescent="0.3">
      <c r="A10" s="2">
        <v>188.5</v>
      </c>
      <c r="C10" s="2"/>
      <c r="D10" s="2"/>
      <c r="F10">
        <v>188.5</v>
      </c>
    </row>
    <row r="11" spans="1:17" x14ac:dyDescent="0.3">
      <c r="A11" s="2">
        <v>188.25</v>
      </c>
      <c r="C11" s="2"/>
      <c r="D11" s="2">
        <v>188.40629999999999</v>
      </c>
    </row>
    <row r="12" spans="1:17" x14ac:dyDescent="0.3">
      <c r="A12" s="2">
        <v>188</v>
      </c>
      <c r="C12" s="2"/>
      <c r="D12" s="2"/>
    </row>
    <row r="13" spans="1:17" x14ac:dyDescent="0.3">
      <c r="A13" s="2">
        <v>187.75</v>
      </c>
      <c r="C13" s="2"/>
      <c r="D13" s="2"/>
    </row>
    <row r="14" spans="1:17" x14ac:dyDescent="0.3">
      <c r="A14" s="2">
        <v>187.5</v>
      </c>
      <c r="C14" s="2"/>
      <c r="D14" s="2"/>
      <c r="Q14" s="5"/>
    </row>
    <row r="15" spans="1:17" x14ac:dyDescent="0.3">
      <c r="A15" s="2">
        <v>187.25</v>
      </c>
      <c r="C15" s="2"/>
      <c r="D15" s="2"/>
      <c r="G15" s="3"/>
    </row>
    <row r="16" spans="1:17" x14ac:dyDescent="0.3">
      <c r="A16" s="2">
        <v>187</v>
      </c>
      <c r="C16" s="2"/>
      <c r="D16" s="2"/>
      <c r="F16" s="2"/>
      <c r="Q16" s="5"/>
    </row>
    <row r="17" spans="1:6" x14ac:dyDescent="0.3">
      <c r="A17" s="2">
        <v>186.75</v>
      </c>
      <c r="C17" s="2"/>
      <c r="D17" s="2"/>
      <c r="F17">
        <v>186.75</v>
      </c>
    </row>
    <row r="18" spans="1:6" x14ac:dyDescent="0.3">
      <c r="A18" s="2">
        <v>186.5</v>
      </c>
      <c r="C18" s="2"/>
      <c r="D18" s="2">
        <v>186.71879999999999</v>
      </c>
    </row>
    <row r="19" spans="1:6" x14ac:dyDescent="0.3">
      <c r="A19" s="2">
        <v>186.25</v>
      </c>
      <c r="D19" s="2"/>
    </row>
    <row r="20" spans="1:6" x14ac:dyDescent="0.3">
      <c r="A20" s="2">
        <v>186</v>
      </c>
      <c r="C20" s="2"/>
      <c r="D20" s="2"/>
    </row>
    <row r="21" spans="1:6" x14ac:dyDescent="0.3">
      <c r="A21" s="2">
        <v>185.75</v>
      </c>
      <c r="C21" s="2"/>
      <c r="D21" s="2"/>
      <c r="F21" s="2"/>
    </row>
    <row r="22" spans="1:6" x14ac:dyDescent="0.3">
      <c r="A22" s="2">
        <v>185.5</v>
      </c>
      <c r="C22" s="2"/>
      <c r="D22" s="2"/>
      <c r="F22" s="2"/>
    </row>
    <row r="23" spans="1:6" x14ac:dyDescent="0.3">
      <c r="A23" s="2">
        <v>185.25</v>
      </c>
      <c r="C23" s="2"/>
      <c r="D23" s="2"/>
      <c r="F23" s="2">
        <v>185.25</v>
      </c>
    </row>
    <row r="24" spans="1:6" x14ac:dyDescent="0.3">
      <c r="A24" s="2">
        <v>185</v>
      </c>
      <c r="C24" s="2"/>
      <c r="D24" s="2">
        <v>185.03129999999999</v>
      </c>
      <c r="F24" s="2"/>
    </row>
    <row r="25" spans="1:6" x14ac:dyDescent="0.3">
      <c r="A25" s="2">
        <v>184.75</v>
      </c>
      <c r="C25" s="2"/>
      <c r="D25" s="2"/>
      <c r="F25" s="2"/>
    </row>
    <row r="26" spans="1:6" x14ac:dyDescent="0.3">
      <c r="A26" s="2">
        <v>184.5</v>
      </c>
      <c r="C26" s="2"/>
      <c r="D26" s="2"/>
      <c r="F26" s="2"/>
    </row>
    <row r="27" spans="1:6" x14ac:dyDescent="0.3">
      <c r="A27" s="2">
        <v>184.25</v>
      </c>
      <c r="C27" s="2"/>
      <c r="D27" s="2"/>
      <c r="F27" s="2"/>
    </row>
    <row r="28" spans="1:6" x14ac:dyDescent="0.3">
      <c r="A28" s="2">
        <v>184</v>
      </c>
      <c r="C28" s="2"/>
      <c r="D28" s="2"/>
      <c r="F28" s="2"/>
    </row>
    <row r="29" spans="1:6" x14ac:dyDescent="0.3">
      <c r="A29" s="2">
        <v>183.75</v>
      </c>
      <c r="C29" s="2"/>
      <c r="D29" s="2"/>
      <c r="F29" s="2"/>
    </row>
    <row r="30" spans="1:6" x14ac:dyDescent="0.3">
      <c r="A30" s="2">
        <v>183.5</v>
      </c>
      <c r="C30" s="2"/>
      <c r="D30" s="2"/>
      <c r="F30" s="2">
        <v>183.5</v>
      </c>
    </row>
    <row r="31" spans="1:6" x14ac:dyDescent="0.3">
      <c r="A31" s="2">
        <v>183.25</v>
      </c>
      <c r="C31" s="2"/>
      <c r="D31" s="2">
        <v>183.34379999999999</v>
      </c>
      <c r="E31" s="2"/>
      <c r="F31" s="2"/>
    </row>
    <row r="32" spans="1:6" x14ac:dyDescent="0.3">
      <c r="A32" s="2">
        <v>183</v>
      </c>
      <c r="E32" s="2"/>
      <c r="F32" s="2"/>
    </row>
    <row r="33" spans="1:12" x14ac:dyDescent="0.3">
      <c r="A33" s="2">
        <v>182.75</v>
      </c>
      <c r="C33" s="2"/>
      <c r="D33" s="2"/>
      <c r="E33" s="2"/>
      <c r="F33" s="2"/>
      <c r="G33" s="2"/>
    </row>
    <row r="34" spans="1:12" x14ac:dyDescent="0.3">
      <c r="A34" s="2">
        <v>182.5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18</v>
      </c>
    </row>
    <row r="38" spans="1:12" x14ac:dyDescent="0.3">
      <c r="E38" t="s">
        <v>17</v>
      </c>
      <c r="G38" s="4">
        <v>1.6875</v>
      </c>
      <c r="I38" t="s">
        <v>10</v>
      </c>
      <c r="J38" s="1">
        <v>0.84379999999999999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4062-7599-417D-AA51-6C0E342B1516}">
  <dimension ref="A1:Q41"/>
  <sheetViews>
    <sheetView zoomScale="70" zoomScaleNormal="70" workbookViewId="0">
      <selection activeCell="T13" sqref="T13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5.5546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19</v>
      </c>
      <c r="G1">
        <v>10</v>
      </c>
      <c r="H1">
        <v>5</v>
      </c>
      <c r="I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189.8</v>
      </c>
      <c r="C5" s="2"/>
      <c r="D5" s="2"/>
      <c r="E5" s="2"/>
    </row>
    <row r="6" spans="1:17" x14ac:dyDescent="0.3">
      <c r="A6" s="2">
        <v>189.6</v>
      </c>
      <c r="C6" s="2"/>
      <c r="D6" s="2"/>
      <c r="E6" s="2"/>
    </row>
    <row r="7" spans="1:17" x14ac:dyDescent="0.3">
      <c r="A7" s="2">
        <v>189.4</v>
      </c>
      <c r="C7" s="2"/>
      <c r="D7" s="2"/>
      <c r="E7" s="2"/>
    </row>
    <row r="8" spans="1:17" x14ac:dyDescent="0.3">
      <c r="A8" s="2">
        <v>189.2</v>
      </c>
      <c r="C8" s="2"/>
      <c r="D8" s="2"/>
      <c r="E8" s="2"/>
    </row>
    <row r="9" spans="1:17" x14ac:dyDescent="0.3">
      <c r="A9" s="2">
        <v>189</v>
      </c>
      <c r="C9" s="2"/>
      <c r="D9" s="2"/>
    </row>
    <row r="10" spans="1:17" x14ac:dyDescent="0.3">
      <c r="A10" s="2">
        <v>188.8</v>
      </c>
      <c r="C10" s="2"/>
      <c r="D10" s="2"/>
      <c r="F10">
        <v>188.8</v>
      </c>
    </row>
    <row r="11" spans="1:17" x14ac:dyDescent="0.3">
      <c r="A11" s="2">
        <v>188.6</v>
      </c>
      <c r="C11" s="2"/>
      <c r="D11" s="2">
        <v>188.72499999999999</v>
      </c>
    </row>
    <row r="12" spans="1:17" x14ac:dyDescent="0.3">
      <c r="A12" s="2">
        <v>188.4</v>
      </c>
      <c r="C12" s="2"/>
      <c r="D12" s="2"/>
    </row>
    <row r="13" spans="1:17" x14ac:dyDescent="0.3">
      <c r="A13" s="2">
        <v>188.2</v>
      </c>
      <c r="C13" s="2"/>
      <c r="D13" s="2"/>
    </row>
    <row r="14" spans="1:17" x14ac:dyDescent="0.3">
      <c r="A14" s="2">
        <v>188</v>
      </c>
      <c r="C14" s="2"/>
      <c r="D14" s="2"/>
      <c r="Q14" s="5"/>
    </row>
    <row r="15" spans="1:17" x14ac:dyDescent="0.3">
      <c r="A15" s="2">
        <v>187.8</v>
      </c>
      <c r="C15" s="2"/>
      <c r="D15" s="2"/>
      <c r="G15" s="3"/>
    </row>
    <row r="16" spans="1:17" x14ac:dyDescent="0.3">
      <c r="A16" s="2">
        <v>187.6</v>
      </c>
      <c r="C16" s="2"/>
      <c r="D16" s="2"/>
      <c r="F16" s="2"/>
      <c r="Q16" s="5"/>
    </row>
    <row r="17" spans="1:6" x14ac:dyDescent="0.3">
      <c r="A17" s="2">
        <v>187.4</v>
      </c>
      <c r="C17" s="2"/>
      <c r="D17" s="2"/>
      <c r="F17">
        <v>187.4</v>
      </c>
    </row>
    <row r="18" spans="1:6" x14ac:dyDescent="0.3">
      <c r="A18" s="2">
        <v>187.2</v>
      </c>
      <c r="C18" s="2"/>
      <c r="D18" s="2">
        <v>187.375</v>
      </c>
    </row>
    <row r="19" spans="1:6" x14ac:dyDescent="0.3">
      <c r="A19" s="2">
        <v>187</v>
      </c>
      <c r="D19" s="2"/>
    </row>
    <row r="20" spans="1:6" x14ac:dyDescent="0.3">
      <c r="A20" s="2">
        <v>186.8</v>
      </c>
      <c r="C20" s="2"/>
      <c r="D20" s="2"/>
    </row>
    <row r="21" spans="1:6" x14ac:dyDescent="0.3">
      <c r="A21" s="2">
        <v>186.6</v>
      </c>
      <c r="C21" s="2"/>
      <c r="D21" s="2"/>
      <c r="F21" s="2"/>
    </row>
    <row r="22" spans="1:6" x14ac:dyDescent="0.3">
      <c r="A22" s="2">
        <v>186.4</v>
      </c>
      <c r="C22" s="2"/>
      <c r="D22" s="2"/>
      <c r="F22" s="2"/>
    </row>
    <row r="23" spans="1:6" x14ac:dyDescent="0.3">
      <c r="A23" s="2">
        <v>186.2</v>
      </c>
      <c r="C23" s="2"/>
      <c r="D23" s="2"/>
      <c r="F23" s="2">
        <v>186.2</v>
      </c>
    </row>
    <row r="24" spans="1:6" x14ac:dyDescent="0.3">
      <c r="A24" s="2">
        <v>186</v>
      </c>
      <c r="C24" s="2"/>
      <c r="D24" s="2">
        <v>186.02500000000001</v>
      </c>
      <c r="F24" s="2"/>
    </row>
    <row r="25" spans="1:6" x14ac:dyDescent="0.3">
      <c r="A25" s="2">
        <v>185.8</v>
      </c>
      <c r="C25" s="2"/>
      <c r="D25" s="2"/>
      <c r="F25" s="2"/>
    </row>
    <row r="26" spans="1:6" x14ac:dyDescent="0.3">
      <c r="A26" s="2">
        <v>185.6</v>
      </c>
      <c r="C26" s="2"/>
      <c r="D26" s="2"/>
      <c r="F26" s="2"/>
    </row>
    <row r="27" spans="1:6" x14ac:dyDescent="0.3">
      <c r="A27" s="2">
        <v>185.4</v>
      </c>
      <c r="C27" s="2"/>
      <c r="D27" s="2"/>
      <c r="F27" s="2"/>
    </row>
    <row r="28" spans="1:6" x14ac:dyDescent="0.3">
      <c r="A28" s="2">
        <v>185.2</v>
      </c>
      <c r="C28" s="2"/>
      <c r="D28" s="2"/>
      <c r="F28" s="2"/>
    </row>
    <row r="29" spans="1:6" x14ac:dyDescent="0.3">
      <c r="A29" s="2">
        <v>185</v>
      </c>
      <c r="C29" s="2"/>
      <c r="D29" s="2"/>
      <c r="F29" s="2"/>
    </row>
    <row r="30" spans="1:6" x14ac:dyDescent="0.3">
      <c r="A30" s="2">
        <v>184.8</v>
      </c>
      <c r="C30" s="2"/>
      <c r="D30" s="2"/>
      <c r="F30" s="2">
        <v>184.8</v>
      </c>
    </row>
    <row r="31" spans="1:6" x14ac:dyDescent="0.3">
      <c r="A31" s="2">
        <v>184.6</v>
      </c>
      <c r="C31" s="2"/>
      <c r="D31" s="2">
        <v>184.67500000000001</v>
      </c>
      <c r="E31" s="2"/>
      <c r="F31" s="2"/>
    </row>
    <row r="32" spans="1:6" x14ac:dyDescent="0.3">
      <c r="A32" s="2">
        <v>184.4</v>
      </c>
      <c r="E32" s="2"/>
      <c r="F32" s="2"/>
    </row>
    <row r="33" spans="1:12" x14ac:dyDescent="0.3">
      <c r="A33" s="2">
        <v>184.2</v>
      </c>
      <c r="C33" s="2"/>
      <c r="D33" s="2"/>
      <c r="E33" s="2"/>
      <c r="F33" s="2"/>
      <c r="G33" s="2"/>
    </row>
    <row r="34" spans="1:12" x14ac:dyDescent="0.3">
      <c r="A34" s="2">
        <v>184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20</v>
      </c>
    </row>
    <row r="38" spans="1:12" x14ac:dyDescent="0.3">
      <c r="E38" t="s">
        <v>21</v>
      </c>
      <c r="G38" s="4">
        <v>1.35</v>
      </c>
      <c r="I38" t="s">
        <v>10</v>
      </c>
      <c r="J38" s="1">
        <v>0.67500000000000004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2961E-8EEA-4F65-97E8-6695BEDA0F81}">
  <dimension ref="A1:Q41"/>
  <sheetViews>
    <sheetView zoomScale="70" zoomScaleNormal="70" workbookViewId="0">
      <selection activeCell="H25" sqref="H25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7.1093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22</v>
      </c>
      <c r="G1">
        <v>5</v>
      </c>
      <c r="H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189.9</v>
      </c>
      <c r="C5" s="2"/>
      <c r="D5" s="2"/>
      <c r="E5" s="2"/>
    </row>
    <row r="6" spans="1:17" x14ac:dyDescent="0.3">
      <c r="A6" s="2">
        <v>189.8</v>
      </c>
      <c r="C6" s="2"/>
      <c r="D6" s="2"/>
      <c r="E6" s="2"/>
    </row>
    <row r="7" spans="1:17" x14ac:dyDescent="0.3">
      <c r="A7" s="2">
        <v>189.7</v>
      </c>
      <c r="C7" s="2"/>
      <c r="D7" s="2"/>
      <c r="E7" s="2"/>
    </row>
    <row r="8" spans="1:17" x14ac:dyDescent="0.3">
      <c r="A8" s="2">
        <v>189.6</v>
      </c>
      <c r="C8" s="2"/>
      <c r="D8" s="2"/>
      <c r="E8" s="2"/>
    </row>
    <row r="9" spans="1:17" x14ac:dyDescent="0.3">
      <c r="A9" s="2">
        <v>189.5</v>
      </c>
      <c r="D9" s="2"/>
    </row>
    <row r="10" spans="1:17" x14ac:dyDescent="0.3">
      <c r="A10" s="2">
        <v>189.4</v>
      </c>
      <c r="C10" s="2"/>
      <c r="D10" s="2"/>
      <c r="F10">
        <v>189.4</v>
      </c>
    </row>
    <row r="11" spans="1:17" x14ac:dyDescent="0.3">
      <c r="A11" s="2">
        <v>189.3</v>
      </c>
      <c r="C11" s="2">
        <f>C18+G38</f>
        <v>189.36250000000004</v>
      </c>
      <c r="D11" s="2"/>
    </row>
    <row r="12" spans="1:17" x14ac:dyDescent="0.3">
      <c r="A12" s="2">
        <v>189.2</v>
      </c>
      <c r="C12" s="2"/>
      <c r="D12" s="2"/>
    </row>
    <row r="13" spans="1:17" x14ac:dyDescent="0.3">
      <c r="A13" s="2">
        <v>189.1</v>
      </c>
      <c r="C13" s="2"/>
      <c r="D13" s="2"/>
    </row>
    <row r="14" spans="1:17" x14ac:dyDescent="0.3">
      <c r="A14" s="2">
        <v>189</v>
      </c>
      <c r="C14" s="2"/>
      <c r="D14" s="2"/>
      <c r="Q14" s="5"/>
    </row>
    <row r="15" spans="1:17" x14ac:dyDescent="0.3">
      <c r="A15" s="2">
        <v>188.9</v>
      </c>
      <c r="C15" s="2"/>
      <c r="D15" s="2"/>
      <c r="G15" s="3"/>
    </row>
    <row r="16" spans="1:17" x14ac:dyDescent="0.3">
      <c r="A16" s="2">
        <v>188.8</v>
      </c>
      <c r="D16" s="2"/>
      <c r="F16" s="2"/>
      <c r="Q16" s="5"/>
    </row>
    <row r="17" spans="1:6" x14ac:dyDescent="0.3">
      <c r="A17" s="2">
        <v>188.7</v>
      </c>
      <c r="C17" s="2"/>
      <c r="D17" s="2"/>
      <c r="F17">
        <v>188.7</v>
      </c>
    </row>
    <row r="18" spans="1:6" x14ac:dyDescent="0.3">
      <c r="A18" s="2">
        <v>188.6</v>
      </c>
      <c r="C18" s="2">
        <f>C24+G38</f>
        <v>188.68750000000003</v>
      </c>
      <c r="D18" s="2"/>
    </row>
    <row r="19" spans="1:6" x14ac:dyDescent="0.3">
      <c r="A19" s="2">
        <v>188.5</v>
      </c>
      <c r="D19" s="2"/>
    </row>
    <row r="20" spans="1:6" x14ac:dyDescent="0.3">
      <c r="A20" s="2">
        <v>188.4</v>
      </c>
      <c r="C20" s="2"/>
      <c r="D20" s="2"/>
    </row>
    <row r="21" spans="1:6" x14ac:dyDescent="0.3">
      <c r="A21" s="2">
        <v>188.3</v>
      </c>
      <c r="C21" s="2"/>
      <c r="D21" s="2"/>
      <c r="F21" s="2"/>
    </row>
    <row r="22" spans="1:6" x14ac:dyDescent="0.3">
      <c r="A22" s="2">
        <v>188.2</v>
      </c>
      <c r="C22" s="2"/>
      <c r="D22" s="2"/>
      <c r="F22" s="2"/>
    </row>
    <row r="23" spans="1:6" x14ac:dyDescent="0.3">
      <c r="A23" s="2">
        <v>188.1</v>
      </c>
      <c r="D23" s="2"/>
      <c r="F23" s="2">
        <v>188.1</v>
      </c>
    </row>
    <row r="24" spans="1:6" x14ac:dyDescent="0.3">
      <c r="A24" s="2">
        <v>188</v>
      </c>
      <c r="C24" s="2">
        <f>C31+G38</f>
        <v>188.01250000000002</v>
      </c>
      <c r="D24" s="2"/>
      <c r="F24" s="2"/>
    </row>
    <row r="25" spans="1:6" x14ac:dyDescent="0.3">
      <c r="A25" s="2">
        <v>187.9</v>
      </c>
      <c r="D25" s="2"/>
      <c r="F25" s="2"/>
    </row>
    <row r="26" spans="1:6" x14ac:dyDescent="0.3">
      <c r="A26" s="2">
        <v>187.8</v>
      </c>
      <c r="C26" s="2"/>
      <c r="D26" s="2"/>
      <c r="F26" s="2"/>
    </row>
    <row r="27" spans="1:6" x14ac:dyDescent="0.3">
      <c r="A27" s="2">
        <v>187.7</v>
      </c>
      <c r="C27" s="2"/>
      <c r="D27" s="2"/>
      <c r="F27" s="2"/>
    </row>
    <row r="28" spans="1:6" x14ac:dyDescent="0.3">
      <c r="A28" s="2">
        <v>187.6</v>
      </c>
      <c r="C28" s="2"/>
      <c r="D28" s="2"/>
      <c r="F28" s="2"/>
    </row>
    <row r="29" spans="1:6" x14ac:dyDescent="0.3">
      <c r="A29" s="2">
        <v>187.5</v>
      </c>
      <c r="C29" s="2"/>
      <c r="D29" s="2"/>
      <c r="F29" s="2"/>
    </row>
    <row r="30" spans="1:6" x14ac:dyDescent="0.3">
      <c r="A30" s="2">
        <v>187.4</v>
      </c>
      <c r="C30" s="2"/>
      <c r="D30" s="2"/>
      <c r="F30" s="2">
        <v>187.4</v>
      </c>
    </row>
    <row r="31" spans="1:6" x14ac:dyDescent="0.3">
      <c r="A31" s="2">
        <v>187.3</v>
      </c>
      <c r="C31" s="2">
        <f>A34+J38</f>
        <v>187.33750000000001</v>
      </c>
      <c r="D31" s="2"/>
      <c r="E31" s="2"/>
      <c r="F31" s="2"/>
    </row>
    <row r="32" spans="1:6" x14ac:dyDescent="0.3">
      <c r="A32" s="2">
        <v>187.2</v>
      </c>
      <c r="E32" s="2"/>
      <c r="F32" s="2"/>
    </row>
    <row r="33" spans="1:12" x14ac:dyDescent="0.3">
      <c r="A33" s="2">
        <v>187.1</v>
      </c>
      <c r="C33" s="2"/>
      <c r="D33" s="2"/>
      <c r="E33" s="2"/>
      <c r="F33" s="2"/>
      <c r="G33" s="2"/>
    </row>
    <row r="34" spans="1:12" x14ac:dyDescent="0.3">
      <c r="A34" s="2">
        <v>187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24</v>
      </c>
    </row>
    <row r="38" spans="1:12" x14ac:dyDescent="0.3">
      <c r="E38" t="s">
        <v>23</v>
      </c>
      <c r="G38" s="6">
        <v>0.67500000000000004</v>
      </c>
      <c r="I38" t="s">
        <v>10</v>
      </c>
      <c r="J38" s="7">
        <v>0.33750000000000002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587E-B418-4E11-AA38-BB90D089B7C4}">
  <dimension ref="A1:Q41"/>
  <sheetViews>
    <sheetView zoomScale="70" zoomScaleNormal="70" workbookViewId="0">
      <selection activeCell="H13" sqref="H13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8.21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27</v>
      </c>
      <c r="G1">
        <v>2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189.95</v>
      </c>
      <c r="C5" s="2"/>
      <c r="D5" s="2"/>
      <c r="E5" s="2"/>
    </row>
    <row r="6" spans="1:17" x14ac:dyDescent="0.3">
      <c r="A6" s="2">
        <v>189.9</v>
      </c>
      <c r="C6" s="2"/>
      <c r="D6" s="2"/>
      <c r="E6" s="2"/>
    </row>
    <row r="7" spans="1:17" x14ac:dyDescent="0.3">
      <c r="A7" s="2">
        <v>189.85</v>
      </c>
      <c r="C7" s="2"/>
      <c r="D7" s="2"/>
      <c r="E7" s="2"/>
    </row>
    <row r="8" spans="1:17" x14ac:dyDescent="0.3">
      <c r="A8" s="2">
        <v>189.8</v>
      </c>
      <c r="D8" s="2"/>
      <c r="E8" s="2"/>
    </row>
    <row r="9" spans="1:17" x14ac:dyDescent="0.3">
      <c r="A9" s="2">
        <v>189.75</v>
      </c>
      <c r="D9" s="2"/>
    </row>
    <row r="10" spans="1:17" x14ac:dyDescent="0.3">
      <c r="A10" s="2">
        <v>189.7</v>
      </c>
      <c r="C10" s="2"/>
      <c r="D10" s="2"/>
      <c r="F10">
        <v>189.7</v>
      </c>
    </row>
    <row r="11" spans="1:17" x14ac:dyDescent="0.3">
      <c r="A11" s="2">
        <v>189.65</v>
      </c>
      <c r="C11" s="2">
        <f>C18+G38</f>
        <v>189.68125000000001</v>
      </c>
      <c r="D11" s="2"/>
    </row>
    <row r="12" spans="1:17" x14ac:dyDescent="0.3">
      <c r="A12" s="2">
        <v>189.6</v>
      </c>
      <c r="C12" s="2"/>
      <c r="D12" s="2"/>
    </row>
    <row r="13" spans="1:17" x14ac:dyDescent="0.3">
      <c r="A13" s="2">
        <v>189.55</v>
      </c>
      <c r="C13" s="2"/>
      <c r="D13" s="2"/>
    </row>
    <row r="14" spans="1:17" x14ac:dyDescent="0.3">
      <c r="A14" s="2">
        <v>189.5</v>
      </c>
      <c r="D14" s="2"/>
      <c r="Q14" s="5"/>
    </row>
    <row r="15" spans="1:17" x14ac:dyDescent="0.3">
      <c r="A15" s="2">
        <v>189.45</v>
      </c>
      <c r="C15" s="2"/>
      <c r="D15" s="2"/>
      <c r="G15" s="3"/>
    </row>
    <row r="16" spans="1:17" x14ac:dyDescent="0.3">
      <c r="A16" s="2">
        <v>189.4</v>
      </c>
      <c r="D16" s="2"/>
      <c r="F16" s="2"/>
      <c r="Q16" s="5"/>
    </row>
    <row r="17" spans="1:6" x14ac:dyDescent="0.3">
      <c r="A17" s="2">
        <v>189.35</v>
      </c>
      <c r="C17" s="2"/>
      <c r="D17" s="2"/>
      <c r="F17">
        <v>189.35</v>
      </c>
    </row>
    <row r="18" spans="1:6" x14ac:dyDescent="0.3">
      <c r="A18" s="2">
        <v>189.3</v>
      </c>
      <c r="C18" s="2">
        <f>C24+G38</f>
        <v>189.34375</v>
      </c>
      <c r="D18" s="2"/>
    </row>
    <row r="19" spans="1:6" x14ac:dyDescent="0.3">
      <c r="A19" s="2">
        <v>189.25</v>
      </c>
      <c r="D19" s="2"/>
    </row>
    <row r="20" spans="1:6" x14ac:dyDescent="0.3">
      <c r="A20" s="2">
        <v>189.2</v>
      </c>
      <c r="C20" s="2"/>
      <c r="D20" s="2"/>
    </row>
    <row r="21" spans="1:6" x14ac:dyDescent="0.3">
      <c r="A21" s="2">
        <v>189.15</v>
      </c>
      <c r="D21" s="2"/>
      <c r="F21" s="2"/>
    </row>
    <row r="22" spans="1:6" x14ac:dyDescent="0.3">
      <c r="A22" s="2">
        <v>189.1</v>
      </c>
      <c r="C22" s="2"/>
      <c r="D22" s="2"/>
      <c r="F22" s="2"/>
    </row>
    <row r="23" spans="1:6" x14ac:dyDescent="0.3">
      <c r="A23" s="2">
        <v>189.05</v>
      </c>
      <c r="D23" s="2"/>
      <c r="F23" s="2">
        <v>189.05</v>
      </c>
    </row>
    <row r="24" spans="1:6" x14ac:dyDescent="0.3">
      <c r="A24" s="2">
        <v>189</v>
      </c>
      <c r="C24" s="2">
        <f>C31+G38</f>
        <v>189.00624999999999</v>
      </c>
      <c r="D24" s="2"/>
      <c r="F24" s="2"/>
    </row>
    <row r="25" spans="1:6" x14ac:dyDescent="0.3">
      <c r="A25" s="2">
        <v>188.95</v>
      </c>
      <c r="D25" s="2"/>
      <c r="F25" s="2"/>
    </row>
    <row r="26" spans="1:6" x14ac:dyDescent="0.3">
      <c r="A26" s="2">
        <v>188.9</v>
      </c>
      <c r="C26" s="2"/>
      <c r="D26" s="2"/>
      <c r="F26" s="2"/>
    </row>
    <row r="27" spans="1:6" x14ac:dyDescent="0.3">
      <c r="A27" s="2">
        <v>188.85</v>
      </c>
      <c r="C27" s="2"/>
      <c r="D27" s="2"/>
      <c r="F27" s="2"/>
    </row>
    <row r="28" spans="1:6" x14ac:dyDescent="0.3">
      <c r="A28" s="2">
        <v>188.8</v>
      </c>
      <c r="D28" s="2"/>
      <c r="F28" s="2"/>
    </row>
    <row r="29" spans="1:6" x14ac:dyDescent="0.3">
      <c r="A29" s="2">
        <v>188.75</v>
      </c>
      <c r="C29" s="2"/>
      <c r="D29" s="2"/>
      <c r="F29" s="2"/>
    </row>
    <row r="30" spans="1:6" x14ac:dyDescent="0.3">
      <c r="A30" s="2">
        <v>188.7</v>
      </c>
      <c r="C30" s="2"/>
      <c r="D30" s="2"/>
      <c r="F30" s="2">
        <v>188.7</v>
      </c>
    </row>
    <row r="31" spans="1:6" x14ac:dyDescent="0.3">
      <c r="A31" s="2">
        <v>188.65</v>
      </c>
      <c r="C31" s="2">
        <f>A34+J38</f>
        <v>188.66874999999999</v>
      </c>
      <c r="D31" s="2"/>
      <c r="E31" s="2"/>
      <c r="F31" s="2"/>
    </row>
    <row r="32" spans="1:6" x14ac:dyDescent="0.3">
      <c r="A32" s="2">
        <v>188.6</v>
      </c>
      <c r="E32" s="2"/>
      <c r="F32" s="2"/>
    </row>
    <row r="33" spans="1:12" x14ac:dyDescent="0.3">
      <c r="A33" s="2">
        <v>188.55</v>
      </c>
      <c r="C33" s="2"/>
      <c r="D33" s="2"/>
      <c r="E33" s="2"/>
      <c r="F33" s="2"/>
      <c r="G33" s="2"/>
    </row>
    <row r="34" spans="1:12" x14ac:dyDescent="0.3">
      <c r="A34" s="2">
        <v>188.5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25</v>
      </c>
    </row>
    <row r="38" spans="1:12" x14ac:dyDescent="0.3">
      <c r="E38" t="s">
        <v>26</v>
      </c>
      <c r="G38" s="7">
        <v>0.33750000000000002</v>
      </c>
      <c r="I38" t="s">
        <v>10</v>
      </c>
      <c r="J38" s="8">
        <v>0.16875000000000001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8B04-6B25-4A52-85CB-38B46253BDB5}">
  <dimension ref="A1:Q41"/>
  <sheetViews>
    <sheetView zoomScale="70" zoomScaleNormal="70" workbookViewId="0">
      <selection activeCell="O30" sqref="O30"/>
    </sheetView>
  </sheetViews>
  <sheetFormatPr defaultColWidth="3.5546875" defaultRowHeight="14.4" x14ac:dyDescent="0.3"/>
  <cols>
    <col min="1" max="1" width="7.109375" bestFit="1" customWidth="1"/>
    <col min="3" max="3" width="7.109375" bestFit="1" customWidth="1"/>
    <col min="4" max="4" width="9.33203125" bestFit="1" customWidth="1"/>
    <col min="5" max="5" width="11.88671875" customWidth="1"/>
    <col min="6" max="6" width="22.5546875" customWidth="1"/>
    <col min="7" max="7" width="14.21875" customWidth="1"/>
    <col min="8" max="8" width="29.44140625" customWidth="1"/>
    <col min="9" max="9" width="9.33203125" bestFit="1" customWidth="1"/>
    <col min="10" max="10" width="8.21875" bestFit="1" customWidth="1"/>
    <col min="12" max="12" width="6" bestFit="1" customWidth="1"/>
    <col min="13" max="13" width="7.109375" bestFit="1" customWidth="1"/>
    <col min="15" max="15" width="4.44140625" bestFit="1" customWidth="1"/>
    <col min="17" max="17" width="8.21875" bestFit="1" customWidth="1"/>
  </cols>
  <sheetData>
    <row r="1" spans="1:17" x14ac:dyDescent="0.3">
      <c r="A1" t="s">
        <v>0</v>
      </c>
      <c r="F1" t="s">
        <v>28</v>
      </c>
    </row>
    <row r="2" spans="1:17" x14ac:dyDescent="0.3">
      <c r="A2" t="s">
        <v>3</v>
      </c>
    </row>
    <row r="3" spans="1:17" x14ac:dyDescent="0.3">
      <c r="C3" t="s">
        <v>2</v>
      </c>
    </row>
    <row r="4" spans="1:17" x14ac:dyDescent="0.3">
      <c r="A4" s="2">
        <v>190</v>
      </c>
      <c r="C4" s="2"/>
      <c r="D4" s="2"/>
      <c r="E4" s="2"/>
    </row>
    <row r="5" spans="1:17" x14ac:dyDescent="0.3">
      <c r="A5" s="2">
        <v>189.98</v>
      </c>
      <c r="C5" s="2"/>
      <c r="D5" s="2"/>
      <c r="E5" s="2"/>
    </row>
    <row r="6" spans="1:17" x14ac:dyDescent="0.3">
      <c r="A6" s="2">
        <v>189.96</v>
      </c>
      <c r="C6" s="2"/>
      <c r="D6" s="2"/>
      <c r="E6" s="2"/>
    </row>
    <row r="7" spans="1:17" x14ac:dyDescent="0.3">
      <c r="A7" s="2">
        <v>189.94</v>
      </c>
      <c r="C7" s="2"/>
      <c r="D7" s="2"/>
      <c r="E7" s="2"/>
    </row>
    <row r="8" spans="1:17" x14ac:dyDescent="0.3">
      <c r="A8" s="2">
        <v>189.92</v>
      </c>
      <c r="D8" s="2"/>
      <c r="E8" s="2"/>
    </row>
    <row r="9" spans="1:17" x14ac:dyDescent="0.3">
      <c r="A9" s="2">
        <v>189.9</v>
      </c>
      <c r="D9" s="2"/>
    </row>
    <row r="10" spans="1:17" x14ac:dyDescent="0.3">
      <c r="A10" s="2">
        <v>189.88</v>
      </c>
      <c r="C10" s="2"/>
      <c r="D10" s="2"/>
      <c r="F10">
        <v>189.88</v>
      </c>
    </row>
    <row r="11" spans="1:17" x14ac:dyDescent="0.3">
      <c r="A11" s="2">
        <v>189.86</v>
      </c>
      <c r="C11" s="2">
        <f>C17+G38</f>
        <v>189.87249999999997</v>
      </c>
      <c r="D11" s="2"/>
    </row>
    <row r="12" spans="1:17" x14ac:dyDescent="0.3">
      <c r="A12" s="2">
        <v>189.84</v>
      </c>
      <c r="C12" s="2"/>
      <c r="D12" s="2"/>
    </row>
    <row r="13" spans="1:17" x14ac:dyDescent="0.3">
      <c r="A13" s="2">
        <v>189.82</v>
      </c>
      <c r="C13" s="2"/>
      <c r="D13" s="2"/>
    </row>
    <row r="14" spans="1:17" x14ac:dyDescent="0.3">
      <c r="A14" s="2">
        <v>189.8</v>
      </c>
      <c r="D14" s="2"/>
      <c r="Q14" s="5"/>
    </row>
    <row r="15" spans="1:17" x14ac:dyDescent="0.3">
      <c r="A15" s="2">
        <v>189.78</v>
      </c>
      <c r="C15" s="2"/>
      <c r="D15" s="2"/>
      <c r="G15" s="3"/>
    </row>
    <row r="16" spans="1:17" x14ac:dyDescent="0.3">
      <c r="A16" s="2">
        <v>189.76</v>
      </c>
      <c r="D16" s="2"/>
      <c r="F16" s="2"/>
      <c r="Q16" s="5"/>
    </row>
    <row r="17" spans="1:6" x14ac:dyDescent="0.3">
      <c r="A17" s="2">
        <v>189.74</v>
      </c>
      <c r="C17" s="2">
        <f>C24+G38</f>
        <v>189.73749999999998</v>
      </c>
      <c r="D17" s="2"/>
      <c r="F17">
        <v>189.74</v>
      </c>
    </row>
    <row r="18" spans="1:6" x14ac:dyDescent="0.3">
      <c r="A18" s="2">
        <v>189.72</v>
      </c>
      <c r="D18" s="2"/>
    </row>
    <row r="19" spans="1:6" x14ac:dyDescent="0.3">
      <c r="A19" s="2">
        <v>189.7</v>
      </c>
      <c r="D19" s="2"/>
    </row>
    <row r="20" spans="1:6" x14ac:dyDescent="0.3">
      <c r="A20" s="2">
        <v>189.68</v>
      </c>
      <c r="C20" s="2"/>
      <c r="D20" s="2"/>
    </row>
    <row r="21" spans="1:6" x14ac:dyDescent="0.3">
      <c r="A21" s="2">
        <v>189.66</v>
      </c>
      <c r="D21" s="2"/>
      <c r="F21" s="2"/>
    </row>
    <row r="22" spans="1:6" x14ac:dyDescent="0.3">
      <c r="A22" s="2">
        <v>189.64</v>
      </c>
      <c r="C22" s="2"/>
      <c r="D22" s="2"/>
      <c r="F22" s="2"/>
    </row>
    <row r="23" spans="1:6" x14ac:dyDescent="0.3">
      <c r="A23" s="2">
        <v>189.62</v>
      </c>
      <c r="D23" s="2"/>
      <c r="F23" s="2"/>
    </row>
    <row r="24" spans="1:6" x14ac:dyDescent="0.3">
      <c r="A24" s="2">
        <v>189.6</v>
      </c>
      <c r="C24" s="2">
        <f>C31+G38</f>
        <v>189.60249999999999</v>
      </c>
      <c r="D24" s="2"/>
      <c r="F24" s="2">
        <v>189.6</v>
      </c>
    </row>
    <row r="25" spans="1:6" x14ac:dyDescent="0.3">
      <c r="A25" s="2">
        <v>189.58</v>
      </c>
      <c r="D25" s="2"/>
      <c r="F25" s="2"/>
    </row>
    <row r="26" spans="1:6" x14ac:dyDescent="0.3">
      <c r="A26" s="2">
        <v>189.56</v>
      </c>
      <c r="C26" s="2"/>
      <c r="D26" s="2"/>
      <c r="F26" s="2"/>
    </row>
    <row r="27" spans="1:6" x14ac:dyDescent="0.3">
      <c r="A27" s="2">
        <v>189.54</v>
      </c>
      <c r="C27" s="2"/>
      <c r="D27" s="2"/>
      <c r="F27" s="2"/>
    </row>
    <row r="28" spans="1:6" x14ac:dyDescent="0.3">
      <c r="A28" s="2">
        <v>189.52</v>
      </c>
      <c r="D28" s="2"/>
      <c r="F28" s="2"/>
    </row>
    <row r="29" spans="1:6" x14ac:dyDescent="0.3">
      <c r="A29" s="2">
        <v>189.5</v>
      </c>
      <c r="C29" s="2"/>
      <c r="D29" s="2"/>
      <c r="F29" s="2"/>
    </row>
    <row r="30" spans="1:6" x14ac:dyDescent="0.3">
      <c r="A30" s="2">
        <v>189.48</v>
      </c>
      <c r="C30" s="2"/>
      <c r="D30" s="2"/>
      <c r="F30" s="2">
        <v>189.48</v>
      </c>
    </row>
    <row r="31" spans="1:6" x14ac:dyDescent="0.3">
      <c r="A31" s="2">
        <v>189.46</v>
      </c>
      <c r="C31" s="2">
        <f>A34+J38</f>
        <v>189.4675</v>
      </c>
      <c r="D31" s="2"/>
      <c r="E31" s="2"/>
      <c r="F31" s="2"/>
    </row>
    <row r="32" spans="1:6" x14ac:dyDescent="0.3">
      <c r="A32" s="2">
        <v>189.44</v>
      </c>
      <c r="E32" s="2"/>
      <c r="F32" s="2"/>
    </row>
    <row r="33" spans="1:12" x14ac:dyDescent="0.3">
      <c r="A33" s="2">
        <v>189.42</v>
      </c>
      <c r="C33" s="2"/>
      <c r="D33" s="2"/>
      <c r="E33" s="2"/>
      <c r="F33" s="2"/>
      <c r="G33" s="2"/>
    </row>
    <row r="34" spans="1:12" x14ac:dyDescent="0.3">
      <c r="A34" s="2">
        <v>189.4</v>
      </c>
      <c r="C34" s="2"/>
      <c r="D34" s="2"/>
      <c r="E34" s="2"/>
      <c r="F34" s="2"/>
      <c r="G34" s="2"/>
    </row>
    <row r="36" spans="1:12" x14ac:dyDescent="0.3">
      <c r="C36" s="1" t="s">
        <v>1</v>
      </c>
    </row>
    <row r="37" spans="1:12" x14ac:dyDescent="0.3">
      <c r="C37" t="s">
        <v>29</v>
      </c>
    </row>
    <row r="38" spans="1:12" x14ac:dyDescent="0.3">
      <c r="E38" t="s">
        <v>30</v>
      </c>
      <c r="G38" s="7">
        <v>0.13500000000000001</v>
      </c>
      <c r="I38" t="s">
        <v>10</v>
      </c>
      <c r="J38" s="8">
        <v>6.7500000000000004E-2</v>
      </c>
      <c r="L38" t="s">
        <v>8</v>
      </c>
    </row>
    <row r="39" spans="1:12" x14ac:dyDescent="0.3">
      <c r="F39" t="s">
        <v>7</v>
      </c>
    </row>
    <row r="40" spans="1:12" x14ac:dyDescent="0.3">
      <c r="F40" t="s">
        <v>9</v>
      </c>
    </row>
    <row r="41" spans="1:12" x14ac:dyDescent="0.3">
      <c r="F4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0779-A7A8-475A-ACFE-7A59F9649B0E}">
  <dimension ref="A1:M136"/>
  <sheetViews>
    <sheetView workbookViewId="0">
      <pane ySplit="4" topLeftCell="A5" activePane="bottomLeft" state="frozen"/>
      <selection pane="bottomLeft" activeCell="I22" sqref="I22"/>
    </sheetView>
  </sheetViews>
  <sheetFormatPr defaultRowHeight="14.4" x14ac:dyDescent="0.3"/>
  <cols>
    <col min="1" max="1" width="13.88671875" bestFit="1" customWidth="1"/>
    <col min="5" max="5" width="10.109375" bestFit="1" customWidth="1"/>
    <col min="8" max="8" width="10.44140625" bestFit="1" customWidth="1"/>
  </cols>
  <sheetData>
    <row r="1" spans="1:13" x14ac:dyDescent="0.3">
      <c r="A1" t="s">
        <v>31</v>
      </c>
      <c r="D1" t="s">
        <v>36</v>
      </c>
    </row>
    <row r="2" spans="1:13" x14ac:dyDescent="0.3">
      <c r="A2" t="s">
        <v>32</v>
      </c>
      <c r="B2">
        <v>391.5</v>
      </c>
      <c r="D2" t="s">
        <v>35</v>
      </c>
      <c r="H2" s="1">
        <v>0.14625000000000199</v>
      </c>
      <c r="J2" t="s">
        <v>37</v>
      </c>
      <c r="K2" s="1">
        <f>H2/2</f>
        <v>7.3125000000000995E-2</v>
      </c>
      <c r="M2" t="s">
        <v>8</v>
      </c>
    </row>
    <row r="3" spans="1:13" x14ac:dyDescent="0.3">
      <c r="A3" t="s">
        <v>33</v>
      </c>
      <c r="B3">
        <v>390.2</v>
      </c>
    </row>
    <row r="4" spans="1:13" x14ac:dyDescent="0.3">
      <c r="A4" t="s">
        <v>34</v>
      </c>
      <c r="B4">
        <f>B2-B3</f>
        <v>1.3000000000000114</v>
      </c>
    </row>
    <row r="5" spans="1:13" x14ac:dyDescent="0.3">
      <c r="E5" s="9">
        <v>44963</v>
      </c>
    </row>
    <row r="6" spans="1:13" x14ac:dyDescent="0.3">
      <c r="A6" s="2">
        <v>391.5</v>
      </c>
    </row>
    <row r="7" spans="1:13" x14ac:dyDescent="0.3">
      <c r="A7" s="2">
        <v>391.49</v>
      </c>
    </row>
    <row r="8" spans="1:13" x14ac:dyDescent="0.3">
      <c r="A8" s="2">
        <v>391.48</v>
      </c>
    </row>
    <row r="9" spans="1:13" x14ac:dyDescent="0.3">
      <c r="A9" s="2">
        <v>391.47</v>
      </c>
    </row>
    <row r="10" spans="1:13" x14ac:dyDescent="0.3">
      <c r="A10" s="2">
        <v>391.46</v>
      </c>
    </row>
    <row r="11" spans="1:13" x14ac:dyDescent="0.3">
      <c r="A11" s="2">
        <v>391.45</v>
      </c>
    </row>
    <row r="12" spans="1:13" x14ac:dyDescent="0.3">
      <c r="A12" s="2">
        <v>391.44</v>
      </c>
    </row>
    <row r="13" spans="1:13" x14ac:dyDescent="0.3">
      <c r="A13" s="2">
        <v>391.43</v>
      </c>
    </row>
    <row r="14" spans="1:13" x14ac:dyDescent="0.3">
      <c r="A14" s="2">
        <v>391.42</v>
      </c>
    </row>
    <row r="15" spans="1:13" x14ac:dyDescent="0.3">
      <c r="A15" s="2">
        <v>391.41</v>
      </c>
    </row>
    <row r="16" spans="1:13" x14ac:dyDescent="0.3">
      <c r="A16" s="2">
        <v>391.4</v>
      </c>
    </row>
    <row r="17" spans="1:5" x14ac:dyDescent="0.3">
      <c r="A17" s="2">
        <v>391.39</v>
      </c>
    </row>
    <row r="18" spans="1:5" x14ac:dyDescent="0.3">
      <c r="A18" s="2">
        <v>391.38</v>
      </c>
    </row>
    <row r="19" spans="1:5" x14ac:dyDescent="0.3">
      <c r="A19" s="2">
        <v>391.37</v>
      </c>
    </row>
    <row r="20" spans="1:5" x14ac:dyDescent="0.3">
      <c r="A20" s="2">
        <v>391.36</v>
      </c>
      <c r="C20">
        <f>C35+H2</f>
        <v>391.36375000000004</v>
      </c>
    </row>
    <row r="21" spans="1:5" x14ac:dyDescent="0.3">
      <c r="A21" s="2">
        <v>391.35</v>
      </c>
      <c r="E21">
        <v>391.35</v>
      </c>
    </row>
    <row r="22" spans="1:5" x14ac:dyDescent="0.3">
      <c r="A22" s="2">
        <v>391.34</v>
      </c>
    </row>
    <row r="23" spans="1:5" x14ac:dyDescent="0.3">
      <c r="A23" s="2">
        <v>391.33</v>
      </c>
    </row>
    <row r="24" spans="1:5" x14ac:dyDescent="0.3">
      <c r="A24" s="2">
        <v>391.32</v>
      </c>
    </row>
    <row r="25" spans="1:5" x14ac:dyDescent="0.3">
      <c r="A25" s="2">
        <v>391.31</v>
      </c>
    </row>
    <row r="26" spans="1:5" x14ac:dyDescent="0.3">
      <c r="A26" s="2">
        <v>391.3</v>
      </c>
    </row>
    <row r="27" spans="1:5" x14ac:dyDescent="0.3">
      <c r="A27" s="2">
        <v>391.29</v>
      </c>
    </row>
    <row r="28" spans="1:5" x14ac:dyDescent="0.3">
      <c r="A28" s="2">
        <v>391.28</v>
      </c>
    </row>
    <row r="29" spans="1:5" x14ac:dyDescent="0.3">
      <c r="A29" s="2">
        <v>391.27</v>
      </c>
    </row>
    <row r="30" spans="1:5" x14ac:dyDescent="0.3">
      <c r="A30" s="2">
        <v>391.26</v>
      </c>
    </row>
    <row r="31" spans="1:5" x14ac:dyDescent="0.3">
      <c r="A31" s="2">
        <v>391.25</v>
      </c>
    </row>
    <row r="32" spans="1:5" x14ac:dyDescent="0.3">
      <c r="A32" s="2">
        <v>391.24</v>
      </c>
    </row>
    <row r="33" spans="1:5" x14ac:dyDescent="0.3">
      <c r="A33" s="2">
        <v>391.23</v>
      </c>
    </row>
    <row r="34" spans="1:5" x14ac:dyDescent="0.3">
      <c r="A34" s="2">
        <v>391.22</v>
      </c>
    </row>
    <row r="35" spans="1:5" x14ac:dyDescent="0.3">
      <c r="A35" s="2">
        <v>391.21</v>
      </c>
      <c r="C35">
        <f>C49+H2</f>
        <v>391.21750000000003</v>
      </c>
    </row>
    <row r="36" spans="1:5" x14ac:dyDescent="0.3">
      <c r="A36" s="2">
        <v>391.2</v>
      </c>
      <c r="E36">
        <v>391.2</v>
      </c>
    </row>
    <row r="37" spans="1:5" x14ac:dyDescent="0.3">
      <c r="A37" s="2">
        <v>391.19</v>
      </c>
    </row>
    <row r="38" spans="1:5" x14ac:dyDescent="0.3">
      <c r="A38" s="2">
        <v>391.18</v>
      </c>
    </row>
    <row r="39" spans="1:5" x14ac:dyDescent="0.3">
      <c r="A39" s="2">
        <v>391.17</v>
      </c>
    </row>
    <row r="40" spans="1:5" x14ac:dyDescent="0.3">
      <c r="A40" s="2">
        <v>391.16</v>
      </c>
    </row>
    <row r="41" spans="1:5" x14ac:dyDescent="0.3">
      <c r="A41" s="2">
        <v>391.15</v>
      </c>
    </row>
    <row r="42" spans="1:5" x14ac:dyDescent="0.3">
      <c r="A42" s="2">
        <v>391.14</v>
      </c>
    </row>
    <row r="43" spans="1:5" x14ac:dyDescent="0.3">
      <c r="A43" s="2">
        <v>391.13</v>
      </c>
    </row>
    <row r="44" spans="1:5" x14ac:dyDescent="0.3">
      <c r="A44" s="2">
        <v>391.12</v>
      </c>
    </row>
    <row r="45" spans="1:5" x14ac:dyDescent="0.3">
      <c r="A45" s="2">
        <v>391.11</v>
      </c>
    </row>
    <row r="46" spans="1:5" x14ac:dyDescent="0.3">
      <c r="A46" s="2">
        <v>391.1</v>
      </c>
    </row>
    <row r="47" spans="1:5" x14ac:dyDescent="0.3">
      <c r="A47" s="2">
        <v>391.09</v>
      </c>
    </row>
    <row r="48" spans="1:5" x14ac:dyDescent="0.3">
      <c r="A48" s="2">
        <v>391.08</v>
      </c>
    </row>
    <row r="49" spans="1:5" x14ac:dyDescent="0.3">
      <c r="A49" s="2">
        <v>391.07</v>
      </c>
      <c r="C49">
        <f>C64+H2</f>
        <v>391.07125000000002</v>
      </c>
    </row>
    <row r="50" spans="1:5" x14ac:dyDescent="0.3">
      <c r="A50" s="2">
        <v>391.06</v>
      </c>
    </row>
    <row r="51" spans="1:5" x14ac:dyDescent="0.3">
      <c r="A51" s="2">
        <v>391.05</v>
      </c>
      <c r="E51">
        <v>391.05</v>
      </c>
    </row>
    <row r="52" spans="1:5" x14ac:dyDescent="0.3">
      <c r="A52" s="2">
        <v>391.04</v>
      </c>
    </row>
    <row r="53" spans="1:5" x14ac:dyDescent="0.3">
      <c r="A53" s="2">
        <v>391.03</v>
      </c>
    </row>
    <row r="54" spans="1:5" x14ac:dyDescent="0.3">
      <c r="A54" s="2">
        <v>391.02</v>
      </c>
    </row>
    <row r="55" spans="1:5" x14ac:dyDescent="0.3">
      <c r="A55" s="2">
        <v>391.01</v>
      </c>
    </row>
    <row r="56" spans="1:5" x14ac:dyDescent="0.3">
      <c r="A56" s="2">
        <v>391</v>
      </c>
    </row>
    <row r="57" spans="1:5" x14ac:dyDescent="0.3">
      <c r="A57" s="2">
        <v>390.99</v>
      </c>
    </row>
    <row r="58" spans="1:5" x14ac:dyDescent="0.3">
      <c r="A58" s="2">
        <v>390.98</v>
      </c>
    </row>
    <row r="59" spans="1:5" x14ac:dyDescent="0.3">
      <c r="A59" s="2">
        <v>390.97</v>
      </c>
    </row>
    <row r="60" spans="1:5" x14ac:dyDescent="0.3">
      <c r="A60" s="2">
        <v>390.96</v>
      </c>
    </row>
    <row r="61" spans="1:5" x14ac:dyDescent="0.3">
      <c r="A61" s="2">
        <v>390.95000000000101</v>
      </c>
    </row>
    <row r="62" spans="1:5" x14ac:dyDescent="0.3">
      <c r="A62" s="2">
        <v>390.94000000000102</v>
      </c>
    </row>
    <row r="63" spans="1:5" x14ac:dyDescent="0.3">
      <c r="A63" s="2">
        <v>390.93000000000097</v>
      </c>
    </row>
    <row r="64" spans="1:5" x14ac:dyDescent="0.3">
      <c r="A64" s="2">
        <v>390.92000000000098</v>
      </c>
      <c r="C64">
        <f>C79+H2</f>
        <v>390.92500000000001</v>
      </c>
    </row>
    <row r="65" spans="1:5" x14ac:dyDescent="0.3">
      <c r="A65" s="2">
        <v>390.91000000000099</v>
      </c>
    </row>
    <row r="66" spans="1:5" x14ac:dyDescent="0.3">
      <c r="A66" s="2">
        <v>390.900000000001</v>
      </c>
      <c r="E66">
        <v>390.9</v>
      </c>
    </row>
    <row r="67" spans="1:5" x14ac:dyDescent="0.3">
      <c r="A67" s="2">
        <v>390.89000000000101</v>
      </c>
    </row>
    <row r="68" spans="1:5" x14ac:dyDescent="0.3">
      <c r="A68" s="2">
        <v>390.88000000000102</v>
      </c>
    </row>
    <row r="69" spans="1:5" x14ac:dyDescent="0.3">
      <c r="A69" s="2">
        <v>390.87000000000103</v>
      </c>
    </row>
    <row r="70" spans="1:5" x14ac:dyDescent="0.3">
      <c r="A70" s="2">
        <v>390.86000000000098</v>
      </c>
    </row>
    <row r="71" spans="1:5" x14ac:dyDescent="0.3">
      <c r="A71" s="2">
        <v>390.85000000000099</v>
      </c>
    </row>
    <row r="72" spans="1:5" x14ac:dyDescent="0.3">
      <c r="A72" s="2">
        <v>390.840000000001</v>
      </c>
    </row>
    <row r="73" spans="1:5" x14ac:dyDescent="0.3">
      <c r="A73" s="2">
        <v>390.83000000000101</v>
      </c>
    </row>
    <row r="74" spans="1:5" x14ac:dyDescent="0.3">
      <c r="A74" s="2">
        <v>390.82000000000102</v>
      </c>
    </row>
    <row r="75" spans="1:5" x14ac:dyDescent="0.3">
      <c r="A75" s="2">
        <v>390.81000000000103</v>
      </c>
    </row>
    <row r="76" spans="1:5" x14ac:dyDescent="0.3">
      <c r="A76" s="2">
        <v>390.80000000000098</v>
      </c>
    </row>
    <row r="77" spans="1:5" x14ac:dyDescent="0.3">
      <c r="A77" s="2">
        <v>390.79000000000099</v>
      </c>
    </row>
    <row r="78" spans="1:5" x14ac:dyDescent="0.3">
      <c r="A78" s="2">
        <v>390.780000000001</v>
      </c>
    </row>
    <row r="79" spans="1:5" x14ac:dyDescent="0.3">
      <c r="A79" s="2">
        <v>390.770000000001</v>
      </c>
      <c r="C79">
        <f>C93+H2</f>
        <v>390.77875</v>
      </c>
    </row>
    <row r="80" spans="1:5" x14ac:dyDescent="0.3">
      <c r="A80" s="2">
        <v>390.76000000000101</v>
      </c>
    </row>
    <row r="81" spans="1:5" x14ac:dyDescent="0.3">
      <c r="A81" s="2">
        <v>390.75000000000102</v>
      </c>
      <c r="E81">
        <v>390.75</v>
      </c>
    </row>
    <row r="82" spans="1:5" x14ac:dyDescent="0.3">
      <c r="A82" s="2">
        <v>390.74000000000098</v>
      </c>
    </row>
    <row r="83" spans="1:5" x14ac:dyDescent="0.3">
      <c r="A83" s="2">
        <v>390.73000000000098</v>
      </c>
    </row>
    <row r="84" spans="1:5" x14ac:dyDescent="0.3">
      <c r="A84" s="2">
        <v>390.72000000000099</v>
      </c>
    </row>
    <row r="85" spans="1:5" x14ac:dyDescent="0.3">
      <c r="A85" s="2">
        <v>390.710000000001</v>
      </c>
    </row>
    <row r="86" spans="1:5" x14ac:dyDescent="0.3">
      <c r="A86" s="2">
        <v>390.70000000000101</v>
      </c>
    </row>
    <row r="87" spans="1:5" x14ac:dyDescent="0.3">
      <c r="A87" s="2">
        <v>390.69000000000102</v>
      </c>
    </row>
    <row r="88" spans="1:5" x14ac:dyDescent="0.3">
      <c r="A88" s="2">
        <v>390.68000000000097</v>
      </c>
    </row>
    <row r="89" spans="1:5" x14ac:dyDescent="0.3">
      <c r="A89" s="2">
        <v>390.67000000000098</v>
      </c>
    </row>
    <row r="90" spans="1:5" x14ac:dyDescent="0.3">
      <c r="A90" s="2">
        <v>390.66000000000099</v>
      </c>
    </row>
    <row r="91" spans="1:5" x14ac:dyDescent="0.3">
      <c r="A91" s="2">
        <v>390.650000000001</v>
      </c>
    </row>
    <row r="92" spans="1:5" x14ac:dyDescent="0.3">
      <c r="A92" s="2">
        <v>390.64000000000101</v>
      </c>
    </row>
    <row r="93" spans="1:5" x14ac:dyDescent="0.3">
      <c r="A93" s="2">
        <v>390.63000000000102</v>
      </c>
      <c r="C93">
        <f>C108+H2</f>
        <v>390.63249999999999</v>
      </c>
    </row>
    <row r="94" spans="1:5" x14ac:dyDescent="0.3">
      <c r="A94" s="2">
        <v>390.62000000000103</v>
      </c>
    </row>
    <row r="95" spans="1:5" x14ac:dyDescent="0.3">
      <c r="A95" s="2">
        <v>390.61000000000098</v>
      </c>
    </row>
    <row r="96" spans="1:5" x14ac:dyDescent="0.3">
      <c r="A96" s="2">
        <v>390.60000000000099</v>
      </c>
      <c r="E96">
        <v>390.6</v>
      </c>
    </row>
    <row r="97" spans="1:5" x14ac:dyDescent="0.3">
      <c r="A97" s="2">
        <v>390.590000000001</v>
      </c>
    </row>
    <row r="98" spans="1:5" x14ac:dyDescent="0.3">
      <c r="A98" s="2">
        <v>390.58000000000101</v>
      </c>
    </row>
    <row r="99" spans="1:5" x14ac:dyDescent="0.3">
      <c r="A99" s="2">
        <v>390.57000000000102</v>
      </c>
    </row>
    <row r="100" spans="1:5" x14ac:dyDescent="0.3">
      <c r="A100" s="2">
        <v>390.56000000000103</v>
      </c>
    </row>
    <row r="101" spans="1:5" x14ac:dyDescent="0.3">
      <c r="A101" s="2">
        <v>390.55000000000098</v>
      </c>
    </row>
    <row r="102" spans="1:5" x14ac:dyDescent="0.3">
      <c r="A102" s="2">
        <v>390.54000000000099</v>
      </c>
    </row>
    <row r="103" spans="1:5" x14ac:dyDescent="0.3">
      <c r="A103" s="2">
        <v>390.530000000001</v>
      </c>
    </row>
    <row r="104" spans="1:5" x14ac:dyDescent="0.3">
      <c r="A104" s="2">
        <v>390.520000000001</v>
      </c>
    </row>
    <row r="105" spans="1:5" x14ac:dyDescent="0.3">
      <c r="A105" s="2">
        <v>390.51000000000101</v>
      </c>
    </row>
    <row r="106" spans="1:5" x14ac:dyDescent="0.3">
      <c r="A106" s="2">
        <v>390.50000000000102</v>
      </c>
    </row>
    <row r="107" spans="1:5" x14ac:dyDescent="0.3">
      <c r="A107" s="2">
        <v>390.49000000000098</v>
      </c>
    </row>
    <row r="108" spans="1:5" x14ac:dyDescent="0.3">
      <c r="A108" s="2">
        <v>390.48000000000098</v>
      </c>
      <c r="C108">
        <f>C122+H2</f>
        <v>390.48624999999998</v>
      </c>
    </row>
    <row r="109" spans="1:5" x14ac:dyDescent="0.3">
      <c r="A109" s="2">
        <v>390.47000000000099</v>
      </c>
    </row>
    <row r="110" spans="1:5" x14ac:dyDescent="0.3">
      <c r="A110" s="2">
        <v>390.460000000001</v>
      </c>
    </row>
    <row r="111" spans="1:5" x14ac:dyDescent="0.3">
      <c r="A111" s="2">
        <v>390.45000000000101</v>
      </c>
      <c r="E111">
        <v>390.45</v>
      </c>
    </row>
    <row r="112" spans="1:5" x14ac:dyDescent="0.3">
      <c r="A112" s="2">
        <v>390.44000000000102</v>
      </c>
    </row>
    <row r="113" spans="1:5" x14ac:dyDescent="0.3">
      <c r="A113" s="2">
        <v>390.43000000000097</v>
      </c>
    </row>
    <row r="114" spans="1:5" x14ac:dyDescent="0.3">
      <c r="A114" s="2">
        <v>390.42000000000098</v>
      </c>
    </row>
    <row r="115" spans="1:5" x14ac:dyDescent="0.3">
      <c r="A115" s="2">
        <v>390.41000000000099</v>
      </c>
    </row>
    <row r="116" spans="1:5" x14ac:dyDescent="0.3">
      <c r="A116" s="2">
        <v>390.400000000001</v>
      </c>
    </row>
    <row r="117" spans="1:5" x14ac:dyDescent="0.3">
      <c r="A117" s="2">
        <v>390.39000000000101</v>
      </c>
    </row>
    <row r="118" spans="1:5" x14ac:dyDescent="0.3">
      <c r="A118" s="2">
        <v>390.38000000000102</v>
      </c>
    </row>
    <row r="119" spans="1:5" x14ac:dyDescent="0.3">
      <c r="A119" s="2">
        <v>390.37000000000103</v>
      </c>
    </row>
    <row r="120" spans="1:5" x14ac:dyDescent="0.3">
      <c r="A120" s="2">
        <v>390.36000000000098</v>
      </c>
    </row>
    <row r="121" spans="1:5" x14ac:dyDescent="0.3">
      <c r="A121" s="2">
        <v>390.35000000000099</v>
      </c>
    </row>
    <row r="122" spans="1:5" x14ac:dyDescent="0.3">
      <c r="A122" s="2">
        <v>390.340000000001</v>
      </c>
      <c r="C122">
        <v>390.34</v>
      </c>
    </row>
    <row r="123" spans="1:5" x14ac:dyDescent="0.3">
      <c r="A123" s="2">
        <v>390.33000000000101</v>
      </c>
    </row>
    <row r="124" spans="1:5" x14ac:dyDescent="0.3">
      <c r="A124" s="2">
        <v>390.32000000000102</v>
      </c>
    </row>
    <row r="125" spans="1:5" x14ac:dyDescent="0.3">
      <c r="A125" s="2">
        <v>390.31000000000103</v>
      </c>
    </row>
    <row r="126" spans="1:5" x14ac:dyDescent="0.3">
      <c r="A126" s="2">
        <v>390.30000000000098</v>
      </c>
      <c r="E126">
        <v>390.3</v>
      </c>
    </row>
    <row r="127" spans="1:5" x14ac:dyDescent="0.3">
      <c r="A127" s="2">
        <v>390.29000000000099</v>
      </c>
    </row>
    <row r="128" spans="1:5" x14ac:dyDescent="0.3">
      <c r="A128" s="2">
        <v>390.280000000001</v>
      </c>
    </row>
    <row r="129" spans="1:1" x14ac:dyDescent="0.3">
      <c r="A129" s="2">
        <v>390.270000000001</v>
      </c>
    </row>
    <row r="130" spans="1:1" x14ac:dyDescent="0.3">
      <c r="A130" s="2">
        <v>390.26000000000101</v>
      </c>
    </row>
    <row r="131" spans="1:1" x14ac:dyDescent="0.3">
      <c r="A131" s="2">
        <v>390.25000000000102</v>
      </c>
    </row>
    <row r="132" spans="1:1" x14ac:dyDescent="0.3">
      <c r="A132" s="2">
        <v>390.24000000000098</v>
      </c>
    </row>
    <row r="133" spans="1:1" x14ac:dyDescent="0.3">
      <c r="A133" s="2">
        <v>390.23000000000098</v>
      </c>
    </row>
    <row r="134" spans="1:1" x14ac:dyDescent="0.3">
      <c r="A134" s="2">
        <v>390.22000000000099</v>
      </c>
    </row>
    <row r="135" spans="1:1" x14ac:dyDescent="0.3">
      <c r="A135" s="2">
        <v>390.210000000001</v>
      </c>
    </row>
    <row r="136" spans="1:1" x14ac:dyDescent="0.3">
      <c r="A136" s="2">
        <v>390.20000000000101</v>
      </c>
    </row>
  </sheetData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8A046-A224-4C38-B22F-2182BCD6D4B7}">
  <dimension ref="A1:E35"/>
  <sheetViews>
    <sheetView tabSelected="1" topLeftCell="A12" workbookViewId="0">
      <selection activeCell="F23" sqref="F23"/>
    </sheetView>
  </sheetViews>
  <sheetFormatPr defaultRowHeight="14.4" x14ac:dyDescent="0.3"/>
  <cols>
    <col min="1" max="1" width="21.88671875" bestFit="1" customWidth="1"/>
    <col min="4" max="4" width="13.77734375" bestFit="1" customWidth="1"/>
  </cols>
  <sheetData>
    <row r="1" spans="1:5" ht="18" x14ac:dyDescent="0.35">
      <c r="A1" s="11" t="s">
        <v>41</v>
      </c>
    </row>
    <row r="2" spans="1:5" x14ac:dyDescent="0.3">
      <c r="A2" t="s">
        <v>48</v>
      </c>
      <c r="B2">
        <v>200</v>
      </c>
      <c r="D2" t="s">
        <v>39</v>
      </c>
      <c r="E2">
        <v>30</v>
      </c>
    </row>
    <row r="3" spans="1:5" x14ac:dyDescent="0.3">
      <c r="A3" t="s">
        <v>49</v>
      </c>
      <c r="B3">
        <v>100</v>
      </c>
      <c r="D3" t="s">
        <v>40</v>
      </c>
      <c r="E3" s="10">
        <v>0.05</v>
      </c>
    </row>
    <row r="4" spans="1:5" x14ac:dyDescent="0.3">
      <c r="A4" t="s">
        <v>38</v>
      </c>
      <c r="B4">
        <v>200</v>
      </c>
    </row>
    <row r="6" spans="1:5" ht="18" x14ac:dyDescent="0.35">
      <c r="A6" s="11" t="s">
        <v>43</v>
      </c>
    </row>
    <row r="7" spans="1:5" x14ac:dyDescent="0.3">
      <c r="A7" t="s">
        <v>42</v>
      </c>
      <c r="B7">
        <f>$B$4*(1-$E$3*2)</f>
        <v>180</v>
      </c>
    </row>
    <row r="8" spans="1:5" x14ac:dyDescent="0.3">
      <c r="A8" t="s">
        <v>50</v>
      </c>
      <c r="B8">
        <f>$B$4*$E$3</f>
        <v>10</v>
      </c>
    </row>
    <row r="9" spans="1:5" x14ac:dyDescent="0.3">
      <c r="A9" t="s">
        <v>43</v>
      </c>
      <c r="B9">
        <f>B7/E2</f>
        <v>6</v>
      </c>
    </row>
    <row r="11" spans="1:5" ht="18" x14ac:dyDescent="0.35">
      <c r="A11" s="11" t="s">
        <v>44</v>
      </c>
    </row>
    <row r="12" spans="1:5" x14ac:dyDescent="0.3">
      <c r="A12" t="s">
        <v>45</v>
      </c>
      <c r="B12">
        <f>B9-1</f>
        <v>5</v>
      </c>
    </row>
    <row r="13" spans="1:5" x14ac:dyDescent="0.3">
      <c r="A13" t="s">
        <v>44</v>
      </c>
      <c r="B13">
        <f>B7/B12</f>
        <v>36</v>
      </c>
    </row>
    <row r="15" spans="1:5" ht="18" x14ac:dyDescent="0.35">
      <c r="A15" s="11" t="s">
        <v>46</v>
      </c>
    </row>
    <row r="16" spans="1:5" x14ac:dyDescent="0.3">
      <c r="A16" t="s">
        <v>47</v>
      </c>
      <c r="B16">
        <f>$B$2-$B$3</f>
        <v>100</v>
      </c>
    </row>
    <row r="17" spans="1:3" x14ac:dyDescent="0.3">
      <c r="A17" t="s">
        <v>46</v>
      </c>
      <c r="B17">
        <f>B16/B12</f>
        <v>20</v>
      </c>
    </row>
    <row r="20" spans="1:3" ht="15" thickBot="1" x14ac:dyDescent="0.35">
      <c r="A20" s="17"/>
      <c r="B20" s="18" t="s">
        <v>52</v>
      </c>
      <c r="C20" s="18" t="s">
        <v>53</v>
      </c>
    </row>
    <row r="21" spans="1:3" x14ac:dyDescent="0.3">
      <c r="A21" s="19" t="s">
        <v>51</v>
      </c>
      <c r="B21" s="20">
        <v>10</v>
      </c>
      <c r="C21" s="21"/>
    </row>
    <row r="22" spans="1:3" x14ac:dyDescent="0.3">
      <c r="A22" s="22"/>
      <c r="B22" s="15"/>
      <c r="C22" s="23">
        <v>200</v>
      </c>
    </row>
    <row r="23" spans="1:3" x14ac:dyDescent="0.3">
      <c r="A23" s="12"/>
      <c r="B23" s="13">
        <v>36</v>
      </c>
      <c r="C23" s="23"/>
    </row>
    <row r="24" spans="1:3" x14ac:dyDescent="0.3">
      <c r="A24" s="12"/>
      <c r="B24" s="14"/>
      <c r="C24" s="23">
        <v>180</v>
      </c>
    </row>
    <row r="25" spans="1:3" x14ac:dyDescent="0.3">
      <c r="A25" s="12"/>
      <c r="B25" s="13">
        <v>36</v>
      </c>
      <c r="C25" s="23"/>
    </row>
    <row r="26" spans="1:3" x14ac:dyDescent="0.3">
      <c r="A26" s="12"/>
      <c r="B26" s="14"/>
      <c r="C26" s="23">
        <v>160</v>
      </c>
    </row>
    <row r="27" spans="1:3" x14ac:dyDescent="0.3">
      <c r="A27" s="12"/>
      <c r="B27" s="13">
        <v>36</v>
      </c>
      <c r="C27" s="23"/>
    </row>
    <row r="28" spans="1:3" x14ac:dyDescent="0.3">
      <c r="A28" s="12"/>
      <c r="B28" s="14"/>
      <c r="C28" s="23">
        <v>140</v>
      </c>
    </row>
    <row r="29" spans="1:3" x14ac:dyDescent="0.3">
      <c r="A29" s="12"/>
      <c r="B29" s="13">
        <v>36</v>
      </c>
      <c r="C29" s="23"/>
    </row>
    <row r="30" spans="1:3" x14ac:dyDescent="0.3">
      <c r="A30" s="12"/>
      <c r="B30" s="14"/>
      <c r="C30" s="23">
        <v>120</v>
      </c>
    </row>
    <row r="31" spans="1:3" x14ac:dyDescent="0.3">
      <c r="A31" s="12"/>
      <c r="B31" s="13">
        <v>36</v>
      </c>
      <c r="C31" s="23"/>
    </row>
    <row r="32" spans="1:3" x14ac:dyDescent="0.3">
      <c r="A32" s="12"/>
      <c r="B32" s="14"/>
      <c r="C32" s="23">
        <v>100</v>
      </c>
    </row>
    <row r="33" spans="1:3" x14ac:dyDescent="0.3">
      <c r="A33" s="22" t="s">
        <v>51</v>
      </c>
      <c r="B33" s="16">
        <v>10</v>
      </c>
      <c r="C33" s="23"/>
    </row>
    <row r="34" spans="1:3" ht="15" thickBot="1" x14ac:dyDescent="0.35">
      <c r="A34" s="24"/>
      <c r="B34" s="25"/>
      <c r="C34" s="17"/>
    </row>
    <row r="35" spans="1:3" x14ac:dyDescent="0.3">
      <c r="B35" s="26">
        <f>SUM(B21:B34)</f>
        <v>200</v>
      </c>
    </row>
  </sheetData>
  <mergeCells count="15">
    <mergeCell ref="A21:A22"/>
    <mergeCell ref="B33:B34"/>
    <mergeCell ref="A33:A34"/>
    <mergeCell ref="B23:B24"/>
    <mergeCell ref="B25:B26"/>
    <mergeCell ref="B27:B28"/>
    <mergeCell ref="B29:B30"/>
    <mergeCell ref="B31:B32"/>
    <mergeCell ref="B21:B22"/>
    <mergeCell ref="C32:C33"/>
    <mergeCell ref="C30:C31"/>
    <mergeCell ref="C28:C29"/>
    <mergeCell ref="C26:C27"/>
    <mergeCell ref="C24:C25"/>
    <mergeCell ref="C22:C23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LTD 00</vt:lpstr>
      <vt:lpstr>LTD 50</vt:lpstr>
      <vt:lpstr>LTD 25</vt:lpstr>
      <vt:lpstr>LTD 20</vt:lpstr>
      <vt:lpstr>LTD 10</vt:lpstr>
      <vt:lpstr>LTD 05</vt:lpstr>
      <vt:lpstr>LTD 02</vt:lpstr>
      <vt:lpstr>SampleFromCode</vt:lpstr>
      <vt:lpstr>ReturnListOfPriceAndMargin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Jogger</dc:creator>
  <cp:lastModifiedBy>Jogger</cp:lastModifiedBy>
  <dcterms:created xsi:type="dcterms:W3CDTF">2015-06-05T18:17:20Z</dcterms:created>
  <dcterms:modified xsi:type="dcterms:W3CDTF">2023-02-20T10:55:57Z</dcterms:modified>
</cp:coreProperties>
</file>