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ежо" sheetId="1" r:id="rId4"/>
    <sheet state="visible" name="Мерседес" sheetId="2" r:id="rId5"/>
    <sheet state="visible" name="Итог" sheetId="3" r:id="rId6"/>
    <sheet state="visible" name="Субару" sheetId="4" r:id="rId7"/>
    <sheet state="visible" name="Сузуки" sheetId="5" r:id="rId8"/>
    <sheet state="visible" name="Вольво" sheetId="6" r:id="rId9"/>
    <sheet state="visible" name="эфсией" sheetId="7" r:id="rId10"/>
    <sheet state="visible" name="Ямаха" sheetId="8" r:id="rId11"/>
    <sheet state="visible" name="Тойота" sheetId="9" r:id="rId12"/>
    <sheet state="visible" name="Москвич (Рено)" sheetId="10" r:id="rId13"/>
    <sheet state="visible" name="Автоваз" sheetId="11" r:id="rId14"/>
    <sheet state="visible" name="+Джили-Моторс" sheetId="12" r:id="rId15"/>
    <sheet state="visible" name="+Хендэ Мотор" sheetId="13" r:id="rId16"/>
    <sheet state="visible" name="+Хино Моторс" sheetId="14" r:id="rId17"/>
  </sheets>
  <definedNames/>
  <calcPr/>
</workbook>
</file>

<file path=xl/sharedStrings.xml><?xml version="1.0" encoding="utf-8"?>
<sst xmlns="http://schemas.openxmlformats.org/spreadsheetml/2006/main" count="775" uniqueCount="560">
  <si>
    <t>id</t>
  </si>
  <si>
    <t>Номер отзывной кампании</t>
  </si>
  <si>
    <t xml:space="preserve">Дата начала отзывной кампании
</t>
  </si>
  <si>
    <t>Всего отзывов (ВИНов)</t>
  </si>
  <si>
    <t>Всего ремонтов</t>
  </si>
  <si>
    <t>Количество успешных уведомлений об отзыве</t>
  </si>
  <si>
    <t>Количество ошибок уведомлений об отзыве</t>
  </si>
  <si>
    <t>Количество отзывов в процессе доставки</t>
  </si>
  <si>
    <t>Количество отзывов подготовленно к отправке</t>
  </si>
  <si>
    <t>Итог (Все ок = 0, Отправка &gt; 0, Проблема &lt; 0)</t>
  </si>
  <si>
    <t>Комментарий</t>
  </si>
  <si>
    <t>#002464</t>
  </si>
  <si>
    <t>#002431</t>
  </si>
  <si>
    <t>#002432</t>
  </si>
  <si>
    <t>#002448</t>
  </si>
  <si>
    <t>#002443</t>
  </si>
  <si>
    <t>#002517</t>
  </si>
  <si>
    <t>#002425</t>
  </si>
  <si>
    <t>#002426</t>
  </si>
  <si>
    <t>#002461</t>
  </si>
  <si>
    <t>#002449</t>
  </si>
  <si>
    <t>#002462</t>
  </si>
  <si>
    <t>#002439</t>
  </si>
  <si>
    <t>#002394</t>
  </si>
  <si>
    <t>#002455</t>
  </si>
  <si>
    <t>#002457</t>
  </si>
  <si>
    <t>#002437</t>
  </si>
  <si>
    <t>#002450</t>
  </si>
  <si>
    <t>#002340</t>
  </si>
  <si>
    <t>#002438</t>
  </si>
  <si>
    <t>#002456</t>
  </si>
  <si>
    <t>#002458</t>
  </si>
  <si>
    <t>#002444</t>
  </si>
  <si>
    <t>#002465</t>
  </si>
  <si>
    <t>#002417</t>
  </si>
  <si>
    <t>#002430</t>
  </si>
  <si>
    <t>#002454</t>
  </si>
  <si>
    <t>#002481</t>
  </si>
  <si>
    <t>#002442</t>
  </si>
  <si>
    <t>#002508</t>
  </si>
  <si>
    <t>#002453</t>
  </si>
  <si>
    <t>#002471</t>
  </si>
  <si>
    <t>#002395</t>
  </si>
  <si>
    <t>#002509</t>
  </si>
  <si>
    <t>#002429</t>
  </si>
  <si>
    <t>#002466</t>
  </si>
  <si>
    <t>#002402</t>
  </si>
  <si>
    <t>#002441</t>
  </si>
  <si>
    <t>#002440</t>
  </si>
  <si>
    <t>#002427</t>
  </si>
  <si>
    <t>#002463</t>
  </si>
  <si>
    <t>#002428</t>
  </si>
  <si>
    <t>#002419</t>
  </si>
  <si>
    <t>#002411</t>
  </si>
  <si>
    <t>#002769</t>
  </si>
  <si>
    <t>#002412</t>
  </si>
  <si>
    <t>#002423</t>
  </si>
  <si>
    <t>#002459</t>
  </si>
  <si>
    <t>#002424</t>
  </si>
  <si>
    <t>#002413</t>
  </si>
  <si>
    <t>#002418</t>
  </si>
  <si>
    <t>#002460</t>
  </si>
  <si>
    <t>#002451</t>
  </si>
  <si>
    <t>#002452</t>
  </si>
  <si>
    <t>#002435</t>
  </si>
  <si>
    <t>#002470</t>
  </si>
  <si>
    <t>#002420</t>
  </si>
  <si>
    <t>#002422</t>
  </si>
  <si>
    <t>#002436</t>
  </si>
  <si>
    <t>#002393</t>
  </si>
  <si>
    <t>#002434</t>
  </si>
  <si>
    <t>#002445</t>
  </si>
  <si>
    <t>#002475</t>
  </si>
  <si>
    <t>#002421</t>
  </si>
  <si>
    <t>#002447</t>
  </si>
  <si>
    <t>#002433</t>
  </si>
  <si>
    <t>#002446</t>
  </si>
  <si>
    <t>#002477</t>
  </si>
  <si>
    <t>#002493</t>
  </si>
  <si>
    <t>отправили</t>
  </si>
  <si>
    <t>#001701</t>
  </si>
  <si>
    <t>#002379</t>
  </si>
  <si>
    <t>#002479</t>
  </si>
  <si>
    <t>#002527</t>
  </si>
  <si>
    <t>#001759</t>
  </si>
  <si>
    <t>#002408</t>
  </si>
  <si>
    <t>#001111</t>
  </si>
  <si>
    <t>#002377</t>
  </si>
  <si>
    <t>#001729</t>
  </si>
  <si>
    <t>#001140</t>
  </si>
  <si>
    <t>#001727</t>
  </si>
  <si>
    <t>#001002</t>
  </si>
  <si>
    <t>#001465</t>
  </si>
  <si>
    <t>#001755</t>
  </si>
  <si>
    <t>#001123</t>
  </si>
  <si>
    <t>#002547</t>
  </si>
  <si>
    <t>#002535</t>
  </si>
  <si>
    <t>#001110</t>
  </si>
  <si>
    <t>#001459</t>
  </si>
  <si>
    <t>#001375</t>
  </si>
  <si>
    <t>#002564</t>
  </si>
  <si>
    <t>#002550</t>
  </si>
  <si>
    <t>#001750</t>
  </si>
  <si>
    <t>#001726</t>
  </si>
  <si>
    <t>#002526</t>
  </si>
  <si>
    <t>#002491</t>
  </si>
  <si>
    <t>#002410</t>
  </si>
  <si>
    <t>#001730</t>
  </si>
  <si>
    <t>#002484</t>
  </si>
  <si>
    <t>#002540</t>
  </si>
  <si>
    <t>#001746</t>
  </si>
  <si>
    <t>#001591</t>
  </si>
  <si>
    <t>#001739</t>
  </si>
  <si>
    <t>#002528</t>
  </si>
  <si>
    <t>#001772</t>
  </si>
  <si>
    <t>#001559</t>
  </si>
  <si>
    <t>#002538</t>
  </si>
  <si>
    <t>#001754</t>
  </si>
  <si>
    <t>#001737</t>
  </si>
  <si>
    <t>#001536</t>
  </si>
  <si>
    <t>#001771</t>
  </si>
  <si>
    <t>#001703</t>
  </si>
  <si>
    <t>#002478</t>
  </si>
  <si>
    <t>#001020</t>
  </si>
  <si>
    <t>#002541</t>
  </si>
  <si>
    <t>#002544</t>
  </si>
  <si>
    <t>#001564</t>
  </si>
  <si>
    <t>#001731</t>
  </si>
  <si>
    <t>#001743</t>
  </si>
  <si>
    <t>#001745</t>
  </si>
  <si>
    <t>#001082</t>
  </si>
  <si>
    <t>#001302</t>
  </si>
  <si>
    <t>#002568</t>
  </si>
  <si>
    <t>#001470</t>
  </si>
  <si>
    <t>#001702</t>
  </si>
  <si>
    <t>#002378</t>
  </si>
  <si>
    <t>#002530</t>
  </si>
  <si>
    <t>#002546</t>
  </si>
  <si>
    <t>#002566</t>
  </si>
  <si>
    <t>#002469</t>
  </si>
  <si>
    <t>#002533</t>
  </si>
  <si>
    <t>#002403</t>
  </si>
  <si>
    <t>#001036</t>
  </si>
  <si>
    <t>#002387</t>
  </si>
  <si>
    <t>#001360</t>
  </si>
  <si>
    <t>#001426</t>
  </si>
  <si>
    <t>#001359</t>
  </si>
  <si>
    <t>#001050</t>
  </si>
  <si>
    <t>#001063</t>
  </si>
  <si>
    <t>#001309</t>
  </si>
  <si>
    <t>#002549</t>
  </si>
  <si>
    <t>#002554</t>
  </si>
  <si>
    <t>#002551</t>
  </si>
  <si>
    <t>#001762</t>
  </si>
  <si>
    <t>#002532</t>
  </si>
  <si>
    <t>#001349</t>
  </si>
  <si>
    <t>#002545</t>
  </si>
  <si>
    <t>#001748</t>
  </si>
  <si>
    <t>#001516</t>
  </si>
  <si>
    <t>#001732</t>
  </si>
  <si>
    <t>#001526</t>
  </si>
  <si>
    <t>#001749</t>
  </si>
  <si>
    <t>#002543</t>
  </si>
  <si>
    <t>#002339</t>
  </si>
  <si>
    <t>#001617</t>
  </si>
  <si>
    <t>#001738</t>
  </si>
  <si>
    <t>#001614</t>
  </si>
  <si>
    <t>#002537</t>
  </si>
  <si>
    <t>#001722</t>
  </si>
  <si>
    <t>#001492</t>
  </si>
  <si>
    <t>#001567</t>
  </si>
  <si>
    <t>#001733</t>
  </si>
  <si>
    <t>#002352</t>
  </si>
  <si>
    <t>#001549</t>
  </si>
  <si>
    <t>#001462</t>
  </si>
  <si>
    <t>#001741</t>
  </si>
  <si>
    <t>#001294</t>
  </si>
  <si>
    <t>#001742</t>
  </si>
  <si>
    <t>#001611</t>
  </si>
  <si>
    <t>#001769</t>
  </si>
  <si>
    <t>#001585</t>
  </si>
  <si>
    <t>#001446</t>
  </si>
  <si>
    <t>#002557</t>
  </si>
  <si>
    <t>#001752</t>
  </si>
  <si>
    <t>#001232</t>
  </si>
  <si>
    <t>#001761</t>
  </si>
  <si>
    <t>#002409</t>
  </si>
  <si>
    <t>#001756</t>
  </si>
  <si>
    <t>#001765</t>
  </si>
  <si>
    <t>#001566</t>
  </si>
  <si>
    <t>#001728</t>
  </si>
  <si>
    <t>#001534</t>
  </si>
  <si>
    <t>#002548</t>
  </si>
  <si>
    <t>#001740</t>
  </si>
  <si>
    <t>#001763</t>
  </si>
  <si>
    <t>#001705</t>
  </si>
  <si>
    <t>#002567</t>
  </si>
  <si>
    <t>#001704</t>
  </si>
  <si>
    <t>#001540</t>
  </si>
  <si>
    <t>#001736</t>
  </si>
  <si>
    <t>#002552</t>
  </si>
  <si>
    <t>#001599</t>
  </si>
  <si>
    <t>#001770</t>
  </si>
  <si>
    <t>#001135</t>
  </si>
  <si>
    <t>#001767</t>
  </si>
  <si>
    <t>#001724</t>
  </si>
  <si>
    <t>#001019</t>
  </si>
  <si>
    <t>#001524</t>
  </si>
  <si>
    <t>#002558</t>
  </si>
  <si>
    <t>#001447</t>
  </si>
  <si>
    <t>#002499</t>
  </si>
  <si>
    <t>#001723</t>
  </si>
  <si>
    <t>#002531</t>
  </si>
  <si>
    <t>#002565</t>
  </si>
  <si>
    <t>#002534</t>
  </si>
  <si>
    <t>#001496</t>
  </si>
  <si>
    <t>#001760</t>
  </si>
  <si>
    <t>#001764</t>
  </si>
  <si>
    <t>#002556</t>
  </si>
  <si>
    <t>#001744</t>
  </si>
  <si>
    <t>#001124</t>
  </si>
  <si>
    <t>#002555</t>
  </si>
  <si>
    <t>#001637</t>
  </si>
  <si>
    <t>#001725</t>
  </si>
  <si>
    <t>#001472</t>
  </si>
  <si>
    <t>#001141</t>
  </si>
  <si>
    <t>#001747</t>
  </si>
  <si>
    <t>#001474</t>
  </si>
  <si>
    <t>#002380</t>
  </si>
  <si>
    <t>#002542</t>
  </si>
  <si>
    <t>#002553</t>
  </si>
  <si>
    <t>#001608</t>
  </si>
  <si>
    <t>#002529</t>
  </si>
  <si>
    <t>#001753</t>
  </si>
  <si>
    <t>#002485</t>
  </si>
  <si>
    <t>#001596</t>
  </si>
  <si>
    <t>#001766</t>
  </si>
  <si>
    <t>#001768</t>
  </si>
  <si>
    <t>#002381</t>
  </si>
  <si>
    <t>#001515</t>
  </si>
  <si>
    <t>#001595</t>
  </si>
  <si>
    <t>#001757</t>
  </si>
  <si>
    <t>#002382</t>
  </si>
  <si>
    <t>#001494</t>
  </si>
  <si>
    <t>#001511</t>
  </si>
  <si>
    <t>#001609</t>
  </si>
  <si>
    <t>#001616</t>
  </si>
  <si>
    <t>#002401</t>
  </si>
  <si>
    <t>#002536</t>
  </si>
  <si>
    <t>#001458</t>
  </si>
  <si>
    <t>#001486</t>
  </si>
  <si>
    <t>#001636</t>
  </si>
  <si>
    <t>#002494</t>
  </si>
  <si>
    <t>#001522</t>
  </si>
  <si>
    <t>#001638</t>
  </si>
  <si>
    <t>#001751</t>
  </si>
  <si>
    <t>#001773</t>
  </si>
  <si>
    <t>#002350</t>
  </si>
  <si>
    <t>#002391</t>
  </si>
  <si>
    <t>#002539</t>
  </si>
  <si>
    <t>#001734</t>
  </si>
  <si>
    <t>#001735</t>
  </si>
  <si>
    <t>#001758</t>
  </si>
  <si>
    <t>#002351</t>
  </si>
  <si>
    <t>#002400</t>
  </si>
  <si>
    <t>Автопроизводитель</t>
  </si>
  <si>
    <t>Всего отзывов</t>
  </si>
  <si>
    <t>Успешно</t>
  </si>
  <si>
    <t>Ошибка</t>
  </si>
  <si>
    <t>Всего разослано</t>
  </si>
  <si>
    <t>Джили-Моторс</t>
  </si>
  <si>
    <t>Хино Моторс</t>
  </si>
  <si>
    <t>Хендэ Мотор</t>
  </si>
  <si>
    <t>Тойота</t>
  </si>
  <si>
    <t>Москвич (Рено)</t>
  </si>
  <si>
    <t>Автоваз</t>
  </si>
  <si>
    <t>#001031</t>
  </si>
  <si>
    <t>дубликаты</t>
  </si>
  <si>
    <t>#001241</t>
  </si>
  <si>
    <t>#001290</t>
  </si>
  <si>
    <t>#001314</t>
  </si>
  <si>
    <t>Успешных</t>
  </si>
  <si>
    <t>#001321</t>
  </si>
  <si>
    <t>#001327</t>
  </si>
  <si>
    <t>Ошибок</t>
  </si>
  <si>
    <t>#001339</t>
  </si>
  <si>
    <t>#001341</t>
  </si>
  <si>
    <t>#001529</t>
  </si>
  <si>
    <t>#001613</t>
  </si>
  <si>
    <t>#001623</t>
  </si>
  <si>
    <t>#001624</t>
  </si>
  <si>
    <t>#001717</t>
  </si>
  <si>
    <t>#001543</t>
  </si>
  <si>
    <t>#001544</t>
  </si>
  <si>
    <t>#001572</t>
  </si>
  <si>
    <t>#001573</t>
  </si>
  <si>
    <t>#001574</t>
  </si>
  <si>
    <t>#001575</t>
  </si>
  <si>
    <t>#001594</t>
  </si>
  <si>
    <t>#001005</t>
  </si>
  <si>
    <t>#001042</t>
  </si>
  <si>
    <t>#001065</t>
  </si>
  <si>
    <t>#001181</t>
  </si>
  <si>
    <t>#001210</t>
  </si>
  <si>
    <t>#001227</t>
  </si>
  <si>
    <t>#001228</t>
  </si>
  <si>
    <t>#001258</t>
  </si>
  <si>
    <t>#001276</t>
  </si>
  <si>
    <t>#001286</t>
  </si>
  <si>
    <t>#001362</t>
  </si>
  <si>
    <t>#001488</t>
  </si>
  <si>
    <t>#001537</t>
  </si>
  <si>
    <t>#001568</t>
  </si>
  <si>
    <t>#001718</t>
  </si>
  <si>
    <t>#001719</t>
  </si>
  <si>
    <t>#001720</t>
  </si>
  <si>
    <t>#001721</t>
  </si>
  <si>
    <t>#002569</t>
  </si>
  <si>
    <t>#001450</t>
  </si>
  <si>
    <t>#001539</t>
  </si>
  <si>
    <t>#001797</t>
  </si>
  <si>
    <t>#001798</t>
  </si>
  <si>
    <t>#001800</t>
  </si>
  <si>
    <t>#001801</t>
  </si>
  <si>
    <t>#001802</t>
  </si>
  <si>
    <t>#001803</t>
  </si>
  <si>
    <t>#001804</t>
  </si>
  <si>
    <t>#001805</t>
  </si>
  <si>
    <t>#001806</t>
  </si>
  <si>
    <t>#001807</t>
  </si>
  <si>
    <t>#001808</t>
  </si>
  <si>
    <t>#001809</t>
  </si>
  <si>
    <t>#001810</t>
  </si>
  <si>
    <t>#001811</t>
  </si>
  <si>
    <t>#001812</t>
  </si>
  <si>
    <t>#001813</t>
  </si>
  <si>
    <t>#001814</t>
  </si>
  <si>
    <t>#001815</t>
  </si>
  <si>
    <t>#001816</t>
  </si>
  <si>
    <t>#001817</t>
  </si>
  <si>
    <t>#001818</t>
  </si>
  <si>
    <t>#001819</t>
  </si>
  <si>
    <t>#001820</t>
  </si>
  <si>
    <t>#001821</t>
  </si>
  <si>
    <t>#001822</t>
  </si>
  <si>
    <t>#001823</t>
  </si>
  <si>
    <t>#001824</t>
  </si>
  <si>
    <t>#001825</t>
  </si>
  <si>
    <t>#001826</t>
  </si>
  <si>
    <t>#001827</t>
  </si>
  <si>
    <t>#001828</t>
  </si>
  <si>
    <t>#001829</t>
  </si>
  <si>
    <t>#001832</t>
  </si>
  <si>
    <t>#001834</t>
  </si>
  <si>
    <t>#001835</t>
  </si>
  <si>
    <t>#001836</t>
  </si>
  <si>
    <t>#001837</t>
  </si>
  <si>
    <t>#001838</t>
  </si>
  <si>
    <t>#002472</t>
  </si>
  <si>
    <t>#002473</t>
  </si>
  <si>
    <t>#002474</t>
  </si>
  <si>
    <t>#002756</t>
  </si>
  <si>
    <t>#001556</t>
  </si>
  <si>
    <t>21SMD-033</t>
  </si>
  <si>
    <t>#001554</t>
  </si>
  <si>
    <t>#001605</t>
  </si>
  <si>
    <t>#001934</t>
  </si>
  <si>
    <t>#001555</t>
  </si>
  <si>
    <t>#001606</t>
  </si>
  <si>
    <t>#001607</t>
  </si>
  <si>
    <t>#001931</t>
  </si>
  <si>
    <t>#001933</t>
  </si>
  <si>
    <t>#002415</t>
  </si>
  <si>
    <t>#001553</t>
  </si>
  <si>
    <t>#001023</t>
  </si>
  <si>
    <t>#001930</t>
  </si>
  <si>
    <t>#001929</t>
  </si>
  <si>
    <t>#001699</t>
  </si>
  <si>
    <t>#001551</t>
  </si>
  <si>
    <t>Уточнить у Валентина</t>
  </si>
  <si>
    <t>#001580</t>
  </si>
  <si>
    <t>21SMD-063</t>
  </si>
  <si>
    <t>#001604</t>
  </si>
  <si>
    <t>21SMD-077</t>
  </si>
  <si>
    <t>#001640</t>
  </si>
  <si>
    <t>3KEFK-341</t>
  </si>
  <si>
    <t>#001641</t>
  </si>
  <si>
    <t>3KB2-030-1</t>
  </si>
  <si>
    <t>#001642</t>
  </si>
  <si>
    <t>3KB2-033</t>
  </si>
  <si>
    <t>#001643</t>
  </si>
  <si>
    <t>4KET-002</t>
  </si>
  <si>
    <t>#001644</t>
  </si>
  <si>
    <t>4KET-024-1</t>
  </si>
  <si>
    <t>#001645</t>
  </si>
  <si>
    <t>4KET-462-1</t>
  </si>
  <si>
    <t>#001646</t>
  </si>
  <si>
    <t>4KMTK-351</t>
  </si>
  <si>
    <t>#001647</t>
  </si>
  <si>
    <t>4KET-1119</t>
  </si>
  <si>
    <t>#001648</t>
  </si>
  <si>
    <t>4KET-1319</t>
  </si>
  <si>
    <t>1600 дупликат</t>
  </si>
  <si>
    <t>#001649</t>
  </si>
  <si>
    <t>5KET-020 (SSC)</t>
  </si>
  <si>
    <t>#001650</t>
  </si>
  <si>
    <t>5KET-020 (PDC)</t>
  </si>
  <si>
    <t>#001651</t>
  </si>
  <si>
    <t>5KET-032</t>
  </si>
  <si>
    <t>#001652</t>
  </si>
  <si>
    <t>15OSD-049</t>
  </si>
  <si>
    <t>3100 дупликат</t>
  </si>
  <si>
    <t>#001653</t>
  </si>
  <si>
    <t>16OSD-030</t>
  </si>
  <si>
    <t>#001654</t>
  </si>
  <si>
    <t>16OSD-034</t>
  </si>
  <si>
    <t>#001655</t>
  </si>
  <si>
    <t>16OSD-037</t>
  </si>
  <si>
    <t>#001656</t>
  </si>
  <si>
    <t>16OSD-039(SSC)</t>
  </si>
  <si>
    <t>#001657</t>
  </si>
  <si>
    <t>16OSD-039(PDC)</t>
  </si>
  <si>
    <t>#001658</t>
  </si>
  <si>
    <t>16OSD-014</t>
  </si>
  <si>
    <t>1200 дупликат</t>
  </si>
  <si>
    <t>#001659</t>
  </si>
  <si>
    <t>16OSD-054</t>
  </si>
  <si>
    <t>100 дупликат</t>
  </si>
  <si>
    <t>#001660</t>
  </si>
  <si>
    <t>16OSD-052</t>
  </si>
  <si>
    <t>#001661</t>
  </si>
  <si>
    <t>16OSD-056</t>
  </si>
  <si>
    <t>#001662</t>
  </si>
  <si>
    <t>16OSD-064</t>
  </si>
  <si>
    <t>#001663</t>
  </si>
  <si>
    <t>16OSD-106</t>
  </si>
  <si>
    <t>#001664</t>
  </si>
  <si>
    <t>16OSD-092</t>
  </si>
  <si>
    <t>#001665</t>
  </si>
  <si>
    <t>17SMD-075</t>
  </si>
  <si>
    <t>#001666</t>
  </si>
  <si>
    <t>17SMD-080</t>
  </si>
  <si>
    <t>#001667</t>
  </si>
  <si>
    <t>18SMD-010</t>
  </si>
  <si>
    <t>#001668</t>
  </si>
  <si>
    <t>18SMD-006</t>
  </si>
  <si>
    <t>#001669</t>
  </si>
  <si>
    <t>18SMD-034</t>
  </si>
  <si>
    <t>#001670</t>
  </si>
  <si>
    <t>18SMD-044</t>
  </si>
  <si>
    <t>#001671</t>
  </si>
  <si>
    <t>18SMD-076</t>
  </si>
  <si>
    <t>#001672</t>
  </si>
  <si>
    <t>18SMD-092</t>
  </si>
  <si>
    <t>#001673</t>
  </si>
  <si>
    <t>18SMD-113</t>
  </si>
  <si>
    <t>#001674</t>
  </si>
  <si>
    <t>18SMD-088</t>
  </si>
  <si>
    <t>#001675</t>
  </si>
  <si>
    <t>18SMD-126</t>
  </si>
  <si>
    <t>#001676</t>
  </si>
  <si>
    <t>18SMD-105</t>
  </si>
  <si>
    <t>#001677</t>
  </si>
  <si>
    <t>19SMD-009</t>
  </si>
  <si>
    <t>#001678</t>
  </si>
  <si>
    <t>19SMD-064</t>
  </si>
  <si>
    <t>#001679</t>
  </si>
  <si>
    <t>19SMD-121</t>
  </si>
  <si>
    <t>200 дупликат</t>
  </si>
  <si>
    <t>#001680</t>
  </si>
  <si>
    <t>19SMD-097</t>
  </si>
  <si>
    <t>#001681</t>
  </si>
  <si>
    <t>20SMD-012</t>
  </si>
  <si>
    <t>#001682</t>
  </si>
  <si>
    <t>20SMD-044</t>
  </si>
  <si>
    <t>#001683</t>
  </si>
  <si>
    <t>20SMD-058</t>
  </si>
  <si>
    <t>#001684</t>
  </si>
  <si>
    <t>20SMD-004</t>
  </si>
  <si>
    <t>200 дупликатов Уточнить у Валентина</t>
  </si>
  <si>
    <t>#001685</t>
  </si>
  <si>
    <t>20SMD-105</t>
  </si>
  <si>
    <t>#001686</t>
  </si>
  <si>
    <t>20SMD-116</t>
  </si>
  <si>
    <t>#001687</t>
  </si>
  <si>
    <t>5KET-039-1</t>
  </si>
  <si>
    <t>#001688</t>
  </si>
  <si>
    <t>5KET-039-2</t>
  </si>
  <si>
    <t>#001689</t>
  </si>
  <si>
    <t>5KET-039-3</t>
  </si>
  <si>
    <t>#001690</t>
  </si>
  <si>
    <t>5KET-039-4</t>
  </si>
  <si>
    <t>#001691</t>
  </si>
  <si>
    <t>5KET-039-5</t>
  </si>
  <si>
    <t>100 дупликатов</t>
  </si>
  <si>
    <t>#001692</t>
  </si>
  <si>
    <t>5KET-039-6</t>
  </si>
  <si>
    <t>#001693</t>
  </si>
  <si>
    <t>5KET-039-7</t>
  </si>
  <si>
    <t>#001694</t>
  </si>
  <si>
    <t>5KET-039-8</t>
  </si>
  <si>
    <t>#001695</t>
  </si>
  <si>
    <t>5KET-040-2</t>
  </si>
  <si>
    <t>#001696</t>
  </si>
  <si>
    <t>5KET-040-3</t>
  </si>
  <si>
    <t>#001697</t>
  </si>
  <si>
    <t>5KET-040-4</t>
  </si>
  <si>
    <t>#001698</t>
  </si>
  <si>
    <t>17SMD-023-1</t>
  </si>
  <si>
    <t>#002483</t>
  </si>
  <si>
    <t>22SMD-040</t>
  </si>
  <si>
    <t>#002492</t>
  </si>
  <si>
    <t>22SMD-041</t>
  </si>
  <si>
    <t>#002498</t>
  </si>
  <si>
    <t>22SMD-053</t>
  </si>
  <si>
    <t>#002506</t>
  </si>
  <si>
    <t>22SMD-074</t>
  </si>
  <si>
    <t>#002507</t>
  </si>
  <si>
    <t>22SMD-077</t>
  </si>
  <si>
    <t>#002760</t>
  </si>
  <si>
    <t>22SMD-114</t>
  </si>
  <si>
    <t>#002761</t>
  </si>
  <si>
    <t>22SMD-115</t>
  </si>
  <si>
    <t>#002767</t>
  </si>
  <si>
    <t>22SMD-117</t>
  </si>
  <si>
    <t>#001003</t>
  </si>
  <si>
    <t>0CZV</t>
  </si>
  <si>
    <t>#001013</t>
  </si>
  <si>
    <t>0D14</t>
  </si>
  <si>
    <t>#001122</t>
  </si>
  <si>
    <t>0CTQ</t>
  </si>
  <si>
    <t>#001239</t>
  </si>
  <si>
    <t>0CJY</t>
  </si>
  <si>
    <t>#001322</t>
  </si>
  <si>
    <t>0D6U</t>
  </si>
  <si>
    <t>#001335</t>
  </si>
  <si>
    <t>0D7N</t>
  </si>
  <si>
    <t>#001520</t>
  </si>
  <si>
    <t>0DHB</t>
  </si>
  <si>
    <t>#001570</t>
  </si>
  <si>
    <t>0DM1</t>
  </si>
  <si>
    <t>#002385</t>
  </si>
  <si>
    <t>05-22</t>
  </si>
  <si>
    <t>#001348</t>
  </si>
  <si>
    <t>14-20</t>
  </si>
  <si>
    <t>#001248</t>
  </si>
  <si>
    <t>31-17</t>
  </si>
  <si>
    <t>#001087</t>
  </si>
  <si>
    <t>48-19</t>
  </si>
  <si>
    <t>Дупликат 300 Уточнить у Валентина</t>
  </si>
  <si>
    <t>#001483</t>
  </si>
  <si>
    <t>SB-2021-006</t>
  </si>
  <si>
    <t>#001586</t>
  </si>
  <si>
    <t>#001377</t>
  </si>
  <si>
    <t>01D010</t>
  </si>
  <si>
    <t>8312 - дупликат Уточнить у Валентина</t>
  </si>
  <si>
    <t>#001390</t>
  </si>
  <si>
    <t>01D025</t>
  </si>
  <si>
    <t>#001358</t>
  </si>
  <si>
    <t>AA6Z0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</si>
</sst>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10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9.0"/>
      <color rgb="FFA61D4C"/>
      <name val="&quot;\&quot;Google Sans Mono\&quot;&quot;"/>
    </font>
    <font>
      <sz val="11.0"/>
      <color rgb="FF333333"/>
      <name val="Arial"/>
    </font>
    <font>
      <sz val="11.0"/>
      <color rgb="FF333333"/>
      <name val="AkzidenzGroteskPro"/>
    </font>
    <font>
      <sz val="9.0"/>
      <color rgb="FF333333"/>
      <name val="AkzidenzGroteskPro"/>
    </font>
    <font>
      <sz val="9.0"/>
      <color rgb="FF333333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ECF0F5"/>
        <bgColor rgb="FFECF0F5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Font="1"/>
    <xf borderId="0" fillId="0" fontId="3" numFmtId="0" xfId="0" applyAlignment="1" applyFont="1">
      <alignment readingOrder="0" shrinkToFit="0" vertical="bottom" wrapText="0"/>
    </xf>
    <xf borderId="0" fillId="3" fontId="3" numFmtId="164" xfId="0" applyAlignment="1" applyFill="1" applyFont="1" applyNumberForma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3" fontId="2" numFmtId="0" xfId="0" applyFont="1"/>
    <xf borderId="0" fillId="3" fontId="3" numFmtId="165" xfId="0" applyAlignment="1" applyFont="1" applyNumberFormat="1">
      <alignment readingOrder="0" shrinkToFit="0" vertical="bottom" wrapText="0"/>
    </xf>
    <xf borderId="0" fillId="3" fontId="2" numFmtId="0" xfId="0" applyAlignment="1" applyFont="1">
      <alignment readingOrder="0"/>
    </xf>
    <xf borderId="0" fillId="3" fontId="3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 vertical="bottom"/>
    </xf>
    <xf borderId="0" fillId="4" fontId="3" numFmtId="164" xfId="0" applyAlignment="1" applyFill="1" applyFont="1" applyNumberFormat="1">
      <alignment readingOrder="0" shrinkToFit="0" vertical="bottom" wrapText="0"/>
    </xf>
    <xf borderId="0" fillId="4" fontId="2" numFmtId="0" xfId="0" applyFont="1"/>
    <xf borderId="0" fillId="0" fontId="3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3" fontId="6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4" numFmtId="0" xfId="0" applyAlignment="1" applyFont="1">
      <alignment vertical="bottom"/>
    </xf>
    <xf borderId="0" fillId="5" fontId="3" numFmtId="164" xfId="0" applyAlignment="1" applyFill="1" applyFont="1" applyNumberFormat="1">
      <alignment readingOrder="0" shrinkToFit="0" vertical="bottom" wrapText="0"/>
    </xf>
    <xf borderId="0" fillId="3" fontId="4" numFmtId="0" xfId="0" applyAlignment="1" applyFont="1">
      <alignment vertical="bottom"/>
    </xf>
    <xf borderId="0" fillId="5" fontId="2" numFmtId="0" xfId="0" applyFont="1"/>
    <xf borderId="0" fillId="5" fontId="3" numFmtId="0" xfId="0" applyAlignment="1" applyFont="1">
      <alignment readingOrder="0" shrinkToFit="0" vertical="bottom" wrapText="1"/>
    </xf>
    <xf borderId="0" fillId="5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6" fontId="3" numFmtId="0" xfId="0" applyAlignment="1" applyFill="1" applyFont="1">
      <alignment readingOrder="0" shrinkToFit="0" vertical="bottom" wrapText="0"/>
    </xf>
    <xf borderId="0" fillId="6" fontId="2" numFmtId="0" xfId="0" applyFont="1"/>
    <xf borderId="0" fillId="6" fontId="2" numFmtId="0" xfId="0" applyAlignment="1" applyFont="1">
      <alignment readingOrder="0"/>
    </xf>
    <xf borderId="0" fillId="7" fontId="3" numFmtId="0" xfId="0" applyAlignment="1" applyFill="1" applyFont="1">
      <alignment readingOrder="0" shrinkToFit="0" vertical="bottom" wrapText="0"/>
    </xf>
    <xf borderId="0" fillId="7" fontId="2" numFmtId="0" xfId="0" applyFont="1"/>
    <xf borderId="0" fillId="7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0" fillId="5" fontId="6" numFmtId="0" xfId="0" applyAlignment="1" applyFont="1">
      <alignment readingOrder="0"/>
    </xf>
    <xf borderId="0" fillId="5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 shrinkToFit="0" vertical="bottom" wrapText="1"/>
    </xf>
    <xf borderId="0" fillId="8" fontId="4" numFmtId="0" xfId="0" applyAlignment="1" applyFill="1" applyFont="1">
      <alignment horizontal="right"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5" fontId="3" numFmtId="165" xfId="0" applyAlignment="1" applyFont="1" applyNumberForma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1"/>
    </xf>
    <xf borderId="0" fillId="4" fontId="3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4" fontId="6" numFmtId="0" xfId="0" applyAlignment="1" applyFont="1">
      <alignment horizontal="right" readingOrder="0" shrinkToFit="0" vertical="bottom" wrapText="0"/>
    </xf>
    <xf borderId="0" fillId="8" fontId="6" numFmtId="0" xfId="0" applyAlignment="1" applyFon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8" fontId="4" numFmtId="0" xfId="0" applyAlignment="1" applyFont="1">
      <alignment horizontal="right" readingOrder="0" vertical="bottom"/>
    </xf>
    <xf borderId="0" fillId="4" fontId="4" numFmtId="0" xfId="0" applyAlignment="1" applyFont="1">
      <alignment horizontal="right" readingOrder="0" vertical="bottom"/>
    </xf>
    <xf borderId="0" fillId="9" fontId="3" numFmtId="0" xfId="0" applyAlignment="1" applyFill="1" applyFont="1">
      <alignment readingOrder="0" shrinkToFit="0" vertical="bottom" wrapText="1"/>
    </xf>
    <xf borderId="0" fillId="9" fontId="3" numFmtId="164" xfId="0" applyAlignment="1" applyFont="1" applyNumberFormat="1">
      <alignment readingOrder="0" shrinkToFit="0" vertical="bottom" wrapText="0"/>
    </xf>
    <xf borderId="0" fillId="9" fontId="2" numFmtId="0" xfId="0" applyAlignment="1" applyFont="1">
      <alignment shrinkToFit="0" wrapText="1"/>
    </xf>
    <xf borderId="0" fillId="9" fontId="2" numFmtId="0" xfId="0" applyFont="1"/>
    <xf borderId="0" fillId="10" fontId="7" numFmtId="0" xfId="0" applyAlignment="1" applyFill="1" applyFont="1">
      <alignment readingOrder="0"/>
    </xf>
    <xf borderId="0" fillId="9" fontId="3" numFmtId="0" xfId="0" applyAlignment="1" applyFont="1">
      <alignment readingOrder="0" shrinkToFit="0" vertical="bottom" wrapText="0"/>
    </xf>
    <xf borderId="0" fillId="9" fontId="3" numFmtId="164" xfId="0" applyAlignment="1" applyFont="1" applyNumberFormat="1">
      <alignment shrinkToFit="0" vertical="bottom" wrapText="0"/>
    </xf>
    <xf borderId="0" fillId="9" fontId="2" numFmtId="0" xfId="0" applyAlignment="1" applyFont="1">
      <alignment readingOrder="0" shrinkToFit="0" wrapText="1"/>
    </xf>
    <xf borderId="0" fillId="3" fontId="8" numFmtId="0" xfId="0" applyAlignment="1" applyFont="1">
      <alignment readingOrder="0"/>
    </xf>
    <xf borderId="0" fillId="3" fontId="8" numFmtId="164" xfId="0" applyAlignment="1" applyFont="1" applyNumberFormat="1">
      <alignment readingOrder="0"/>
    </xf>
    <xf borderId="0" fillId="3" fontId="8" numFmtId="0" xfId="0" applyAlignment="1" applyFont="1">
      <alignment horizontal="left" readingOrder="0"/>
    </xf>
    <xf borderId="0" fillId="11" fontId="8" numFmtId="165" xfId="0" applyAlignment="1" applyFill="1" applyFont="1" applyNumberFormat="1">
      <alignment readingOrder="0"/>
    </xf>
    <xf borderId="0" fillId="10" fontId="6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9" numFmtId="164" xfId="0" applyAlignment="1" applyFont="1" applyNumberFormat="1">
      <alignment readingOrder="0"/>
    </xf>
    <xf borderId="0" fillId="3" fontId="9" numFmtId="0" xfId="0" applyAlignment="1" applyFont="1">
      <alignment horizontal="left" readingOrder="0"/>
    </xf>
    <xf borderId="0" fillId="11" fontId="9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hidden="1" min="2" max="2" width="23.5"/>
    <col customWidth="1" hidden="1" min="3" max="3" width="11.25"/>
    <col customWidth="1" min="6" max="6" width="22.88"/>
    <col customWidth="1" min="7" max="7" width="20.75"/>
    <col customWidth="1" min="8" max="8" width="18.75"/>
    <col customWidth="1" min="9" max="9" width="22.5"/>
    <col customWidth="1" min="10" max="1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11</v>
      </c>
      <c r="B2" s="3">
        <v>30000.0</v>
      </c>
      <c r="C2" s="4"/>
      <c r="D2" s="5">
        <v>30000.0</v>
      </c>
      <c r="E2" s="6"/>
      <c r="F2" s="7">
        <v>0.0</v>
      </c>
      <c r="G2" s="7">
        <v>0.0</v>
      </c>
      <c r="H2" s="7">
        <v>0.0</v>
      </c>
      <c r="I2" s="7">
        <v>0.0</v>
      </c>
      <c r="J2" s="8">
        <f t="shared" ref="J2:J67" si="1">D2-E2-F2-G2</f>
        <v>30000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3" t="s">
        <v>12</v>
      </c>
      <c r="B3" s="3">
        <v>10954.0</v>
      </c>
      <c r="C3" s="10"/>
      <c r="D3" s="5">
        <v>10954.0</v>
      </c>
      <c r="E3" s="6"/>
      <c r="F3" s="7">
        <v>100.0</v>
      </c>
      <c r="G3" s="7">
        <v>1600.0</v>
      </c>
      <c r="H3" s="7">
        <v>25834.0</v>
      </c>
      <c r="I3" s="7">
        <v>0.0</v>
      </c>
      <c r="J3" s="8">
        <f t="shared" si="1"/>
        <v>9254</v>
      </c>
      <c r="K3" s="9"/>
      <c r="L3" s="9"/>
      <c r="M3" s="11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3" t="s">
        <v>13</v>
      </c>
      <c r="B4" s="3">
        <v>8734.0</v>
      </c>
      <c r="C4" s="10"/>
      <c r="D4" s="5">
        <v>8734.0</v>
      </c>
      <c r="E4" s="6"/>
      <c r="F4" s="7">
        <v>0.0</v>
      </c>
      <c r="G4" s="7">
        <v>0.0</v>
      </c>
      <c r="H4" s="7">
        <v>29600.0</v>
      </c>
      <c r="I4" s="7">
        <v>0.0</v>
      </c>
      <c r="J4" s="8">
        <f t="shared" si="1"/>
        <v>8734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3" t="s">
        <v>14</v>
      </c>
      <c r="B5" s="3">
        <v>8351.0</v>
      </c>
      <c r="C5" s="10"/>
      <c r="D5" s="5">
        <v>8351.0</v>
      </c>
      <c r="E5" s="6"/>
      <c r="F5" s="7">
        <v>0.0</v>
      </c>
      <c r="G5" s="7">
        <v>700.0</v>
      </c>
      <c r="H5" s="7">
        <v>0.0</v>
      </c>
      <c r="I5" s="7">
        <v>0.0</v>
      </c>
      <c r="J5" s="8">
        <f t="shared" si="1"/>
        <v>7651</v>
      </c>
      <c r="K5" s="9"/>
      <c r="L5" s="9"/>
      <c r="M5" s="11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3" t="s">
        <v>15</v>
      </c>
      <c r="B6" s="3">
        <v>7820.0</v>
      </c>
      <c r="C6" s="4"/>
      <c r="D6" s="5">
        <v>7820.0</v>
      </c>
      <c r="E6" s="6"/>
      <c r="F6" s="7">
        <v>0.0</v>
      </c>
      <c r="G6" s="7">
        <v>0.0</v>
      </c>
      <c r="H6" s="7">
        <v>100.0</v>
      </c>
      <c r="I6" s="7">
        <v>0.0</v>
      </c>
      <c r="J6" s="8">
        <f t="shared" si="1"/>
        <v>7820</v>
      </c>
      <c r="K6" s="12"/>
      <c r="L6" s="13"/>
      <c r="M6" s="13"/>
      <c r="N6" s="13"/>
      <c r="O6" s="9"/>
      <c r="P6" s="9"/>
      <c r="Q6" s="9"/>
      <c r="R6" s="11"/>
      <c r="S6" s="9"/>
      <c r="T6" s="11"/>
      <c r="U6" s="9"/>
      <c r="V6" s="9"/>
      <c r="W6" s="9"/>
      <c r="X6" s="9"/>
      <c r="Y6" s="9"/>
    </row>
    <row r="7">
      <c r="A7" s="3" t="s">
        <v>16</v>
      </c>
      <c r="B7" s="3">
        <v>6795.0</v>
      </c>
      <c r="C7" s="4"/>
      <c r="D7" s="5">
        <v>6795.0</v>
      </c>
      <c r="E7" s="6"/>
      <c r="F7" s="7">
        <v>0.0</v>
      </c>
      <c r="G7" s="7">
        <v>0.0</v>
      </c>
      <c r="H7" s="7">
        <v>0.0</v>
      </c>
      <c r="I7" s="7">
        <v>0.0</v>
      </c>
      <c r="J7" s="8">
        <f t="shared" si="1"/>
        <v>6795</v>
      </c>
      <c r="K7" s="12"/>
      <c r="L7" s="13"/>
      <c r="M7" s="13"/>
      <c r="N7" s="13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3" t="s">
        <v>17</v>
      </c>
      <c r="B8" s="3">
        <v>3085.0</v>
      </c>
      <c r="C8" s="4"/>
      <c r="D8" s="5">
        <v>3085.0</v>
      </c>
      <c r="E8" s="6"/>
      <c r="F8" s="7">
        <v>644.0</v>
      </c>
      <c r="G8" s="7">
        <v>1400.0</v>
      </c>
      <c r="H8" s="7">
        <v>0.0</v>
      </c>
      <c r="I8" s="7">
        <v>0.0</v>
      </c>
      <c r="J8" s="8">
        <f t="shared" si="1"/>
        <v>1041</v>
      </c>
      <c r="K8" s="12"/>
      <c r="L8" s="13"/>
      <c r="M8" s="13"/>
      <c r="N8" s="13"/>
      <c r="O8" s="9"/>
      <c r="P8" s="9"/>
      <c r="Q8" s="9"/>
      <c r="R8" s="9"/>
      <c r="S8" s="9"/>
      <c r="T8" s="11"/>
      <c r="U8" s="9"/>
      <c r="V8" s="9"/>
      <c r="W8" s="9"/>
      <c r="X8" s="9"/>
      <c r="Y8" s="9"/>
    </row>
    <row r="9">
      <c r="A9" s="3" t="s">
        <v>18</v>
      </c>
      <c r="B9" s="3">
        <v>2971.0</v>
      </c>
      <c r="C9" s="4"/>
      <c r="D9" s="5">
        <v>2971.0</v>
      </c>
      <c r="E9" s="6"/>
      <c r="F9" s="7">
        <v>200.0</v>
      </c>
      <c r="G9" s="7">
        <v>1712.0</v>
      </c>
      <c r="H9" s="7">
        <v>1100.0</v>
      </c>
      <c r="I9" s="7">
        <v>0.0</v>
      </c>
      <c r="J9" s="8">
        <f t="shared" si="1"/>
        <v>1059</v>
      </c>
      <c r="K9" s="12"/>
      <c r="L9" s="13"/>
      <c r="M9" s="13"/>
      <c r="N9" s="13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3" t="s">
        <v>19</v>
      </c>
      <c r="B10" s="3">
        <v>2704.0</v>
      </c>
      <c r="C10" s="10"/>
      <c r="D10" s="5">
        <v>2704.0</v>
      </c>
      <c r="E10" s="6"/>
      <c r="F10" s="7">
        <v>0.0</v>
      </c>
      <c r="G10" s="7">
        <v>0.0</v>
      </c>
      <c r="H10" s="7">
        <v>0.0</v>
      </c>
      <c r="I10" s="7">
        <v>0.0</v>
      </c>
      <c r="J10" s="8">
        <f t="shared" si="1"/>
        <v>2704</v>
      </c>
      <c r="K10" s="12"/>
      <c r="L10" s="13"/>
      <c r="M10" s="13"/>
      <c r="N10" s="13"/>
      <c r="O10" s="9"/>
      <c r="P10" s="9"/>
      <c r="Q10" s="9"/>
      <c r="R10" s="9"/>
      <c r="S10" s="9"/>
      <c r="T10" s="11"/>
      <c r="U10" s="9"/>
      <c r="V10" s="9"/>
      <c r="W10" s="9"/>
      <c r="X10" s="9"/>
      <c r="Y10" s="9"/>
    </row>
    <row r="11">
      <c r="A11" s="3" t="s">
        <v>20</v>
      </c>
      <c r="B11" s="3">
        <v>1984.0</v>
      </c>
      <c r="C11" s="4"/>
      <c r="D11" s="5">
        <v>1984.0</v>
      </c>
      <c r="E11" s="6"/>
      <c r="F11" s="7">
        <v>0.0</v>
      </c>
      <c r="G11" s="7">
        <v>0.0</v>
      </c>
      <c r="H11" s="7">
        <v>0.0</v>
      </c>
      <c r="I11" s="7">
        <v>0.0</v>
      </c>
      <c r="J11" s="8">
        <f t="shared" si="1"/>
        <v>1984</v>
      </c>
      <c r="K11" s="12"/>
      <c r="L11" s="13"/>
      <c r="M11" s="13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3" t="s">
        <v>21</v>
      </c>
      <c r="B12" s="3">
        <v>1542.0</v>
      </c>
      <c r="C12" s="4"/>
      <c r="D12" s="5">
        <v>1542.0</v>
      </c>
      <c r="E12" s="6"/>
      <c r="F12" s="7">
        <v>0.0</v>
      </c>
      <c r="G12" s="7">
        <v>0.0</v>
      </c>
      <c r="H12" s="7">
        <v>0.0</v>
      </c>
      <c r="I12" s="7">
        <v>0.0</v>
      </c>
      <c r="J12" s="8">
        <f t="shared" si="1"/>
        <v>1542</v>
      </c>
      <c r="K12" s="12"/>
      <c r="L12" s="13"/>
      <c r="M12" s="13"/>
      <c r="N12" s="13"/>
      <c r="O12" s="9"/>
      <c r="P12" s="9"/>
      <c r="Q12" s="9"/>
      <c r="R12" s="9"/>
      <c r="S12" s="9"/>
      <c r="T12" s="11"/>
      <c r="U12" s="9"/>
      <c r="V12" s="9"/>
      <c r="W12" s="9"/>
      <c r="X12" s="9"/>
      <c r="Y12" s="9"/>
    </row>
    <row r="13">
      <c r="A13" s="3" t="s">
        <v>22</v>
      </c>
      <c r="B13" s="3">
        <v>1333.0</v>
      </c>
      <c r="C13" s="14"/>
      <c r="D13" s="5">
        <v>1333.0</v>
      </c>
      <c r="E13" s="6"/>
      <c r="F13" s="7">
        <v>0.0</v>
      </c>
      <c r="G13" s="7">
        <v>100.0</v>
      </c>
      <c r="H13" s="7">
        <v>0.0</v>
      </c>
      <c r="I13" s="7">
        <v>0.0</v>
      </c>
      <c r="J13" s="8">
        <f t="shared" si="1"/>
        <v>1233</v>
      </c>
      <c r="K13" s="12"/>
      <c r="L13" s="13"/>
      <c r="M13" s="13"/>
      <c r="N13" s="13"/>
      <c r="O13" s="9"/>
      <c r="P13" s="9"/>
      <c r="Q13" s="9"/>
      <c r="R13" s="9"/>
      <c r="S13" s="9"/>
      <c r="T13" s="9"/>
      <c r="U13" s="15"/>
      <c r="V13" s="15"/>
      <c r="W13" s="15"/>
      <c r="X13" s="15"/>
      <c r="Y13" s="15"/>
    </row>
    <row r="14">
      <c r="A14" s="3" t="s">
        <v>23</v>
      </c>
      <c r="B14" s="3">
        <v>966.0</v>
      </c>
      <c r="C14" s="4"/>
      <c r="D14" s="5">
        <v>966.0</v>
      </c>
      <c r="E14" s="6"/>
      <c r="F14" s="7">
        <v>37.0</v>
      </c>
      <c r="G14" s="7">
        <v>300.0</v>
      </c>
      <c r="H14" s="7">
        <v>0.0</v>
      </c>
      <c r="I14" s="7">
        <v>0.0</v>
      </c>
      <c r="J14" s="8">
        <f t="shared" si="1"/>
        <v>629</v>
      </c>
      <c r="K14" s="12"/>
      <c r="L14" s="13"/>
      <c r="M14" s="13"/>
      <c r="N14" s="13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3" t="s">
        <v>24</v>
      </c>
      <c r="B15" s="3">
        <v>751.0</v>
      </c>
      <c r="C15" s="4"/>
      <c r="D15" s="5">
        <v>751.0</v>
      </c>
      <c r="E15" s="6"/>
      <c r="F15" s="7">
        <v>0.0</v>
      </c>
      <c r="G15" s="7">
        <v>0.0</v>
      </c>
      <c r="H15" s="7">
        <v>0.0</v>
      </c>
      <c r="I15" s="7">
        <v>0.0</v>
      </c>
      <c r="J15" s="8">
        <f t="shared" si="1"/>
        <v>751</v>
      </c>
      <c r="K15" s="12"/>
      <c r="L15" s="13"/>
      <c r="M15" s="13"/>
      <c r="N15" s="13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3" t="s">
        <v>25</v>
      </c>
      <c r="B16" s="3">
        <v>731.0</v>
      </c>
      <c r="C16" s="16"/>
      <c r="D16" s="5">
        <v>731.0</v>
      </c>
      <c r="E16" s="17"/>
      <c r="F16" s="18">
        <v>0.0</v>
      </c>
      <c r="G16" s="18">
        <v>0.0</v>
      </c>
      <c r="H16" s="18">
        <v>0.0</v>
      </c>
      <c r="I16" s="19">
        <v>0.0</v>
      </c>
      <c r="J16" s="8">
        <f t="shared" si="1"/>
        <v>731</v>
      </c>
      <c r="K16" s="12"/>
      <c r="L16" s="13"/>
      <c r="M16" s="13"/>
      <c r="N16" s="13"/>
      <c r="O16" s="9"/>
      <c r="P16" s="9"/>
      <c r="Q16" s="9"/>
      <c r="R16" s="9"/>
      <c r="S16" s="9"/>
      <c r="T16" s="9"/>
    </row>
    <row r="17">
      <c r="A17" s="3" t="s">
        <v>26</v>
      </c>
      <c r="B17" s="3">
        <v>693.0</v>
      </c>
      <c r="C17" s="16"/>
      <c r="D17" s="5">
        <v>693.0</v>
      </c>
      <c r="E17" s="17"/>
      <c r="F17" s="18">
        <v>100.0</v>
      </c>
      <c r="G17" s="18">
        <v>224.0</v>
      </c>
      <c r="H17" s="18">
        <v>0.0</v>
      </c>
      <c r="I17" s="19">
        <v>0.0</v>
      </c>
      <c r="J17" s="8">
        <f t="shared" si="1"/>
        <v>369</v>
      </c>
      <c r="K17" s="12"/>
      <c r="L17" s="13"/>
      <c r="M17" s="13"/>
      <c r="N17" s="13"/>
      <c r="O17" s="9"/>
      <c r="P17" s="9"/>
      <c r="Q17" s="9"/>
      <c r="R17" s="9"/>
      <c r="S17" s="9"/>
      <c r="T17" s="9"/>
    </row>
    <row r="18">
      <c r="A18" s="3" t="s">
        <v>27</v>
      </c>
      <c r="B18" s="3">
        <v>534.0</v>
      </c>
      <c r="C18" s="16"/>
      <c r="D18" s="5">
        <v>534.0</v>
      </c>
      <c r="E18" s="17"/>
      <c r="F18" s="18">
        <v>0.0</v>
      </c>
      <c r="G18" s="18">
        <v>0.0</v>
      </c>
      <c r="H18" s="18">
        <v>0.0</v>
      </c>
      <c r="I18" s="18">
        <v>0.0</v>
      </c>
      <c r="J18" s="8">
        <f t="shared" si="1"/>
        <v>534</v>
      </c>
      <c r="K18" s="13"/>
      <c r="L18" s="13"/>
      <c r="M18" s="13"/>
      <c r="N18" s="13"/>
      <c r="O18" s="13"/>
      <c r="P18" s="13"/>
      <c r="Q18" s="13"/>
      <c r="R18" s="15"/>
      <c r="S18" s="15"/>
      <c r="T18" s="15"/>
    </row>
    <row r="19">
      <c r="A19" s="3" t="s">
        <v>28</v>
      </c>
      <c r="B19" s="3">
        <v>532.0</v>
      </c>
      <c r="C19" s="16"/>
      <c r="D19" s="5">
        <v>532.0</v>
      </c>
      <c r="E19" s="17"/>
      <c r="F19" s="18">
        <v>0.0</v>
      </c>
      <c r="G19" s="18">
        <v>150.0</v>
      </c>
      <c r="H19" s="18">
        <v>0.0</v>
      </c>
      <c r="I19" s="18">
        <v>0.0</v>
      </c>
      <c r="J19" s="8">
        <f t="shared" si="1"/>
        <v>382</v>
      </c>
      <c r="K19" s="13"/>
      <c r="L19" s="13"/>
      <c r="M19" s="13"/>
      <c r="N19" s="13"/>
      <c r="O19" s="13"/>
      <c r="P19" s="13"/>
      <c r="Q19" s="13"/>
      <c r="R19" s="9"/>
      <c r="S19" s="9"/>
      <c r="T19" s="9"/>
    </row>
    <row r="20">
      <c r="A20" s="3" t="s">
        <v>29</v>
      </c>
      <c r="B20" s="3">
        <v>517.0</v>
      </c>
      <c r="C20" s="16"/>
      <c r="D20" s="5">
        <v>517.0</v>
      </c>
      <c r="E20" s="17"/>
      <c r="F20" s="18">
        <v>0.0</v>
      </c>
      <c r="G20" s="18">
        <v>307.0</v>
      </c>
      <c r="H20" s="18">
        <v>0.0</v>
      </c>
      <c r="I20" s="18">
        <v>0.0</v>
      </c>
      <c r="J20" s="8">
        <f t="shared" si="1"/>
        <v>210</v>
      </c>
      <c r="K20" s="13"/>
      <c r="L20" s="13"/>
      <c r="M20" s="13"/>
      <c r="N20" s="13"/>
      <c r="O20" s="13"/>
      <c r="P20" s="13"/>
      <c r="Q20" s="13"/>
      <c r="R20" s="9"/>
      <c r="S20" s="9"/>
      <c r="T20" s="9"/>
    </row>
    <row r="21">
      <c r="A21" s="3" t="s">
        <v>30</v>
      </c>
      <c r="B21" s="3">
        <v>513.0</v>
      </c>
      <c r="C21" s="16"/>
      <c r="D21" s="5">
        <v>513.0</v>
      </c>
      <c r="E21" s="17"/>
      <c r="F21" s="18">
        <v>0.0</v>
      </c>
      <c r="G21" s="18">
        <v>0.0</v>
      </c>
      <c r="H21" s="18">
        <v>0.0</v>
      </c>
      <c r="I21" s="18">
        <v>0.0</v>
      </c>
      <c r="J21" s="8">
        <f t="shared" si="1"/>
        <v>513</v>
      </c>
    </row>
    <row r="22">
      <c r="A22" s="3" t="s">
        <v>31</v>
      </c>
      <c r="B22" s="3">
        <v>499.0</v>
      </c>
      <c r="C22" s="16"/>
      <c r="D22" s="5">
        <v>499.0</v>
      </c>
      <c r="E22" s="17"/>
      <c r="F22" s="18">
        <v>0.0</v>
      </c>
      <c r="G22" s="18">
        <v>0.0</v>
      </c>
      <c r="H22" s="18">
        <v>0.0</v>
      </c>
      <c r="I22" s="18">
        <v>0.0</v>
      </c>
      <c r="J22" s="8">
        <f t="shared" si="1"/>
        <v>499</v>
      </c>
    </row>
    <row r="23">
      <c r="A23" s="3" t="s">
        <v>32</v>
      </c>
      <c r="B23" s="3">
        <v>478.0</v>
      </c>
      <c r="C23" s="16"/>
      <c r="D23" s="5">
        <v>478.0</v>
      </c>
      <c r="E23" s="17"/>
      <c r="F23" s="20">
        <v>0.0</v>
      </c>
      <c r="G23" s="20">
        <v>0.0</v>
      </c>
      <c r="H23" s="20">
        <v>0.0</v>
      </c>
      <c r="I23" s="18">
        <v>0.0</v>
      </c>
      <c r="J23" s="8">
        <f t="shared" si="1"/>
        <v>478</v>
      </c>
    </row>
    <row r="24">
      <c r="A24" s="3" t="s">
        <v>33</v>
      </c>
      <c r="B24" s="3">
        <v>405.0</v>
      </c>
      <c r="C24" s="16"/>
      <c r="D24" s="5">
        <v>405.0</v>
      </c>
      <c r="E24" s="17"/>
      <c r="F24" s="13">
        <v>0.0</v>
      </c>
      <c r="G24" s="13">
        <v>0.0</v>
      </c>
      <c r="H24" s="13">
        <v>0.0</v>
      </c>
      <c r="I24" s="18">
        <v>0.0</v>
      </c>
      <c r="J24" s="8">
        <f t="shared" si="1"/>
        <v>405</v>
      </c>
    </row>
    <row r="25">
      <c r="A25" s="3" t="s">
        <v>34</v>
      </c>
      <c r="B25" s="3">
        <v>339.0</v>
      </c>
      <c r="C25" s="16"/>
      <c r="D25" s="5">
        <v>339.0</v>
      </c>
      <c r="E25" s="17"/>
      <c r="F25" s="13">
        <v>0.0</v>
      </c>
      <c r="G25" s="13">
        <v>30.0</v>
      </c>
      <c r="H25" s="13">
        <v>0.0</v>
      </c>
      <c r="I25" s="18">
        <v>0.0</v>
      </c>
      <c r="J25" s="8">
        <f t="shared" si="1"/>
        <v>309</v>
      </c>
    </row>
    <row r="26">
      <c r="A26" s="3" t="s">
        <v>35</v>
      </c>
      <c r="B26" s="3">
        <v>261.0</v>
      </c>
      <c r="C26" s="16"/>
      <c r="D26" s="5">
        <v>261.0</v>
      </c>
      <c r="E26" s="17"/>
      <c r="F26" s="13">
        <v>26.0</v>
      </c>
      <c r="G26" s="13">
        <v>0.0</v>
      </c>
      <c r="H26" s="20">
        <v>0.0</v>
      </c>
      <c r="I26" s="18">
        <v>0.0</v>
      </c>
      <c r="J26" s="8">
        <f t="shared" si="1"/>
        <v>235</v>
      </c>
    </row>
    <row r="27">
      <c r="A27" s="3" t="s">
        <v>36</v>
      </c>
      <c r="B27" s="3">
        <v>255.0</v>
      </c>
      <c r="C27" s="21"/>
      <c r="D27" s="5">
        <v>255.0</v>
      </c>
      <c r="E27" s="17"/>
      <c r="F27" s="13">
        <v>0.0</v>
      </c>
      <c r="G27" s="13">
        <v>0.0</v>
      </c>
      <c r="H27" s="20">
        <v>0.0</v>
      </c>
      <c r="I27" s="18">
        <v>0.0</v>
      </c>
      <c r="J27" s="8">
        <f t="shared" si="1"/>
        <v>255</v>
      </c>
    </row>
    <row r="28">
      <c r="A28" s="3" t="s">
        <v>37</v>
      </c>
      <c r="B28" s="3">
        <v>243.0</v>
      </c>
      <c r="C28" s="16"/>
      <c r="D28" s="5">
        <v>243.0</v>
      </c>
      <c r="E28" s="17"/>
      <c r="F28" s="13">
        <v>0.0</v>
      </c>
      <c r="G28" s="13">
        <v>0.0</v>
      </c>
      <c r="H28" s="20">
        <v>0.0</v>
      </c>
      <c r="I28" s="18">
        <v>0.0</v>
      </c>
      <c r="J28" s="8">
        <f t="shared" si="1"/>
        <v>243</v>
      </c>
    </row>
    <row r="29">
      <c r="A29" s="3" t="s">
        <v>38</v>
      </c>
      <c r="B29" s="3">
        <v>216.0</v>
      </c>
      <c r="C29" s="16"/>
      <c r="D29" s="5">
        <v>216.0</v>
      </c>
      <c r="E29" s="17"/>
      <c r="F29" s="18">
        <v>0.0</v>
      </c>
      <c r="G29" s="18">
        <v>35.0</v>
      </c>
      <c r="H29" s="20">
        <v>0.0</v>
      </c>
      <c r="I29" s="18">
        <v>0.0</v>
      </c>
      <c r="J29" s="8">
        <f t="shared" si="1"/>
        <v>181</v>
      </c>
    </row>
    <row r="30">
      <c r="A30" s="3" t="s">
        <v>39</v>
      </c>
      <c r="B30" s="3">
        <v>206.0</v>
      </c>
      <c r="C30" s="21"/>
      <c r="D30" s="5">
        <v>206.0</v>
      </c>
      <c r="E30" s="17"/>
      <c r="F30" s="18">
        <v>0.0</v>
      </c>
      <c r="G30" s="18">
        <v>0.0</v>
      </c>
      <c r="H30" s="18">
        <v>0.0</v>
      </c>
      <c r="I30" s="18">
        <v>0.0</v>
      </c>
      <c r="J30" s="8">
        <f t="shared" si="1"/>
        <v>206</v>
      </c>
    </row>
    <row r="31">
      <c r="A31" s="3" t="s">
        <v>40</v>
      </c>
      <c r="B31" s="3">
        <v>198.0</v>
      </c>
      <c r="C31" s="16"/>
      <c r="D31" s="5">
        <v>198.0</v>
      </c>
      <c r="E31" s="17"/>
      <c r="F31" s="18">
        <v>0.0</v>
      </c>
      <c r="G31" s="18">
        <v>0.0</v>
      </c>
      <c r="H31" s="18">
        <v>0.0</v>
      </c>
      <c r="I31" s="18">
        <v>0.0</v>
      </c>
      <c r="J31" s="8">
        <f t="shared" si="1"/>
        <v>198</v>
      </c>
    </row>
    <row r="32">
      <c r="A32" s="3" t="s">
        <v>41</v>
      </c>
      <c r="B32" s="3">
        <v>184.0</v>
      </c>
      <c r="C32" s="16"/>
      <c r="D32" s="5">
        <v>184.0</v>
      </c>
      <c r="E32" s="17"/>
      <c r="F32" s="18">
        <v>0.0</v>
      </c>
      <c r="G32" s="18">
        <v>0.0</v>
      </c>
      <c r="H32" s="18">
        <v>0.0</v>
      </c>
      <c r="I32" s="18">
        <v>0.0</v>
      </c>
      <c r="J32" s="8">
        <f t="shared" si="1"/>
        <v>184</v>
      </c>
    </row>
    <row r="33">
      <c r="A33" s="3" t="s">
        <v>42</v>
      </c>
      <c r="B33" s="3">
        <v>132.0</v>
      </c>
      <c r="C33" s="16"/>
      <c r="D33" s="5">
        <v>132.0</v>
      </c>
      <c r="E33" s="17"/>
      <c r="F33" s="18">
        <v>36.0</v>
      </c>
      <c r="G33" s="18">
        <v>0.0</v>
      </c>
      <c r="H33" s="18">
        <v>0.0</v>
      </c>
      <c r="I33" s="18">
        <v>0.0</v>
      </c>
      <c r="J33" s="8">
        <f t="shared" si="1"/>
        <v>96</v>
      </c>
    </row>
    <row r="34">
      <c r="A34" s="3" t="s">
        <v>43</v>
      </c>
      <c r="B34" s="3">
        <v>130.0</v>
      </c>
      <c r="C34" s="16"/>
      <c r="D34" s="5">
        <v>130.0</v>
      </c>
      <c r="E34" s="17"/>
      <c r="F34" s="18">
        <v>0.0</v>
      </c>
      <c r="G34" s="18">
        <v>0.0</v>
      </c>
      <c r="H34" s="18">
        <v>0.0</v>
      </c>
      <c r="I34" s="18">
        <v>0.0</v>
      </c>
      <c r="J34" s="8">
        <f t="shared" si="1"/>
        <v>130</v>
      </c>
    </row>
    <row r="35">
      <c r="A35" s="3" t="s">
        <v>44</v>
      </c>
      <c r="B35" s="3">
        <v>124.0</v>
      </c>
      <c r="C35" s="21"/>
      <c r="D35" s="5">
        <v>124.0</v>
      </c>
      <c r="E35" s="17"/>
      <c r="F35" s="18">
        <v>0.0</v>
      </c>
      <c r="G35" s="18">
        <v>0.0</v>
      </c>
      <c r="H35" s="18">
        <v>25.0</v>
      </c>
      <c r="I35" s="18">
        <v>0.0</v>
      </c>
      <c r="J35" s="8">
        <f t="shared" si="1"/>
        <v>124</v>
      </c>
    </row>
    <row r="36">
      <c r="A36" s="3" t="s">
        <v>45</v>
      </c>
      <c r="B36" s="3">
        <v>113.0</v>
      </c>
      <c r="C36" s="21"/>
      <c r="D36" s="5">
        <v>113.0</v>
      </c>
      <c r="E36" s="17"/>
      <c r="F36" s="18">
        <v>0.0</v>
      </c>
      <c r="G36" s="18">
        <v>0.0</v>
      </c>
      <c r="H36" s="18">
        <v>0.0</v>
      </c>
      <c r="I36" s="18">
        <v>0.0</v>
      </c>
      <c r="J36" s="8">
        <f t="shared" si="1"/>
        <v>113</v>
      </c>
    </row>
    <row r="37">
      <c r="A37" s="3" t="s">
        <v>46</v>
      </c>
      <c r="B37" s="3">
        <v>87.0</v>
      </c>
      <c r="C37" s="21"/>
      <c r="D37" s="5">
        <v>87.0</v>
      </c>
      <c r="E37" s="17"/>
      <c r="F37" s="18">
        <v>0.0</v>
      </c>
      <c r="G37" s="18">
        <v>15.0</v>
      </c>
      <c r="H37" s="18">
        <v>0.0</v>
      </c>
      <c r="I37" s="18">
        <v>0.0</v>
      </c>
      <c r="J37" s="8">
        <f t="shared" si="1"/>
        <v>72</v>
      </c>
    </row>
    <row r="38">
      <c r="A38" s="3" t="s">
        <v>47</v>
      </c>
      <c r="B38" s="3">
        <v>76.0</v>
      </c>
      <c r="C38" s="16"/>
      <c r="D38" s="5">
        <v>76.0</v>
      </c>
      <c r="E38" s="17"/>
      <c r="F38" s="18">
        <v>0.0</v>
      </c>
      <c r="G38" s="18">
        <v>0.0</v>
      </c>
      <c r="H38" s="18">
        <v>0.0</v>
      </c>
      <c r="I38" s="18">
        <v>0.0</v>
      </c>
      <c r="J38" s="8">
        <f t="shared" si="1"/>
        <v>76</v>
      </c>
    </row>
    <row r="39">
      <c r="A39" s="3" t="s">
        <v>48</v>
      </c>
      <c r="B39" s="3">
        <v>60.0</v>
      </c>
      <c r="C39" s="16"/>
      <c r="D39" s="5">
        <v>60.0</v>
      </c>
      <c r="E39" s="17"/>
      <c r="F39" s="18">
        <v>0.0</v>
      </c>
      <c r="G39" s="18">
        <v>0.0</v>
      </c>
      <c r="H39" s="18">
        <v>0.0</v>
      </c>
      <c r="I39" s="18">
        <v>0.0</v>
      </c>
      <c r="J39" s="8">
        <f t="shared" si="1"/>
        <v>60</v>
      </c>
    </row>
    <row r="40">
      <c r="A40" s="3" t="s">
        <v>49</v>
      </c>
      <c r="B40" s="3">
        <v>47.0</v>
      </c>
      <c r="C40" s="16"/>
      <c r="D40" s="5">
        <v>47.0</v>
      </c>
      <c r="E40" s="17"/>
      <c r="F40" s="18">
        <v>0.0</v>
      </c>
      <c r="G40" s="18">
        <v>17.0</v>
      </c>
      <c r="H40" s="18">
        <v>0.0</v>
      </c>
      <c r="I40" s="18">
        <v>0.0</v>
      </c>
      <c r="J40" s="8">
        <f t="shared" si="1"/>
        <v>30</v>
      </c>
    </row>
    <row r="41">
      <c r="A41" s="3" t="s">
        <v>50</v>
      </c>
      <c r="B41" s="3">
        <v>37.0</v>
      </c>
      <c r="C41" s="16"/>
      <c r="D41" s="5">
        <v>37.0</v>
      </c>
      <c r="E41" s="17"/>
      <c r="F41" s="18">
        <v>0.0</v>
      </c>
      <c r="G41" s="18">
        <v>0.0</v>
      </c>
      <c r="H41" s="18">
        <v>0.0</v>
      </c>
      <c r="I41" s="18">
        <v>0.0</v>
      </c>
      <c r="J41" s="8">
        <f t="shared" si="1"/>
        <v>37</v>
      </c>
    </row>
    <row r="42">
      <c r="A42" s="3" t="s">
        <v>51</v>
      </c>
      <c r="B42" s="3">
        <v>25.0</v>
      </c>
      <c r="C42" s="21"/>
      <c r="D42" s="5">
        <v>25.0</v>
      </c>
      <c r="E42" s="17"/>
      <c r="F42" s="18">
        <v>0.0</v>
      </c>
      <c r="G42" s="18">
        <v>13.0</v>
      </c>
      <c r="H42" s="18">
        <v>0.0</v>
      </c>
      <c r="I42" s="18">
        <v>0.0</v>
      </c>
      <c r="J42" s="8">
        <f t="shared" si="1"/>
        <v>12</v>
      </c>
    </row>
    <row r="43">
      <c r="A43" s="3" t="s">
        <v>52</v>
      </c>
      <c r="B43" s="3">
        <v>25.0</v>
      </c>
      <c r="C43" s="16"/>
      <c r="D43" s="5">
        <v>25.0</v>
      </c>
      <c r="E43" s="17"/>
      <c r="F43" s="18">
        <v>0.0</v>
      </c>
      <c r="G43" s="18">
        <v>4.0</v>
      </c>
      <c r="H43" s="18">
        <v>0.0</v>
      </c>
      <c r="I43" s="18">
        <v>0.0</v>
      </c>
      <c r="J43" s="8">
        <f t="shared" si="1"/>
        <v>21</v>
      </c>
    </row>
    <row r="44">
      <c r="A44" s="3" t="s">
        <v>53</v>
      </c>
      <c r="B44" s="3">
        <v>22.0</v>
      </c>
      <c r="C44" s="16"/>
      <c r="D44" s="5">
        <v>22.0</v>
      </c>
      <c r="E44" s="17"/>
      <c r="F44" s="18">
        <v>0.0</v>
      </c>
      <c r="G44" s="18">
        <v>5.0</v>
      </c>
      <c r="H44" s="18">
        <v>0.0</v>
      </c>
      <c r="I44" s="18">
        <v>0.0</v>
      </c>
      <c r="J44" s="8">
        <f t="shared" si="1"/>
        <v>17</v>
      </c>
    </row>
    <row r="45">
      <c r="A45" s="3" t="s">
        <v>54</v>
      </c>
      <c r="B45" s="3">
        <v>21.0</v>
      </c>
      <c r="C45" s="16"/>
      <c r="D45" s="5">
        <v>21.0</v>
      </c>
      <c r="E45" s="17"/>
      <c r="F45" s="18">
        <v>21.0</v>
      </c>
      <c r="G45" s="18">
        <v>0.0</v>
      </c>
      <c r="H45" s="18">
        <v>0.0</v>
      </c>
      <c r="I45" s="18">
        <v>0.0</v>
      </c>
      <c r="J45" s="8">
        <f t="shared" si="1"/>
        <v>0</v>
      </c>
    </row>
    <row r="46">
      <c r="A46" s="3" t="s">
        <v>55</v>
      </c>
      <c r="B46" s="3">
        <v>20.0</v>
      </c>
      <c r="C46" s="16"/>
      <c r="D46" s="5">
        <v>20.0</v>
      </c>
      <c r="E46" s="17"/>
      <c r="F46" s="18">
        <v>0.0</v>
      </c>
      <c r="G46" s="18">
        <v>7.0</v>
      </c>
      <c r="H46" s="18">
        <v>0.0</v>
      </c>
      <c r="I46" s="18">
        <v>0.0</v>
      </c>
      <c r="J46" s="8">
        <f t="shared" si="1"/>
        <v>13</v>
      </c>
    </row>
    <row r="47">
      <c r="A47" s="3" t="s">
        <v>56</v>
      </c>
      <c r="B47" s="3">
        <v>19.0</v>
      </c>
      <c r="C47" s="16"/>
      <c r="D47" s="5">
        <v>19.0</v>
      </c>
      <c r="E47" s="17"/>
      <c r="F47" s="18">
        <v>0.0</v>
      </c>
      <c r="G47" s="18">
        <v>5.0</v>
      </c>
      <c r="H47" s="18">
        <v>0.0</v>
      </c>
      <c r="I47" s="18">
        <v>0.0</v>
      </c>
      <c r="J47" s="8">
        <f t="shared" si="1"/>
        <v>14</v>
      </c>
    </row>
    <row r="48">
      <c r="A48" s="3" t="s">
        <v>57</v>
      </c>
      <c r="B48" s="3">
        <v>19.0</v>
      </c>
      <c r="C48" s="21"/>
      <c r="D48" s="5">
        <v>19.0</v>
      </c>
      <c r="E48" s="22"/>
      <c r="F48" s="18">
        <v>0.0</v>
      </c>
      <c r="G48" s="18">
        <v>0.0</v>
      </c>
      <c r="H48" s="18">
        <v>0.0</v>
      </c>
      <c r="I48" s="18">
        <v>0.0</v>
      </c>
      <c r="J48" s="8">
        <f t="shared" si="1"/>
        <v>19</v>
      </c>
    </row>
    <row r="49">
      <c r="A49" s="3" t="s">
        <v>58</v>
      </c>
      <c r="B49" s="3">
        <v>19.0</v>
      </c>
      <c r="C49" s="16"/>
      <c r="D49" s="5">
        <v>19.0</v>
      </c>
      <c r="E49" s="17"/>
      <c r="F49" s="18">
        <v>0.0</v>
      </c>
      <c r="G49" s="18">
        <v>1.0</v>
      </c>
      <c r="H49" s="18">
        <v>0.0</v>
      </c>
      <c r="I49" s="18">
        <v>0.0</v>
      </c>
      <c r="J49" s="8">
        <f t="shared" si="1"/>
        <v>18</v>
      </c>
    </row>
    <row r="50">
      <c r="A50" s="3" t="s">
        <v>59</v>
      </c>
      <c r="B50" s="3">
        <v>15.0</v>
      </c>
      <c r="C50" s="16"/>
      <c r="D50" s="5">
        <v>15.0</v>
      </c>
      <c r="E50" s="17"/>
      <c r="F50" s="18">
        <v>10.0</v>
      </c>
      <c r="G50" s="18">
        <v>0.0</v>
      </c>
      <c r="H50" s="18">
        <v>0.0</v>
      </c>
      <c r="I50" s="18">
        <v>0.0</v>
      </c>
      <c r="J50" s="8">
        <f t="shared" si="1"/>
        <v>5</v>
      </c>
    </row>
    <row r="51">
      <c r="A51" s="3" t="s">
        <v>60</v>
      </c>
      <c r="B51" s="3">
        <v>14.0</v>
      </c>
      <c r="C51" s="16"/>
      <c r="D51" s="5">
        <v>14.0</v>
      </c>
      <c r="E51" s="17"/>
      <c r="F51" s="18">
        <v>0.0</v>
      </c>
      <c r="G51" s="18">
        <v>0.0</v>
      </c>
      <c r="H51" s="18">
        <v>0.0</v>
      </c>
      <c r="I51" s="18">
        <v>0.0</v>
      </c>
      <c r="J51" s="8">
        <f t="shared" si="1"/>
        <v>14</v>
      </c>
    </row>
    <row r="52">
      <c r="A52" s="3" t="s">
        <v>61</v>
      </c>
      <c r="B52" s="3">
        <v>13.0</v>
      </c>
      <c r="C52" s="16"/>
      <c r="D52" s="5">
        <v>13.0</v>
      </c>
      <c r="E52" s="17"/>
      <c r="F52" s="18">
        <v>0.0</v>
      </c>
      <c r="G52" s="18">
        <v>0.0</v>
      </c>
      <c r="H52" s="18">
        <v>0.0</v>
      </c>
      <c r="I52" s="18">
        <v>0.0</v>
      </c>
      <c r="J52" s="8">
        <f t="shared" si="1"/>
        <v>13</v>
      </c>
    </row>
    <row r="53">
      <c r="A53" s="3" t="s">
        <v>62</v>
      </c>
      <c r="B53" s="3">
        <v>8.0</v>
      </c>
      <c r="C53" s="21"/>
      <c r="D53" s="5">
        <v>8.0</v>
      </c>
      <c r="E53" s="17"/>
      <c r="F53" s="18">
        <v>0.0</v>
      </c>
      <c r="G53" s="18">
        <v>0.0</v>
      </c>
      <c r="H53" s="18">
        <v>0.0</v>
      </c>
      <c r="I53" s="18">
        <v>0.0</v>
      </c>
      <c r="J53" s="8">
        <f t="shared" si="1"/>
        <v>8</v>
      </c>
    </row>
    <row r="54">
      <c r="A54" s="3" t="s">
        <v>63</v>
      </c>
      <c r="B54" s="3">
        <v>8.0</v>
      </c>
      <c r="C54" s="16"/>
      <c r="D54" s="5">
        <v>8.0</v>
      </c>
      <c r="E54" s="17"/>
      <c r="F54" s="18">
        <v>0.0</v>
      </c>
      <c r="G54" s="18">
        <v>0.0</v>
      </c>
      <c r="H54" s="18">
        <v>0.0</v>
      </c>
      <c r="I54" s="18">
        <v>0.0</v>
      </c>
      <c r="J54" s="8">
        <f t="shared" si="1"/>
        <v>8</v>
      </c>
    </row>
    <row r="55">
      <c r="A55" s="3" t="s">
        <v>64</v>
      </c>
      <c r="B55" s="3">
        <v>5.0</v>
      </c>
      <c r="C55" s="16"/>
      <c r="D55" s="5">
        <v>5.0</v>
      </c>
      <c r="E55" s="22"/>
      <c r="F55" s="18">
        <v>0.0</v>
      </c>
      <c r="G55" s="18">
        <v>0.0</v>
      </c>
      <c r="H55" s="18">
        <v>0.0</v>
      </c>
      <c r="I55" s="18">
        <v>0.0</v>
      </c>
      <c r="J55" s="8">
        <f t="shared" si="1"/>
        <v>5</v>
      </c>
    </row>
    <row r="56">
      <c r="A56" s="3" t="s">
        <v>65</v>
      </c>
      <c r="B56" s="3">
        <v>4.0</v>
      </c>
      <c r="C56" s="16"/>
      <c r="D56" s="5">
        <v>4.0</v>
      </c>
      <c r="E56" s="17"/>
      <c r="F56" s="18">
        <v>0.0</v>
      </c>
      <c r="G56" s="18">
        <v>0.0</v>
      </c>
      <c r="H56" s="18">
        <v>0.0</v>
      </c>
      <c r="I56" s="18">
        <v>0.0</v>
      </c>
      <c r="J56" s="8">
        <f t="shared" si="1"/>
        <v>4</v>
      </c>
    </row>
    <row r="57">
      <c r="A57" s="3" t="s">
        <v>66</v>
      </c>
      <c r="B57" s="3">
        <v>4.0</v>
      </c>
      <c r="C57" s="16"/>
      <c r="D57" s="5">
        <v>4.0</v>
      </c>
      <c r="E57" s="22"/>
      <c r="F57" s="18">
        <v>0.0</v>
      </c>
      <c r="G57" s="18">
        <v>1.0</v>
      </c>
      <c r="H57" s="18">
        <v>0.0</v>
      </c>
      <c r="I57" s="18">
        <v>0.0</v>
      </c>
      <c r="J57" s="8">
        <f t="shared" si="1"/>
        <v>3</v>
      </c>
    </row>
    <row r="58">
      <c r="A58" s="3" t="s">
        <v>67</v>
      </c>
      <c r="B58" s="3">
        <v>3.0</v>
      </c>
      <c r="C58" s="16"/>
      <c r="D58" s="5">
        <v>3.0</v>
      </c>
      <c r="E58" s="18">
        <v>0.0</v>
      </c>
      <c r="F58" s="18">
        <v>3.0</v>
      </c>
      <c r="G58" s="18">
        <v>0.0</v>
      </c>
      <c r="H58" s="18">
        <v>0.0</v>
      </c>
      <c r="I58" s="18">
        <v>0.0</v>
      </c>
      <c r="J58" s="8">
        <f t="shared" si="1"/>
        <v>0</v>
      </c>
    </row>
    <row r="59">
      <c r="A59" s="3" t="s">
        <v>68</v>
      </c>
      <c r="B59" s="3">
        <v>3.0</v>
      </c>
      <c r="C59" s="16"/>
      <c r="D59" s="5">
        <v>3.0</v>
      </c>
      <c r="E59" s="17"/>
      <c r="F59" s="18">
        <v>0.0</v>
      </c>
      <c r="G59" s="18">
        <v>0.0</v>
      </c>
      <c r="H59" s="18">
        <v>0.0</v>
      </c>
      <c r="I59" s="18">
        <v>0.0</v>
      </c>
      <c r="J59" s="8">
        <f t="shared" si="1"/>
        <v>3</v>
      </c>
    </row>
    <row r="60">
      <c r="A60" s="3" t="s">
        <v>69</v>
      </c>
      <c r="B60" s="3">
        <v>3.0</v>
      </c>
      <c r="C60" s="21"/>
      <c r="D60" s="5">
        <v>3.0</v>
      </c>
      <c r="E60" s="17"/>
      <c r="F60" s="18">
        <v>0.0</v>
      </c>
      <c r="G60" s="18">
        <v>3.0</v>
      </c>
      <c r="H60" s="18">
        <v>0.0</v>
      </c>
      <c r="I60" s="18">
        <v>0.0</v>
      </c>
      <c r="J60" s="8">
        <f t="shared" si="1"/>
        <v>0</v>
      </c>
    </row>
    <row r="61">
      <c r="A61" s="3" t="s">
        <v>70</v>
      </c>
      <c r="B61" s="3">
        <v>2.0</v>
      </c>
      <c r="C61" s="16"/>
      <c r="D61" s="5">
        <v>2.0</v>
      </c>
      <c r="E61" s="17"/>
      <c r="F61" s="18">
        <v>0.0</v>
      </c>
      <c r="G61" s="18">
        <v>1.0</v>
      </c>
      <c r="H61" s="18">
        <v>0.0</v>
      </c>
      <c r="I61" s="18">
        <v>0.0</v>
      </c>
      <c r="J61" s="8">
        <f t="shared" si="1"/>
        <v>1</v>
      </c>
    </row>
    <row r="62">
      <c r="A62" s="3" t="s">
        <v>71</v>
      </c>
      <c r="B62" s="3">
        <v>1.0</v>
      </c>
      <c r="C62" s="16"/>
      <c r="D62" s="5">
        <v>1.0</v>
      </c>
      <c r="E62" s="17"/>
      <c r="F62" s="18">
        <v>0.0</v>
      </c>
      <c r="G62" s="18">
        <v>0.0</v>
      </c>
      <c r="H62" s="18">
        <v>0.0</v>
      </c>
      <c r="I62" s="18">
        <v>0.0</v>
      </c>
      <c r="J62" s="8">
        <f t="shared" si="1"/>
        <v>1</v>
      </c>
    </row>
    <row r="63">
      <c r="A63" s="3" t="s">
        <v>72</v>
      </c>
      <c r="B63" s="3">
        <v>1.0</v>
      </c>
      <c r="C63" s="16"/>
      <c r="D63" s="5">
        <v>1.0</v>
      </c>
      <c r="E63" s="17"/>
      <c r="F63" s="18">
        <v>0.0</v>
      </c>
      <c r="G63" s="18">
        <v>0.0</v>
      </c>
      <c r="H63" s="18">
        <v>0.0</v>
      </c>
      <c r="I63" s="18">
        <v>0.0</v>
      </c>
      <c r="J63" s="8">
        <f t="shared" si="1"/>
        <v>1</v>
      </c>
    </row>
    <row r="64">
      <c r="A64" s="3" t="s">
        <v>73</v>
      </c>
      <c r="B64" s="3">
        <v>1.0</v>
      </c>
      <c r="C64" s="16"/>
      <c r="D64" s="5">
        <v>1.0</v>
      </c>
      <c r="E64" s="17"/>
      <c r="F64" s="18">
        <v>0.0</v>
      </c>
      <c r="G64" s="18">
        <v>0.0</v>
      </c>
      <c r="H64" s="18">
        <v>0.0</v>
      </c>
      <c r="I64" s="18">
        <v>0.0</v>
      </c>
      <c r="J64" s="8">
        <f t="shared" si="1"/>
        <v>1</v>
      </c>
    </row>
    <row r="65">
      <c r="A65" s="3" t="s">
        <v>74</v>
      </c>
      <c r="B65" s="3">
        <v>1.0</v>
      </c>
      <c r="C65" s="16"/>
      <c r="D65" s="5">
        <v>1.0</v>
      </c>
      <c r="E65" s="17"/>
      <c r="F65" s="18">
        <v>0.0</v>
      </c>
      <c r="G65" s="18">
        <v>0.0</v>
      </c>
      <c r="H65" s="18">
        <v>0.0</v>
      </c>
      <c r="I65" s="18">
        <v>0.0</v>
      </c>
      <c r="J65" s="8">
        <f t="shared" si="1"/>
        <v>1</v>
      </c>
    </row>
    <row r="66">
      <c r="A66" s="3" t="s">
        <v>75</v>
      </c>
      <c r="B66" s="3">
        <v>1.0</v>
      </c>
      <c r="C66" s="23"/>
      <c r="D66" s="5">
        <v>1.0</v>
      </c>
      <c r="E66" s="24"/>
      <c r="F66" s="13">
        <v>0.0</v>
      </c>
      <c r="G66" s="13">
        <v>0.0</v>
      </c>
      <c r="H66" s="13">
        <v>0.0</v>
      </c>
      <c r="I66" s="13">
        <v>0.0</v>
      </c>
      <c r="J66" s="8">
        <f t="shared" si="1"/>
        <v>1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3" t="s">
        <v>76</v>
      </c>
      <c r="B67" s="3">
        <v>1.0</v>
      </c>
      <c r="C67" s="23"/>
      <c r="D67" s="5">
        <v>1.0</v>
      </c>
      <c r="E67" s="24"/>
      <c r="F67" s="13">
        <v>0.0</v>
      </c>
      <c r="G67" s="13">
        <v>0.0</v>
      </c>
      <c r="H67" s="13">
        <v>0.0</v>
      </c>
      <c r="I67" s="13">
        <v>0.0</v>
      </c>
      <c r="J67" s="8">
        <f t="shared" si="1"/>
        <v>1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6"/>
      <c r="B68" s="26"/>
      <c r="C68" s="23"/>
      <c r="D68" s="27"/>
      <c r="E68" s="27"/>
      <c r="F68" s="27"/>
      <c r="G68" s="27"/>
      <c r="H68" s="27"/>
      <c r="I68" s="27"/>
      <c r="J68" s="27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6"/>
      <c r="B69" s="26"/>
      <c r="C69" s="23"/>
      <c r="D69" s="27"/>
      <c r="E69" s="27"/>
      <c r="F69" s="27"/>
      <c r="G69" s="27"/>
      <c r="H69" s="27"/>
      <c r="I69" s="27"/>
      <c r="J69" s="27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6"/>
      <c r="B70" s="26"/>
      <c r="C70" s="23"/>
      <c r="D70" s="27"/>
      <c r="E70" s="27"/>
      <c r="F70" s="27"/>
      <c r="G70" s="27"/>
      <c r="H70" s="27"/>
      <c r="I70" s="27"/>
      <c r="J70" s="27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7"/>
      <c r="B71" s="27"/>
      <c r="C71" s="25"/>
      <c r="D71" s="27"/>
      <c r="E71" s="27"/>
      <c r="F71" s="27"/>
      <c r="G71" s="27"/>
      <c r="H71" s="27"/>
      <c r="I71" s="27"/>
      <c r="J71" s="27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hidden="1" min="2" max="2" width="23.5"/>
    <col customWidth="1" hidden="1" min="3" max="3" width="11.25"/>
    <col customWidth="1" min="6" max="6" width="22.88"/>
    <col customWidth="1" min="7" max="7" width="20.75"/>
    <col customWidth="1" min="8" max="8" width="18.75"/>
    <col customWidth="1" min="9" max="9" width="22.5"/>
    <col customWidth="1" min="10" max="1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525</v>
      </c>
      <c r="B2" s="3" t="s">
        <v>526</v>
      </c>
      <c r="C2" s="16">
        <v>42850.0</v>
      </c>
      <c r="D2" s="41">
        <v>19218.0</v>
      </c>
      <c r="E2" s="41">
        <v>15670.0</v>
      </c>
      <c r="F2" s="41">
        <v>600.0</v>
      </c>
      <c r="G2" s="41">
        <v>2948.0</v>
      </c>
      <c r="H2" s="41">
        <v>0.0</v>
      </c>
      <c r="I2" s="41">
        <v>0.0</v>
      </c>
      <c r="J2" s="28">
        <f t="shared" ref="J2:J9" si="1">D2-E2-F2-G2-H2-I2</f>
        <v>0</v>
      </c>
      <c r="M2" s="35" t="s">
        <v>266</v>
      </c>
    </row>
    <row r="3">
      <c r="A3" s="3" t="s">
        <v>527</v>
      </c>
      <c r="B3" s="3" t="s">
        <v>528</v>
      </c>
      <c r="C3" s="21">
        <v>43494.0</v>
      </c>
      <c r="D3" s="41">
        <v>3622.0</v>
      </c>
      <c r="E3" s="41">
        <v>3092.0</v>
      </c>
      <c r="F3" s="41">
        <v>0.0</v>
      </c>
      <c r="G3" s="41">
        <v>530.0</v>
      </c>
      <c r="H3" s="41">
        <v>0.0</v>
      </c>
      <c r="I3" s="41">
        <v>0.0</v>
      </c>
      <c r="J3" s="28">
        <f t="shared" si="1"/>
        <v>0</v>
      </c>
      <c r="M3" s="36">
        <f>SUM(D:D)</f>
        <v>111758</v>
      </c>
    </row>
    <row r="4">
      <c r="A4" s="3" t="s">
        <v>529</v>
      </c>
      <c r="B4" s="3" t="s">
        <v>530</v>
      </c>
      <c r="C4" s="21">
        <v>43193.0</v>
      </c>
      <c r="D4" s="41">
        <v>3.0</v>
      </c>
      <c r="E4" s="41">
        <v>3.0</v>
      </c>
      <c r="F4" s="41">
        <v>0.0</v>
      </c>
      <c r="G4" s="41">
        <v>0.0</v>
      </c>
      <c r="H4" s="41">
        <v>0.0</v>
      </c>
      <c r="I4" s="41">
        <v>0.0</v>
      </c>
      <c r="J4" s="28">
        <f t="shared" si="1"/>
        <v>0</v>
      </c>
      <c r="M4" s="35" t="s">
        <v>4</v>
      </c>
    </row>
    <row r="5">
      <c r="A5" s="3" t="s">
        <v>531</v>
      </c>
      <c r="B5" s="3" t="s">
        <v>532</v>
      </c>
      <c r="C5" s="21">
        <v>42844.0</v>
      </c>
      <c r="D5" s="41">
        <v>10116.0</v>
      </c>
      <c r="E5" s="41">
        <v>9653.0</v>
      </c>
      <c r="F5" s="41">
        <v>0.0</v>
      </c>
      <c r="G5" s="41">
        <v>463.0</v>
      </c>
      <c r="H5" s="41">
        <v>0.0</v>
      </c>
      <c r="I5" s="41">
        <v>0.0</v>
      </c>
      <c r="J5" s="28">
        <f t="shared" si="1"/>
        <v>0</v>
      </c>
      <c r="M5" s="36">
        <f>SUM(E:E)</f>
        <v>70591</v>
      </c>
    </row>
    <row r="6">
      <c r="A6" s="3" t="s">
        <v>533</v>
      </c>
      <c r="B6" s="3" t="s">
        <v>534</v>
      </c>
      <c r="C6" s="16">
        <v>43819.0</v>
      </c>
      <c r="D6" s="41">
        <v>78461.0</v>
      </c>
      <c r="E6" s="41">
        <v>41895.0</v>
      </c>
      <c r="F6" s="62">
        <v>12300.0</v>
      </c>
      <c r="G6" s="62">
        <v>24166.0</v>
      </c>
      <c r="H6" s="41">
        <v>100.0</v>
      </c>
      <c r="I6" s="41">
        <v>0.0</v>
      </c>
      <c r="J6" s="28">
        <f t="shared" si="1"/>
        <v>0</v>
      </c>
      <c r="K6" s="35" t="s">
        <v>379</v>
      </c>
      <c r="M6" s="35" t="s">
        <v>281</v>
      </c>
    </row>
    <row r="7">
      <c r="A7" s="3" t="s">
        <v>535</v>
      </c>
      <c r="B7" s="3" t="s">
        <v>536</v>
      </c>
      <c r="C7" s="16">
        <v>43872.0</v>
      </c>
      <c r="D7" s="41">
        <v>332.0</v>
      </c>
      <c r="E7" s="41">
        <v>272.0</v>
      </c>
      <c r="F7" s="41">
        <v>0.0</v>
      </c>
      <c r="G7" s="41">
        <v>60.0</v>
      </c>
      <c r="H7" s="41">
        <v>0.0</v>
      </c>
      <c r="I7" s="41">
        <v>0.0</v>
      </c>
      <c r="J7" s="28">
        <f t="shared" si="1"/>
        <v>0</v>
      </c>
      <c r="M7" s="36">
        <f>SUM(F:F)</f>
        <v>12900</v>
      </c>
    </row>
    <row r="8">
      <c r="A8" s="63" t="s">
        <v>537</v>
      </c>
      <c r="B8" s="63" t="s">
        <v>538</v>
      </c>
      <c r="C8" s="64"/>
      <c r="D8" s="65"/>
      <c r="E8" s="65"/>
      <c r="F8" s="65"/>
      <c r="G8" s="65"/>
      <c r="H8" s="65"/>
      <c r="I8" s="65"/>
      <c r="J8" s="60">
        <f t="shared" si="1"/>
        <v>0</v>
      </c>
      <c r="K8" s="61"/>
      <c r="L8" s="61"/>
      <c r="M8" s="35" t="s">
        <v>284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>
      <c r="A9" s="3" t="s">
        <v>539</v>
      </c>
      <c r="B9" s="3" t="s">
        <v>540</v>
      </c>
      <c r="C9" s="16">
        <v>44425.0</v>
      </c>
      <c r="D9" s="41">
        <v>6.0</v>
      </c>
      <c r="E9" s="41">
        <v>6.0</v>
      </c>
      <c r="F9" s="41">
        <v>0.0</v>
      </c>
      <c r="G9" s="41">
        <v>0.0</v>
      </c>
      <c r="H9" s="41">
        <v>0.0</v>
      </c>
      <c r="I9" s="41">
        <v>0.0</v>
      </c>
      <c r="J9" s="28">
        <f t="shared" si="1"/>
        <v>0</v>
      </c>
      <c r="M9" s="36">
        <f>SUM(G:G)</f>
        <v>28167</v>
      </c>
    </row>
    <row r="10">
      <c r="A10" s="28"/>
      <c r="D10" s="28"/>
      <c r="E10" s="28"/>
      <c r="F10" s="28"/>
      <c r="G10" s="28"/>
      <c r="H10" s="28"/>
      <c r="I10" s="28"/>
      <c r="J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hidden="1" min="2" max="2" width="23.5"/>
    <col customWidth="1" hidden="1" min="3" max="3" width="11.25"/>
    <col customWidth="1" min="6" max="6" width="22.88"/>
    <col customWidth="1" min="7" max="7" width="20.75"/>
    <col customWidth="1" min="8" max="8" width="18.75"/>
    <col customWidth="1" min="9" max="9" width="22.5"/>
    <col customWidth="1" min="10" max="1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541</v>
      </c>
      <c r="B2" s="3" t="s">
        <v>542</v>
      </c>
      <c r="C2" s="16">
        <v>44596.0</v>
      </c>
      <c r="D2" s="62">
        <v>593.0</v>
      </c>
      <c r="E2" s="62">
        <v>408.0</v>
      </c>
      <c r="F2" s="41">
        <v>0.0</v>
      </c>
      <c r="G2" s="41">
        <v>190.0</v>
      </c>
      <c r="H2" s="41">
        <v>0.0</v>
      </c>
      <c r="I2" s="41">
        <v>0.0</v>
      </c>
      <c r="J2" s="28">
        <f t="shared" ref="J2:J5" si="1">D2-E2-F2-G2-H2-I2</f>
        <v>-5</v>
      </c>
      <c r="K2" s="35" t="s">
        <v>379</v>
      </c>
      <c r="M2" s="35" t="s">
        <v>266</v>
      </c>
    </row>
    <row r="3">
      <c r="A3" s="3" t="s">
        <v>543</v>
      </c>
      <c r="B3" s="3" t="s">
        <v>544</v>
      </c>
      <c r="C3" s="21">
        <v>43894.0</v>
      </c>
      <c r="D3" s="62">
        <v>1278.0</v>
      </c>
      <c r="E3" s="62">
        <v>1158.0</v>
      </c>
      <c r="F3" s="41">
        <v>0.0</v>
      </c>
      <c r="G3" s="41">
        <v>121.0</v>
      </c>
      <c r="H3" s="41">
        <v>0.0</v>
      </c>
      <c r="I3" s="41">
        <v>0.0</v>
      </c>
      <c r="J3" s="28">
        <f t="shared" si="1"/>
        <v>-1</v>
      </c>
      <c r="K3" s="35" t="s">
        <v>379</v>
      </c>
      <c r="M3" s="36">
        <f>SUM(D:D)</f>
        <v>10331</v>
      </c>
    </row>
    <row r="4">
      <c r="A4" s="3" t="s">
        <v>545</v>
      </c>
      <c r="B4" s="3" t="s">
        <v>546</v>
      </c>
      <c r="C4" s="21">
        <v>42849.0</v>
      </c>
      <c r="D4" s="62">
        <v>4466.0</v>
      </c>
      <c r="E4" s="62">
        <v>3536.0</v>
      </c>
      <c r="F4" s="41">
        <v>100.0</v>
      </c>
      <c r="G4" s="41">
        <v>832.0</v>
      </c>
      <c r="H4" s="41">
        <v>0.0</v>
      </c>
      <c r="I4" s="41">
        <v>0.0</v>
      </c>
      <c r="J4" s="28">
        <f t="shared" si="1"/>
        <v>-2</v>
      </c>
      <c r="K4" s="35" t="s">
        <v>379</v>
      </c>
      <c r="M4" s="35" t="s">
        <v>4</v>
      </c>
    </row>
    <row r="5">
      <c r="A5" s="3" t="s">
        <v>547</v>
      </c>
      <c r="B5" s="3" t="s">
        <v>548</v>
      </c>
      <c r="C5" s="21">
        <v>43734.0</v>
      </c>
      <c r="D5" s="62">
        <v>3994.0</v>
      </c>
      <c r="E5" s="62">
        <v>3092.0</v>
      </c>
      <c r="F5" s="41">
        <v>0.0</v>
      </c>
      <c r="G5" s="41">
        <v>904.0</v>
      </c>
      <c r="H5" s="41">
        <v>0.0</v>
      </c>
      <c r="I5" s="41">
        <v>0.0</v>
      </c>
      <c r="J5" s="28">
        <f t="shared" si="1"/>
        <v>-2</v>
      </c>
      <c r="K5" s="35" t="s">
        <v>549</v>
      </c>
      <c r="M5" s="36">
        <f>SUM(E:E)</f>
        <v>8194</v>
      </c>
    </row>
    <row r="6">
      <c r="A6" s="28"/>
      <c r="D6" s="28"/>
      <c r="E6" s="28"/>
      <c r="F6" s="28"/>
      <c r="G6" s="28"/>
      <c r="H6" s="28"/>
      <c r="I6" s="28"/>
      <c r="J6" s="28"/>
      <c r="M6" s="35" t="s">
        <v>281</v>
      </c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M7" s="36">
        <f>SUM(F:F)</f>
        <v>100</v>
      </c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M8" s="35" t="s">
        <v>284</v>
      </c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M9" s="36">
        <f>SUM(G:G)</f>
        <v>2047</v>
      </c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hidden="1" min="2" max="2" width="23.5"/>
    <col customWidth="1" hidden="1" min="3" max="3" width="11.25"/>
    <col customWidth="1" min="6" max="6" width="22.88"/>
    <col customWidth="1" min="7" max="7" width="20.75"/>
    <col customWidth="1" min="8" max="8" width="18.75"/>
    <col customWidth="1" min="9" max="9" width="22.5"/>
    <col customWidth="1" min="10" max="1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550</v>
      </c>
      <c r="B2" s="66" t="s">
        <v>551</v>
      </c>
      <c r="C2" s="67">
        <v>44243.0</v>
      </c>
      <c r="D2" s="62">
        <v>18670.0</v>
      </c>
      <c r="E2" s="62">
        <v>16804.0</v>
      </c>
      <c r="F2" s="41">
        <v>1000.0</v>
      </c>
      <c r="G2" s="41">
        <v>866.0</v>
      </c>
      <c r="H2" s="41">
        <v>0.0</v>
      </c>
      <c r="I2" s="41">
        <v>0.0</v>
      </c>
      <c r="J2" s="28">
        <f t="shared" ref="J2:J3" si="1">D2-E2-F2-G2-H2-I2</f>
        <v>0</v>
      </c>
      <c r="M2" s="35" t="s">
        <v>266</v>
      </c>
    </row>
    <row r="3">
      <c r="A3" s="3" t="s">
        <v>552</v>
      </c>
      <c r="B3" s="68">
        <v>1669.0</v>
      </c>
      <c r="C3" s="69">
        <v>44585.0</v>
      </c>
      <c r="D3" s="70">
        <v>537.0</v>
      </c>
      <c r="E3" s="70">
        <v>0.0</v>
      </c>
      <c r="F3" s="41">
        <v>0.0</v>
      </c>
      <c r="G3" s="41">
        <v>537.0</v>
      </c>
      <c r="H3" s="41">
        <v>0.0</v>
      </c>
      <c r="I3" s="41">
        <v>0.0</v>
      </c>
      <c r="J3" s="28">
        <f t="shared" si="1"/>
        <v>0</v>
      </c>
      <c r="M3" s="36">
        <f>SUM(D:D)</f>
        <v>19207</v>
      </c>
    </row>
    <row r="4">
      <c r="A4" s="28"/>
      <c r="D4" s="28"/>
      <c r="E4" s="28"/>
      <c r="F4" s="28"/>
      <c r="G4" s="28"/>
      <c r="H4" s="28"/>
      <c r="I4" s="28"/>
      <c r="J4" s="28"/>
      <c r="M4" s="35" t="s">
        <v>4</v>
      </c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M5" s="36">
        <f>SUM(E:E)</f>
        <v>16804</v>
      </c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M6" s="35" t="s">
        <v>281</v>
      </c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M7" s="36">
        <f>SUM(F:F)</f>
        <v>1000</v>
      </c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M8" s="35" t="s">
        <v>284</v>
      </c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M9" s="36">
        <f>SUM(G:G)</f>
        <v>1403</v>
      </c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23.5"/>
    <col customWidth="1" min="3" max="3" width="11.25"/>
    <col customWidth="1" min="6" max="6" width="22.88"/>
    <col customWidth="1" min="7" max="7" width="20.75"/>
    <col customWidth="1" min="8" max="8" width="18.75"/>
    <col customWidth="1" min="9" max="9" width="22.5"/>
    <col customWidth="1" min="10" max="1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553</v>
      </c>
      <c r="B2" s="71" t="s">
        <v>554</v>
      </c>
      <c r="C2" s="72">
        <v>43993.0</v>
      </c>
      <c r="D2" s="62">
        <v>47662.0</v>
      </c>
      <c r="E2" s="62">
        <v>3503.0</v>
      </c>
      <c r="F2" s="62">
        <v>250.0</v>
      </c>
      <c r="G2" s="62">
        <v>47912.0</v>
      </c>
      <c r="H2" s="41">
        <v>100.0</v>
      </c>
      <c r="I2" s="41">
        <v>0.0</v>
      </c>
      <c r="J2" s="28">
        <f t="shared" ref="J2:J3" si="1">D2-E2-F2-G2-H2-I2</f>
        <v>-4103</v>
      </c>
      <c r="K2" s="35" t="s">
        <v>555</v>
      </c>
      <c r="M2" s="35" t="s">
        <v>266</v>
      </c>
    </row>
    <row r="3">
      <c r="A3" s="3" t="s">
        <v>556</v>
      </c>
      <c r="B3" s="73" t="s">
        <v>557</v>
      </c>
      <c r="C3" s="74">
        <v>44007.0</v>
      </c>
      <c r="D3" s="41">
        <v>18563.0</v>
      </c>
      <c r="E3" s="41">
        <v>1765.0</v>
      </c>
      <c r="F3" s="41">
        <v>1500.0</v>
      </c>
      <c r="G3" s="41">
        <v>15298.0</v>
      </c>
      <c r="H3" s="35">
        <v>0.0</v>
      </c>
      <c r="I3" s="41">
        <v>0.0</v>
      </c>
      <c r="J3" s="28">
        <f t="shared" si="1"/>
        <v>0</v>
      </c>
      <c r="M3" s="36">
        <f>SUM(D:D)</f>
        <v>66225</v>
      </c>
    </row>
    <row r="4">
      <c r="A4" s="28"/>
      <c r="D4" s="41"/>
      <c r="E4" s="41"/>
      <c r="F4" s="41"/>
      <c r="G4" s="41"/>
      <c r="H4" s="28"/>
      <c r="I4" s="28"/>
      <c r="J4" s="28"/>
      <c r="M4" s="35" t="s">
        <v>4</v>
      </c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M5" s="36">
        <f>SUM(E:E)</f>
        <v>5268</v>
      </c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M6" s="35" t="s">
        <v>281</v>
      </c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M7" s="36">
        <f>SUM(F:F)</f>
        <v>1750</v>
      </c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M8" s="35" t="s">
        <v>284</v>
      </c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M9" s="36">
        <f>SUM(G:G)</f>
        <v>63210</v>
      </c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23.5"/>
    <col customWidth="1" min="3" max="3" width="11.25"/>
    <col customWidth="1" min="6" max="6" width="22.88"/>
    <col customWidth="1" min="7" max="7" width="20.75"/>
    <col customWidth="1" min="8" max="8" width="18.75"/>
    <col customWidth="1" min="9" max="9" width="22.5"/>
    <col customWidth="1" min="10" max="1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558</v>
      </c>
      <c r="B2" s="66" t="s">
        <v>559</v>
      </c>
      <c r="C2" s="16">
        <v>43937.0</v>
      </c>
      <c r="D2" s="62">
        <v>3522.0</v>
      </c>
      <c r="E2" s="62">
        <v>672.0</v>
      </c>
      <c r="F2" s="41">
        <v>0.0</v>
      </c>
      <c r="G2" s="41">
        <v>2859.0</v>
      </c>
      <c r="H2" s="41">
        <v>0.0</v>
      </c>
      <c r="I2" s="41">
        <v>0.0</v>
      </c>
      <c r="J2" s="28">
        <f>D2-E2-F2-G2-H2-I2</f>
        <v>-9</v>
      </c>
      <c r="K2" s="35" t="s">
        <v>379</v>
      </c>
      <c r="M2" s="35" t="s">
        <v>266</v>
      </c>
    </row>
    <row r="3">
      <c r="A3" s="28"/>
      <c r="D3" s="28"/>
      <c r="E3" s="28"/>
      <c r="F3" s="28"/>
      <c r="G3" s="28"/>
      <c r="H3" s="28"/>
      <c r="I3" s="28"/>
      <c r="J3" s="28"/>
      <c r="M3" s="36">
        <f>SUM(D:D)</f>
        <v>3522</v>
      </c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M4" s="35" t="s">
        <v>4</v>
      </c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M5" s="36">
        <f>SUM(E:E)</f>
        <v>672</v>
      </c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M6" s="35" t="s">
        <v>281</v>
      </c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M7" s="36">
        <f>SUM(F:F)</f>
        <v>0</v>
      </c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M8" s="35" t="s">
        <v>284</v>
      </c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M9" s="36">
        <f>SUM(G:G)</f>
        <v>2859</v>
      </c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3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9" t="s">
        <v>77</v>
      </c>
      <c r="B2" s="30"/>
      <c r="C2" s="30"/>
      <c r="D2" s="29">
        <v>46883.0</v>
      </c>
      <c r="E2" s="30"/>
      <c r="F2" s="30"/>
      <c r="G2" s="30"/>
      <c r="H2" s="30"/>
      <c r="I2" s="30"/>
      <c r="J2" s="30"/>
      <c r="K2" s="31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2" t="s">
        <v>78</v>
      </c>
      <c r="B3" s="33"/>
      <c r="C3" s="33"/>
      <c r="D3" s="32">
        <v>38252.0</v>
      </c>
      <c r="E3" s="33"/>
      <c r="F3" s="33"/>
      <c r="G3" s="33"/>
      <c r="H3" s="33"/>
      <c r="I3" s="33"/>
      <c r="J3" s="33"/>
      <c r="K3" s="34" t="s">
        <v>79</v>
      </c>
    </row>
    <row r="4">
      <c r="A4" s="32" t="s">
        <v>80</v>
      </c>
      <c r="B4" s="33"/>
      <c r="C4" s="33"/>
      <c r="D4" s="32">
        <v>31564.0</v>
      </c>
      <c r="E4" s="33"/>
      <c r="F4" s="33"/>
      <c r="G4" s="33"/>
      <c r="H4" s="33"/>
      <c r="I4" s="33"/>
      <c r="J4" s="33"/>
      <c r="K4" s="34" t="s">
        <v>79</v>
      </c>
    </row>
    <row r="5">
      <c r="A5" s="32" t="s">
        <v>81</v>
      </c>
      <c r="B5" s="33"/>
      <c r="C5" s="33"/>
      <c r="D5" s="32">
        <v>23378.0</v>
      </c>
      <c r="E5" s="33"/>
      <c r="F5" s="33"/>
      <c r="G5" s="33"/>
      <c r="H5" s="33"/>
      <c r="I5" s="33"/>
      <c r="J5" s="33"/>
      <c r="K5" s="34" t="s">
        <v>79</v>
      </c>
    </row>
    <row r="6">
      <c r="A6" s="32" t="s">
        <v>82</v>
      </c>
      <c r="B6" s="33"/>
      <c r="C6" s="33"/>
      <c r="D6" s="32">
        <v>16040.0</v>
      </c>
      <c r="E6" s="33"/>
      <c r="F6" s="33"/>
      <c r="G6" s="33"/>
      <c r="H6" s="33"/>
      <c r="I6" s="33"/>
      <c r="J6" s="33"/>
      <c r="K6" s="34" t="s">
        <v>79</v>
      </c>
    </row>
    <row r="7">
      <c r="A7" s="3" t="s">
        <v>83</v>
      </c>
      <c r="D7" s="3">
        <v>14842.0</v>
      </c>
    </row>
    <row r="8">
      <c r="A8" s="3" t="s">
        <v>84</v>
      </c>
      <c r="D8" s="3">
        <v>14515.0</v>
      </c>
    </row>
    <row r="9">
      <c r="A9" s="3" t="s">
        <v>85</v>
      </c>
      <c r="D9" s="3">
        <v>14151.0</v>
      </c>
    </row>
    <row r="10">
      <c r="A10" s="3" t="s">
        <v>86</v>
      </c>
      <c r="D10" s="3">
        <v>12370.0</v>
      </c>
    </row>
    <row r="11">
      <c r="A11" s="3" t="s">
        <v>87</v>
      </c>
      <c r="D11" s="3">
        <v>11672.0</v>
      </c>
    </row>
    <row r="12">
      <c r="A12" s="3" t="s">
        <v>88</v>
      </c>
      <c r="D12" s="3">
        <v>10247.0</v>
      </c>
    </row>
    <row r="13">
      <c r="A13" s="3" t="s">
        <v>89</v>
      </c>
      <c r="D13" s="3">
        <v>9281.0</v>
      </c>
    </row>
    <row r="14">
      <c r="A14" s="3" t="s">
        <v>90</v>
      </c>
      <c r="D14" s="3">
        <v>8346.0</v>
      </c>
    </row>
    <row r="15">
      <c r="A15" s="3" t="s">
        <v>91</v>
      </c>
      <c r="D15" s="3">
        <v>7008.0</v>
      </c>
    </row>
    <row r="16">
      <c r="A16" s="3" t="s">
        <v>92</v>
      </c>
      <c r="D16" s="3">
        <v>7001.0</v>
      </c>
    </row>
    <row r="17">
      <c r="A17" s="3" t="s">
        <v>93</v>
      </c>
      <c r="D17" s="3">
        <v>6786.0</v>
      </c>
    </row>
    <row r="18">
      <c r="A18" s="3" t="s">
        <v>94</v>
      </c>
      <c r="D18" s="3">
        <v>31401.0</v>
      </c>
    </row>
    <row r="19">
      <c r="A19" s="3" t="s">
        <v>95</v>
      </c>
      <c r="D19" s="3">
        <v>4794.0</v>
      </c>
    </row>
    <row r="20">
      <c r="A20" s="3" t="s">
        <v>96</v>
      </c>
      <c r="D20" s="3">
        <v>9270.0</v>
      </c>
    </row>
    <row r="21">
      <c r="A21" s="3" t="s">
        <v>97</v>
      </c>
      <c r="D21" s="3">
        <v>4418.0</v>
      </c>
    </row>
    <row r="22">
      <c r="A22" s="3" t="s">
        <v>98</v>
      </c>
      <c r="D22" s="3">
        <v>4354.0</v>
      </c>
    </row>
    <row r="23">
      <c r="A23" s="3" t="s">
        <v>99</v>
      </c>
      <c r="D23" s="3">
        <v>4269.0</v>
      </c>
    </row>
    <row r="24">
      <c r="A24" s="3" t="s">
        <v>100</v>
      </c>
      <c r="D24" s="3">
        <v>4236.0</v>
      </c>
    </row>
    <row r="25">
      <c r="A25" s="3" t="s">
        <v>101</v>
      </c>
      <c r="D25" s="3">
        <v>4110.0</v>
      </c>
    </row>
    <row r="26">
      <c r="A26" s="3" t="s">
        <v>102</v>
      </c>
      <c r="D26" s="3">
        <v>3520.0</v>
      </c>
    </row>
    <row r="27">
      <c r="A27" s="3" t="s">
        <v>103</v>
      </c>
      <c r="D27" s="3">
        <v>3395.0</v>
      </c>
    </row>
    <row r="28">
      <c r="A28" s="3" t="s">
        <v>104</v>
      </c>
      <c r="D28" s="3">
        <v>3236.0</v>
      </c>
    </row>
    <row r="29">
      <c r="A29" s="3" t="s">
        <v>105</v>
      </c>
      <c r="D29" s="3">
        <v>2117.0</v>
      </c>
    </row>
    <row r="30">
      <c r="A30" s="3" t="s">
        <v>106</v>
      </c>
      <c r="D30" s="3">
        <v>1810.0</v>
      </c>
    </row>
    <row r="31">
      <c r="A31" s="3" t="s">
        <v>107</v>
      </c>
      <c r="D31" s="3">
        <v>1800.0</v>
      </c>
    </row>
    <row r="32">
      <c r="A32" s="3" t="s">
        <v>108</v>
      </c>
      <c r="D32" s="3">
        <v>1776.0</v>
      </c>
    </row>
    <row r="33">
      <c r="A33" s="3" t="s">
        <v>109</v>
      </c>
      <c r="D33" s="3">
        <v>1697.0</v>
      </c>
    </row>
    <row r="34">
      <c r="A34" s="3" t="s">
        <v>110</v>
      </c>
      <c r="D34" s="3">
        <v>1643.0</v>
      </c>
    </row>
    <row r="35">
      <c r="A35" s="3" t="s">
        <v>111</v>
      </c>
      <c r="D35" s="3">
        <v>3198.0</v>
      </c>
    </row>
    <row r="36">
      <c r="A36" s="3" t="s">
        <v>112</v>
      </c>
      <c r="D36" s="3">
        <v>1569.0</v>
      </c>
    </row>
    <row r="37">
      <c r="A37" s="3" t="s">
        <v>113</v>
      </c>
      <c r="D37" s="3">
        <v>1426.0</v>
      </c>
    </row>
    <row r="38">
      <c r="A38" s="3" t="s">
        <v>114</v>
      </c>
      <c r="D38" s="3">
        <v>1306.0</v>
      </c>
    </row>
    <row r="39">
      <c r="A39" s="3" t="s">
        <v>115</v>
      </c>
      <c r="D39" s="3">
        <v>1288.0</v>
      </c>
    </row>
    <row r="40">
      <c r="A40" s="3" t="s">
        <v>116</v>
      </c>
      <c r="D40" s="3">
        <v>1246.0</v>
      </c>
    </row>
    <row r="41">
      <c r="A41" s="3" t="s">
        <v>117</v>
      </c>
      <c r="D41" s="3">
        <v>1181.0</v>
      </c>
    </row>
    <row r="42">
      <c r="A42" s="3" t="s">
        <v>118</v>
      </c>
      <c r="D42" s="3">
        <v>1152.0</v>
      </c>
    </row>
    <row r="43">
      <c r="A43" s="3" t="s">
        <v>119</v>
      </c>
      <c r="D43" s="3">
        <v>1138.0</v>
      </c>
    </row>
    <row r="44">
      <c r="A44" s="3" t="s">
        <v>120</v>
      </c>
      <c r="D44" s="3">
        <v>1100.0</v>
      </c>
    </row>
    <row r="45">
      <c r="A45" s="3" t="s">
        <v>121</v>
      </c>
      <c r="D45" s="3">
        <v>1082.0</v>
      </c>
    </row>
    <row r="46">
      <c r="A46" s="3" t="s">
        <v>122</v>
      </c>
      <c r="D46" s="3">
        <v>1082.0</v>
      </c>
    </row>
    <row r="47">
      <c r="A47" s="3" t="s">
        <v>123</v>
      </c>
      <c r="D47" s="3">
        <v>1080.0</v>
      </c>
    </row>
    <row r="48">
      <c r="A48" s="3" t="s">
        <v>124</v>
      </c>
      <c r="D48" s="3">
        <v>1062.0</v>
      </c>
    </row>
    <row r="49">
      <c r="A49" s="3" t="s">
        <v>125</v>
      </c>
      <c r="D49" s="3">
        <v>1055.0</v>
      </c>
    </row>
    <row r="50">
      <c r="A50" s="3" t="s">
        <v>126</v>
      </c>
      <c r="D50" s="3">
        <v>1033.0</v>
      </c>
    </row>
    <row r="51">
      <c r="A51" s="3" t="s">
        <v>127</v>
      </c>
      <c r="D51" s="3">
        <v>1022.0</v>
      </c>
    </row>
    <row r="52">
      <c r="A52" s="3" t="s">
        <v>128</v>
      </c>
      <c r="D52" s="3">
        <v>1022.0</v>
      </c>
    </row>
    <row r="53">
      <c r="A53" s="3" t="s">
        <v>129</v>
      </c>
      <c r="D53" s="3">
        <v>1019.0</v>
      </c>
    </row>
    <row r="54">
      <c r="A54" s="3" t="s">
        <v>130</v>
      </c>
      <c r="D54" s="3">
        <v>922.0</v>
      </c>
    </row>
    <row r="55">
      <c r="A55" s="3" t="s">
        <v>131</v>
      </c>
      <c r="D55" s="3">
        <v>887.0</v>
      </c>
    </row>
    <row r="56">
      <c r="A56" s="3" t="s">
        <v>132</v>
      </c>
      <c r="D56" s="3">
        <v>812.0</v>
      </c>
    </row>
    <row r="57">
      <c r="A57" s="3" t="s">
        <v>133</v>
      </c>
      <c r="D57" s="3">
        <v>801.0</v>
      </c>
    </row>
    <row r="58">
      <c r="A58" s="3" t="s">
        <v>134</v>
      </c>
      <c r="D58" s="3">
        <v>778.0</v>
      </c>
    </row>
    <row r="59">
      <c r="A59" s="3" t="s">
        <v>135</v>
      </c>
      <c r="D59" s="3">
        <v>775.0</v>
      </c>
    </row>
    <row r="60">
      <c r="A60" s="3" t="s">
        <v>136</v>
      </c>
      <c r="D60" s="3">
        <v>739.0</v>
      </c>
    </row>
    <row r="61">
      <c r="A61" s="3" t="s">
        <v>137</v>
      </c>
      <c r="D61" s="3">
        <v>706.0</v>
      </c>
    </row>
    <row r="62">
      <c r="A62" s="3" t="s">
        <v>138</v>
      </c>
      <c r="D62" s="3">
        <v>704.0</v>
      </c>
    </row>
    <row r="63">
      <c r="A63" s="3" t="s">
        <v>139</v>
      </c>
      <c r="D63" s="3">
        <v>602.0</v>
      </c>
    </row>
    <row r="64">
      <c r="A64" s="3" t="s">
        <v>140</v>
      </c>
      <c r="D64" s="3">
        <v>575.0</v>
      </c>
    </row>
    <row r="65">
      <c r="A65" s="3" t="s">
        <v>141</v>
      </c>
      <c r="D65" s="3">
        <v>548.0</v>
      </c>
    </row>
    <row r="66">
      <c r="A66" s="3" t="s">
        <v>142</v>
      </c>
      <c r="D66" s="3">
        <v>505.0</v>
      </c>
    </row>
    <row r="67">
      <c r="A67" s="3" t="s">
        <v>143</v>
      </c>
      <c r="D67" s="3">
        <v>496.0</v>
      </c>
    </row>
    <row r="68">
      <c r="A68" s="3" t="s">
        <v>144</v>
      </c>
      <c r="D68" s="3">
        <v>492.0</v>
      </c>
    </row>
    <row r="69">
      <c r="A69" s="3" t="s">
        <v>145</v>
      </c>
      <c r="D69" s="3">
        <v>494.0</v>
      </c>
    </row>
    <row r="70">
      <c r="A70" s="3" t="s">
        <v>146</v>
      </c>
      <c r="D70" s="3">
        <v>487.0</v>
      </c>
    </row>
    <row r="71">
      <c r="A71" s="3" t="s">
        <v>147</v>
      </c>
      <c r="D71" s="3">
        <v>424.0</v>
      </c>
    </row>
    <row r="72">
      <c r="A72" s="3" t="s">
        <v>148</v>
      </c>
      <c r="D72" s="3">
        <v>469.0</v>
      </c>
    </row>
    <row r="73">
      <c r="A73" s="3" t="s">
        <v>149</v>
      </c>
      <c r="D73" s="3">
        <v>383.0</v>
      </c>
    </row>
    <row r="74">
      <c r="A74" s="3" t="s">
        <v>150</v>
      </c>
      <c r="D74" s="3">
        <v>361.0</v>
      </c>
    </row>
    <row r="75">
      <c r="A75" s="3" t="s">
        <v>151</v>
      </c>
      <c r="D75" s="3">
        <v>352.0</v>
      </c>
    </row>
    <row r="76">
      <c r="A76" s="3" t="s">
        <v>152</v>
      </c>
      <c r="D76" s="3">
        <v>344.0</v>
      </c>
    </row>
    <row r="77">
      <c r="A77" s="3" t="s">
        <v>153</v>
      </c>
      <c r="D77" s="3">
        <v>333.0</v>
      </c>
    </row>
    <row r="78">
      <c r="A78" s="3" t="s">
        <v>154</v>
      </c>
      <c r="D78" s="3">
        <v>330.0</v>
      </c>
    </row>
    <row r="79">
      <c r="A79" s="3" t="s">
        <v>155</v>
      </c>
      <c r="D79" s="3">
        <v>327.0</v>
      </c>
    </row>
    <row r="80">
      <c r="A80" s="3" t="s">
        <v>156</v>
      </c>
      <c r="D80" s="3">
        <v>303.0</v>
      </c>
    </row>
    <row r="81">
      <c r="A81" s="3" t="s">
        <v>157</v>
      </c>
      <c r="D81" s="3">
        <v>260.0</v>
      </c>
    </row>
    <row r="82">
      <c r="A82" s="3" t="s">
        <v>158</v>
      </c>
      <c r="D82" s="3">
        <v>249.0</v>
      </c>
    </row>
    <row r="83">
      <c r="A83" s="3" t="s">
        <v>159</v>
      </c>
      <c r="D83" s="3">
        <v>234.0</v>
      </c>
    </row>
    <row r="84">
      <c r="A84" s="3" t="s">
        <v>160</v>
      </c>
      <c r="D84" s="3">
        <v>212.0</v>
      </c>
    </row>
    <row r="85">
      <c r="A85" s="3" t="s">
        <v>161</v>
      </c>
      <c r="D85" s="3">
        <v>208.0</v>
      </c>
    </row>
    <row r="86">
      <c r="A86" s="3" t="s">
        <v>162</v>
      </c>
      <c r="D86" s="3">
        <v>204.0</v>
      </c>
    </row>
    <row r="87">
      <c r="A87" s="3" t="s">
        <v>163</v>
      </c>
      <c r="D87" s="3">
        <v>192.0</v>
      </c>
    </row>
    <row r="88">
      <c r="A88" s="3" t="s">
        <v>164</v>
      </c>
      <c r="D88" s="3">
        <v>356.0</v>
      </c>
    </row>
    <row r="89">
      <c r="A89" s="3" t="s">
        <v>165</v>
      </c>
      <c r="D89" s="3">
        <v>171.0</v>
      </c>
    </row>
    <row r="90">
      <c r="A90" s="3" t="s">
        <v>166</v>
      </c>
      <c r="D90" s="3">
        <v>324.0</v>
      </c>
    </row>
    <row r="91">
      <c r="A91" s="3" t="s">
        <v>167</v>
      </c>
      <c r="D91" s="3">
        <v>151.0</v>
      </c>
    </row>
    <row r="92">
      <c r="A92" s="3" t="s">
        <v>168</v>
      </c>
      <c r="D92" s="3">
        <v>150.0</v>
      </c>
    </row>
    <row r="93">
      <c r="A93" s="3" t="s">
        <v>169</v>
      </c>
      <c r="D93" s="3">
        <v>137.0</v>
      </c>
    </row>
    <row r="94">
      <c r="A94" s="3" t="s">
        <v>170</v>
      </c>
      <c r="D94" s="3">
        <v>126.0</v>
      </c>
    </row>
    <row r="95">
      <c r="A95" s="3" t="s">
        <v>171</v>
      </c>
      <c r="D95" s="3">
        <v>121.0</v>
      </c>
    </row>
    <row r="96">
      <c r="A96" s="3" t="s">
        <v>172</v>
      </c>
      <c r="D96" s="3">
        <v>111.0</v>
      </c>
    </row>
    <row r="97">
      <c r="A97" s="3" t="s">
        <v>173</v>
      </c>
      <c r="D97" s="3">
        <v>109.0</v>
      </c>
    </row>
    <row r="98">
      <c r="A98" s="3" t="s">
        <v>174</v>
      </c>
      <c r="D98" s="3">
        <v>104.0</v>
      </c>
    </row>
    <row r="99">
      <c r="A99" s="3" t="s">
        <v>175</v>
      </c>
      <c r="D99" s="3">
        <v>101.0</v>
      </c>
    </row>
    <row r="100">
      <c r="A100" s="3" t="s">
        <v>176</v>
      </c>
      <c r="D100" s="3">
        <v>96.0</v>
      </c>
    </row>
    <row r="101">
      <c r="A101" s="3" t="s">
        <v>177</v>
      </c>
      <c r="D101" s="3">
        <v>96.0</v>
      </c>
    </row>
    <row r="102">
      <c r="A102" s="3" t="s">
        <v>178</v>
      </c>
      <c r="D102" s="3">
        <v>94.0</v>
      </c>
    </row>
    <row r="103">
      <c r="A103" s="3" t="s">
        <v>179</v>
      </c>
      <c r="D103" s="3">
        <v>92.0</v>
      </c>
    </row>
    <row r="104">
      <c r="A104" s="3" t="s">
        <v>180</v>
      </c>
      <c r="D104" s="3">
        <v>182.0</v>
      </c>
    </row>
    <row r="105">
      <c r="A105" s="3" t="s">
        <v>181</v>
      </c>
      <c r="D105" s="3">
        <v>90.0</v>
      </c>
    </row>
    <row r="106">
      <c r="A106" s="3" t="s">
        <v>182</v>
      </c>
      <c r="D106" s="3">
        <v>89.0</v>
      </c>
    </row>
    <row r="107">
      <c r="A107" s="3" t="s">
        <v>183</v>
      </c>
      <c r="D107" s="3">
        <v>83.0</v>
      </c>
    </row>
    <row r="108">
      <c r="A108" s="3" t="s">
        <v>184</v>
      </c>
      <c r="D108" s="3">
        <v>78.0</v>
      </c>
    </row>
    <row r="109">
      <c r="A109" s="3" t="s">
        <v>185</v>
      </c>
      <c r="D109" s="3">
        <v>66.0</v>
      </c>
    </row>
    <row r="110">
      <c r="A110" s="3" t="s">
        <v>186</v>
      </c>
      <c r="D110" s="3">
        <v>69.0</v>
      </c>
    </row>
    <row r="111">
      <c r="A111" s="3" t="s">
        <v>187</v>
      </c>
      <c r="D111" s="3">
        <v>67.0</v>
      </c>
    </row>
    <row r="112">
      <c r="A112" s="3" t="s">
        <v>188</v>
      </c>
      <c r="D112" s="3">
        <v>65.0</v>
      </c>
    </row>
    <row r="113">
      <c r="A113" s="3" t="s">
        <v>189</v>
      </c>
      <c r="D113" s="3">
        <v>63.0</v>
      </c>
    </row>
    <row r="114">
      <c r="A114" s="3" t="s">
        <v>190</v>
      </c>
      <c r="D114" s="3">
        <v>63.0</v>
      </c>
    </row>
    <row r="115">
      <c r="A115" s="3" t="s">
        <v>191</v>
      </c>
      <c r="D115" s="3">
        <v>61.0</v>
      </c>
    </row>
    <row r="116">
      <c r="A116" s="3" t="s">
        <v>192</v>
      </c>
      <c r="D116" s="3">
        <v>60.0</v>
      </c>
    </row>
    <row r="117">
      <c r="A117" s="3" t="s">
        <v>193</v>
      </c>
      <c r="D117" s="3">
        <v>59.0</v>
      </c>
    </row>
    <row r="118">
      <c r="A118" s="3" t="s">
        <v>194</v>
      </c>
      <c r="D118" s="3">
        <v>56.0</v>
      </c>
    </row>
    <row r="119">
      <c r="A119" s="3" t="s">
        <v>195</v>
      </c>
      <c r="D119" s="3">
        <v>54.0</v>
      </c>
    </row>
    <row r="120">
      <c r="A120" s="3" t="s">
        <v>196</v>
      </c>
      <c r="D120" s="3">
        <v>52.0</v>
      </c>
    </row>
    <row r="121">
      <c r="A121" s="3" t="s">
        <v>197</v>
      </c>
      <c r="D121" s="3">
        <v>51.0</v>
      </c>
    </row>
    <row r="122">
      <c r="A122" s="3" t="s">
        <v>198</v>
      </c>
      <c r="D122" s="3">
        <v>47.0</v>
      </c>
    </row>
    <row r="123">
      <c r="A123" s="3" t="s">
        <v>199</v>
      </c>
      <c r="D123" s="3">
        <v>45.0</v>
      </c>
    </row>
    <row r="124">
      <c r="A124" s="3" t="s">
        <v>200</v>
      </c>
      <c r="D124" s="3">
        <v>45.0</v>
      </c>
    </row>
    <row r="125">
      <c r="A125" s="3" t="s">
        <v>201</v>
      </c>
      <c r="D125" s="3">
        <v>44.0</v>
      </c>
    </row>
    <row r="126">
      <c r="A126" s="3" t="s">
        <v>202</v>
      </c>
      <c r="D126" s="3">
        <v>42.0</v>
      </c>
    </row>
    <row r="127">
      <c r="A127" s="3" t="s">
        <v>203</v>
      </c>
      <c r="D127" s="3">
        <v>38.0</v>
      </c>
    </row>
    <row r="128">
      <c r="A128" s="3" t="s">
        <v>204</v>
      </c>
      <c r="D128" s="3">
        <v>33.0</v>
      </c>
    </row>
    <row r="129">
      <c r="A129" s="3" t="s">
        <v>205</v>
      </c>
      <c r="D129" s="3">
        <v>32.0</v>
      </c>
    </row>
    <row r="130">
      <c r="A130" s="3" t="s">
        <v>206</v>
      </c>
      <c r="D130" s="3">
        <v>31.0</v>
      </c>
    </row>
    <row r="131">
      <c r="A131" s="3" t="s">
        <v>207</v>
      </c>
      <c r="D131" s="3">
        <v>31.0</v>
      </c>
    </row>
    <row r="132">
      <c r="A132" s="3" t="s">
        <v>208</v>
      </c>
      <c r="D132" s="3">
        <v>28.0</v>
      </c>
    </row>
    <row r="133">
      <c r="A133" s="3" t="s">
        <v>209</v>
      </c>
      <c r="D133" s="3">
        <v>27.0</v>
      </c>
    </row>
    <row r="134">
      <c r="A134" s="3" t="s">
        <v>210</v>
      </c>
      <c r="D134" s="3">
        <v>24.0</v>
      </c>
    </row>
    <row r="135">
      <c r="A135" s="3" t="s">
        <v>211</v>
      </c>
      <c r="D135" s="3">
        <v>23.0</v>
      </c>
    </row>
    <row r="136">
      <c r="A136" s="3" t="s">
        <v>212</v>
      </c>
      <c r="D136" s="3">
        <v>23.0</v>
      </c>
    </row>
    <row r="137">
      <c r="A137" s="3" t="s">
        <v>213</v>
      </c>
      <c r="D137" s="3">
        <v>22.0</v>
      </c>
    </row>
    <row r="138">
      <c r="A138" s="3" t="s">
        <v>214</v>
      </c>
      <c r="D138" s="3">
        <v>21.0</v>
      </c>
    </row>
    <row r="139">
      <c r="A139" s="3" t="s">
        <v>215</v>
      </c>
      <c r="D139" s="3">
        <v>19.0</v>
      </c>
    </row>
    <row r="140">
      <c r="A140" s="3" t="s">
        <v>216</v>
      </c>
      <c r="D140" s="3">
        <v>18.0</v>
      </c>
    </row>
    <row r="141">
      <c r="A141" s="3" t="s">
        <v>217</v>
      </c>
      <c r="D141" s="3">
        <v>18.0</v>
      </c>
    </row>
    <row r="142">
      <c r="A142" s="3" t="s">
        <v>218</v>
      </c>
      <c r="D142" s="3">
        <v>18.0</v>
      </c>
    </row>
    <row r="143">
      <c r="A143" s="3" t="s">
        <v>219</v>
      </c>
      <c r="D143" s="3">
        <v>17.0</v>
      </c>
    </row>
    <row r="144">
      <c r="A144" s="3" t="s">
        <v>220</v>
      </c>
      <c r="D144" s="3">
        <v>16.0</v>
      </c>
    </row>
    <row r="145">
      <c r="A145" s="3" t="s">
        <v>221</v>
      </c>
      <c r="D145" s="3">
        <v>15.0</v>
      </c>
    </row>
    <row r="146">
      <c r="A146" s="3" t="s">
        <v>222</v>
      </c>
      <c r="D146" s="3">
        <v>13.0</v>
      </c>
    </row>
    <row r="147">
      <c r="A147" s="3" t="s">
        <v>223</v>
      </c>
      <c r="D147" s="3">
        <v>13.0</v>
      </c>
    </row>
    <row r="148">
      <c r="A148" s="3" t="s">
        <v>224</v>
      </c>
      <c r="D148" s="3">
        <v>11.0</v>
      </c>
    </row>
    <row r="149">
      <c r="A149" s="3" t="s">
        <v>225</v>
      </c>
      <c r="D149" s="3">
        <v>371.0</v>
      </c>
    </row>
    <row r="150">
      <c r="A150" s="3" t="s">
        <v>226</v>
      </c>
      <c r="D150" s="3">
        <v>10.0</v>
      </c>
    </row>
    <row r="151">
      <c r="A151" s="3" t="s">
        <v>227</v>
      </c>
      <c r="D151" s="3">
        <v>9.0</v>
      </c>
    </row>
    <row r="152">
      <c r="A152" s="3" t="s">
        <v>228</v>
      </c>
      <c r="D152" s="3">
        <v>9.0</v>
      </c>
    </row>
    <row r="153">
      <c r="A153" s="3" t="s">
        <v>229</v>
      </c>
      <c r="D153" s="3">
        <v>9.0</v>
      </c>
    </row>
    <row r="154">
      <c r="A154" s="3" t="s">
        <v>230</v>
      </c>
      <c r="D154" s="3">
        <v>9.0</v>
      </c>
    </row>
    <row r="155">
      <c r="A155" s="3" t="s">
        <v>231</v>
      </c>
      <c r="D155" s="3">
        <v>8.0</v>
      </c>
    </row>
    <row r="156">
      <c r="A156" s="3" t="s">
        <v>232</v>
      </c>
      <c r="D156" s="3">
        <v>8.0</v>
      </c>
    </row>
    <row r="157">
      <c r="A157" s="3" t="s">
        <v>233</v>
      </c>
      <c r="D157" s="3">
        <v>7.0</v>
      </c>
    </row>
    <row r="158">
      <c r="A158" s="3" t="s">
        <v>234</v>
      </c>
      <c r="D158" s="3">
        <v>7.0</v>
      </c>
    </row>
    <row r="159">
      <c r="A159" s="3" t="s">
        <v>235</v>
      </c>
      <c r="D159" s="3">
        <v>6.0</v>
      </c>
    </row>
    <row r="160">
      <c r="A160" s="3" t="s">
        <v>236</v>
      </c>
      <c r="D160" s="3">
        <v>6.0</v>
      </c>
    </row>
    <row r="161">
      <c r="A161" s="3" t="s">
        <v>237</v>
      </c>
      <c r="D161" s="3">
        <v>6.0</v>
      </c>
    </row>
    <row r="162">
      <c r="A162" s="3" t="s">
        <v>238</v>
      </c>
      <c r="D162" s="3">
        <v>6.0</v>
      </c>
    </row>
    <row r="163">
      <c r="A163" s="3" t="s">
        <v>239</v>
      </c>
      <c r="D163" s="3">
        <v>5.0</v>
      </c>
    </row>
    <row r="164">
      <c r="A164" s="3" t="s">
        <v>240</v>
      </c>
      <c r="D164" s="3">
        <v>5.0</v>
      </c>
    </row>
    <row r="165">
      <c r="A165" s="3" t="s">
        <v>241</v>
      </c>
      <c r="D165" s="3">
        <v>5.0</v>
      </c>
    </row>
    <row r="166">
      <c r="A166" s="3" t="s">
        <v>242</v>
      </c>
      <c r="D166" s="3">
        <v>5.0</v>
      </c>
    </row>
    <row r="167">
      <c r="A167" s="3" t="s">
        <v>243</v>
      </c>
      <c r="D167" s="3">
        <v>4.0</v>
      </c>
    </row>
    <row r="168">
      <c r="A168" s="3" t="s">
        <v>244</v>
      </c>
      <c r="D168" s="3">
        <v>4.0</v>
      </c>
    </row>
    <row r="169">
      <c r="A169" s="3" t="s">
        <v>245</v>
      </c>
      <c r="D169" s="3">
        <v>8.0</v>
      </c>
    </row>
    <row r="170">
      <c r="A170" s="3" t="s">
        <v>246</v>
      </c>
      <c r="D170" s="3">
        <v>8.0</v>
      </c>
    </row>
    <row r="171">
      <c r="A171" s="3" t="s">
        <v>247</v>
      </c>
      <c r="D171" s="3">
        <v>4.0</v>
      </c>
    </row>
    <row r="172">
      <c r="A172" s="3" t="s">
        <v>248</v>
      </c>
      <c r="D172" s="3">
        <v>4.0</v>
      </c>
    </row>
    <row r="173">
      <c r="A173" s="3" t="s">
        <v>249</v>
      </c>
      <c r="D173" s="3">
        <v>3.0</v>
      </c>
    </row>
    <row r="174">
      <c r="A174" s="3" t="s">
        <v>250</v>
      </c>
      <c r="D174" s="3">
        <v>3.0</v>
      </c>
    </row>
    <row r="175">
      <c r="A175" s="3" t="s">
        <v>251</v>
      </c>
      <c r="D175" s="3">
        <v>3.0</v>
      </c>
    </row>
    <row r="176">
      <c r="A176" s="3" t="s">
        <v>252</v>
      </c>
      <c r="D176" s="3">
        <v>3.0</v>
      </c>
    </row>
    <row r="177">
      <c r="A177" s="3" t="s">
        <v>253</v>
      </c>
      <c r="D177" s="3">
        <v>2.0</v>
      </c>
    </row>
    <row r="178">
      <c r="A178" s="3" t="s">
        <v>254</v>
      </c>
      <c r="D178" s="3">
        <v>4.0</v>
      </c>
    </row>
    <row r="179">
      <c r="A179" s="3" t="s">
        <v>255</v>
      </c>
      <c r="D179" s="3">
        <v>83.0</v>
      </c>
    </row>
    <row r="180">
      <c r="A180" s="3" t="s">
        <v>256</v>
      </c>
      <c r="D180" s="3">
        <v>2.0</v>
      </c>
    </row>
    <row r="181">
      <c r="A181" s="3" t="s">
        <v>257</v>
      </c>
      <c r="D181" s="3">
        <v>2.0</v>
      </c>
    </row>
    <row r="182">
      <c r="A182" s="3" t="s">
        <v>258</v>
      </c>
      <c r="D182" s="3">
        <v>2.0</v>
      </c>
    </row>
    <row r="183">
      <c r="A183" s="3" t="s">
        <v>259</v>
      </c>
      <c r="D183" s="3">
        <v>2.0</v>
      </c>
    </row>
    <row r="184">
      <c r="A184" s="3" t="s">
        <v>260</v>
      </c>
      <c r="D184" s="3">
        <v>1.0</v>
      </c>
    </row>
    <row r="185">
      <c r="A185" s="3" t="s">
        <v>261</v>
      </c>
      <c r="D185" s="3">
        <v>1.0</v>
      </c>
    </row>
    <row r="186">
      <c r="A186" s="3" t="s">
        <v>262</v>
      </c>
      <c r="D186" s="3">
        <v>1.0</v>
      </c>
    </row>
    <row r="187">
      <c r="A187" s="3" t="s">
        <v>263</v>
      </c>
      <c r="D187" s="3">
        <v>1.0</v>
      </c>
    </row>
    <row r="188">
      <c r="A188" s="3" t="s">
        <v>264</v>
      </c>
      <c r="D188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3" max="3" width="14.88"/>
    <col customWidth="1" min="9" max="9" width="14.88"/>
    <col customWidth="1" min="12" max="12" width="15.75"/>
  </cols>
  <sheetData>
    <row r="1">
      <c r="A1" s="35" t="s">
        <v>265</v>
      </c>
      <c r="B1" s="35" t="s">
        <v>266</v>
      </c>
      <c r="C1" s="35" t="s">
        <v>4</v>
      </c>
      <c r="D1" s="35" t="s">
        <v>267</v>
      </c>
      <c r="E1" s="35" t="s">
        <v>268</v>
      </c>
      <c r="H1" s="35" t="s">
        <v>266</v>
      </c>
      <c r="I1" s="35" t="s">
        <v>4</v>
      </c>
      <c r="J1" s="35" t="s">
        <v>267</v>
      </c>
      <c r="K1" s="35" t="s">
        <v>268</v>
      </c>
      <c r="L1" s="35" t="s">
        <v>269</v>
      </c>
    </row>
    <row r="2">
      <c r="A2" s="35" t="s">
        <v>270</v>
      </c>
      <c r="B2" s="36">
        <f>'+Джили-Моторс'!M3</f>
        <v>19207</v>
      </c>
      <c r="C2" s="36">
        <f>'+Джили-Моторс'!M5</f>
        <v>16804</v>
      </c>
      <c r="D2" s="36">
        <f>'+Джили-Моторс'!M7</f>
        <v>1000</v>
      </c>
      <c r="E2" s="36">
        <f>'+Джили-Моторс'!M9</f>
        <v>1403</v>
      </c>
      <c r="H2" s="36">
        <f t="shared" ref="H2:K2" si="1">SUM(B:B,B1)</f>
        <v>1583911</v>
      </c>
      <c r="I2" s="36">
        <f t="shared" si="1"/>
        <v>700409</v>
      </c>
      <c r="J2" s="36">
        <f t="shared" si="1"/>
        <v>134232</v>
      </c>
      <c r="K2" s="36">
        <f t="shared" si="1"/>
        <v>758319</v>
      </c>
      <c r="L2" s="36">
        <f>J2+K2</f>
        <v>892551</v>
      </c>
    </row>
    <row r="3">
      <c r="A3" s="35" t="s">
        <v>271</v>
      </c>
      <c r="B3" s="36">
        <f>'+Хино Моторс'!M3</f>
        <v>3522</v>
      </c>
      <c r="C3" s="36">
        <f>'+Хино Моторс'!M5</f>
        <v>672</v>
      </c>
      <c r="D3" s="36">
        <f>'+Хино Моторс'!M7</f>
        <v>0</v>
      </c>
      <c r="E3" s="36">
        <f>'+Хино Моторс'!M9</f>
        <v>2859</v>
      </c>
    </row>
    <row r="4">
      <c r="A4" s="35" t="s">
        <v>272</v>
      </c>
      <c r="B4" s="36">
        <f>'+Хендэ Мотор'!M3</f>
        <v>66225</v>
      </c>
      <c r="C4" s="36">
        <f>'+Хендэ Мотор'!M5</f>
        <v>5268</v>
      </c>
      <c r="D4" s="36">
        <f>'+Хендэ Мотор'!M7</f>
        <v>1750</v>
      </c>
      <c r="E4" s="36">
        <f>'+Хендэ Мотор'!M9</f>
        <v>63210</v>
      </c>
    </row>
    <row r="6">
      <c r="A6" s="35" t="s">
        <v>273</v>
      </c>
      <c r="B6" s="36">
        <f>'Тойота'!M3</f>
        <v>1372868</v>
      </c>
      <c r="C6" s="36">
        <f>'Тойота'!M5</f>
        <v>598880</v>
      </c>
      <c r="D6" s="36">
        <f>'Тойота'!M7</f>
        <v>118482</v>
      </c>
      <c r="E6" s="36">
        <f>'Тойота'!M9</f>
        <v>660633</v>
      </c>
    </row>
    <row r="7">
      <c r="A7" s="35" t="s">
        <v>274</v>
      </c>
      <c r="B7" s="36">
        <f>'Москвич (Рено)'!M3</f>
        <v>111758</v>
      </c>
      <c r="C7" s="36">
        <f>'Москвич (Рено)'!M5</f>
        <v>70591</v>
      </c>
      <c r="D7" s="36">
        <f>'Москвич (Рено)'!M7</f>
        <v>12900</v>
      </c>
      <c r="E7" s="36">
        <f>'Москвич (Рено)'!M9</f>
        <v>28167</v>
      </c>
    </row>
    <row r="8">
      <c r="A8" s="35" t="s">
        <v>275</v>
      </c>
      <c r="B8" s="36">
        <f>'Автоваз'!M3</f>
        <v>10331</v>
      </c>
      <c r="C8" s="36">
        <f>'Автоваз'!M5</f>
        <v>8194</v>
      </c>
      <c r="D8" s="36">
        <f>'Автоваз'!M7</f>
        <v>100</v>
      </c>
      <c r="E8" s="36">
        <f>'Автоваз'!M9</f>
        <v>2047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hidden="1" min="2" max="2" width="23.5"/>
    <col customWidth="1" hidden="1" min="3" max="3" width="11.25"/>
    <col customWidth="1" min="6" max="6" width="22.88"/>
    <col customWidth="1" min="7" max="7" width="20.75"/>
    <col customWidth="1" min="8" max="8" width="18.75"/>
    <col customWidth="1" min="9" max="9" width="22.5"/>
    <col customWidth="1" min="10" max="1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7" t="s">
        <v>276</v>
      </c>
      <c r="B2" s="38"/>
      <c r="C2" s="4"/>
      <c r="D2" s="12">
        <v>12723.0</v>
      </c>
      <c r="E2" s="7">
        <v>5754.0</v>
      </c>
      <c r="F2" s="7">
        <v>0.0</v>
      </c>
      <c r="G2" s="7">
        <v>199.0</v>
      </c>
      <c r="H2" s="7">
        <v>6790.0</v>
      </c>
      <c r="I2" s="7">
        <v>0.0</v>
      </c>
      <c r="J2" s="7">
        <f t="shared" ref="J2:J14" si="1">D2-E2-F2-G2</f>
        <v>6770</v>
      </c>
      <c r="K2" s="11" t="s">
        <v>277</v>
      </c>
      <c r="L2" s="9"/>
      <c r="M2" s="9">
        <f>SUM(D:D)</f>
        <v>135779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37" t="s">
        <v>278</v>
      </c>
      <c r="B3" s="38"/>
      <c r="C3" s="10"/>
      <c r="D3" s="12">
        <v>62230.0</v>
      </c>
      <c r="E3" s="7">
        <v>21925.0</v>
      </c>
      <c r="F3" s="7">
        <v>0.0</v>
      </c>
      <c r="G3" s="7">
        <v>16335.0</v>
      </c>
      <c r="H3" s="7">
        <v>38022.0</v>
      </c>
      <c r="I3" s="7">
        <v>0.0</v>
      </c>
      <c r="J3" s="7">
        <f t="shared" si="1"/>
        <v>23970</v>
      </c>
      <c r="K3" s="11" t="s">
        <v>277</v>
      </c>
      <c r="L3" s="9"/>
      <c r="M3" s="11" t="s">
        <v>4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37" t="s">
        <v>279</v>
      </c>
      <c r="B4" s="38"/>
      <c r="C4" s="10"/>
      <c r="D4" s="12">
        <v>28.0</v>
      </c>
      <c r="E4" s="7">
        <v>17.0</v>
      </c>
      <c r="F4" s="7">
        <v>0.0</v>
      </c>
      <c r="G4" s="7">
        <v>0.0</v>
      </c>
      <c r="H4" s="7">
        <v>11.0</v>
      </c>
      <c r="I4" s="7">
        <v>0.0</v>
      </c>
      <c r="J4" s="7">
        <f t="shared" si="1"/>
        <v>11</v>
      </c>
      <c r="K4" s="11" t="s">
        <v>277</v>
      </c>
      <c r="L4" s="9"/>
      <c r="M4" s="9">
        <f>SUM(E:E)</f>
        <v>51730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37" t="s">
        <v>280</v>
      </c>
      <c r="B5" s="38"/>
      <c r="C5" s="10"/>
      <c r="D5" s="12">
        <v>7442.0</v>
      </c>
      <c r="E5" s="7">
        <v>7021.0</v>
      </c>
      <c r="F5" s="7">
        <v>0.0</v>
      </c>
      <c r="G5" s="7">
        <v>0.0</v>
      </c>
      <c r="H5" s="7">
        <v>430.0</v>
      </c>
      <c r="I5" s="7">
        <v>0.0</v>
      </c>
      <c r="J5" s="7">
        <f t="shared" si="1"/>
        <v>421</v>
      </c>
      <c r="K5" s="11" t="s">
        <v>277</v>
      </c>
      <c r="L5" s="9"/>
      <c r="M5" s="11" t="s">
        <v>281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37" t="s">
        <v>282</v>
      </c>
      <c r="B6" s="38"/>
      <c r="C6" s="4"/>
      <c r="D6" s="12">
        <v>1125.0</v>
      </c>
      <c r="E6" s="7">
        <v>980.0</v>
      </c>
      <c r="F6" s="7">
        <v>0.0</v>
      </c>
      <c r="G6" s="7">
        <v>0.0</v>
      </c>
      <c r="H6" s="7">
        <v>145.0</v>
      </c>
      <c r="I6" s="7">
        <v>0.0</v>
      </c>
      <c r="J6" s="7">
        <f t="shared" si="1"/>
        <v>145</v>
      </c>
      <c r="K6" s="11" t="s">
        <v>277</v>
      </c>
      <c r="L6" s="9"/>
      <c r="M6" s="9">
        <f>SUM(F:F)</f>
        <v>700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37" t="s">
        <v>283</v>
      </c>
      <c r="B7" s="38"/>
      <c r="C7" s="4"/>
      <c r="D7" s="12">
        <v>19965.0</v>
      </c>
      <c r="E7" s="7">
        <v>4694.0</v>
      </c>
      <c r="F7" s="7">
        <v>700.0</v>
      </c>
      <c r="G7" s="7">
        <v>11404.0</v>
      </c>
      <c r="H7" s="7">
        <v>30200.0</v>
      </c>
      <c r="I7" s="7">
        <v>0.0</v>
      </c>
      <c r="J7" s="7">
        <f t="shared" si="1"/>
        <v>3167</v>
      </c>
      <c r="K7" s="11" t="s">
        <v>277</v>
      </c>
      <c r="L7" s="9"/>
      <c r="M7" s="11" t="s">
        <v>284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37" t="s">
        <v>285</v>
      </c>
      <c r="B8" s="38"/>
      <c r="C8" s="4"/>
      <c r="D8" s="12">
        <v>616.0</v>
      </c>
      <c r="E8" s="7">
        <v>595.0</v>
      </c>
      <c r="F8" s="7">
        <v>0.0</v>
      </c>
      <c r="G8" s="7">
        <v>0.0</v>
      </c>
      <c r="H8" s="7">
        <v>21.0</v>
      </c>
      <c r="I8" s="7">
        <v>0.0</v>
      </c>
      <c r="J8" s="7">
        <f t="shared" si="1"/>
        <v>21</v>
      </c>
      <c r="K8" s="11" t="s">
        <v>277</v>
      </c>
      <c r="L8" s="9"/>
      <c r="M8" s="9">
        <f>SUM(G:G)</f>
        <v>29338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37" t="s">
        <v>286</v>
      </c>
      <c r="B9" s="38"/>
      <c r="C9" s="4"/>
      <c r="D9" s="12">
        <v>32.0</v>
      </c>
      <c r="E9" s="7">
        <v>31.0</v>
      </c>
      <c r="F9" s="7">
        <v>0.0</v>
      </c>
      <c r="G9" s="7">
        <v>0.0</v>
      </c>
      <c r="H9" s="7">
        <v>1.0</v>
      </c>
      <c r="I9" s="7">
        <v>0.0</v>
      </c>
      <c r="J9" s="7">
        <f t="shared" si="1"/>
        <v>1</v>
      </c>
      <c r="K9" s="11" t="s">
        <v>277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37" t="s">
        <v>287</v>
      </c>
      <c r="B10" s="38"/>
      <c r="C10" s="10"/>
      <c r="D10" s="12">
        <v>7248.0</v>
      </c>
      <c r="E10" s="7">
        <v>6068.0</v>
      </c>
      <c r="F10" s="7">
        <v>0.0</v>
      </c>
      <c r="G10" s="7">
        <v>100.0</v>
      </c>
      <c r="H10" s="7">
        <v>1109.0</v>
      </c>
      <c r="I10" s="7">
        <v>0.0</v>
      </c>
      <c r="J10" s="7">
        <f t="shared" si="1"/>
        <v>1080</v>
      </c>
      <c r="K10" s="11" t="s">
        <v>277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37" t="s">
        <v>288</v>
      </c>
      <c r="B11" s="38"/>
      <c r="C11" s="4"/>
      <c r="D11" s="12">
        <v>52.0</v>
      </c>
      <c r="E11" s="7">
        <v>36.0</v>
      </c>
      <c r="F11" s="7">
        <v>0.0</v>
      </c>
      <c r="G11" s="7">
        <v>0.0</v>
      </c>
      <c r="H11" s="7">
        <v>17.0</v>
      </c>
      <c r="I11" s="7">
        <v>0.0</v>
      </c>
      <c r="J11" s="7">
        <f t="shared" si="1"/>
        <v>16</v>
      </c>
      <c r="K11" s="11" t="s">
        <v>277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37" t="s">
        <v>289</v>
      </c>
      <c r="B12" s="38"/>
      <c r="C12" s="4"/>
      <c r="D12" s="12">
        <v>23104.0</v>
      </c>
      <c r="E12" s="7">
        <v>3609.0</v>
      </c>
      <c r="F12" s="7">
        <v>0.0</v>
      </c>
      <c r="G12" s="20">
        <v>1300.0</v>
      </c>
      <c r="H12" s="7">
        <v>25528.0</v>
      </c>
      <c r="I12" s="7">
        <v>0.0</v>
      </c>
      <c r="J12" s="7">
        <f t="shared" si="1"/>
        <v>18195</v>
      </c>
      <c r="K12" s="11" t="s">
        <v>277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37" t="s">
        <v>290</v>
      </c>
      <c r="B13" s="38"/>
      <c r="C13" s="4"/>
      <c r="D13" s="12">
        <v>1084.0</v>
      </c>
      <c r="E13" s="7">
        <v>971.0</v>
      </c>
      <c r="F13" s="7">
        <v>0.0</v>
      </c>
      <c r="G13" s="7">
        <v>0.0</v>
      </c>
      <c r="H13" s="7">
        <v>128.0</v>
      </c>
      <c r="I13" s="7">
        <v>0.0</v>
      </c>
      <c r="J13" s="7">
        <f t="shared" si="1"/>
        <v>113</v>
      </c>
      <c r="K13" s="11" t="s">
        <v>277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37" t="s">
        <v>291</v>
      </c>
      <c r="B14" s="38"/>
      <c r="C14" s="4"/>
      <c r="D14" s="12">
        <v>130.0</v>
      </c>
      <c r="E14" s="20">
        <v>29.0</v>
      </c>
      <c r="F14" s="7">
        <v>0.0</v>
      </c>
      <c r="G14" s="7">
        <v>0.0</v>
      </c>
      <c r="H14" s="7">
        <v>102.0</v>
      </c>
      <c r="I14" s="7">
        <v>0.0</v>
      </c>
      <c r="J14" s="7">
        <f t="shared" si="1"/>
        <v>101</v>
      </c>
      <c r="K14" s="11" t="s">
        <v>277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3"/>
      <c r="B15" s="39"/>
      <c r="C15" s="16"/>
      <c r="D15" s="40"/>
      <c r="E15" s="17"/>
      <c r="F15" s="17"/>
      <c r="G15" s="17"/>
      <c r="H15" s="17"/>
      <c r="I15" s="17"/>
      <c r="J15" s="13"/>
    </row>
    <row r="16">
      <c r="A16" s="39"/>
      <c r="B16" s="39"/>
      <c r="C16" s="16"/>
      <c r="D16" s="3"/>
      <c r="E16" s="41"/>
      <c r="F16" s="41"/>
      <c r="G16" s="41"/>
      <c r="H16" s="41"/>
      <c r="J16" s="41"/>
    </row>
    <row r="17">
      <c r="A17" s="39"/>
      <c r="B17" s="39"/>
      <c r="C17" s="16"/>
      <c r="D17" s="41"/>
      <c r="E17" s="41"/>
      <c r="F17" s="41"/>
      <c r="G17" s="41"/>
      <c r="H17" s="41"/>
      <c r="J17" s="41"/>
    </row>
    <row r="18">
      <c r="A18" s="39"/>
      <c r="B18" s="39"/>
      <c r="C18" s="16"/>
      <c r="D18" s="41"/>
      <c r="E18" s="41"/>
      <c r="F18" s="41"/>
      <c r="G18" s="41"/>
      <c r="H18" s="41"/>
      <c r="I18" s="41"/>
      <c r="J18" s="41"/>
    </row>
    <row r="19">
      <c r="A19" s="39"/>
      <c r="B19" s="39"/>
      <c r="C19" s="16"/>
      <c r="D19" s="41"/>
      <c r="E19" s="41"/>
      <c r="F19" s="41"/>
      <c r="G19" s="41"/>
      <c r="H19" s="41"/>
      <c r="I19" s="41"/>
      <c r="J19" s="28"/>
    </row>
    <row r="20">
      <c r="A20" s="39"/>
      <c r="B20" s="39"/>
      <c r="C20" s="16"/>
      <c r="D20" s="41"/>
      <c r="E20" s="41"/>
      <c r="F20" s="41"/>
      <c r="G20" s="41"/>
      <c r="H20" s="41"/>
      <c r="I20" s="41"/>
      <c r="J20" s="28"/>
    </row>
    <row r="21">
      <c r="A21" s="39"/>
      <c r="B21" s="39"/>
      <c r="C21" s="16"/>
      <c r="D21" s="41"/>
      <c r="E21" s="41"/>
      <c r="F21" s="41"/>
      <c r="G21" s="41"/>
      <c r="H21" s="41"/>
      <c r="I21" s="41"/>
      <c r="J21" s="28"/>
    </row>
    <row r="22">
      <c r="A22" s="39"/>
      <c r="B22" s="39"/>
      <c r="C22" s="16"/>
      <c r="D22" s="41"/>
      <c r="E22" s="41"/>
      <c r="F22" s="41"/>
      <c r="G22" s="41"/>
      <c r="H22" s="41"/>
      <c r="I22" s="41"/>
      <c r="J22" s="28"/>
    </row>
    <row r="23">
      <c r="A23" s="39"/>
      <c r="B23" s="39"/>
      <c r="C23" s="16"/>
      <c r="D23" s="41"/>
      <c r="E23" s="41"/>
      <c r="F23" s="42"/>
      <c r="G23" s="42"/>
      <c r="H23" s="42"/>
      <c r="I23" s="41"/>
      <c r="J23" s="28"/>
    </row>
    <row r="24">
      <c r="A24" s="39"/>
      <c r="B24" s="39"/>
      <c r="C24" s="16"/>
      <c r="D24" s="41"/>
      <c r="E24" s="41"/>
      <c r="F24" s="43"/>
      <c r="G24" s="43"/>
      <c r="H24" s="43"/>
      <c r="I24" s="41"/>
      <c r="J24" s="28"/>
    </row>
    <row r="25">
      <c r="A25" s="39"/>
      <c r="B25" s="39"/>
      <c r="C25" s="16"/>
      <c r="D25" s="41"/>
      <c r="E25" s="41"/>
      <c r="F25" s="43"/>
      <c r="G25" s="43"/>
      <c r="H25" s="43"/>
      <c r="I25" s="41"/>
      <c r="J25" s="28"/>
    </row>
    <row r="26">
      <c r="A26" s="39"/>
      <c r="B26" s="39"/>
      <c r="C26" s="16"/>
      <c r="D26" s="41"/>
      <c r="E26" s="41"/>
      <c r="F26" s="43"/>
      <c r="G26" s="43"/>
      <c r="H26" s="42"/>
      <c r="I26" s="41"/>
      <c r="J26" s="28"/>
    </row>
    <row r="27">
      <c r="A27" s="39"/>
      <c r="B27" s="39"/>
      <c r="C27" s="21"/>
      <c r="D27" s="41"/>
      <c r="E27" s="41"/>
      <c r="F27" s="43"/>
      <c r="G27" s="43"/>
      <c r="H27" s="42"/>
      <c r="I27" s="41"/>
      <c r="J27" s="28"/>
    </row>
    <row r="28">
      <c r="A28" s="39"/>
      <c r="B28" s="39"/>
      <c r="C28" s="16"/>
      <c r="D28" s="41"/>
      <c r="E28" s="41"/>
      <c r="F28" s="43"/>
      <c r="G28" s="43"/>
      <c r="H28" s="42"/>
      <c r="I28" s="41"/>
      <c r="J28" s="28"/>
    </row>
    <row r="29">
      <c r="A29" s="39"/>
      <c r="B29" s="39"/>
      <c r="C29" s="16"/>
      <c r="D29" s="41"/>
      <c r="E29" s="41"/>
      <c r="F29" s="41"/>
      <c r="G29" s="41"/>
      <c r="H29" s="42"/>
      <c r="I29" s="41"/>
      <c r="J29" s="28"/>
    </row>
    <row r="30">
      <c r="A30" s="39"/>
      <c r="B30" s="39"/>
      <c r="C30" s="21"/>
      <c r="D30" s="41"/>
      <c r="E30" s="41"/>
      <c r="F30" s="41"/>
      <c r="G30" s="41"/>
      <c r="H30" s="41"/>
      <c r="I30" s="41"/>
      <c r="J30" s="28"/>
    </row>
    <row r="31">
      <c r="A31" s="39"/>
      <c r="B31" s="39"/>
      <c r="C31" s="16"/>
      <c r="D31" s="41"/>
      <c r="E31" s="41"/>
      <c r="F31" s="41"/>
      <c r="G31" s="41"/>
      <c r="H31" s="41"/>
      <c r="I31" s="41"/>
      <c r="J31" s="28"/>
    </row>
    <row r="32">
      <c r="A32" s="39"/>
      <c r="B32" s="39"/>
      <c r="C32" s="16"/>
      <c r="D32" s="41"/>
      <c r="E32" s="41"/>
      <c r="F32" s="41"/>
      <c r="G32" s="41"/>
      <c r="H32" s="41"/>
      <c r="I32" s="41"/>
      <c r="J32" s="28"/>
    </row>
    <row r="33">
      <c r="A33" s="39"/>
      <c r="B33" s="39"/>
      <c r="C33" s="16"/>
      <c r="D33" s="41"/>
      <c r="E33" s="41"/>
      <c r="F33" s="41"/>
      <c r="G33" s="41"/>
      <c r="H33" s="41"/>
      <c r="I33" s="41"/>
      <c r="J33" s="28"/>
    </row>
    <row r="34">
      <c r="A34" s="39"/>
      <c r="B34" s="39"/>
      <c r="C34" s="16"/>
      <c r="D34" s="41"/>
      <c r="E34" s="41"/>
      <c r="F34" s="41"/>
      <c r="G34" s="41"/>
      <c r="H34" s="41"/>
      <c r="I34" s="41"/>
      <c r="J34" s="28"/>
    </row>
    <row r="35">
      <c r="A35" s="39"/>
      <c r="B35" s="39"/>
      <c r="C35" s="21"/>
      <c r="D35" s="41"/>
      <c r="E35" s="41"/>
      <c r="F35" s="41"/>
      <c r="G35" s="41"/>
      <c r="H35" s="41"/>
      <c r="I35" s="41"/>
      <c r="J35" s="28"/>
    </row>
    <row r="36">
      <c r="A36" s="39"/>
      <c r="B36" s="39"/>
      <c r="C36" s="21"/>
      <c r="D36" s="41"/>
      <c r="E36" s="41"/>
      <c r="F36" s="41"/>
      <c r="G36" s="41"/>
      <c r="H36" s="41"/>
      <c r="I36" s="41"/>
      <c r="J36" s="28"/>
    </row>
    <row r="37">
      <c r="A37" s="39"/>
      <c r="B37" s="39"/>
      <c r="C37" s="21"/>
      <c r="D37" s="41"/>
      <c r="E37" s="41"/>
      <c r="F37" s="41"/>
      <c r="G37" s="41"/>
      <c r="H37" s="41"/>
      <c r="I37" s="41"/>
      <c r="J37" s="28"/>
    </row>
    <row r="38">
      <c r="A38" s="39"/>
      <c r="B38" s="39"/>
      <c r="C38" s="16"/>
      <c r="D38" s="41"/>
      <c r="E38" s="41"/>
      <c r="F38" s="41"/>
      <c r="G38" s="41"/>
      <c r="H38" s="41"/>
      <c r="I38" s="41"/>
      <c r="J38" s="28"/>
    </row>
    <row r="39">
      <c r="A39" s="39"/>
      <c r="B39" s="39"/>
      <c r="C39" s="16"/>
      <c r="D39" s="41"/>
      <c r="E39" s="41"/>
      <c r="F39" s="41"/>
      <c r="G39" s="41"/>
      <c r="H39" s="41"/>
      <c r="I39" s="41"/>
      <c r="J39" s="28"/>
    </row>
    <row r="40">
      <c r="A40" s="39"/>
      <c r="B40" s="39"/>
      <c r="C40" s="16"/>
      <c r="D40" s="41"/>
      <c r="E40" s="41"/>
      <c r="F40" s="41"/>
      <c r="G40" s="41"/>
      <c r="H40" s="41"/>
      <c r="I40" s="41"/>
      <c r="J40" s="28"/>
    </row>
    <row r="41">
      <c r="A41" s="39"/>
      <c r="B41" s="39"/>
      <c r="C41" s="16"/>
      <c r="D41" s="41"/>
      <c r="E41" s="41"/>
      <c r="F41" s="41"/>
      <c r="G41" s="41"/>
      <c r="H41" s="41"/>
      <c r="I41" s="41"/>
      <c r="J41" s="28"/>
    </row>
    <row r="42">
      <c r="A42" s="39"/>
      <c r="B42" s="39"/>
      <c r="C42" s="21"/>
      <c r="D42" s="41"/>
      <c r="E42" s="41"/>
      <c r="F42" s="41"/>
      <c r="G42" s="41"/>
      <c r="H42" s="41"/>
      <c r="I42" s="41"/>
      <c r="J42" s="28"/>
    </row>
    <row r="43">
      <c r="A43" s="39"/>
      <c r="B43" s="39"/>
      <c r="C43" s="16"/>
      <c r="D43" s="41"/>
      <c r="E43" s="41"/>
      <c r="F43" s="41"/>
      <c r="G43" s="41"/>
      <c r="H43" s="41"/>
      <c r="I43" s="41"/>
      <c r="J43" s="28"/>
    </row>
    <row r="44">
      <c r="A44" s="39"/>
      <c r="B44" s="39"/>
      <c r="C44" s="16"/>
      <c r="D44" s="41"/>
      <c r="E44" s="41"/>
      <c r="F44" s="41"/>
      <c r="G44" s="41"/>
      <c r="H44" s="41"/>
      <c r="I44" s="41"/>
      <c r="J44" s="28"/>
    </row>
    <row r="45">
      <c r="A45" s="39"/>
      <c r="B45" s="39"/>
      <c r="C45" s="16"/>
      <c r="D45" s="41"/>
      <c r="E45" s="41"/>
      <c r="F45" s="41"/>
      <c r="G45" s="41"/>
      <c r="H45" s="41"/>
      <c r="I45" s="41"/>
      <c r="J45" s="28"/>
    </row>
    <row r="46">
      <c r="A46" s="39"/>
      <c r="B46" s="39"/>
      <c r="C46" s="16"/>
      <c r="D46" s="41"/>
      <c r="E46" s="41"/>
      <c r="F46" s="41"/>
      <c r="G46" s="41"/>
      <c r="H46" s="41"/>
      <c r="I46" s="41"/>
      <c r="J46" s="28"/>
    </row>
    <row r="47">
      <c r="A47" s="39"/>
      <c r="B47" s="39"/>
      <c r="C47" s="16"/>
      <c r="D47" s="41"/>
      <c r="E47" s="41"/>
      <c r="F47" s="41"/>
      <c r="G47" s="41"/>
      <c r="H47" s="41"/>
      <c r="I47" s="41"/>
      <c r="J47" s="28"/>
    </row>
    <row r="48">
      <c r="A48" s="39"/>
      <c r="B48" s="39"/>
      <c r="C48" s="21"/>
      <c r="D48" s="44"/>
      <c r="E48" s="44"/>
      <c r="F48" s="41"/>
      <c r="G48" s="41"/>
      <c r="H48" s="41"/>
      <c r="I48" s="41"/>
      <c r="J48" s="28"/>
    </row>
    <row r="49">
      <c r="A49" s="39"/>
      <c r="B49" s="39"/>
      <c r="C49" s="16"/>
      <c r="D49" s="41"/>
      <c r="E49" s="41"/>
      <c r="F49" s="41"/>
      <c r="G49" s="41"/>
      <c r="H49" s="41"/>
      <c r="I49" s="41"/>
      <c r="J49" s="28"/>
    </row>
    <row r="50">
      <c r="A50" s="39"/>
      <c r="B50" s="39"/>
      <c r="C50" s="16"/>
      <c r="D50" s="41"/>
      <c r="E50" s="41"/>
      <c r="F50" s="41"/>
      <c r="G50" s="41"/>
      <c r="H50" s="41"/>
      <c r="I50" s="41"/>
      <c r="J50" s="28"/>
    </row>
    <row r="51">
      <c r="A51" s="39"/>
      <c r="B51" s="39"/>
      <c r="C51" s="16"/>
      <c r="D51" s="41"/>
      <c r="E51" s="41"/>
      <c r="F51" s="41"/>
      <c r="G51" s="41"/>
      <c r="H51" s="41"/>
      <c r="I51" s="41"/>
      <c r="J51" s="28"/>
    </row>
    <row r="52">
      <c r="A52" s="39"/>
      <c r="B52" s="39"/>
      <c r="C52" s="16"/>
      <c r="D52" s="41"/>
      <c r="E52" s="41"/>
      <c r="F52" s="41"/>
      <c r="G52" s="41"/>
      <c r="H52" s="41"/>
      <c r="I52" s="41"/>
      <c r="J52" s="28"/>
    </row>
    <row r="53">
      <c r="A53" s="39"/>
      <c r="B53" s="39"/>
      <c r="C53" s="21"/>
      <c r="D53" s="41"/>
      <c r="E53" s="41"/>
      <c r="F53" s="41"/>
      <c r="G53" s="41"/>
      <c r="H53" s="41"/>
      <c r="I53" s="41"/>
      <c r="J53" s="28"/>
    </row>
    <row r="54">
      <c r="A54" s="39"/>
      <c r="B54" s="39"/>
      <c r="C54" s="16"/>
      <c r="D54" s="41"/>
      <c r="E54" s="41"/>
      <c r="F54" s="41"/>
      <c r="G54" s="41"/>
      <c r="H54" s="41"/>
      <c r="I54" s="41"/>
      <c r="J54" s="28"/>
    </row>
    <row r="55">
      <c r="A55" s="39"/>
      <c r="B55" s="39"/>
      <c r="C55" s="16"/>
      <c r="D55" s="44"/>
      <c r="E55" s="44"/>
      <c r="F55" s="41"/>
      <c r="G55" s="41"/>
      <c r="H55" s="41"/>
      <c r="I55" s="41"/>
      <c r="J55" s="28"/>
    </row>
    <row r="56">
      <c r="A56" s="39"/>
      <c r="B56" s="39"/>
      <c r="C56" s="16"/>
      <c r="D56" s="41"/>
      <c r="E56" s="41"/>
      <c r="F56" s="41"/>
      <c r="G56" s="41"/>
      <c r="H56" s="41"/>
      <c r="I56" s="41"/>
      <c r="J56" s="28"/>
    </row>
    <row r="57">
      <c r="A57" s="39"/>
      <c r="B57" s="39"/>
      <c r="C57" s="16"/>
      <c r="D57" s="44"/>
      <c r="E57" s="44"/>
      <c r="F57" s="41"/>
      <c r="G57" s="41"/>
      <c r="H57" s="41"/>
      <c r="I57" s="41"/>
      <c r="J57" s="28"/>
    </row>
    <row r="58">
      <c r="A58" s="39"/>
      <c r="B58" s="39"/>
      <c r="C58" s="16"/>
      <c r="D58" s="41"/>
      <c r="E58" s="41"/>
      <c r="F58" s="41"/>
      <c r="G58" s="41"/>
      <c r="H58" s="41"/>
      <c r="I58" s="41"/>
      <c r="J58" s="28"/>
    </row>
    <row r="59">
      <c r="A59" s="39"/>
      <c r="B59" s="39"/>
      <c r="C59" s="16"/>
      <c r="D59" s="41"/>
      <c r="E59" s="41"/>
      <c r="F59" s="41"/>
      <c r="G59" s="41"/>
      <c r="H59" s="41"/>
      <c r="I59" s="41"/>
      <c r="J59" s="28"/>
    </row>
    <row r="60">
      <c r="A60" s="39"/>
      <c r="B60" s="39"/>
      <c r="C60" s="21"/>
      <c r="D60" s="41"/>
      <c r="E60" s="41"/>
      <c r="F60" s="41"/>
      <c r="G60" s="41"/>
      <c r="H60" s="41"/>
      <c r="I60" s="41"/>
      <c r="J60" s="28"/>
    </row>
    <row r="61">
      <c r="A61" s="39"/>
      <c r="B61" s="39"/>
      <c r="C61" s="16"/>
      <c r="D61" s="41"/>
      <c r="E61" s="41"/>
      <c r="F61" s="41"/>
      <c r="G61" s="41"/>
      <c r="H61" s="41"/>
      <c r="I61" s="41"/>
      <c r="J61" s="28"/>
    </row>
    <row r="62">
      <c r="A62" s="39"/>
      <c r="B62" s="39"/>
      <c r="C62" s="16"/>
      <c r="D62" s="41"/>
      <c r="E62" s="41"/>
      <c r="F62" s="41"/>
      <c r="G62" s="41"/>
      <c r="H62" s="41"/>
      <c r="I62" s="41"/>
      <c r="J62" s="28"/>
    </row>
    <row r="63">
      <c r="A63" s="39"/>
      <c r="B63" s="39"/>
      <c r="C63" s="16"/>
      <c r="D63" s="41"/>
      <c r="E63" s="41"/>
      <c r="F63" s="41"/>
      <c r="G63" s="41"/>
      <c r="H63" s="41"/>
      <c r="I63" s="41"/>
      <c r="J63" s="28"/>
    </row>
    <row r="64">
      <c r="A64" s="39"/>
      <c r="B64" s="39"/>
      <c r="C64" s="16"/>
      <c r="D64" s="41"/>
      <c r="E64" s="41"/>
      <c r="F64" s="41"/>
      <c r="G64" s="41"/>
      <c r="H64" s="41"/>
      <c r="I64" s="41"/>
      <c r="J64" s="28"/>
    </row>
    <row r="65">
      <c r="A65" s="39"/>
      <c r="B65" s="39"/>
      <c r="C65" s="16"/>
      <c r="D65" s="41"/>
      <c r="E65" s="41"/>
      <c r="F65" s="41"/>
      <c r="G65" s="41"/>
      <c r="H65" s="41"/>
      <c r="I65" s="41"/>
      <c r="J65" s="28"/>
    </row>
    <row r="66">
      <c r="A66" s="26"/>
      <c r="B66" s="26"/>
      <c r="C66" s="23"/>
      <c r="D66" s="43"/>
      <c r="E66" s="43"/>
      <c r="F66" s="43"/>
      <c r="G66" s="43"/>
      <c r="H66" s="43"/>
      <c r="I66" s="43"/>
      <c r="J66" s="27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26"/>
      <c r="B67" s="26"/>
      <c r="C67" s="23"/>
      <c r="D67" s="43"/>
      <c r="E67" s="43"/>
      <c r="F67" s="43"/>
      <c r="G67" s="43"/>
      <c r="H67" s="43"/>
      <c r="I67" s="43"/>
      <c r="J67" s="27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6"/>
      <c r="B68" s="26"/>
      <c r="C68" s="23"/>
      <c r="D68" s="27"/>
      <c r="E68" s="27"/>
      <c r="F68" s="27"/>
      <c r="G68" s="27"/>
      <c r="H68" s="27"/>
      <c r="I68" s="27"/>
      <c r="J68" s="27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6"/>
      <c r="B69" s="26"/>
      <c r="C69" s="23"/>
      <c r="D69" s="27"/>
      <c r="E69" s="27"/>
      <c r="F69" s="27"/>
      <c r="G69" s="27"/>
      <c r="H69" s="27"/>
      <c r="I69" s="27"/>
      <c r="J69" s="27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6"/>
      <c r="B70" s="26"/>
      <c r="C70" s="23"/>
      <c r="D70" s="27"/>
      <c r="E70" s="27"/>
      <c r="F70" s="27"/>
      <c r="G70" s="27"/>
      <c r="H70" s="27"/>
      <c r="I70" s="27"/>
      <c r="J70" s="27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7"/>
      <c r="B71" s="27"/>
      <c r="C71" s="25"/>
      <c r="D71" s="27"/>
      <c r="E71" s="27"/>
      <c r="F71" s="27"/>
      <c r="G71" s="27"/>
      <c r="H71" s="27"/>
      <c r="I71" s="27"/>
      <c r="J71" s="27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3" width="12.63"/>
    <col customWidth="1" min="6" max="6" width="20.75"/>
    <col customWidth="1" min="7" max="7" width="22.13"/>
    <col customWidth="1" min="8" max="8" width="19.88"/>
    <col customWidth="1" min="9" max="9" width="18.5"/>
    <col customWidth="1" min="10" max="10" width="17.63"/>
    <col customWidth="1" min="11" max="11" width="21.5"/>
  </cols>
  <sheetData>
    <row r="1">
      <c r="A1" s="45" t="s">
        <v>0</v>
      </c>
      <c r="B1" s="1" t="s">
        <v>1</v>
      </c>
      <c r="C1" s="1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</row>
    <row r="2">
      <c r="A2" s="3" t="s">
        <v>292</v>
      </c>
      <c r="B2" s="3"/>
      <c r="C2" s="3"/>
      <c r="D2" s="5">
        <v>3039.0</v>
      </c>
      <c r="E2" s="19">
        <v>1930.0</v>
      </c>
      <c r="F2" s="19">
        <v>0.0</v>
      </c>
      <c r="G2" s="19">
        <v>0.0</v>
      </c>
      <c r="H2" s="19">
        <v>1109.0</v>
      </c>
      <c r="I2" s="19">
        <v>0.0</v>
      </c>
      <c r="J2" s="19">
        <f t="shared" ref="J2:J8" si="1">D2-E2-F2-G2</f>
        <v>1109</v>
      </c>
      <c r="K2" s="35" t="s">
        <v>277</v>
      </c>
    </row>
    <row r="3">
      <c r="A3" s="3" t="s">
        <v>293</v>
      </c>
      <c r="B3" s="3"/>
      <c r="C3" s="3"/>
      <c r="D3" s="5">
        <v>2675.0</v>
      </c>
      <c r="E3" s="19">
        <v>1546.0</v>
      </c>
      <c r="F3" s="19">
        <v>0.0</v>
      </c>
      <c r="G3" s="19">
        <v>0.0</v>
      </c>
      <c r="H3" s="19">
        <v>1229.0</v>
      </c>
      <c r="I3" s="19">
        <v>0.0</v>
      </c>
      <c r="J3" s="19">
        <f t="shared" si="1"/>
        <v>1129</v>
      </c>
      <c r="K3" s="35" t="s">
        <v>277</v>
      </c>
    </row>
    <row r="4">
      <c r="A4" s="3" t="s">
        <v>294</v>
      </c>
      <c r="B4" s="3"/>
      <c r="C4" s="3"/>
      <c r="D4" s="5">
        <v>4.0</v>
      </c>
      <c r="E4" s="19">
        <v>3.0</v>
      </c>
      <c r="F4" s="19">
        <v>0.0</v>
      </c>
      <c r="G4" s="19">
        <v>0.0</v>
      </c>
      <c r="H4" s="19">
        <v>1.0</v>
      </c>
      <c r="I4" s="19">
        <v>0.0</v>
      </c>
      <c r="J4" s="19">
        <f t="shared" si="1"/>
        <v>1</v>
      </c>
      <c r="K4" s="35" t="s">
        <v>277</v>
      </c>
    </row>
    <row r="5">
      <c r="A5" s="3" t="s">
        <v>295</v>
      </c>
      <c r="B5" s="3"/>
      <c r="C5" s="3"/>
      <c r="D5" s="5">
        <v>11.0</v>
      </c>
      <c r="E5" s="19">
        <v>4.0</v>
      </c>
      <c r="F5" s="19">
        <v>0.0</v>
      </c>
      <c r="G5" s="19">
        <v>0.0</v>
      </c>
      <c r="H5" s="19">
        <v>7.0</v>
      </c>
      <c r="I5" s="19">
        <v>0.0</v>
      </c>
      <c r="J5" s="19">
        <f t="shared" si="1"/>
        <v>7</v>
      </c>
      <c r="K5" s="35" t="s">
        <v>277</v>
      </c>
    </row>
    <row r="6">
      <c r="A6" s="3" t="s">
        <v>296</v>
      </c>
      <c r="B6" s="3"/>
      <c r="C6" s="3"/>
      <c r="D6" s="5">
        <v>42.0</v>
      </c>
      <c r="E6" s="19">
        <v>9.0</v>
      </c>
      <c r="F6" s="19">
        <v>0.0</v>
      </c>
      <c r="G6" s="19">
        <v>33.0</v>
      </c>
      <c r="H6" s="46">
        <v>0.0</v>
      </c>
      <c r="I6" s="46">
        <v>0.0</v>
      </c>
      <c r="J6" s="19">
        <f t="shared" si="1"/>
        <v>0</v>
      </c>
      <c r="K6" s="35" t="s">
        <v>277</v>
      </c>
    </row>
    <row r="7">
      <c r="A7" s="3" t="s">
        <v>297</v>
      </c>
      <c r="B7" s="3"/>
      <c r="C7" s="3"/>
      <c r="D7" s="5">
        <v>6.0</v>
      </c>
      <c r="E7" s="19">
        <v>3.0</v>
      </c>
      <c r="F7" s="19">
        <v>0.0</v>
      </c>
      <c r="G7" s="19">
        <v>0.0</v>
      </c>
      <c r="H7" s="19">
        <v>3.0</v>
      </c>
      <c r="I7" s="19">
        <v>0.0</v>
      </c>
      <c r="J7" s="19">
        <f t="shared" si="1"/>
        <v>3</v>
      </c>
      <c r="K7" s="35" t="s">
        <v>277</v>
      </c>
    </row>
    <row r="8">
      <c r="A8" s="3" t="s">
        <v>298</v>
      </c>
      <c r="B8" s="3"/>
      <c r="C8" s="3"/>
      <c r="D8" s="5">
        <v>22280.0</v>
      </c>
      <c r="E8" s="19">
        <v>9104.0</v>
      </c>
      <c r="F8" s="19">
        <v>400.0</v>
      </c>
      <c r="G8" s="19">
        <v>7752.0</v>
      </c>
      <c r="H8" s="19">
        <v>19700.0</v>
      </c>
      <c r="I8" s="19">
        <v>0.0</v>
      </c>
      <c r="J8" s="19">
        <f t="shared" si="1"/>
        <v>5024</v>
      </c>
      <c r="K8" s="35" t="s">
        <v>277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3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">
        <v>299</v>
      </c>
      <c r="D2" s="5">
        <v>3153.0</v>
      </c>
      <c r="E2" s="19">
        <v>3095.0</v>
      </c>
      <c r="F2" s="19">
        <v>0.0</v>
      </c>
      <c r="G2" s="19">
        <v>0.0</v>
      </c>
      <c r="H2" s="19">
        <v>58.0</v>
      </c>
      <c r="I2" s="19">
        <v>0.0</v>
      </c>
      <c r="J2" s="19">
        <f t="shared" ref="J2:J20" si="1">D2-E2-F2-G2</f>
        <v>58</v>
      </c>
    </row>
    <row r="3">
      <c r="A3" s="3" t="s">
        <v>300</v>
      </c>
      <c r="D3" s="5">
        <v>79.0</v>
      </c>
      <c r="E3" s="19">
        <v>76.0</v>
      </c>
      <c r="F3" s="19">
        <v>0.0</v>
      </c>
      <c r="G3" s="19">
        <v>0.0</v>
      </c>
      <c r="H3" s="19">
        <v>3.0</v>
      </c>
      <c r="I3" s="19">
        <v>0.0</v>
      </c>
      <c r="J3" s="19">
        <f t="shared" si="1"/>
        <v>3</v>
      </c>
    </row>
    <row r="4">
      <c r="A4" s="3" t="s">
        <v>301</v>
      </c>
      <c r="D4" s="5">
        <v>4473.0</v>
      </c>
      <c r="E4" s="19">
        <v>4030.0</v>
      </c>
      <c r="F4" s="19">
        <v>0.0</v>
      </c>
      <c r="G4" s="19">
        <v>0.0</v>
      </c>
      <c r="H4" s="19">
        <v>443.0</v>
      </c>
      <c r="I4" s="19">
        <v>0.0</v>
      </c>
      <c r="J4" s="19">
        <f t="shared" si="1"/>
        <v>443</v>
      </c>
    </row>
    <row r="5">
      <c r="A5" s="3" t="s">
        <v>302</v>
      </c>
      <c r="D5" s="5">
        <v>1937.0</v>
      </c>
      <c r="E5" s="19">
        <v>1221.0</v>
      </c>
      <c r="F5" s="19">
        <v>0.0</v>
      </c>
      <c r="G5" s="19">
        <v>0.0</v>
      </c>
      <c r="H5" s="19">
        <v>716.0</v>
      </c>
      <c r="I5" s="19">
        <v>0.0</v>
      </c>
      <c r="J5" s="19">
        <f t="shared" si="1"/>
        <v>716</v>
      </c>
      <c r="K5" s="35" t="s">
        <v>277</v>
      </c>
    </row>
    <row r="6">
      <c r="A6" s="3" t="s">
        <v>303</v>
      </c>
      <c r="D6" s="5">
        <v>2393.0</v>
      </c>
      <c r="E6" s="19">
        <v>2277.0</v>
      </c>
      <c r="F6" s="19">
        <v>0.0</v>
      </c>
      <c r="G6" s="19">
        <v>116.0</v>
      </c>
      <c r="H6" s="46">
        <v>0.0</v>
      </c>
      <c r="I6" s="46">
        <v>0.0</v>
      </c>
      <c r="J6" s="19">
        <f t="shared" si="1"/>
        <v>0</v>
      </c>
      <c r="K6" s="35" t="s">
        <v>277</v>
      </c>
    </row>
    <row r="7">
      <c r="A7" s="3" t="s">
        <v>304</v>
      </c>
      <c r="D7" s="5">
        <v>5.0</v>
      </c>
      <c r="E7" s="19">
        <v>4.0</v>
      </c>
      <c r="F7" s="19">
        <v>0.0</v>
      </c>
      <c r="G7" s="19">
        <v>0.0</v>
      </c>
      <c r="H7" s="19">
        <v>1.0</v>
      </c>
      <c r="I7" s="19">
        <v>0.0</v>
      </c>
      <c r="J7" s="19">
        <f t="shared" si="1"/>
        <v>1</v>
      </c>
      <c r="K7" s="35" t="s">
        <v>277</v>
      </c>
    </row>
    <row r="8">
      <c r="A8" s="3" t="s">
        <v>305</v>
      </c>
      <c r="D8" s="5">
        <v>458.0</v>
      </c>
      <c r="E8" s="19">
        <v>444.0</v>
      </c>
      <c r="F8" s="19">
        <v>0.0</v>
      </c>
      <c r="G8" s="19">
        <v>0.0</v>
      </c>
      <c r="H8" s="19">
        <v>14.0</v>
      </c>
      <c r="I8" s="19">
        <v>0.0</v>
      </c>
      <c r="J8" s="19">
        <f t="shared" si="1"/>
        <v>14</v>
      </c>
      <c r="K8" s="35" t="s">
        <v>277</v>
      </c>
    </row>
    <row r="9">
      <c r="A9" s="3" t="s">
        <v>306</v>
      </c>
      <c r="D9" s="5">
        <v>35.0</v>
      </c>
      <c r="E9" s="19">
        <v>17.0</v>
      </c>
      <c r="F9" s="19">
        <v>0.0</v>
      </c>
      <c r="G9" s="19">
        <v>0.0</v>
      </c>
      <c r="H9" s="19">
        <v>18.0</v>
      </c>
      <c r="I9" s="19">
        <v>0.0</v>
      </c>
      <c r="J9" s="19">
        <f t="shared" si="1"/>
        <v>18</v>
      </c>
      <c r="K9" s="35" t="s">
        <v>277</v>
      </c>
    </row>
    <row r="10">
      <c r="A10" s="3" t="s">
        <v>307</v>
      </c>
      <c r="D10" s="5">
        <v>107.0</v>
      </c>
      <c r="E10" s="19">
        <v>84.0</v>
      </c>
      <c r="F10" s="19">
        <v>0.0</v>
      </c>
      <c r="G10" s="19">
        <v>0.0</v>
      </c>
      <c r="H10" s="19">
        <v>23.0</v>
      </c>
      <c r="I10" s="19">
        <v>0.0</v>
      </c>
      <c r="J10" s="19">
        <f t="shared" si="1"/>
        <v>23</v>
      </c>
      <c r="K10" s="35" t="s">
        <v>277</v>
      </c>
    </row>
    <row r="11">
      <c r="A11" s="3" t="s">
        <v>308</v>
      </c>
      <c r="D11" s="5">
        <v>2673.0</v>
      </c>
      <c r="E11" s="19">
        <v>2508.0</v>
      </c>
      <c r="F11" s="19">
        <v>0.0</v>
      </c>
      <c r="G11" s="19">
        <v>165.0</v>
      </c>
      <c r="H11" s="19">
        <v>0.0</v>
      </c>
      <c r="I11" s="19">
        <v>0.0</v>
      </c>
      <c r="J11" s="19">
        <f t="shared" si="1"/>
        <v>0</v>
      </c>
      <c r="K11" s="35" t="s">
        <v>277</v>
      </c>
    </row>
    <row r="12">
      <c r="A12" s="3" t="s">
        <v>309</v>
      </c>
      <c r="D12" s="5">
        <v>9837.0</v>
      </c>
      <c r="E12" s="19">
        <v>9531.0</v>
      </c>
      <c r="F12" s="19">
        <v>0.0</v>
      </c>
      <c r="G12" s="19">
        <v>0.0</v>
      </c>
      <c r="H12" s="19">
        <v>306.0</v>
      </c>
      <c r="I12" s="19">
        <v>0.0</v>
      </c>
      <c r="J12" s="19">
        <f t="shared" si="1"/>
        <v>306</v>
      </c>
      <c r="K12" s="35" t="s">
        <v>277</v>
      </c>
    </row>
    <row r="13">
      <c r="A13" s="3" t="s">
        <v>310</v>
      </c>
      <c r="D13" s="5">
        <v>102.0</v>
      </c>
      <c r="E13" s="19">
        <v>97.0</v>
      </c>
      <c r="F13" s="19">
        <v>0.0</v>
      </c>
      <c r="G13" s="19">
        <v>0.0</v>
      </c>
      <c r="H13" s="19">
        <v>5.0</v>
      </c>
      <c r="I13" s="19">
        <v>0.0</v>
      </c>
      <c r="J13" s="19">
        <f t="shared" si="1"/>
        <v>5</v>
      </c>
      <c r="K13" s="35" t="s">
        <v>277</v>
      </c>
    </row>
    <row r="14">
      <c r="A14" s="3" t="s">
        <v>311</v>
      </c>
      <c r="D14" s="5">
        <v>12.0</v>
      </c>
      <c r="E14" s="19">
        <v>7.0</v>
      </c>
      <c r="F14" s="19">
        <v>0.0</v>
      </c>
      <c r="G14" s="19">
        <v>0.0</v>
      </c>
      <c r="H14" s="19">
        <v>5.0</v>
      </c>
      <c r="I14" s="19">
        <v>0.0</v>
      </c>
      <c r="J14" s="19">
        <f t="shared" si="1"/>
        <v>5</v>
      </c>
      <c r="K14" s="35" t="s">
        <v>277</v>
      </c>
    </row>
    <row r="15">
      <c r="A15" s="3" t="s">
        <v>312</v>
      </c>
      <c r="D15" s="5">
        <v>4751.0</v>
      </c>
      <c r="E15" s="19">
        <v>4299.0</v>
      </c>
      <c r="F15" s="19">
        <v>0.0</v>
      </c>
      <c r="G15" s="19">
        <v>0.0</v>
      </c>
      <c r="H15" s="19">
        <v>452.0</v>
      </c>
      <c r="I15" s="19">
        <v>0.0</v>
      </c>
      <c r="J15" s="19">
        <f t="shared" si="1"/>
        <v>452</v>
      </c>
      <c r="K15" s="35" t="s">
        <v>277</v>
      </c>
    </row>
    <row r="16">
      <c r="A16" s="3" t="s">
        <v>313</v>
      </c>
      <c r="D16" s="5">
        <v>8317.0</v>
      </c>
      <c r="E16" s="19">
        <v>7751.0</v>
      </c>
      <c r="F16" s="19">
        <v>0.0</v>
      </c>
      <c r="G16" s="19">
        <v>166.0</v>
      </c>
      <c r="H16" s="19">
        <v>400.0</v>
      </c>
      <c r="I16" s="19">
        <v>0.0</v>
      </c>
      <c r="J16" s="19">
        <f t="shared" si="1"/>
        <v>400</v>
      </c>
      <c r="K16" s="35" t="s">
        <v>277</v>
      </c>
    </row>
    <row r="17">
      <c r="A17" s="3" t="s">
        <v>314</v>
      </c>
      <c r="D17" s="5">
        <v>252.0</v>
      </c>
      <c r="E17" s="19">
        <v>171.0</v>
      </c>
      <c r="F17" s="19">
        <v>0.0</v>
      </c>
      <c r="G17" s="19">
        <v>0.0</v>
      </c>
      <c r="H17" s="19">
        <v>81.0</v>
      </c>
      <c r="I17" s="19">
        <v>0.0</v>
      </c>
      <c r="J17" s="19">
        <f t="shared" si="1"/>
        <v>81</v>
      </c>
      <c r="K17" s="35" t="s">
        <v>277</v>
      </c>
    </row>
    <row r="18">
      <c r="A18" s="3" t="s">
        <v>315</v>
      </c>
      <c r="D18" s="5">
        <v>1627.0</v>
      </c>
      <c r="E18" s="19">
        <v>332.0</v>
      </c>
      <c r="F18" s="19">
        <v>0.0</v>
      </c>
      <c r="G18" s="19">
        <v>0.0</v>
      </c>
      <c r="H18" s="19">
        <v>1295.0</v>
      </c>
      <c r="I18" s="19">
        <v>0.0</v>
      </c>
      <c r="J18" s="19">
        <f t="shared" si="1"/>
        <v>1295</v>
      </c>
      <c r="K18" s="35" t="s">
        <v>277</v>
      </c>
    </row>
    <row r="19">
      <c r="A19" s="3" t="s">
        <v>316</v>
      </c>
      <c r="D19" s="5">
        <v>17.0</v>
      </c>
      <c r="E19" s="19">
        <v>16.0</v>
      </c>
      <c r="F19" s="19">
        <v>0.0</v>
      </c>
      <c r="G19" s="19">
        <v>0.0</v>
      </c>
      <c r="H19" s="19">
        <v>1.0</v>
      </c>
      <c r="I19" s="19">
        <v>0.0</v>
      </c>
      <c r="J19" s="19">
        <f t="shared" si="1"/>
        <v>1</v>
      </c>
      <c r="K19" s="35" t="s">
        <v>277</v>
      </c>
    </row>
    <row r="20">
      <c r="A20" s="3" t="s">
        <v>317</v>
      </c>
      <c r="D20" s="5">
        <v>773.0</v>
      </c>
      <c r="E20" s="19">
        <v>516.0</v>
      </c>
      <c r="F20" s="19">
        <v>100.0</v>
      </c>
      <c r="G20" s="19">
        <v>57.0</v>
      </c>
      <c r="H20" s="19">
        <v>100.0</v>
      </c>
      <c r="I20" s="19">
        <v>0.0</v>
      </c>
      <c r="J20" s="19">
        <f t="shared" si="1"/>
        <v>100</v>
      </c>
      <c r="K20" s="35" t="s">
        <v>277</v>
      </c>
    </row>
    <row r="22">
      <c r="D22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hidden="1" min="2" max="2" width="23.5"/>
    <col customWidth="1" hidden="1" min="3" max="3" width="11.25"/>
    <col customWidth="1" min="6" max="6" width="22.88"/>
    <col customWidth="1" min="7" max="7" width="20.75"/>
    <col customWidth="1" min="8" max="8" width="18.75"/>
    <col customWidth="1" min="9" max="9" width="22.5"/>
    <col customWidth="1" min="10" max="1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7" t="s">
        <v>318</v>
      </c>
      <c r="B2" s="38"/>
      <c r="C2" s="4"/>
      <c r="D2" s="12">
        <v>416.0</v>
      </c>
      <c r="E2" s="7">
        <v>339.0</v>
      </c>
      <c r="F2" s="7">
        <v>0.0</v>
      </c>
      <c r="G2" s="7">
        <v>0.0</v>
      </c>
      <c r="H2" s="7">
        <v>79.0</v>
      </c>
      <c r="I2" s="7">
        <v>0.0</v>
      </c>
      <c r="J2" s="7">
        <f t="shared" ref="J2:J45" si="1">D2-E2-F2-G2</f>
        <v>77</v>
      </c>
      <c r="K2" s="9"/>
      <c r="L2" s="9"/>
      <c r="M2" s="9"/>
      <c r="N2" s="11" t="s">
        <v>266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37" t="s">
        <v>319</v>
      </c>
      <c r="B3" s="38"/>
      <c r="C3" s="10"/>
      <c r="D3" s="12">
        <v>1434.0</v>
      </c>
      <c r="E3" s="7">
        <v>390.0</v>
      </c>
      <c r="F3" s="7">
        <v>0.0</v>
      </c>
      <c r="G3" s="7">
        <v>0.0</v>
      </c>
      <c r="H3" s="7">
        <v>0.0</v>
      </c>
      <c r="I3" s="7">
        <v>0.0</v>
      </c>
      <c r="J3" s="7">
        <f t="shared" si="1"/>
        <v>1044</v>
      </c>
      <c r="K3" s="9"/>
      <c r="L3" s="9"/>
      <c r="M3" s="9"/>
      <c r="N3" s="9">
        <f>SUM(D:D)</f>
        <v>47206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37" t="s">
        <v>320</v>
      </c>
      <c r="B4" s="38"/>
      <c r="C4" s="10"/>
      <c r="D4" s="12">
        <v>284.0</v>
      </c>
      <c r="E4" s="7">
        <v>112.0</v>
      </c>
      <c r="F4" s="7">
        <v>0.0</v>
      </c>
      <c r="G4" s="7">
        <v>172.0</v>
      </c>
      <c r="H4" s="46">
        <v>0.0</v>
      </c>
      <c r="I4" s="46">
        <v>0.0</v>
      </c>
      <c r="J4" s="7">
        <f t="shared" si="1"/>
        <v>0</v>
      </c>
      <c r="K4" s="9"/>
      <c r="L4" s="9"/>
      <c r="M4" s="9"/>
      <c r="N4" s="11" t="s">
        <v>4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37" t="s">
        <v>321</v>
      </c>
      <c r="B5" s="38"/>
      <c r="C5" s="10"/>
      <c r="D5" s="12">
        <v>401.0</v>
      </c>
      <c r="E5" s="7">
        <v>129.0</v>
      </c>
      <c r="F5" s="7">
        <v>0.0</v>
      </c>
      <c r="G5" s="7">
        <v>272.0</v>
      </c>
      <c r="H5" s="46">
        <v>0.0</v>
      </c>
      <c r="I5" s="46">
        <v>0.0</v>
      </c>
      <c r="J5" s="7">
        <f t="shared" si="1"/>
        <v>0</v>
      </c>
      <c r="K5" s="9"/>
      <c r="L5" s="9"/>
      <c r="M5" s="9"/>
      <c r="N5" s="9">
        <f>SUM(E:E)</f>
        <v>24904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37" t="s">
        <v>322</v>
      </c>
      <c r="B6" s="38"/>
      <c r="C6" s="4"/>
      <c r="D6" s="12">
        <v>1826.0</v>
      </c>
      <c r="E6" s="7">
        <v>1581.0</v>
      </c>
      <c r="F6" s="7">
        <v>0.0</v>
      </c>
      <c r="G6" s="7">
        <v>245.0</v>
      </c>
      <c r="H6" s="46">
        <v>0.0</v>
      </c>
      <c r="I6" s="46">
        <v>0.0</v>
      </c>
      <c r="J6" s="7">
        <f t="shared" si="1"/>
        <v>0</v>
      </c>
      <c r="K6" s="9"/>
      <c r="L6" s="9"/>
      <c r="M6" s="9"/>
      <c r="N6" s="11" t="s">
        <v>281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37" t="s">
        <v>323</v>
      </c>
      <c r="B7" s="38"/>
      <c r="C7" s="4"/>
      <c r="D7" s="12">
        <v>3019.0</v>
      </c>
      <c r="E7" s="7">
        <v>1391.0</v>
      </c>
      <c r="F7" s="7">
        <v>0.0</v>
      </c>
      <c r="G7" s="7">
        <v>1928.0</v>
      </c>
      <c r="H7" s="7">
        <v>0.0</v>
      </c>
      <c r="I7" s="7">
        <v>0.0</v>
      </c>
      <c r="J7" s="7">
        <f t="shared" si="1"/>
        <v>-300</v>
      </c>
      <c r="K7" s="9"/>
      <c r="L7" s="9"/>
      <c r="M7" s="9"/>
      <c r="N7" s="9">
        <f>SUM(F:F)</f>
        <v>933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37" t="s">
        <v>324</v>
      </c>
      <c r="B8" s="38"/>
      <c r="C8" s="4"/>
      <c r="D8" s="12">
        <v>349.0</v>
      </c>
      <c r="E8" s="7">
        <v>194.0</v>
      </c>
      <c r="F8" s="7">
        <v>0.0</v>
      </c>
      <c r="G8" s="7">
        <v>155.0</v>
      </c>
      <c r="H8" s="46">
        <v>0.0</v>
      </c>
      <c r="I8" s="46">
        <v>0.0</v>
      </c>
      <c r="J8" s="7">
        <f t="shared" si="1"/>
        <v>0</v>
      </c>
      <c r="K8" s="9"/>
      <c r="L8" s="9"/>
      <c r="M8" s="9"/>
      <c r="N8" s="11" t="s">
        <v>284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47" t="s">
        <v>325</v>
      </c>
      <c r="B9" s="26"/>
      <c r="C9" s="23"/>
      <c r="D9" s="12">
        <v>10355.0</v>
      </c>
      <c r="E9" s="7">
        <v>7008.0</v>
      </c>
      <c r="F9" s="7">
        <v>100.0</v>
      </c>
      <c r="G9" s="7">
        <v>6488.0</v>
      </c>
      <c r="H9" s="7">
        <v>0.0</v>
      </c>
      <c r="I9" s="7">
        <v>0.0</v>
      </c>
      <c r="J9" s="7">
        <f t="shared" si="1"/>
        <v>-3241</v>
      </c>
      <c r="K9" s="25"/>
      <c r="L9" s="25"/>
      <c r="M9" s="25"/>
      <c r="N9" s="25">
        <f>SUM(G:G)</f>
        <v>19311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47" t="s">
        <v>326</v>
      </c>
      <c r="B10" s="26"/>
      <c r="C10" s="48"/>
      <c r="D10" s="12">
        <v>483.0</v>
      </c>
      <c r="E10" s="7">
        <v>227.0</v>
      </c>
      <c r="F10" s="7">
        <v>0.0</v>
      </c>
      <c r="G10" s="7">
        <v>256.0</v>
      </c>
      <c r="H10" s="46">
        <v>0.0</v>
      </c>
      <c r="I10" s="46">
        <v>0.0</v>
      </c>
      <c r="J10" s="7">
        <f t="shared" si="1"/>
        <v>0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47" t="s">
        <v>327</v>
      </c>
      <c r="B11" s="26"/>
      <c r="C11" s="23"/>
      <c r="D11" s="12">
        <v>3306.0</v>
      </c>
      <c r="E11" s="7">
        <v>2319.0</v>
      </c>
      <c r="F11" s="7">
        <v>0.0</v>
      </c>
      <c r="G11" s="7">
        <v>987.0</v>
      </c>
      <c r="H11" s="46">
        <v>0.0</v>
      </c>
      <c r="I11" s="46">
        <v>0.0</v>
      </c>
      <c r="J11" s="7">
        <f t="shared" si="1"/>
        <v>0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47" t="s">
        <v>328</v>
      </c>
      <c r="B12" s="26"/>
      <c r="C12" s="23"/>
      <c r="D12" s="12">
        <v>520.0</v>
      </c>
      <c r="E12" s="7">
        <v>212.0</v>
      </c>
      <c r="F12" s="7">
        <v>0.0</v>
      </c>
      <c r="G12" s="7">
        <v>308.0</v>
      </c>
      <c r="H12" s="46">
        <v>0.0</v>
      </c>
      <c r="I12" s="46">
        <v>0.0</v>
      </c>
      <c r="J12" s="7">
        <f t="shared" si="1"/>
        <v>0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49" t="s">
        <v>329</v>
      </c>
      <c r="B13" s="50"/>
      <c r="C13" s="14"/>
      <c r="D13" s="51">
        <v>14.0</v>
      </c>
      <c r="E13" s="52">
        <v>14.0</v>
      </c>
      <c r="F13" s="52">
        <v>0.0</v>
      </c>
      <c r="G13" s="52">
        <v>0.0</v>
      </c>
      <c r="H13" s="52">
        <v>0.0</v>
      </c>
      <c r="I13" s="52">
        <v>0.0</v>
      </c>
      <c r="J13" s="7">
        <f t="shared" si="1"/>
        <v>0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47" t="s">
        <v>330</v>
      </c>
      <c r="B14" s="26"/>
      <c r="C14" s="23"/>
      <c r="D14" s="12">
        <v>461.0</v>
      </c>
      <c r="E14" s="7">
        <v>348.0</v>
      </c>
      <c r="F14" s="7">
        <v>0.0</v>
      </c>
      <c r="G14" s="7">
        <v>113.0</v>
      </c>
      <c r="H14" s="46">
        <v>0.0</v>
      </c>
      <c r="I14" s="46">
        <v>0.0</v>
      </c>
      <c r="J14" s="7">
        <f t="shared" si="1"/>
        <v>0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47" t="s">
        <v>331</v>
      </c>
      <c r="B15" s="26"/>
      <c r="C15" s="23"/>
      <c r="D15" s="7">
        <v>60.0</v>
      </c>
      <c r="E15" s="7">
        <v>57.0</v>
      </c>
      <c r="F15" s="7">
        <v>0.0</v>
      </c>
      <c r="G15" s="7">
        <v>3.0</v>
      </c>
      <c r="H15" s="46">
        <v>0.0</v>
      </c>
      <c r="I15" s="46">
        <v>0.0</v>
      </c>
      <c r="J15" s="7">
        <f t="shared" si="1"/>
        <v>0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47" t="s">
        <v>332</v>
      </c>
      <c r="B16" s="26"/>
      <c r="C16" s="23"/>
      <c r="D16" s="12">
        <v>5988.0</v>
      </c>
      <c r="E16" s="7">
        <v>4047.0</v>
      </c>
      <c r="F16" s="7">
        <v>0.0</v>
      </c>
      <c r="G16" s="7">
        <v>2082.0</v>
      </c>
      <c r="H16" s="7">
        <v>0.0</v>
      </c>
      <c r="I16" s="7">
        <v>0.0</v>
      </c>
      <c r="J16" s="7">
        <f t="shared" si="1"/>
        <v>-141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47" t="s">
        <v>333</v>
      </c>
      <c r="B17" s="26"/>
      <c r="C17" s="23"/>
      <c r="D17" s="12">
        <v>1.0</v>
      </c>
      <c r="E17" s="7">
        <v>0.0</v>
      </c>
      <c r="F17" s="7">
        <v>0.0</v>
      </c>
      <c r="G17" s="7">
        <v>1.0</v>
      </c>
      <c r="H17" s="46">
        <v>0.0</v>
      </c>
      <c r="I17" s="46">
        <v>0.0</v>
      </c>
      <c r="J17" s="7">
        <f t="shared" si="1"/>
        <v>0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47" t="s">
        <v>334</v>
      </c>
      <c r="B18" s="26"/>
      <c r="C18" s="23"/>
      <c r="D18" s="12">
        <v>58.0</v>
      </c>
      <c r="E18" s="7">
        <v>53.0</v>
      </c>
      <c r="F18" s="7">
        <v>0.0</v>
      </c>
      <c r="G18" s="7">
        <v>5.0</v>
      </c>
      <c r="H18" s="46">
        <v>0.0</v>
      </c>
      <c r="I18" s="46">
        <v>0.0</v>
      </c>
      <c r="J18" s="7">
        <f t="shared" si="1"/>
        <v>0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49" t="s">
        <v>335</v>
      </c>
      <c r="B19" s="50"/>
      <c r="C19" s="14"/>
      <c r="D19" s="51">
        <v>12.0</v>
      </c>
      <c r="E19" s="52">
        <v>12.0</v>
      </c>
      <c r="F19" s="52">
        <v>0.0</v>
      </c>
      <c r="G19" s="52">
        <v>0.0</v>
      </c>
      <c r="H19" s="52">
        <v>0.0</v>
      </c>
      <c r="I19" s="52">
        <v>0.0</v>
      </c>
      <c r="J19" s="7">
        <f t="shared" si="1"/>
        <v>0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49" t="s">
        <v>336</v>
      </c>
      <c r="B20" s="50"/>
      <c r="C20" s="14"/>
      <c r="D20" s="51">
        <v>13.0</v>
      </c>
      <c r="E20" s="52">
        <v>13.0</v>
      </c>
      <c r="F20" s="52">
        <v>0.0</v>
      </c>
      <c r="G20" s="52">
        <v>0.0</v>
      </c>
      <c r="H20" s="52">
        <v>0.0</v>
      </c>
      <c r="I20" s="52">
        <v>0.0</v>
      </c>
      <c r="J20" s="7">
        <f t="shared" si="1"/>
        <v>0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47" t="s">
        <v>337</v>
      </c>
      <c r="B21" s="26"/>
      <c r="C21" s="23"/>
      <c r="D21" s="12">
        <v>88.0</v>
      </c>
      <c r="E21" s="7">
        <v>86.0</v>
      </c>
      <c r="F21" s="7">
        <v>0.0</v>
      </c>
      <c r="G21" s="7">
        <v>2.0</v>
      </c>
      <c r="H21" s="46">
        <v>0.0</v>
      </c>
      <c r="I21" s="46">
        <v>0.0</v>
      </c>
      <c r="J21" s="7">
        <f t="shared" si="1"/>
        <v>0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47" t="s">
        <v>338</v>
      </c>
      <c r="B22" s="26"/>
      <c r="C22" s="23"/>
      <c r="D22" s="12">
        <v>224.0</v>
      </c>
      <c r="E22" s="7">
        <v>166.0</v>
      </c>
      <c r="F22" s="7">
        <v>0.0</v>
      </c>
      <c r="G22" s="7">
        <v>58.0</v>
      </c>
      <c r="H22" s="46">
        <v>0.0</v>
      </c>
      <c r="I22" s="46">
        <v>0.0</v>
      </c>
      <c r="J22" s="7">
        <f t="shared" si="1"/>
        <v>0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49" t="s">
        <v>339</v>
      </c>
      <c r="B23" s="50"/>
      <c r="C23" s="14"/>
      <c r="D23" s="51">
        <v>10.0</v>
      </c>
      <c r="E23" s="52">
        <v>10.0</v>
      </c>
      <c r="F23" s="53">
        <v>0.0</v>
      </c>
      <c r="G23" s="53">
        <v>0.0</v>
      </c>
      <c r="H23" s="53">
        <v>0.0</v>
      </c>
      <c r="I23" s="52">
        <v>0.0</v>
      </c>
      <c r="J23" s="7">
        <f t="shared" si="1"/>
        <v>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47" t="s">
        <v>340</v>
      </c>
      <c r="B24" s="26"/>
      <c r="C24" s="23"/>
      <c r="D24" s="12">
        <v>743.0</v>
      </c>
      <c r="E24" s="7">
        <v>293.0</v>
      </c>
      <c r="F24" s="7">
        <v>0.0</v>
      </c>
      <c r="G24" s="7">
        <v>450.0</v>
      </c>
      <c r="H24" s="46">
        <v>0.0</v>
      </c>
      <c r="I24" s="46">
        <v>0.0</v>
      </c>
      <c r="J24" s="7">
        <f t="shared" si="1"/>
        <v>0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47" t="s">
        <v>341</v>
      </c>
      <c r="B25" s="26"/>
      <c r="C25" s="23"/>
      <c r="D25" s="12">
        <v>1725.0</v>
      </c>
      <c r="E25" s="7">
        <v>1597.0</v>
      </c>
      <c r="F25" s="7">
        <v>0.0</v>
      </c>
      <c r="G25" s="7">
        <v>128.0</v>
      </c>
      <c r="H25" s="46">
        <v>0.0</v>
      </c>
      <c r="I25" s="46">
        <v>0.0</v>
      </c>
      <c r="J25" s="7">
        <f t="shared" si="1"/>
        <v>0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47" t="s">
        <v>342</v>
      </c>
      <c r="B26" s="26"/>
      <c r="C26" s="23"/>
      <c r="D26" s="12">
        <v>45.0</v>
      </c>
      <c r="E26" s="7">
        <v>41.0</v>
      </c>
      <c r="F26" s="7">
        <v>0.0</v>
      </c>
      <c r="G26" s="7">
        <v>4.0</v>
      </c>
      <c r="H26" s="54">
        <v>0.0</v>
      </c>
      <c r="I26" s="46">
        <v>0.0</v>
      </c>
      <c r="J26" s="7">
        <f t="shared" si="1"/>
        <v>0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49" t="s">
        <v>343</v>
      </c>
      <c r="B27" s="50"/>
      <c r="C27" s="55"/>
      <c r="D27" s="51">
        <v>4.0</v>
      </c>
      <c r="E27" s="52">
        <v>4.0</v>
      </c>
      <c r="F27" s="52">
        <v>0.0</v>
      </c>
      <c r="G27" s="52">
        <v>0.0</v>
      </c>
      <c r="H27" s="53">
        <v>0.0</v>
      </c>
      <c r="I27" s="52">
        <v>0.0</v>
      </c>
      <c r="J27" s="7">
        <f t="shared" si="1"/>
        <v>0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47" t="s">
        <v>344</v>
      </c>
      <c r="B28" s="26"/>
      <c r="C28" s="23"/>
      <c r="D28" s="12">
        <v>64.0</v>
      </c>
      <c r="E28" s="7">
        <v>63.0</v>
      </c>
      <c r="F28" s="7">
        <v>0.0</v>
      </c>
      <c r="G28" s="7">
        <v>1.0</v>
      </c>
      <c r="H28" s="54">
        <v>0.0</v>
      </c>
      <c r="I28" s="46">
        <v>0.0</v>
      </c>
      <c r="J28" s="7">
        <f t="shared" si="1"/>
        <v>0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47" t="s">
        <v>345</v>
      </c>
      <c r="B29" s="26"/>
      <c r="C29" s="23"/>
      <c r="D29" s="12">
        <v>65.0</v>
      </c>
      <c r="E29" s="7">
        <v>34.0</v>
      </c>
      <c r="F29" s="7">
        <v>31.0</v>
      </c>
      <c r="G29" s="7">
        <v>0.0</v>
      </c>
      <c r="H29" s="54">
        <v>0.0</v>
      </c>
      <c r="I29" s="46">
        <v>0.0</v>
      </c>
      <c r="J29" s="7">
        <f t="shared" si="1"/>
        <v>0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47" t="s">
        <v>346</v>
      </c>
      <c r="B30" s="26"/>
      <c r="C30" s="48"/>
      <c r="D30" s="12">
        <v>201.0</v>
      </c>
      <c r="E30" s="7">
        <v>196.0</v>
      </c>
      <c r="F30" s="7">
        <v>0.0</v>
      </c>
      <c r="G30" s="7">
        <v>5.0</v>
      </c>
      <c r="H30" s="46">
        <v>0.0</v>
      </c>
      <c r="I30" s="46">
        <v>0.0</v>
      </c>
      <c r="J30" s="7">
        <f t="shared" si="1"/>
        <v>0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47" t="s">
        <v>347</v>
      </c>
      <c r="B31" s="26"/>
      <c r="C31" s="23"/>
      <c r="D31" s="12">
        <v>4.0</v>
      </c>
      <c r="E31" s="7">
        <v>0.0</v>
      </c>
      <c r="F31" s="7">
        <v>0.0</v>
      </c>
      <c r="G31" s="7">
        <v>4.0</v>
      </c>
      <c r="H31" s="46">
        <v>0.0</v>
      </c>
      <c r="I31" s="46">
        <v>0.0</v>
      </c>
      <c r="J31" s="7">
        <f t="shared" si="1"/>
        <v>0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47" t="s">
        <v>348</v>
      </c>
      <c r="B32" s="26"/>
      <c r="C32" s="23"/>
      <c r="D32" s="12">
        <v>46.0</v>
      </c>
      <c r="E32" s="7">
        <v>44.0</v>
      </c>
      <c r="F32" s="7">
        <v>0.0</v>
      </c>
      <c r="G32" s="7">
        <v>2.0</v>
      </c>
      <c r="H32" s="46">
        <v>0.0</v>
      </c>
      <c r="I32" s="46">
        <v>0.0</v>
      </c>
      <c r="J32" s="7">
        <f t="shared" si="1"/>
        <v>0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37" t="s">
        <v>349</v>
      </c>
      <c r="B33" s="38"/>
      <c r="C33" s="4"/>
      <c r="D33" s="12">
        <v>253.0</v>
      </c>
      <c r="E33" s="7">
        <v>131.0</v>
      </c>
      <c r="F33" s="7">
        <v>0.0</v>
      </c>
      <c r="G33" s="7">
        <v>122.0</v>
      </c>
      <c r="H33" s="46">
        <v>0.0</v>
      </c>
      <c r="I33" s="46">
        <v>0.0</v>
      </c>
      <c r="J33" s="7">
        <f t="shared" si="1"/>
        <v>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47" t="s">
        <v>350</v>
      </c>
      <c r="B34" s="26"/>
      <c r="C34" s="23"/>
      <c r="D34" s="12">
        <v>1099.0</v>
      </c>
      <c r="E34" s="7">
        <v>16.0</v>
      </c>
      <c r="F34" s="7">
        <v>0.0</v>
      </c>
      <c r="G34" s="7">
        <v>1083.0</v>
      </c>
      <c r="H34" s="46">
        <v>0.0</v>
      </c>
      <c r="I34" s="46">
        <v>0.0</v>
      </c>
      <c r="J34" s="7">
        <f t="shared" si="1"/>
        <v>0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>
      <c r="A35" s="37" t="s">
        <v>351</v>
      </c>
      <c r="B35" s="38"/>
      <c r="C35" s="10"/>
      <c r="D35" s="12">
        <v>7545.0</v>
      </c>
      <c r="E35" s="7">
        <v>1969.0</v>
      </c>
      <c r="F35" s="7">
        <v>0.0</v>
      </c>
      <c r="G35" s="7">
        <v>0.0</v>
      </c>
      <c r="H35" s="7">
        <v>0.0</v>
      </c>
      <c r="I35" s="7">
        <v>0.0</v>
      </c>
      <c r="J35" s="7">
        <f t="shared" si="1"/>
        <v>5576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47" t="s">
        <v>352</v>
      </c>
      <c r="B36" s="26"/>
      <c r="C36" s="48"/>
      <c r="D36" s="12">
        <v>616.0</v>
      </c>
      <c r="E36" s="7">
        <v>461.0</v>
      </c>
      <c r="F36" s="7">
        <v>100.0</v>
      </c>
      <c r="G36" s="7">
        <v>210.0</v>
      </c>
      <c r="H36" s="7">
        <v>0.0</v>
      </c>
      <c r="I36" s="7">
        <v>0.0</v>
      </c>
      <c r="J36" s="7">
        <f t="shared" si="1"/>
        <v>-155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37" t="s">
        <v>353</v>
      </c>
      <c r="B37" s="38"/>
      <c r="C37" s="10"/>
      <c r="D37" s="12">
        <v>246.0</v>
      </c>
      <c r="E37" s="7">
        <v>158.0</v>
      </c>
      <c r="F37" s="7">
        <v>0.0</v>
      </c>
      <c r="G37" s="7">
        <v>90.0</v>
      </c>
      <c r="H37" s="7">
        <v>0.0</v>
      </c>
      <c r="I37" s="7">
        <v>0.0</v>
      </c>
      <c r="J37" s="7">
        <f t="shared" si="1"/>
        <v>-2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49" t="s">
        <v>354</v>
      </c>
      <c r="B38" s="50"/>
      <c r="C38" s="14"/>
      <c r="D38" s="51">
        <v>1.0</v>
      </c>
      <c r="E38" s="52">
        <v>1.0</v>
      </c>
      <c r="F38" s="52">
        <v>0.0</v>
      </c>
      <c r="G38" s="52">
        <v>0.0</v>
      </c>
      <c r="H38" s="52">
        <v>0.0</v>
      </c>
      <c r="I38" s="52">
        <v>0.0</v>
      </c>
      <c r="J38" s="7">
        <f t="shared" si="1"/>
        <v>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47" t="s">
        <v>355</v>
      </c>
      <c r="B39" s="26"/>
      <c r="C39" s="23"/>
      <c r="D39" s="12">
        <v>71.0</v>
      </c>
      <c r="E39" s="7">
        <v>60.0</v>
      </c>
      <c r="F39" s="7">
        <v>0.0</v>
      </c>
      <c r="G39" s="7">
        <v>11.0</v>
      </c>
      <c r="H39" s="46">
        <v>0.0</v>
      </c>
      <c r="I39" s="46">
        <v>0.0</v>
      </c>
      <c r="J39" s="7">
        <f t="shared" si="1"/>
        <v>0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47" t="s">
        <v>356</v>
      </c>
      <c r="B40" s="26"/>
      <c r="C40" s="23"/>
      <c r="D40" s="12">
        <v>147.0</v>
      </c>
      <c r="E40" s="7">
        <v>66.0</v>
      </c>
      <c r="F40" s="7">
        <v>0.0</v>
      </c>
      <c r="G40" s="7">
        <v>81.0</v>
      </c>
      <c r="H40" s="46">
        <v>0.0</v>
      </c>
      <c r="I40" s="46">
        <v>0.0</v>
      </c>
      <c r="J40" s="7">
        <f t="shared" si="1"/>
        <v>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>
      <c r="A41" s="47" t="s">
        <v>357</v>
      </c>
      <c r="B41" s="26"/>
      <c r="C41" s="23"/>
      <c r="D41" s="12">
        <v>355.0</v>
      </c>
      <c r="E41" s="7">
        <v>182.0</v>
      </c>
      <c r="F41" s="7">
        <v>0.0</v>
      </c>
      <c r="G41" s="7">
        <v>173.0</v>
      </c>
      <c r="H41" s="46">
        <v>0.0</v>
      </c>
      <c r="I41" s="46">
        <v>0.0</v>
      </c>
      <c r="J41" s="7">
        <f t="shared" si="1"/>
        <v>0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49" t="s">
        <v>358</v>
      </c>
      <c r="B42" s="50"/>
      <c r="C42" s="55"/>
      <c r="D42" s="51">
        <v>2.0</v>
      </c>
      <c r="E42" s="52">
        <v>2.0</v>
      </c>
      <c r="F42" s="52">
        <v>0.0</v>
      </c>
      <c r="G42" s="52">
        <v>0.0</v>
      </c>
      <c r="H42" s="52">
        <v>0.0</v>
      </c>
      <c r="I42" s="52">
        <v>0.0</v>
      </c>
      <c r="J42" s="7">
        <f t="shared" si="1"/>
        <v>0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47" t="s">
        <v>359</v>
      </c>
      <c r="B43" s="26"/>
      <c r="C43" s="23"/>
      <c r="D43" s="12">
        <v>12.0</v>
      </c>
      <c r="E43" s="7">
        <v>10.0</v>
      </c>
      <c r="F43" s="7">
        <v>2.0</v>
      </c>
      <c r="G43" s="7">
        <v>0.0</v>
      </c>
      <c r="H43" s="46">
        <v>0.0</v>
      </c>
      <c r="I43" s="46">
        <v>0.0</v>
      </c>
      <c r="J43" s="7">
        <f t="shared" si="1"/>
        <v>0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47" t="s">
        <v>360</v>
      </c>
      <c r="B44" s="26"/>
      <c r="C44" s="23"/>
      <c r="D44" s="12">
        <v>3423.0</v>
      </c>
      <c r="E44" s="7">
        <v>741.0</v>
      </c>
      <c r="F44" s="7">
        <v>500.0</v>
      </c>
      <c r="G44" s="7">
        <v>2982.0</v>
      </c>
      <c r="H44" s="7">
        <v>0.0</v>
      </c>
      <c r="I44" s="7">
        <v>0.0</v>
      </c>
      <c r="J44" s="7">
        <f t="shared" si="1"/>
        <v>-800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47" t="s">
        <v>361</v>
      </c>
      <c r="B45" s="26"/>
      <c r="C45" s="23"/>
      <c r="D45" s="12">
        <v>1217.0</v>
      </c>
      <c r="E45" s="7">
        <v>127.0</v>
      </c>
      <c r="F45" s="7">
        <v>200.0</v>
      </c>
      <c r="G45" s="7">
        <v>890.0</v>
      </c>
      <c r="H45" s="46">
        <v>0.0</v>
      </c>
      <c r="I45" s="46">
        <v>0.0</v>
      </c>
      <c r="J45" s="7">
        <f t="shared" si="1"/>
        <v>0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39"/>
      <c r="B46" s="39"/>
      <c r="C46" s="16"/>
      <c r="D46" s="41"/>
      <c r="E46" s="41"/>
      <c r="F46" s="41"/>
      <c r="G46" s="41"/>
      <c r="H46" s="41"/>
      <c r="I46" s="41"/>
      <c r="J46" s="28"/>
    </row>
    <row r="47">
      <c r="A47" s="39"/>
      <c r="B47" s="39"/>
      <c r="C47" s="16"/>
      <c r="D47" s="41"/>
      <c r="E47" s="41"/>
      <c r="F47" s="41"/>
      <c r="G47" s="41"/>
      <c r="H47" s="41"/>
      <c r="I47" s="41"/>
      <c r="J47" s="28"/>
    </row>
    <row r="48">
      <c r="A48" s="39"/>
      <c r="B48" s="39"/>
      <c r="C48" s="21"/>
      <c r="D48" s="44"/>
      <c r="E48" s="44"/>
      <c r="F48" s="41"/>
      <c r="G48" s="41"/>
      <c r="H48" s="41"/>
      <c r="I48" s="41"/>
      <c r="J48" s="28"/>
    </row>
    <row r="49">
      <c r="A49" s="39"/>
      <c r="B49" s="39"/>
      <c r="C49" s="16"/>
      <c r="D49" s="41"/>
      <c r="E49" s="41"/>
      <c r="F49" s="41"/>
      <c r="G49" s="41"/>
      <c r="H49" s="41"/>
      <c r="I49" s="41"/>
      <c r="J49" s="28"/>
    </row>
    <row r="50">
      <c r="A50" s="39"/>
      <c r="B50" s="39"/>
      <c r="C50" s="16"/>
      <c r="D50" s="41"/>
      <c r="E50" s="41"/>
      <c r="F50" s="41"/>
      <c r="G50" s="41"/>
      <c r="H50" s="41"/>
      <c r="I50" s="41"/>
      <c r="J50" s="28"/>
    </row>
    <row r="51">
      <c r="A51" s="39"/>
      <c r="B51" s="39"/>
      <c r="C51" s="16"/>
      <c r="D51" s="41"/>
      <c r="E51" s="41"/>
      <c r="F51" s="41"/>
      <c r="G51" s="41"/>
      <c r="H51" s="41"/>
      <c r="I51" s="41"/>
      <c r="J51" s="28"/>
    </row>
    <row r="52">
      <c r="A52" s="39"/>
      <c r="B52" s="39"/>
      <c r="C52" s="16"/>
      <c r="D52" s="41"/>
      <c r="E52" s="41"/>
      <c r="F52" s="41"/>
      <c r="G52" s="41"/>
      <c r="H52" s="41"/>
      <c r="I52" s="41"/>
      <c r="J52" s="28"/>
    </row>
    <row r="53">
      <c r="A53" s="39"/>
      <c r="B53" s="39"/>
      <c r="C53" s="21"/>
      <c r="D53" s="41"/>
      <c r="E53" s="41"/>
      <c r="F53" s="41"/>
      <c r="G53" s="41"/>
      <c r="H53" s="41"/>
      <c r="I53" s="41"/>
      <c r="J53" s="28"/>
    </row>
    <row r="54">
      <c r="A54" s="39"/>
      <c r="B54" s="39"/>
      <c r="C54" s="16"/>
      <c r="D54" s="41"/>
      <c r="E54" s="41"/>
      <c r="F54" s="41"/>
      <c r="G54" s="41"/>
      <c r="H54" s="41"/>
      <c r="I54" s="41"/>
      <c r="J54" s="28"/>
    </row>
    <row r="55">
      <c r="A55" s="39"/>
      <c r="B55" s="39"/>
      <c r="C55" s="16"/>
      <c r="D55" s="44"/>
      <c r="E55" s="44"/>
      <c r="F55" s="41"/>
      <c r="G55" s="41"/>
      <c r="H55" s="41"/>
      <c r="I55" s="41"/>
      <c r="J55" s="28"/>
    </row>
    <row r="56">
      <c r="A56" s="39"/>
      <c r="B56" s="39"/>
      <c r="C56" s="16"/>
      <c r="D56" s="41"/>
      <c r="E56" s="41"/>
      <c r="F56" s="41"/>
      <c r="G56" s="41"/>
      <c r="H56" s="41"/>
      <c r="I56" s="41"/>
      <c r="J56" s="28"/>
    </row>
    <row r="57">
      <c r="A57" s="39"/>
      <c r="B57" s="39"/>
      <c r="C57" s="16"/>
      <c r="D57" s="44"/>
      <c r="E57" s="44"/>
      <c r="F57" s="41"/>
      <c r="G57" s="41"/>
      <c r="H57" s="41"/>
      <c r="I57" s="41"/>
      <c r="J57" s="28"/>
    </row>
    <row r="58">
      <c r="A58" s="39"/>
      <c r="B58" s="39"/>
      <c r="C58" s="16"/>
      <c r="D58" s="41"/>
      <c r="E58" s="41"/>
      <c r="F58" s="41"/>
      <c r="G58" s="41"/>
      <c r="H58" s="41"/>
      <c r="I58" s="41"/>
      <c r="J58" s="28"/>
    </row>
    <row r="59">
      <c r="A59" s="39"/>
      <c r="B59" s="39"/>
      <c r="C59" s="16"/>
      <c r="D59" s="41"/>
      <c r="E59" s="41"/>
      <c r="F59" s="41"/>
      <c r="G59" s="41"/>
      <c r="H59" s="41"/>
      <c r="I59" s="41"/>
      <c r="J59" s="28"/>
    </row>
    <row r="60">
      <c r="A60" s="39"/>
      <c r="B60" s="39"/>
      <c r="C60" s="21"/>
      <c r="D60" s="41"/>
      <c r="E60" s="41"/>
      <c r="F60" s="41"/>
      <c r="G60" s="41"/>
      <c r="H60" s="41"/>
      <c r="I60" s="41"/>
      <c r="J60" s="28"/>
    </row>
    <row r="61">
      <c r="A61" s="39"/>
      <c r="B61" s="39"/>
      <c r="C61" s="16"/>
      <c r="D61" s="41"/>
      <c r="E61" s="41"/>
      <c r="F61" s="41"/>
      <c r="G61" s="41"/>
      <c r="H61" s="41"/>
      <c r="I61" s="41"/>
      <c r="J61" s="28"/>
    </row>
    <row r="62">
      <c r="A62" s="39"/>
      <c r="B62" s="39"/>
      <c r="C62" s="16"/>
      <c r="D62" s="41"/>
      <c r="E62" s="41"/>
      <c r="F62" s="41"/>
      <c r="G62" s="41"/>
      <c r="H62" s="41"/>
      <c r="I62" s="41"/>
      <c r="J62" s="28"/>
    </row>
    <row r="63">
      <c r="A63" s="39"/>
      <c r="B63" s="39"/>
      <c r="C63" s="16"/>
      <c r="D63" s="41"/>
      <c r="E63" s="41"/>
      <c r="F63" s="41"/>
      <c r="G63" s="41"/>
      <c r="H63" s="41"/>
      <c r="I63" s="41"/>
      <c r="J63" s="28"/>
    </row>
    <row r="64">
      <c r="A64" s="39"/>
      <c r="B64" s="39"/>
      <c r="C64" s="16"/>
      <c r="D64" s="41"/>
      <c r="E64" s="41"/>
      <c r="F64" s="41"/>
      <c r="G64" s="41"/>
      <c r="H64" s="41"/>
      <c r="I64" s="41"/>
      <c r="J64" s="28"/>
    </row>
    <row r="65">
      <c r="A65" s="39"/>
      <c r="B65" s="39"/>
      <c r="C65" s="16"/>
      <c r="D65" s="41"/>
      <c r="E65" s="41"/>
      <c r="F65" s="41"/>
      <c r="G65" s="41"/>
      <c r="H65" s="41"/>
      <c r="I65" s="41"/>
      <c r="J65" s="28"/>
    </row>
    <row r="66">
      <c r="A66" s="26"/>
      <c r="B66" s="26"/>
      <c r="C66" s="23"/>
      <c r="D66" s="43"/>
      <c r="E66" s="43"/>
      <c r="F66" s="43"/>
      <c r="G66" s="43"/>
      <c r="H66" s="43"/>
      <c r="I66" s="43"/>
      <c r="J66" s="27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26"/>
      <c r="B67" s="26"/>
      <c r="C67" s="23"/>
      <c r="D67" s="43"/>
      <c r="E67" s="43"/>
      <c r="F67" s="43"/>
      <c r="G67" s="43"/>
      <c r="H67" s="43"/>
      <c r="I67" s="43"/>
      <c r="J67" s="27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6"/>
      <c r="B68" s="26"/>
      <c r="C68" s="23"/>
      <c r="D68" s="27"/>
      <c r="E68" s="27"/>
      <c r="F68" s="27"/>
      <c r="G68" s="27"/>
      <c r="H68" s="27"/>
      <c r="I68" s="27"/>
      <c r="J68" s="27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6"/>
      <c r="B69" s="26"/>
      <c r="C69" s="23"/>
      <c r="D69" s="27"/>
      <c r="E69" s="27"/>
      <c r="F69" s="27"/>
      <c r="G69" s="27"/>
      <c r="H69" s="27"/>
      <c r="I69" s="27"/>
      <c r="J69" s="27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6"/>
      <c r="B70" s="26"/>
      <c r="C70" s="23"/>
      <c r="D70" s="27"/>
      <c r="E70" s="27"/>
      <c r="F70" s="27"/>
      <c r="G70" s="27"/>
      <c r="H70" s="27"/>
      <c r="I70" s="27"/>
      <c r="J70" s="27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7"/>
      <c r="B71" s="27"/>
      <c r="C71" s="25"/>
      <c r="D71" s="27"/>
      <c r="E71" s="27"/>
      <c r="F71" s="27"/>
      <c r="G71" s="27"/>
      <c r="H71" s="27"/>
      <c r="I71" s="27"/>
      <c r="J71" s="27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hidden="1" min="2" max="2" width="23.5"/>
    <col customWidth="1" hidden="1" min="3" max="3" width="11.25"/>
    <col customWidth="1" min="6" max="6" width="22.88"/>
    <col customWidth="1" min="7" max="7" width="20.75"/>
    <col customWidth="1" min="8" max="8" width="18.75"/>
    <col customWidth="1" min="9" max="9" width="22.5"/>
    <col customWidth="1" min="10" max="1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1" t="s">
        <v>362</v>
      </c>
      <c r="B2" s="38" t="s">
        <v>363</v>
      </c>
      <c r="C2" s="10">
        <v>44494.0</v>
      </c>
      <c r="D2" s="12">
        <v>1320.0</v>
      </c>
      <c r="E2" s="13">
        <v>115.0</v>
      </c>
      <c r="F2" s="13">
        <v>0.0</v>
      </c>
      <c r="G2" s="13">
        <v>1205.0</v>
      </c>
      <c r="H2" s="56">
        <v>0.0</v>
      </c>
      <c r="I2" s="56">
        <v>0.0</v>
      </c>
      <c r="J2" s="56">
        <f t="shared" ref="J2:J16" si="1">D2-E2-F2-G2</f>
        <v>0</v>
      </c>
      <c r="K2" s="11"/>
      <c r="L2" s="9"/>
      <c r="M2" s="11" t="s">
        <v>266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37" t="s">
        <v>364</v>
      </c>
      <c r="B3" s="38"/>
      <c r="C3" s="4"/>
      <c r="D3" s="12">
        <v>561.0</v>
      </c>
      <c r="E3" s="13">
        <v>144.0</v>
      </c>
      <c r="F3" s="13">
        <v>0.0</v>
      </c>
      <c r="G3" s="13">
        <v>534.0</v>
      </c>
      <c r="H3" s="13">
        <v>0.0</v>
      </c>
      <c r="I3" s="13">
        <v>0.0</v>
      </c>
      <c r="J3" s="56">
        <f t="shared" si="1"/>
        <v>-117</v>
      </c>
      <c r="K3" s="9"/>
      <c r="L3" s="9"/>
      <c r="M3" s="9">
        <f>SUM(D:D)</f>
        <v>4356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37" t="s">
        <v>365</v>
      </c>
      <c r="B4" s="38"/>
      <c r="C4" s="10"/>
      <c r="D4" s="12">
        <v>407.0</v>
      </c>
      <c r="E4" s="13">
        <v>54.0</v>
      </c>
      <c r="F4" s="13">
        <v>0.0</v>
      </c>
      <c r="G4" s="13">
        <v>353.0</v>
      </c>
      <c r="H4" s="56">
        <v>0.0</v>
      </c>
      <c r="I4" s="56">
        <v>0.0</v>
      </c>
      <c r="J4" s="56">
        <f t="shared" si="1"/>
        <v>0</v>
      </c>
      <c r="K4" s="9"/>
      <c r="L4" s="9"/>
      <c r="M4" s="11" t="s">
        <v>4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37" t="s">
        <v>366</v>
      </c>
      <c r="B5" s="38"/>
      <c r="C5" s="10"/>
      <c r="D5" s="12">
        <v>374.0</v>
      </c>
      <c r="E5" s="13">
        <v>19.0</v>
      </c>
      <c r="F5" s="13">
        <v>0.0</v>
      </c>
      <c r="G5" s="13">
        <v>355.0</v>
      </c>
      <c r="H5" s="56">
        <v>0.0</v>
      </c>
      <c r="I5" s="56">
        <v>0.0</v>
      </c>
      <c r="J5" s="56">
        <f t="shared" si="1"/>
        <v>0</v>
      </c>
      <c r="K5" s="9"/>
      <c r="L5" s="9"/>
      <c r="M5" s="9">
        <f>SUM(E:E)</f>
        <v>711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37" t="s">
        <v>367</v>
      </c>
      <c r="B6" s="38"/>
      <c r="C6" s="10"/>
      <c r="D6" s="12">
        <v>324.0</v>
      </c>
      <c r="E6" s="13">
        <v>11.0</v>
      </c>
      <c r="F6" s="13">
        <v>0.0</v>
      </c>
      <c r="G6" s="13">
        <v>313.0</v>
      </c>
      <c r="H6" s="56">
        <v>0.0</v>
      </c>
      <c r="I6" s="56">
        <v>0.0</v>
      </c>
      <c r="J6" s="56">
        <f t="shared" si="1"/>
        <v>0</v>
      </c>
      <c r="K6" s="9"/>
      <c r="L6" s="9"/>
      <c r="M6" s="11" t="s">
        <v>281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37" t="s">
        <v>368</v>
      </c>
      <c r="B7" s="38"/>
      <c r="C7" s="4"/>
      <c r="D7" s="12">
        <v>280.0</v>
      </c>
      <c r="E7" s="13">
        <v>66.0</v>
      </c>
      <c r="F7" s="13">
        <v>0.0</v>
      </c>
      <c r="G7" s="13">
        <v>214.0</v>
      </c>
      <c r="H7" s="56">
        <v>0.0</v>
      </c>
      <c r="I7" s="56">
        <v>0.0</v>
      </c>
      <c r="J7" s="56">
        <f t="shared" si="1"/>
        <v>0</v>
      </c>
      <c r="K7" s="9"/>
      <c r="L7" s="9"/>
      <c r="M7" s="9">
        <f>SUM(F:F)</f>
        <v>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37" t="s">
        <v>369</v>
      </c>
      <c r="B8" s="38"/>
      <c r="C8" s="4"/>
      <c r="D8" s="12">
        <v>240.0</v>
      </c>
      <c r="E8" s="13">
        <v>51.0</v>
      </c>
      <c r="F8" s="13">
        <v>0.0</v>
      </c>
      <c r="G8" s="13">
        <v>0.0</v>
      </c>
      <c r="H8" s="13">
        <v>0.0</v>
      </c>
      <c r="I8" s="13">
        <v>0.0</v>
      </c>
      <c r="J8" s="56">
        <f t="shared" si="1"/>
        <v>189</v>
      </c>
      <c r="K8" s="9"/>
      <c r="L8" s="9"/>
      <c r="M8" s="11" t="s">
        <v>284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37" t="s">
        <v>370</v>
      </c>
      <c r="B9" s="38"/>
      <c r="C9" s="4"/>
      <c r="D9" s="12">
        <v>240.0</v>
      </c>
      <c r="E9" s="13">
        <v>104.0</v>
      </c>
      <c r="F9" s="13">
        <v>0.0</v>
      </c>
      <c r="G9" s="13">
        <v>0.0</v>
      </c>
      <c r="H9" s="13">
        <v>0.0</v>
      </c>
      <c r="I9" s="13">
        <v>0.0</v>
      </c>
      <c r="J9" s="56">
        <f t="shared" si="1"/>
        <v>136</v>
      </c>
      <c r="K9" s="9"/>
      <c r="L9" s="9"/>
      <c r="M9" s="9">
        <f>SUM(G:G)</f>
        <v>3437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37" t="s">
        <v>371</v>
      </c>
      <c r="B10" s="38"/>
      <c r="C10" s="4"/>
      <c r="D10" s="12">
        <v>210.0</v>
      </c>
      <c r="E10" s="13">
        <v>26.0</v>
      </c>
      <c r="F10" s="13">
        <v>0.0</v>
      </c>
      <c r="G10" s="13">
        <v>184.0</v>
      </c>
      <c r="H10" s="56">
        <v>0.0</v>
      </c>
      <c r="I10" s="56">
        <v>0.0</v>
      </c>
      <c r="J10" s="56">
        <f t="shared" si="1"/>
        <v>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37" t="s">
        <v>372</v>
      </c>
      <c r="B11" s="38"/>
      <c r="C11" s="10"/>
      <c r="D11" s="12">
        <v>150.0</v>
      </c>
      <c r="E11" s="13">
        <v>6.0</v>
      </c>
      <c r="F11" s="13">
        <v>0.0</v>
      </c>
      <c r="G11" s="13">
        <v>144.0</v>
      </c>
      <c r="H11" s="56">
        <v>0.0</v>
      </c>
      <c r="I11" s="56">
        <v>0.0</v>
      </c>
      <c r="J11" s="56">
        <f t="shared" si="1"/>
        <v>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37" t="s">
        <v>373</v>
      </c>
      <c r="B12" s="38"/>
      <c r="C12" s="4"/>
      <c r="D12" s="12">
        <v>107.0</v>
      </c>
      <c r="E12" s="13">
        <v>56.0</v>
      </c>
      <c r="F12" s="13">
        <v>0.0</v>
      </c>
      <c r="G12" s="13">
        <v>51.0</v>
      </c>
      <c r="H12" s="56">
        <v>0.0</v>
      </c>
      <c r="I12" s="56">
        <v>0.0</v>
      </c>
      <c r="J12" s="56">
        <f t="shared" si="1"/>
        <v>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37" t="s">
        <v>374</v>
      </c>
      <c r="B13" s="38"/>
      <c r="C13" s="4"/>
      <c r="D13" s="12">
        <v>69.0</v>
      </c>
      <c r="E13" s="13">
        <v>21.0</v>
      </c>
      <c r="F13" s="13">
        <v>0.0</v>
      </c>
      <c r="G13" s="13">
        <v>48.0</v>
      </c>
      <c r="H13" s="56">
        <v>0.0</v>
      </c>
      <c r="I13" s="56">
        <v>0.0</v>
      </c>
      <c r="J13" s="56">
        <f t="shared" si="1"/>
        <v>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49" t="s">
        <v>375</v>
      </c>
      <c r="B14" s="50"/>
      <c r="C14" s="14"/>
      <c r="D14" s="51">
        <v>36.0</v>
      </c>
      <c r="E14" s="57">
        <v>36.0</v>
      </c>
      <c r="F14" s="57">
        <v>0.0</v>
      </c>
      <c r="G14" s="57">
        <v>0.0</v>
      </c>
      <c r="H14" s="57">
        <v>0.0</v>
      </c>
      <c r="I14" s="57">
        <v>0.0</v>
      </c>
      <c r="J14" s="56">
        <f t="shared" si="1"/>
        <v>0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37" t="s">
        <v>376</v>
      </c>
      <c r="B15" s="38"/>
      <c r="C15" s="4"/>
      <c r="D15" s="12">
        <v>25.0</v>
      </c>
      <c r="E15" s="13">
        <v>2.0</v>
      </c>
      <c r="F15" s="13">
        <v>0.0</v>
      </c>
      <c r="G15" s="13">
        <v>23.0</v>
      </c>
      <c r="H15" s="56">
        <v>0.0</v>
      </c>
      <c r="I15" s="56">
        <v>0.0</v>
      </c>
      <c r="J15" s="56">
        <f t="shared" si="1"/>
        <v>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37" t="s">
        <v>377</v>
      </c>
      <c r="B16" s="38"/>
      <c r="C16" s="4"/>
      <c r="D16" s="12">
        <v>13.0</v>
      </c>
      <c r="E16" s="13">
        <v>0.0</v>
      </c>
      <c r="F16" s="13">
        <v>0.0</v>
      </c>
      <c r="G16" s="13">
        <v>13.0</v>
      </c>
      <c r="H16" s="56">
        <v>0.0</v>
      </c>
      <c r="I16" s="56">
        <v>0.0</v>
      </c>
      <c r="J16" s="56">
        <f t="shared" si="1"/>
        <v>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39"/>
      <c r="B17" s="39"/>
      <c r="C17" s="16"/>
      <c r="D17" s="3"/>
      <c r="E17" s="41"/>
      <c r="F17" s="41"/>
      <c r="G17" s="41"/>
      <c r="H17" s="41"/>
      <c r="J17" s="41"/>
    </row>
    <row r="18">
      <c r="A18" s="39"/>
      <c r="B18" s="39"/>
      <c r="C18" s="16"/>
      <c r="D18" s="41"/>
      <c r="E18" s="41"/>
      <c r="F18" s="41"/>
      <c r="G18" s="41"/>
      <c r="H18" s="41"/>
      <c r="J18" s="41"/>
    </row>
    <row r="19">
      <c r="A19" s="39"/>
      <c r="B19" s="39"/>
      <c r="C19" s="16"/>
      <c r="D19" s="41"/>
      <c r="E19" s="41"/>
      <c r="F19" s="41"/>
      <c r="G19" s="41"/>
      <c r="H19" s="41"/>
      <c r="I19" s="41"/>
      <c r="J19" s="41"/>
    </row>
    <row r="20">
      <c r="A20" s="39"/>
      <c r="B20" s="39"/>
      <c r="C20" s="16"/>
      <c r="D20" s="41"/>
      <c r="E20" s="41"/>
      <c r="F20" s="41"/>
      <c r="G20" s="41"/>
      <c r="H20" s="41"/>
      <c r="I20" s="41"/>
      <c r="J20" s="28"/>
    </row>
    <row r="21">
      <c r="A21" s="39"/>
      <c r="B21" s="39"/>
      <c r="C21" s="16"/>
      <c r="D21" s="41"/>
      <c r="E21" s="41"/>
      <c r="F21" s="41"/>
      <c r="G21" s="41"/>
      <c r="H21" s="41"/>
      <c r="I21" s="41"/>
      <c r="J21" s="28"/>
    </row>
    <row r="22">
      <c r="A22" s="39"/>
      <c r="B22" s="39"/>
      <c r="C22" s="16"/>
      <c r="D22" s="41"/>
      <c r="E22" s="41"/>
      <c r="F22" s="41"/>
      <c r="G22" s="41"/>
      <c r="H22" s="41"/>
      <c r="I22" s="41"/>
      <c r="J22" s="28"/>
    </row>
    <row r="23">
      <c r="A23" s="39"/>
      <c r="B23" s="39"/>
      <c r="C23" s="16"/>
      <c r="D23" s="41"/>
      <c r="E23" s="41"/>
      <c r="F23" s="41"/>
      <c r="G23" s="41"/>
      <c r="H23" s="41"/>
      <c r="I23" s="41"/>
      <c r="J23" s="28"/>
    </row>
    <row r="24">
      <c r="A24" s="39"/>
      <c r="B24" s="39"/>
      <c r="C24" s="16"/>
      <c r="D24" s="41"/>
      <c r="E24" s="41"/>
      <c r="F24" s="42"/>
      <c r="G24" s="42"/>
      <c r="H24" s="42"/>
      <c r="I24" s="41"/>
      <c r="J24" s="28"/>
    </row>
    <row r="25">
      <c r="A25" s="39"/>
      <c r="B25" s="39"/>
      <c r="C25" s="16"/>
      <c r="D25" s="41"/>
      <c r="E25" s="41"/>
      <c r="F25" s="43"/>
      <c r="G25" s="43"/>
      <c r="H25" s="43"/>
      <c r="I25" s="41"/>
      <c r="J25" s="28"/>
    </row>
    <row r="26">
      <c r="A26" s="39"/>
      <c r="B26" s="39"/>
      <c r="C26" s="16"/>
      <c r="D26" s="41"/>
      <c r="E26" s="41"/>
      <c r="F26" s="43"/>
      <c r="G26" s="43"/>
      <c r="H26" s="43"/>
      <c r="I26" s="41"/>
      <c r="J26" s="28"/>
    </row>
    <row r="27">
      <c r="A27" s="39"/>
      <c r="B27" s="39"/>
      <c r="C27" s="16"/>
      <c r="D27" s="41"/>
      <c r="E27" s="41"/>
      <c r="F27" s="43"/>
      <c r="G27" s="43"/>
      <c r="H27" s="42"/>
      <c r="I27" s="41"/>
      <c r="J27" s="28"/>
    </row>
    <row r="28">
      <c r="A28" s="39"/>
      <c r="B28" s="39"/>
      <c r="C28" s="21"/>
      <c r="D28" s="41"/>
      <c r="E28" s="41"/>
      <c r="F28" s="43"/>
      <c r="G28" s="43"/>
      <c r="H28" s="42"/>
      <c r="I28" s="41"/>
      <c r="J28" s="28"/>
    </row>
    <row r="29">
      <c r="A29" s="39"/>
      <c r="B29" s="39"/>
      <c r="C29" s="16"/>
      <c r="D29" s="41"/>
      <c r="E29" s="41"/>
      <c r="F29" s="43"/>
      <c r="G29" s="43"/>
      <c r="H29" s="42"/>
      <c r="I29" s="41"/>
      <c r="J29" s="28"/>
    </row>
    <row r="30">
      <c r="A30" s="39"/>
      <c r="B30" s="39"/>
      <c r="C30" s="16"/>
      <c r="D30" s="41"/>
      <c r="E30" s="41"/>
      <c r="F30" s="41"/>
      <c r="G30" s="41"/>
      <c r="H30" s="42"/>
      <c r="I30" s="41"/>
      <c r="J30" s="28"/>
    </row>
    <row r="31">
      <c r="A31" s="39"/>
      <c r="B31" s="39"/>
      <c r="C31" s="21"/>
      <c r="D31" s="41"/>
      <c r="E31" s="41"/>
      <c r="F31" s="41"/>
      <c r="G31" s="41"/>
      <c r="H31" s="41"/>
      <c r="I31" s="41"/>
      <c r="J31" s="28"/>
    </row>
    <row r="32">
      <c r="A32" s="39"/>
      <c r="B32" s="39"/>
      <c r="C32" s="16"/>
      <c r="D32" s="41"/>
      <c r="E32" s="41"/>
      <c r="F32" s="41"/>
      <c r="G32" s="41"/>
      <c r="H32" s="41"/>
      <c r="I32" s="41"/>
      <c r="J32" s="28"/>
    </row>
    <row r="33">
      <c r="A33" s="39"/>
      <c r="B33" s="39"/>
      <c r="C33" s="16"/>
      <c r="D33" s="41"/>
      <c r="E33" s="41"/>
      <c r="F33" s="41"/>
      <c r="G33" s="41"/>
      <c r="H33" s="41"/>
      <c r="I33" s="41"/>
      <c r="J33" s="28"/>
    </row>
    <row r="34">
      <c r="A34" s="39"/>
      <c r="B34" s="39"/>
      <c r="C34" s="16"/>
      <c r="D34" s="41"/>
      <c r="E34" s="41"/>
      <c r="F34" s="41"/>
      <c r="G34" s="41"/>
      <c r="H34" s="41"/>
      <c r="I34" s="41"/>
      <c r="J34" s="28"/>
    </row>
    <row r="35">
      <c r="A35" s="39"/>
      <c r="B35" s="39"/>
      <c r="C35" s="16"/>
      <c r="D35" s="41"/>
      <c r="E35" s="41"/>
      <c r="F35" s="41"/>
      <c r="G35" s="41"/>
      <c r="H35" s="41"/>
      <c r="I35" s="41"/>
      <c r="J35" s="28"/>
    </row>
    <row r="36">
      <c r="A36" s="39"/>
      <c r="B36" s="39"/>
      <c r="C36" s="21"/>
      <c r="D36" s="41"/>
      <c r="E36" s="41"/>
      <c r="F36" s="41"/>
      <c r="G36" s="41"/>
      <c r="H36" s="41"/>
      <c r="I36" s="41"/>
      <c r="J36" s="28"/>
    </row>
    <row r="37">
      <c r="A37" s="39"/>
      <c r="B37" s="39"/>
      <c r="C37" s="21"/>
      <c r="D37" s="41"/>
      <c r="E37" s="41"/>
      <c r="F37" s="41"/>
      <c r="G37" s="41"/>
      <c r="H37" s="41"/>
      <c r="I37" s="41"/>
      <c r="J37" s="28"/>
    </row>
    <row r="38">
      <c r="A38" s="39"/>
      <c r="B38" s="39"/>
      <c r="C38" s="21"/>
      <c r="D38" s="41"/>
      <c r="E38" s="41"/>
      <c r="F38" s="41"/>
      <c r="G38" s="41"/>
      <c r="H38" s="41"/>
      <c r="I38" s="41"/>
      <c r="J38" s="28"/>
    </row>
    <row r="39">
      <c r="A39" s="39"/>
      <c r="B39" s="39"/>
      <c r="C39" s="16"/>
      <c r="D39" s="41"/>
      <c r="E39" s="41"/>
      <c r="F39" s="41"/>
      <c r="G39" s="41"/>
      <c r="H39" s="41"/>
      <c r="I39" s="41"/>
      <c r="J39" s="28"/>
    </row>
    <row r="40">
      <c r="A40" s="39"/>
      <c r="B40" s="39"/>
      <c r="C40" s="16"/>
      <c r="D40" s="41"/>
      <c r="E40" s="41"/>
      <c r="F40" s="41"/>
      <c r="G40" s="41"/>
      <c r="H40" s="41"/>
      <c r="I40" s="41"/>
      <c r="J40" s="28"/>
    </row>
    <row r="41">
      <c r="A41" s="39"/>
      <c r="B41" s="39"/>
      <c r="C41" s="16"/>
      <c r="D41" s="41"/>
      <c r="E41" s="41"/>
      <c r="F41" s="41"/>
      <c r="G41" s="41"/>
      <c r="H41" s="41"/>
      <c r="I41" s="41"/>
      <c r="J41" s="28"/>
    </row>
    <row r="42">
      <c r="A42" s="39"/>
      <c r="B42" s="39"/>
      <c r="C42" s="16"/>
      <c r="D42" s="41"/>
      <c r="E42" s="41"/>
      <c r="F42" s="41"/>
      <c r="G42" s="41"/>
      <c r="H42" s="41"/>
      <c r="I42" s="41"/>
      <c r="J42" s="28"/>
    </row>
    <row r="43">
      <c r="A43" s="39"/>
      <c r="B43" s="39"/>
      <c r="C43" s="21"/>
      <c r="D43" s="41"/>
      <c r="E43" s="41"/>
      <c r="F43" s="41"/>
      <c r="G43" s="41"/>
      <c r="H43" s="41"/>
      <c r="I43" s="41"/>
      <c r="J43" s="28"/>
    </row>
    <row r="44">
      <c r="A44" s="39"/>
      <c r="B44" s="39"/>
      <c r="C44" s="16"/>
      <c r="D44" s="41"/>
      <c r="E44" s="41"/>
      <c r="F44" s="41"/>
      <c r="G44" s="41"/>
      <c r="H44" s="41"/>
      <c r="I44" s="41"/>
      <c r="J44" s="28"/>
    </row>
    <row r="45">
      <c r="A45" s="39"/>
      <c r="B45" s="39"/>
      <c r="C45" s="16"/>
      <c r="D45" s="41"/>
      <c r="E45" s="41"/>
      <c r="F45" s="41"/>
      <c r="G45" s="41"/>
      <c r="H45" s="41"/>
      <c r="I45" s="41"/>
      <c r="J45" s="28"/>
    </row>
    <row r="46">
      <c r="A46" s="39"/>
      <c r="B46" s="39"/>
      <c r="C46" s="16"/>
      <c r="D46" s="41"/>
      <c r="E46" s="41"/>
      <c r="F46" s="41"/>
      <c r="G46" s="41"/>
      <c r="H46" s="41"/>
      <c r="I46" s="41"/>
      <c r="J46" s="28"/>
    </row>
    <row r="47">
      <c r="A47" s="39"/>
      <c r="B47" s="39"/>
      <c r="C47" s="16"/>
      <c r="D47" s="41"/>
      <c r="E47" s="41"/>
      <c r="F47" s="41"/>
      <c r="G47" s="41"/>
      <c r="H47" s="41"/>
      <c r="I47" s="41"/>
      <c r="J47" s="28"/>
    </row>
    <row r="48">
      <c r="A48" s="39"/>
      <c r="B48" s="39"/>
      <c r="C48" s="16"/>
      <c r="D48" s="41"/>
      <c r="E48" s="41"/>
      <c r="F48" s="41"/>
      <c r="G48" s="41"/>
      <c r="H48" s="41"/>
      <c r="I48" s="41"/>
      <c r="J48" s="28"/>
    </row>
    <row r="49">
      <c r="A49" s="39"/>
      <c r="B49" s="39"/>
      <c r="C49" s="21"/>
      <c r="D49" s="44"/>
      <c r="E49" s="44"/>
      <c r="F49" s="41"/>
      <c r="G49" s="41"/>
      <c r="H49" s="41"/>
      <c r="I49" s="41"/>
      <c r="J49" s="28"/>
    </row>
    <row r="50">
      <c r="A50" s="39"/>
      <c r="B50" s="39"/>
      <c r="C50" s="16"/>
      <c r="D50" s="41"/>
      <c r="E50" s="41"/>
      <c r="F50" s="41"/>
      <c r="G50" s="41"/>
      <c r="H50" s="41"/>
      <c r="I50" s="41"/>
      <c r="J50" s="28"/>
    </row>
    <row r="51">
      <c r="A51" s="39"/>
      <c r="B51" s="39"/>
      <c r="C51" s="16"/>
      <c r="D51" s="41"/>
      <c r="E51" s="41"/>
      <c r="F51" s="41"/>
      <c r="G51" s="41"/>
      <c r="H51" s="41"/>
      <c r="I51" s="41"/>
      <c r="J51" s="28"/>
    </row>
    <row r="52">
      <c r="A52" s="39"/>
      <c r="B52" s="39"/>
      <c r="C52" s="16"/>
      <c r="D52" s="41"/>
      <c r="E52" s="41"/>
      <c r="F52" s="41"/>
      <c r="G52" s="41"/>
      <c r="H52" s="41"/>
      <c r="I52" s="41"/>
      <c r="J52" s="28"/>
    </row>
    <row r="53">
      <c r="A53" s="39"/>
      <c r="B53" s="39"/>
      <c r="C53" s="16"/>
      <c r="D53" s="41"/>
      <c r="E53" s="41"/>
      <c r="F53" s="41"/>
      <c r="G53" s="41"/>
      <c r="H53" s="41"/>
      <c r="I53" s="41"/>
      <c r="J53" s="28"/>
    </row>
    <row r="54">
      <c r="A54" s="39"/>
      <c r="B54" s="39"/>
      <c r="C54" s="21"/>
      <c r="D54" s="41"/>
      <c r="E54" s="41"/>
      <c r="F54" s="41"/>
      <c r="G54" s="41"/>
      <c r="H54" s="41"/>
      <c r="I54" s="41"/>
      <c r="J54" s="28"/>
    </row>
    <row r="55">
      <c r="A55" s="39"/>
      <c r="B55" s="39"/>
      <c r="C55" s="16"/>
      <c r="D55" s="41"/>
      <c r="E55" s="41"/>
      <c r="F55" s="41"/>
      <c r="G55" s="41"/>
      <c r="H55" s="41"/>
      <c r="I55" s="41"/>
      <c r="J55" s="28"/>
    </row>
    <row r="56">
      <c r="A56" s="39"/>
      <c r="B56" s="39"/>
      <c r="C56" s="16"/>
      <c r="D56" s="44"/>
      <c r="E56" s="44"/>
      <c r="F56" s="41"/>
      <c r="G56" s="41"/>
      <c r="H56" s="41"/>
      <c r="I56" s="41"/>
      <c r="J56" s="28"/>
    </row>
    <row r="57">
      <c r="A57" s="39"/>
      <c r="B57" s="39"/>
      <c r="C57" s="16"/>
      <c r="D57" s="41"/>
      <c r="E57" s="41"/>
      <c r="F57" s="41"/>
      <c r="G57" s="41"/>
      <c r="H57" s="41"/>
      <c r="I57" s="41"/>
      <c r="J57" s="28"/>
    </row>
    <row r="58">
      <c r="A58" s="39"/>
      <c r="B58" s="39"/>
      <c r="C58" s="16"/>
      <c r="D58" s="44"/>
      <c r="E58" s="44"/>
      <c r="F58" s="41"/>
      <c r="G58" s="41"/>
      <c r="H58" s="41"/>
      <c r="I58" s="41"/>
      <c r="J58" s="28"/>
    </row>
    <row r="59">
      <c r="A59" s="39"/>
      <c r="B59" s="39"/>
      <c r="C59" s="16"/>
      <c r="D59" s="41"/>
      <c r="E59" s="41"/>
      <c r="F59" s="41"/>
      <c r="G59" s="41"/>
      <c r="H59" s="41"/>
      <c r="I59" s="41"/>
      <c r="J59" s="28"/>
    </row>
    <row r="60">
      <c r="A60" s="39"/>
      <c r="B60" s="39"/>
      <c r="C60" s="16"/>
      <c r="D60" s="41"/>
      <c r="E60" s="41"/>
      <c r="F60" s="41"/>
      <c r="G60" s="41"/>
      <c r="H60" s="41"/>
      <c r="I60" s="41"/>
      <c r="J60" s="28"/>
    </row>
    <row r="61">
      <c r="A61" s="39"/>
      <c r="B61" s="39"/>
      <c r="C61" s="21"/>
      <c r="D61" s="41"/>
      <c r="E61" s="41"/>
      <c r="F61" s="41"/>
      <c r="G61" s="41"/>
      <c r="H61" s="41"/>
      <c r="I61" s="41"/>
      <c r="J61" s="28"/>
    </row>
    <row r="62">
      <c r="A62" s="39"/>
      <c r="B62" s="39"/>
      <c r="C62" s="16"/>
      <c r="D62" s="41"/>
      <c r="E62" s="41"/>
      <c r="F62" s="41"/>
      <c r="G62" s="41"/>
      <c r="H62" s="41"/>
      <c r="I62" s="41"/>
      <c r="J62" s="28"/>
    </row>
    <row r="63">
      <c r="A63" s="39"/>
      <c r="B63" s="39"/>
      <c r="C63" s="16"/>
      <c r="D63" s="41"/>
      <c r="E63" s="41"/>
      <c r="F63" s="41"/>
      <c r="G63" s="41"/>
      <c r="H63" s="41"/>
      <c r="I63" s="41"/>
      <c r="J63" s="28"/>
    </row>
    <row r="64">
      <c r="A64" s="39"/>
      <c r="B64" s="39"/>
      <c r="C64" s="16"/>
      <c r="D64" s="41"/>
      <c r="E64" s="41"/>
      <c r="F64" s="41"/>
      <c r="G64" s="41"/>
      <c r="H64" s="41"/>
      <c r="I64" s="41"/>
      <c r="J64" s="28"/>
    </row>
    <row r="65">
      <c r="A65" s="39"/>
      <c r="B65" s="39"/>
      <c r="C65" s="16"/>
      <c r="D65" s="41"/>
      <c r="E65" s="41"/>
      <c r="F65" s="41"/>
      <c r="G65" s="41"/>
      <c r="H65" s="41"/>
      <c r="I65" s="41"/>
      <c r="J65" s="28"/>
    </row>
    <row r="66">
      <c r="A66" s="39"/>
      <c r="B66" s="39"/>
      <c r="C66" s="16"/>
      <c r="D66" s="41"/>
      <c r="E66" s="41"/>
      <c r="F66" s="41"/>
      <c r="G66" s="41"/>
      <c r="H66" s="41"/>
      <c r="I66" s="41"/>
      <c r="J66" s="28"/>
    </row>
    <row r="67">
      <c r="A67" s="26"/>
      <c r="B67" s="26"/>
      <c r="C67" s="23"/>
      <c r="D67" s="43"/>
      <c r="E67" s="43"/>
      <c r="F67" s="43"/>
      <c r="G67" s="43"/>
      <c r="H67" s="43"/>
      <c r="I67" s="43"/>
      <c r="J67" s="27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6"/>
      <c r="B68" s="26"/>
      <c r="C68" s="23"/>
      <c r="D68" s="43"/>
      <c r="E68" s="43"/>
      <c r="F68" s="43"/>
      <c r="G68" s="43"/>
      <c r="H68" s="43"/>
      <c r="I68" s="43"/>
      <c r="J68" s="27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6"/>
      <c r="B69" s="26"/>
      <c r="C69" s="23"/>
      <c r="D69" s="27"/>
      <c r="E69" s="27"/>
      <c r="F69" s="27"/>
      <c r="G69" s="27"/>
      <c r="H69" s="27"/>
      <c r="I69" s="27"/>
      <c r="J69" s="27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6"/>
      <c r="B70" s="26"/>
      <c r="C70" s="23"/>
      <c r="D70" s="27"/>
      <c r="E70" s="27"/>
      <c r="F70" s="27"/>
      <c r="G70" s="27"/>
      <c r="H70" s="27"/>
      <c r="I70" s="27"/>
      <c r="J70" s="27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6"/>
      <c r="B71" s="26"/>
      <c r="C71" s="23"/>
      <c r="D71" s="27"/>
      <c r="E71" s="27"/>
      <c r="F71" s="27"/>
      <c r="G71" s="27"/>
      <c r="H71" s="27"/>
      <c r="I71" s="27"/>
      <c r="J71" s="27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7"/>
      <c r="B72" s="27"/>
      <c r="C72" s="25"/>
      <c r="D72" s="27"/>
      <c r="E72" s="27"/>
      <c r="F72" s="27"/>
      <c r="G72" s="27"/>
      <c r="H72" s="27"/>
      <c r="I72" s="27"/>
      <c r="J72" s="27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hidden="1" min="2" max="2" width="23.5"/>
    <col customWidth="1" hidden="1" min="3" max="3" width="11.25"/>
    <col customWidth="1" min="6" max="6" width="22.88"/>
    <col customWidth="1" min="7" max="7" width="20.75"/>
    <col customWidth="1" min="8" max="8" width="18.75"/>
    <col customWidth="1" min="9" max="9" width="22.5"/>
    <col customWidth="1" min="10" max="1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9" t="s">
        <v>378</v>
      </c>
      <c r="B2" s="39" t="s">
        <v>363</v>
      </c>
      <c r="C2" s="21">
        <v>44494.0</v>
      </c>
      <c r="D2" s="41">
        <v>9916.0</v>
      </c>
      <c r="E2" s="41">
        <v>2638.0</v>
      </c>
      <c r="F2" s="41">
        <v>2100.0</v>
      </c>
      <c r="G2" s="41">
        <v>5243.0</v>
      </c>
      <c r="H2" s="41">
        <v>0.0</v>
      </c>
      <c r="I2" s="41">
        <v>0.0</v>
      </c>
      <c r="J2" s="28">
        <f t="shared" ref="J2:J68" si="1">D2-E2-F2-G2</f>
        <v>-65</v>
      </c>
      <c r="K2" s="35" t="s">
        <v>379</v>
      </c>
      <c r="M2" s="35" t="s">
        <v>266</v>
      </c>
    </row>
    <row r="3">
      <c r="A3" s="39" t="s">
        <v>380</v>
      </c>
      <c r="B3" s="39" t="s">
        <v>381</v>
      </c>
      <c r="C3" s="16">
        <v>44477.0</v>
      </c>
      <c r="D3" s="41">
        <v>25.0</v>
      </c>
      <c r="E3" s="41">
        <v>8.0</v>
      </c>
      <c r="F3" s="41">
        <v>0.0</v>
      </c>
      <c r="G3" s="41">
        <v>17.0</v>
      </c>
      <c r="H3" s="41">
        <v>0.0</v>
      </c>
      <c r="I3" s="41">
        <v>0.0</v>
      </c>
      <c r="J3" s="28">
        <f t="shared" si="1"/>
        <v>0</v>
      </c>
      <c r="M3" s="36">
        <f>SUM(D:D)</f>
        <v>1372868</v>
      </c>
    </row>
    <row r="4">
      <c r="A4" s="39" t="s">
        <v>382</v>
      </c>
      <c r="B4" s="39" t="s">
        <v>383</v>
      </c>
      <c r="C4" s="21">
        <v>44519.0</v>
      </c>
      <c r="D4" s="41">
        <v>16.0</v>
      </c>
      <c r="E4" s="41">
        <v>11.0</v>
      </c>
      <c r="F4" s="41">
        <v>5.0</v>
      </c>
      <c r="G4" s="41">
        <v>0.0</v>
      </c>
      <c r="H4" s="41">
        <v>0.0</v>
      </c>
      <c r="I4" s="41">
        <v>0.0</v>
      </c>
      <c r="J4" s="28">
        <f t="shared" si="1"/>
        <v>0</v>
      </c>
      <c r="M4" s="35" t="s">
        <v>4</v>
      </c>
    </row>
    <row r="5">
      <c r="A5" s="39" t="s">
        <v>384</v>
      </c>
      <c r="B5" s="39" t="s">
        <v>385</v>
      </c>
      <c r="C5" s="21">
        <v>41633.0</v>
      </c>
      <c r="D5" s="41">
        <v>8.0</v>
      </c>
      <c r="E5" s="41">
        <v>7.0</v>
      </c>
      <c r="F5" s="41">
        <v>0.0</v>
      </c>
      <c r="G5" s="41">
        <v>1.0</v>
      </c>
      <c r="H5" s="41">
        <v>0.0</v>
      </c>
      <c r="I5" s="41">
        <v>0.0</v>
      </c>
      <c r="J5" s="28">
        <f t="shared" si="1"/>
        <v>0</v>
      </c>
      <c r="M5" s="36">
        <f>SUM(E:E)</f>
        <v>598880</v>
      </c>
    </row>
    <row r="6">
      <c r="A6" s="39" t="s">
        <v>386</v>
      </c>
      <c r="B6" s="39" t="s">
        <v>387</v>
      </c>
      <c r="C6" s="21">
        <v>41634.0</v>
      </c>
      <c r="D6" s="41">
        <v>1313.0</v>
      </c>
      <c r="E6" s="41">
        <v>1242.0</v>
      </c>
      <c r="F6" s="41">
        <v>71.0</v>
      </c>
      <c r="G6" s="41">
        <v>0.0</v>
      </c>
      <c r="H6" s="41">
        <v>0.0</v>
      </c>
      <c r="I6" s="41">
        <v>0.0</v>
      </c>
      <c r="J6" s="28">
        <f t="shared" si="1"/>
        <v>0</v>
      </c>
      <c r="M6" s="35" t="s">
        <v>281</v>
      </c>
    </row>
    <row r="7">
      <c r="A7" s="39" t="s">
        <v>388</v>
      </c>
      <c r="B7" s="39" t="s">
        <v>389</v>
      </c>
      <c r="C7" s="16">
        <v>40932.0</v>
      </c>
      <c r="D7" s="41">
        <v>264.0</v>
      </c>
      <c r="E7" s="41">
        <v>212.0</v>
      </c>
      <c r="F7" s="41">
        <v>0.0</v>
      </c>
      <c r="G7" s="41">
        <v>52.0</v>
      </c>
      <c r="H7" s="41">
        <v>0.0</v>
      </c>
      <c r="I7" s="41">
        <v>0.0</v>
      </c>
      <c r="J7" s="28">
        <f t="shared" si="1"/>
        <v>0</v>
      </c>
      <c r="M7" s="36">
        <f>SUM(F:F)</f>
        <v>118482</v>
      </c>
    </row>
    <row r="8">
      <c r="A8" s="39" t="s">
        <v>390</v>
      </c>
      <c r="B8" s="39" t="s">
        <v>391</v>
      </c>
      <c r="C8" s="16">
        <v>41677.0</v>
      </c>
      <c r="D8" s="41">
        <v>4875.0</v>
      </c>
      <c r="E8" s="41">
        <v>4139.0</v>
      </c>
      <c r="F8" s="41">
        <v>0.0</v>
      </c>
      <c r="G8" s="41">
        <v>736.0</v>
      </c>
      <c r="H8" s="41">
        <v>0.0</v>
      </c>
      <c r="I8" s="41">
        <v>0.0</v>
      </c>
      <c r="J8" s="28">
        <f t="shared" si="1"/>
        <v>0</v>
      </c>
      <c r="M8" s="35" t="s">
        <v>284</v>
      </c>
    </row>
    <row r="9">
      <c r="A9" s="39" t="s">
        <v>392</v>
      </c>
      <c r="B9" s="39" t="s">
        <v>393</v>
      </c>
      <c r="C9" s="16">
        <v>41705.0</v>
      </c>
      <c r="D9" s="41">
        <v>806.0</v>
      </c>
      <c r="E9" s="41">
        <v>736.0</v>
      </c>
      <c r="F9" s="41">
        <v>0.0</v>
      </c>
      <c r="G9" s="41">
        <v>70.0</v>
      </c>
      <c r="H9" s="41">
        <v>0.0</v>
      </c>
      <c r="I9" s="41">
        <v>0.0</v>
      </c>
      <c r="J9" s="28">
        <f t="shared" si="1"/>
        <v>0</v>
      </c>
      <c r="M9" s="36">
        <f>SUM(G:G)</f>
        <v>660633</v>
      </c>
    </row>
    <row r="10">
      <c r="A10" s="39" t="s">
        <v>394</v>
      </c>
      <c r="B10" s="39" t="s">
        <v>395</v>
      </c>
      <c r="C10" s="16">
        <v>41851.0</v>
      </c>
      <c r="D10" s="41">
        <v>1365.0</v>
      </c>
      <c r="E10" s="41">
        <v>1200.0</v>
      </c>
      <c r="F10" s="41">
        <v>0.0</v>
      </c>
      <c r="G10" s="41">
        <v>165.0</v>
      </c>
      <c r="H10" s="41">
        <v>0.0</v>
      </c>
      <c r="I10" s="41">
        <v>0.0</v>
      </c>
      <c r="J10" s="28">
        <f t="shared" si="1"/>
        <v>0</v>
      </c>
    </row>
    <row r="11">
      <c r="A11" s="39" t="s">
        <v>396</v>
      </c>
      <c r="B11" s="39" t="s">
        <v>397</v>
      </c>
      <c r="C11" s="21">
        <v>41922.0</v>
      </c>
      <c r="D11" s="41">
        <v>6.0</v>
      </c>
      <c r="E11" s="41">
        <v>4.0</v>
      </c>
      <c r="F11" s="41">
        <v>0.0</v>
      </c>
      <c r="G11" s="41">
        <v>2.0</v>
      </c>
      <c r="H11" s="41">
        <v>0.0</v>
      </c>
      <c r="I11" s="41">
        <v>0.0</v>
      </c>
      <c r="J11" s="28">
        <f t="shared" si="1"/>
        <v>0</v>
      </c>
    </row>
    <row r="12">
      <c r="A12" s="39" t="s">
        <v>398</v>
      </c>
      <c r="B12" s="39" t="s">
        <v>399</v>
      </c>
      <c r="C12" s="16">
        <v>42027.0</v>
      </c>
      <c r="D12" s="41">
        <v>787.0</v>
      </c>
      <c r="E12" s="41">
        <v>741.0</v>
      </c>
      <c r="F12" s="41">
        <v>0.0</v>
      </c>
      <c r="G12" s="41">
        <v>46.0</v>
      </c>
      <c r="H12" s="41">
        <v>0.0</v>
      </c>
      <c r="I12" s="41">
        <v>0.0</v>
      </c>
      <c r="J12" s="28">
        <f t="shared" si="1"/>
        <v>0</v>
      </c>
    </row>
    <row r="13">
      <c r="A13" s="39" t="s">
        <v>400</v>
      </c>
      <c r="B13" s="39" t="s">
        <v>401</v>
      </c>
      <c r="C13" s="16">
        <v>42027.0</v>
      </c>
      <c r="D13" s="41">
        <v>101354.0</v>
      </c>
      <c r="E13" s="41">
        <v>68574.0</v>
      </c>
      <c r="F13" s="42">
        <v>3900.0</v>
      </c>
      <c r="G13" s="41">
        <v>39260.0</v>
      </c>
      <c r="H13" s="41">
        <v>0.0</v>
      </c>
      <c r="I13" s="41">
        <v>0.0</v>
      </c>
      <c r="J13" s="28">
        <f t="shared" si="1"/>
        <v>-10380</v>
      </c>
      <c r="K13" s="35" t="s">
        <v>402</v>
      </c>
    </row>
    <row r="14">
      <c r="A14" s="39" t="s">
        <v>403</v>
      </c>
      <c r="B14" s="39" t="s">
        <v>404</v>
      </c>
      <c r="C14" s="16">
        <v>42138.0</v>
      </c>
      <c r="D14" s="41">
        <v>4187.0</v>
      </c>
      <c r="E14" s="41">
        <v>3650.0</v>
      </c>
      <c r="F14" s="41">
        <v>0.0</v>
      </c>
      <c r="G14" s="41">
        <v>774.0</v>
      </c>
      <c r="H14" s="41">
        <v>0.0</v>
      </c>
      <c r="I14" s="41">
        <v>0.0</v>
      </c>
      <c r="J14" s="28">
        <f t="shared" si="1"/>
        <v>-237</v>
      </c>
    </row>
    <row r="15">
      <c r="A15" s="39" t="s">
        <v>405</v>
      </c>
      <c r="B15" s="39" t="s">
        <v>406</v>
      </c>
      <c r="C15" s="16">
        <v>42138.0</v>
      </c>
      <c r="D15" s="41">
        <v>91.0</v>
      </c>
      <c r="E15" s="41">
        <v>91.0</v>
      </c>
      <c r="F15" s="41">
        <v>0.0</v>
      </c>
      <c r="G15" s="41">
        <v>0.0</v>
      </c>
      <c r="H15" s="41">
        <v>0.0</v>
      </c>
      <c r="I15" s="41">
        <v>0.0</v>
      </c>
      <c r="J15" s="28">
        <f t="shared" si="1"/>
        <v>0</v>
      </c>
    </row>
    <row r="16">
      <c r="A16" s="39" t="s">
        <v>407</v>
      </c>
      <c r="B16" s="39" t="s">
        <v>408</v>
      </c>
      <c r="C16" s="16">
        <v>42205.0</v>
      </c>
      <c r="D16" s="41">
        <v>1642.0</v>
      </c>
      <c r="E16" s="41">
        <v>1482.0</v>
      </c>
      <c r="F16" s="41">
        <v>0.0</v>
      </c>
      <c r="G16" s="41">
        <v>160.0</v>
      </c>
      <c r="H16" s="41">
        <v>0.0</v>
      </c>
      <c r="I16" s="41">
        <v>0.0</v>
      </c>
      <c r="J16" s="28">
        <f t="shared" si="1"/>
        <v>0</v>
      </c>
    </row>
    <row r="17">
      <c r="A17" s="39" t="s">
        <v>409</v>
      </c>
      <c r="B17" s="39" t="s">
        <v>410</v>
      </c>
      <c r="C17" s="16">
        <v>42342.0</v>
      </c>
      <c r="D17" s="41">
        <v>97530.0</v>
      </c>
      <c r="E17" s="41">
        <v>32427.0</v>
      </c>
      <c r="F17" s="41">
        <v>11200.0</v>
      </c>
      <c r="G17" s="41">
        <v>70679.0</v>
      </c>
      <c r="H17" s="41">
        <v>0.0</v>
      </c>
      <c r="I17" s="41">
        <v>0.0</v>
      </c>
      <c r="J17" s="28">
        <f t="shared" si="1"/>
        <v>-16776</v>
      </c>
      <c r="K17" s="35" t="s">
        <v>411</v>
      </c>
    </row>
    <row r="18">
      <c r="A18" s="39" t="s">
        <v>412</v>
      </c>
      <c r="B18" s="39" t="s">
        <v>413</v>
      </c>
      <c r="C18" s="16">
        <v>42513.0</v>
      </c>
      <c r="D18" s="41">
        <v>61.0</v>
      </c>
      <c r="E18" s="41">
        <v>47.0</v>
      </c>
      <c r="F18" s="41">
        <v>14.0</v>
      </c>
      <c r="G18" s="41">
        <v>0.0</v>
      </c>
      <c r="H18" s="41">
        <v>0.0</v>
      </c>
      <c r="I18" s="41">
        <v>0.0</v>
      </c>
      <c r="J18" s="28">
        <f t="shared" si="1"/>
        <v>0</v>
      </c>
    </row>
    <row r="19">
      <c r="A19" s="39" t="s">
        <v>414</v>
      </c>
      <c r="B19" s="39" t="s">
        <v>415</v>
      </c>
      <c r="C19" s="16">
        <v>42536.0</v>
      </c>
      <c r="D19" s="41">
        <v>942.0</v>
      </c>
      <c r="E19" s="41">
        <v>874.0</v>
      </c>
      <c r="F19" s="41">
        <v>68.0</v>
      </c>
      <c r="G19" s="41">
        <v>0.0</v>
      </c>
      <c r="H19" s="41">
        <v>0.0</v>
      </c>
      <c r="I19" s="41">
        <v>0.0</v>
      </c>
      <c r="J19" s="28">
        <f t="shared" si="1"/>
        <v>0</v>
      </c>
    </row>
    <row r="20">
      <c r="A20" s="39" t="s">
        <v>416</v>
      </c>
      <c r="B20" s="39" t="s">
        <v>417</v>
      </c>
      <c r="C20" s="16">
        <v>42550.0</v>
      </c>
      <c r="D20" s="41">
        <v>2298.0</v>
      </c>
      <c r="E20" s="41">
        <v>1622.0</v>
      </c>
      <c r="F20" s="41">
        <v>0.0</v>
      </c>
      <c r="G20" s="41">
        <v>676.0</v>
      </c>
      <c r="H20" s="41">
        <v>0.0</v>
      </c>
      <c r="I20" s="41">
        <v>0.0</v>
      </c>
      <c r="J20" s="28">
        <f t="shared" si="1"/>
        <v>0</v>
      </c>
    </row>
    <row r="21">
      <c r="A21" s="39" t="s">
        <v>418</v>
      </c>
      <c r="B21" s="39" t="s">
        <v>419</v>
      </c>
      <c r="C21" s="16">
        <v>42506.0</v>
      </c>
      <c r="D21" s="41">
        <v>6948.0</v>
      </c>
      <c r="E21" s="41">
        <v>5650.0</v>
      </c>
      <c r="F21" s="41">
        <v>100.0</v>
      </c>
      <c r="G21" s="41">
        <v>1198.0</v>
      </c>
      <c r="H21" s="41">
        <v>0.0</v>
      </c>
      <c r="I21" s="41">
        <v>0.0</v>
      </c>
      <c r="J21" s="28">
        <f t="shared" si="1"/>
        <v>0</v>
      </c>
    </row>
    <row r="22">
      <c r="A22" s="39" t="s">
        <v>420</v>
      </c>
      <c r="B22" s="39" t="s">
        <v>421</v>
      </c>
      <c r="C22" s="16">
        <v>42506.0</v>
      </c>
      <c r="D22" s="41">
        <v>588.0</v>
      </c>
      <c r="E22" s="41">
        <v>586.0</v>
      </c>
      <c r="F22" s="41">
        <v>0.0</v>
      </c>
      <c r="G22" s="41">
        <v>2.0</v>
      </c>
      <c r="H22" s="41">
        <v>0.0</v>
      </c>
      <c r="I22" s="41">
        <v>0.0</v>
      </c>
      <c r="J22" s="28">
        <f t="shared" si="1"/>
        <v>0</v>
      </c>
    </row>
    <row r="23">
      <c r="A23" s="39" t="s">
        <v>422</v>
      </c>
      <c r="B23" s="39" t="s">
        <v>423</v>
      </c>
      <c r="C23" s="16">
        <v>42569.0</v>
      </c>
      <c r="D23" s="41">
        <v>139604.0</v>
      </c>
      <c r="E23" s="41">
        <v>52777.0</v>
      </c>
      <c r="F23" s="41">
        <v>13900.0</v>
      </c>
      <c r="G23" s="41">
        <v>84906.0</v>
      </c>
      <c r="H23" s="41">
        <v>0.0</v>
      </c>
      <c r="I23" s="41">
        <v>0.0</v>
      </c>
      <c r="J23" s="28">
        <f t="shared" si="1"/>
        <v>-11979</v>
      </c>
      <c r="K23" s="35" t="s">
        <v>424</v>
      </c>
    </row>
    <row r="24">
      <c r="A24" s="39" t="s">
        <v>425</v>
      </c>
      <c r="B24" s="39" t="s">
        <v>426</v>
      </c>
      <c r="C24" s="16">
        <v>42647.0</v>
      </c>
      <c r="D24" s="41">
        <v>219811.0</v>
      </c>
      <c r="E24" s="41">
        <v>93550.0</v>
      </c>
      <c r="F24" s="42">
        <v>18400.0</v>
      </c>
      <c r="G24" s="42">
        <v>108288.0</v>
      </c>
      <c r="H24" s="42">
        <v>0.0</v>
      </c>
      <c r="I24" s="41">
        <v>0.0</v>
      </c>
      <c r="J24" s="28">
        <f t="shared" si="1"/>
        <v>-427</v>
      </c>
      <c r="K24" s="35" t="s">
        <v>427</v>
      </c>
    </row>
    <row r="25">
      <c r="A25" s="39" t="s">
        <v>428</v>
      </c>
      <c r="B25" s="39" t="s">
        <v>429</v>
      </c>
      <c r="C25" s="16">
        <v>42683.0</v>
      </c>
      <c r="D25" s="41">
        <v>1488.0</v>
      </c>
      <c r="E25" s="41">
        <v>1073.0</v>
      </c>
      <c r="F25" s="43">
        <v>117.0</v>
      </c>
      <c r="G25" s="43">
        <v>300.0</v>
      </c>
      <c r="H25" s="43">
        <v>0.0</v>
      </c>
      <c r="I25" s="41">
        <v>0.0</v>
      </c>
      <c r="J25" s="28">
        <f t="shared" si="1"/>
        <v>-2</v>
      </c>
    </row>
    <row r="26">
      <c r="A26" s="39" t="s">
        <v>430</v>
      </c>
      <c r="B26" s="39" t="s">
        <v>431</v>
      </c>
      <c r="C26" s="16">
        <v>42592.0</v>
      </c>
      <c r="D26" s="41">
        <v>5.0</v>
      </c>
      <c r="E26" s="41">
        <v>3.0</v>
      </c>
      <c r="F26" s="43">
        <v>2.0</v>
      </c>
      <c r="G26" s="43">
        <v>0.0</v>
      </c>
      <c r="H26" s="43">
        <v>0.0</v>
      </c>
      <c r="I26" s="41">
        <v>0.0</v>
      </c>
      <c r="J26" s="28">
        <f t="shared" si="1"/>
        <v>0</v>
      </c>
    </row>
    <row r="27">
      <c r="A27" s="39" t="s">
        <v>432</v>
      </c>
      <c r="B27" s="39" t="s">
        <v>433</v>
      </c>
      <c r="C27" s="16">
        <v>42711.0</v>
      </c>
      <c r="D27" s="41">
        <v>713.0</v>
      </c>
      <c r="E27" s="41">
        <v>658.0</v>
      </c>
      <c r="F27" s="43">
        <v>0.0</v>
      </c>
      <c r="G27" s="43">
        <v>55.0</v>
      </c>
      <c r="H27" s="42">
        <v>0.0</v>
      </c>
      <c r="I27" s="41">
        <v>0.0</v>
      </c>
      <c r="J27" s="28">
        <f t="shared" si="1"/>
        <v>0</v>
      </c>
    </row>
    <row r="28">
      <c r="A28" s="39" t="s">
        <v>434</v>
      </c>
      <c r="B28" s="39" t="s">
        <v>435</v>
      </c>
      <c r="C28" s="21">
        <v>42730.0</v>
      </c>
      <c r="D28" s="41">
        <v>18757.0</v>
      </c>
      <c r="E28" s="41">
        <v>16245.0</v>
      </c>
      <c r="F28" s="43">
        <v>3500.0</v>
      </c>
      <c r="G28" s="43">
        <v>15257.0</v>
      </c>
      <c r="H28" s="42">
        <v>0.0</v>
      </c>
      <c r="I28" s="41">
        <v>0.0</v>
      </c>
      <c r="J28" s="28">
        <f t="shared" si="1"/>
        <v>-16245</v>
      </c>
    </row>
    <row r="29">
      <c r="A29" s="39" t="s">
        <v>436</v>
      </c>
      <c r="B29" s="39" t="s">
        <v>437</v>
      </c>
      <c r="C29" s="16">
        <v>42767.0</v>
      </c>
      <c r="D29" s="41">
        <v>22.0</v>
      </c>
      <c r="E29" s="41">
        <v>19.0</v>
      </c>
      <c r="F29" s="43">
        <v>0.0</v>
      </c>
      <c r="G29" s="43">
        <v>3.0</v>
      </c>
      <c r="H29" s="42">
        <v>0.0</v>
      </c>
      <c r="I29" s="41">
        <v>0.0</v>
      </c>
      <c r="J29" s="28">
        <f t="shared" si="1"/>
        <v>0</v>
      </c>
    </row>
    <row r="30">
      <c r="A30" s="39" t="s">
        <v>438</v>
      </c>
      <c r="B30" s="39" t="s">
        <v>439</v>
      </c>
      <c r="C30" s="16">
        <v>42989.0</v>
      </c>
      <c r="D30" s="41">
        <v>323.0</v>
      </c>
      <c r="E30" s="41">
        <v>219.0</v>
      </c>
      <c r="F30" s="41">
        <v>0.0</v>
      </c>
      <c r="G30" s="41">
        <v>105.0</v>
      </c>
      <c r="H30" s="42">
        <v>0.0</v>
      </c>
      <c r="I30" s="41">
        <v>0.0</v>
      </c>
      <c r="J30" s="28">
        <f t="shared" si="1"/>
        <v>-1</v>
      </c>
    </row>
    <row r="31">
      <c r="A31" s="39" t="s">
        <v>440</v>
      </c>
      <c r="B31" s="39" t="s">
        <v>441</v>
      </c>
      <c r="C31" s="21">
        <v>43080.0</v>
      </c>
      <c r="D31" s="41">
        <v>25.0</v>
      </c>
      <c r="E31" s="41">
        <v>11.0</v>
      </c>
      <c r="F31" s="41">
        <v>0.0</v>
      </c>
      <c r="G31" s="41">
        <v>14.0</v>
      </c>
      <c r="H31" s="41">
        <v>0.0</v>
      </c>
      <c r="I31" s="41">
        <v>0.0</v>
      </c>
      <c r="J31" s="28">
        <f t="shared" si="1"/>
        <v>0</v>
      </c>
    </row>
    <row r="32">
      <c r="A32" s="39" t="s">
        <v>442</v>
      </c>
      <c r="B32" s="39" t="s">
        <v>443</v>
      </c>
      <c r="C32" s="16">
        <v>43194.0</v>
      </c>
      <c r="D32" s="41">
        <v>103.0</v>
      </c>
      <c r="E32" s="41">
        <v>94.0</v>
      </c>
      <c r="F32" s="41">
        <v>0.0</v>
      </c>
      <c r="G32" s="41">
        <v>9.0</v>
      </c>
      <c r="H32" s="41">
        <v>0.0</v>
      </c>
      <c r="I32" s="41">
        <v>0.0</v>
      </c>
      <c r="J32" s="28">
        <f t="shared" si="1"/>
        <v>0</v>
      </c>
    </row>
    <row r="33">
      <c r="A33" s="39" t="s">
        <v>444</v>
      </c>
      <c r="B33" s="39" t="s">
        <v>445</v>
      </c>
      <c r="C33" s="16">
        <v>43208.0</v>
      </c>
      <c r="D33" s="41">
        <v>7638.0</v>
      </c>
      <c r="E33" s="41">
        <v>5337.0</v>
      </c>
      <c r="F33" s="41">
        <v>504.0</v>
      </c>
      <c r="G33" s="41">
        <v>1800.0</v>
      </c>
      <c r="H33" s="41">
        <v>0.0</v>
      </c>
      <c r="I33" s="41">
        <v>0.0</v>
      </c>
      <c r="J33" s="28">
        <f t="shared" si="1"/>
        <v>-3</v>
      </c>
    </row>
    <row r="34">
      <c r="A34" s="39" t="s">
        <v>446</v>
      </c>
      <c r="B34" s="39" t="s">
        <v>447</v>
      </c>
      <c r="C34" s="16">
        <v>43243.0</v>
      </c>
      <c r="D34" s="41">
        <v>4.0</v>
      </c>
      <c r="E34" s="41">
        <v>4.0</v>
      </c>
      <c r="F34" s="41">
        <v>0.0</v>
      </c>
      <c r="G34" s="41">
        <v>0.0</v>
      </c>
      <c r="H34" s="41">
        <v>0.0</v>
      </c>
      <c r="I34" s="41">
        <v>0.0</v>
      </c>
      <c r="J34" s="28">
        <f t="shared" si="1"/>
        <v>0</v>
      </c>
    </row>
    <row r="35">
      <c r="A35" s="39" t="s">
        <v>448</v>
      </c>
      <c r="B35" s="39" t="s">
        <v>449</v>
      </c>
      <c r="C35" s="16">
        <v>43259.0</v>
      </c>
      <c r="D35" s="41">
        <v>271.0</v>
      </c>
      <c r="E35" s="41">
        <v>93.0</v>
      </c>
      <c r="F35" s="41">
        <v>0.0</v>
      </c>
      <c r="G35" s="41">
        <v>178.0</v>
      </c>
      <c r="H35" s="41">
        <v>0.0</v>
      </c>
      <c r="I35" s="41">
        <v>0.0</v>
      </c>
      <c r="J35" s="28">
        <f t="shared" si="1"/>
        <v>0</v>
      </c>
    </row>
    <row r="36">
      <c r="A36" s="39" t="s">
        <v>450</v>
      </c>
      <c r="B36" s="39" t="s">
        <v>451</v>
      </c>
      <c r="C36" s="21">
        <v>43417.0</v>
      </c>
      <c r="D36" s="41">
        <v>226.0</v>
      </c>
      <c r="E36" s="41">
        <v>203.0</v>
      </c>
      <c r="F36" s="41">
        <v>23.0</v>
      </c>
      <c r="G36" s="41">
        <v>0.0</v>
      </c>
      <c r="H36" s="41">
        <v>0.0</v>
      </c>
      <c r="I36" s="41">
        <v>0.0</v>
      </c>
      <c r="J36" s="28">
        <f t="shared" si="1"/>
        <v>0</v>
      </c>
    </row>
    <row r="37">
      <c r="A37" s="39" t="s">
        <v>452</v>
      </c>
      <c r="B37" s="39" t="s">
        <v>453</v>
      </c>
      <c r="C37" s="21">
        <v>43430.0</v>
      </c>
      <c r="D37" s="41">
        <v>423.0</v>
      </c>
      <c r="E37" s="41">
        <v>401.0</v>
      </c>
      <c r="F37" s="41">
        <v>22.0</v>
      </c>
      <c r="G37" s="41">
        <v>0.0</v>
      </c>
      <c r="H37" s="41">
        <v>0.0</v>
      </c>
      <c r="I37" s="41">
        <v>0.0</v>
      </c>
      <c r="J37" s="28">
        <f t="shared" si="1"/>
        <v>0</v>
      </c>
    </row>
    <row r="38">
      <c r="A38" s="39" t="s">
        <v>454</v>
      </c>
      <c r="B38" s="39" t="s">
        <v>455</v>
      </c>
      <c r="C38" s="21">
        <v>43459.0</v>
      </c>
      <c r="D38" s="41">
        <v>390.0</v>
      </c>
      <c r="E38" s="41">
        <v>386.0</v>
      </c>
      <c r="F38" s="41">
        <v>0.0</v>
      </c>
      <c r="G38" s="41">
        <v>4.0</v>
      </c>
      <c r="H38" s="41">
        <v>0.0</v>
      </c>
      <c r="I38" s="41">
        <v>0.0</v>
      </c>
      <c r="J38" s="28">
        <f t="shared" si="1"/>
        <v>0</v>
      </c>
    </row>
    <row r="39">
      <c r="A39" s="39" t="s">
        <v>456</v>
      </c>
      <c r="B39" s="39" t="s">
        <v>457</v>
      </c>
      <c r="C39" s="16">
        <v>43507.0</v>
      </c>
      <c r="D39" s="41">
        <v>802.0</v>
      </c>
      <c r="E39" s="41">
        <v>420.0</v>
      </c>
      <c r="F39" s="41">
        <v>0.0</v>
      </c>
      <c r="G39" s="41">
        <v>282.0</v>
      </c>
      <c r="H39" s="41">
        <v>0.0</v>
      </c>
      <c r="I39" s="41">
        <v>0.0</v>
      </c>
      <c r="J39" s="28">
        <f t="shared" si="1"/>
        <v>100</v>
      </c>
    </row>
    <row r="40">
      <c r="A40" s="39" t="s">
        <v>458</v>
      </c>
      <c r="B40" s="39" t="s">
        <v>459</v>
      </c>
      <c r="C40" s="16">
        <v>43495.0</v>
      </c>
      <c r="D40" s="41">
        <v>113.0</v>
      </c>
      <c r="E40" s="41">
        <v>96.0</v>
      </c>
      <c r="F40" s="41">
        <v>0.0</v>
      </c>
      <c r="G40" s="41">
        <v>17.0</v>
      </c>
      <c r="H40" s="41">
        <v>0.0</v>
      </c>
      <c r="I40" s="41">
        <v>0.0</v>
      </c>
      <c r="J40" s="28">
        <f t="shared" si="1"/>
        <v>0</v>
      </c>
    </row>
    <row r="41">
      <c r="A41" s="39" t="s">
        <v>460</v>
      </c>
      <c r="B41" s="39" t="s">
        <v>461</v>
      </c>
      <c r="C41" s="16">
        <v>43549.0</v>
      </c>
      <c r="D41" s="41">
        <v>350.0</v>
      </c>
      <c r="E41" s="41">
        <v>106.0</v>
      </c>
      <c r="F41" s="41">
        <v>0.0</v>
      </c>
      <c r="G41" s="41">
        <v>200.0</v>
      </c>
      <c r="H41" s="41">
        <v>44.0</v>
      </c>
      <c r="I41" s="41">
        <v>0.0</v>
      </c>
      <c r="J41" s="28">
        <f t="shared" si="1"/>
        <v>44</v>
      </c>
    </row>
    <row r="42">
      <c r="A42" s="39" t="s">
        <v>462</v>
      </c>
      <c r="B42" s="39" t="s">
        <v>463</v>
      </c>
      <c r="C42" s="16">
        <v>43600.0</v>
      </c>
      <c r="D42" s="41">
        <v>420.0</v>
      </c>
      <c r="E42" s="41">
        <v>407.0</v>
      </c>
      <c r="F42" s="41">
        <v>13.0</v>
      </c>
      <c r="G42" s="41">
        <v>0.0</v>
      </c>
      <c r="H42" s="41">
        <v>0.0</v>
      </c>
      <c r="I42" s="41">
        <v>0.0</v>
      </c>
      <c r="J42" s="28">
        <f t="shared" si="1"/>
        <v>0</v>
      </c>
    </row>
    <row r="43">
      <c r="A43" s="39" t="s">
        <v>464</v>
      </c>
      <c r="B43" s="39" t="s">
        <v>465</v>
      </c>
      <c r="C43" s="21">
        <v>43815.0</v>
      </c>
      <c r="D43" s="41">
        <v>1153.0</v>
      </c>
      <c r="E43" s="41">
        <v>1045.0</v>
      </c>
      <c r="F43" s="41">
        <v>0.0</v>
      </c>
      <c r="G43" s="41">
        <v>108.0</v>
      </c>
      <c r="H43" s="41">
        <v>0.0</v>
      </c>
      <c r="I43" s="41">
        <v>0.0</v>
      </c>
      <c r="J43" s="28">
        <f t="shared" si="1"/>
        <v>0</v>
      </c>
    </row>
    <row r="44">
      <c r="A44" s="39" t="s">
        <v>466</v>
      </c>
      <c r="B44" s="39" t="s">
        <v>467</v>
      </c>
      <c r="C44" s="16">
        <v>43854.0</v>
      </c>
      <c r="D44" s="41">
        <v>82641.0</v>
      </c>
      <c r="E44" s="41">
        <v>59601.0</v>
      </c>
      <c r="F44" s="41">
        <v>5500.0</v>
      </c>
      <c r="G44" s="41">
        <v>18548.0</v>
      </c>
      <c r="H44" s="41">
        <v>0.0</v>
      </c>
      <c r="I44" s="41">
        <v>0.0</v>
      </c>
      <c r="J44" s="28">
        <f t="shared" si="1"/>
        <v>-1008</v>
      </c>
      <c r="K44" s="35" t="s">
        <v>468</v>
      </c>
    </row>
    <row r="45">
      <c r="A45" s="39" t="s">
        <v>469</v>
      </c>
      <c r="B45" s="39" t="s">
        <v>470</v>
      </c>
      <c r="C45" s="16">
        <v>43859.0</v>
      </c>
      <c r="D45" s="41">
        <v>118.0</v>
      </c>
      <c r="E45" s="41">
        <v>85.0</v>
      </c>
      <c r="F45" s="41">
        <v>0.0</v>
      </c>
      <c r="G45" s="41">
        <v>33.0</v>
      </c>
      <c r="H45" s="41">
        <v>0.0</v>
      </c>
      <c r="I45" s="41">
        <v>0.0</v>
      </c>
      <c r="J45" s="28">
        <f t="shared" si="1"/>
        <v>0</v>
      </c>
    </row>
    <row r="46">
      <c r="A46" s="39" t="s">
        <v>471</v>
      </c>
      <c r="B46" s="39" t="s">
        <v>472</v>
      </c>
      <c r="C46" s="16">
        <v>43906.0</v>
      </c>
      <c r="D46" s="41">
        <v>224.0</v>
      </c>
      <c r="E46" s="41">
        <v>169.0</v>
      </c>
      <c r="F46" s="41">
        <v>0.0</v>
      </c>
      <c r="G46" s="41">
        <v>55.0</v>
      </c>
      <c r="H46" s="41">
        <v>0.0</v>
      </c>
      <c r="I46" s="41">
        <v>0.0</v>
      </c>
      <c r="J46" s="28">
        <f t="shared" si="1"/>
        <v>0</v>
      </c>
    </row>
    <row r="47">
      <c r="A47" s="39" t="s">
        <v>473</v>
      </c>
      <c r="B47" s="39" t="s">
        <v>474</v>
      </c>
      <c r="C47" s="16">
        <v>43990.0</v>
      </c>
      <c r="D47" s="41">
        <v>79.0</v>
      </c>
      <c r="E47" s="41">
        <v>45.0</v>
      </c>
      <c r="F47" s="41">
        <v>0.0</v>
      </c>
      <c r="G47" s="41">
        <v>34.0</v>
      </c>
      <c r="H47" s="41">
        <v>0.0</v>
      </c>
      <c r="I47" s="41">
        <v>0.0</v>
      </c>
      <c r="J47" s="28">
        <f t="shared" si="1"/>
        <v>0</v>
      </c>
    </row>
    <row r="48">
      <c r="A48" s="39" t="s">
        <v>475</v>
      </c>
      <c r="B48" s="39" t="s">
        <v>476</v>
      </c>
      <c r="C48" s="16">
        <v>44034.0</v>
      </c>
      <c r="D48" s="41">
        <v>26.0</v>
      </c>
      <c r="E48" s="41">
        <v>11.0</v>
      </c>
      <c r="F48" s="41">
        <v>0.0</v>
      </c>
      <c r="G48" s="41">
        <v>15.0</v>
      </c>
      <c r="H48" s="41">
        <v>0.0</v>
      </c>
      <c r="I48" s="41">
        <v>0.0</v>
      </c>
      <c r="J48" s="28">
        <f t="shared" si="1"/>
        <v>0</v>
      </c>
    </row>
    <row r="49">
      <c r="A49" s="39" t="s">
        <v>477</v>
      </c>
      <c r="B49" s="39" t="s">
        <v>478</v>
      </c>
      <c r="C49" s="21">
        <v>44153.0</v>
      </c>
      <c r="D49" s="44">
        <v>70239.0</v>
      </c>
      <c r="E49" s="44">
        <v>46516.0</v>
      </c>
      <c r="F49" s="41">
        <v>3800.0</v>
      </c>
      <c r="G49" s="41">
        <v>21140.0</v>
      </c>
      <c r="H49" s="41">
        <v>0.0</v>
      </c>
      <c r="I49" s="41">
        <v>0.0</v>
      </c>
      <c r="J49" s="28">
        <f t="shared" si="1"/>
        <v>-1217</v>
      </c>
      <c r="K49" s="35" t="s">
        <v>479</v>
      </c>
    </row>
    <row r="50">
      <c r="A50" s="39" t="s">
        <v>480</v>
      </c>
      <c r="B50" s="39" t="s">
        <v>481</v>
      </c>
      <c r="C50" s="16">
        <v>44253.0</v>
      </c>
      <c r="D50" s="41">
        <v>3428.0</v>
      </c>
      <c r="E50" s="41">
        <v>2215.0</v>
      </c>
      <c r="F50" s="41">
        <v>200.0</v>
      </c>
      <c r="G50" s="41">
        <v>923.0</v>
      </c>
      <c r="H50" s="41">
        <v>0.0</v>
      </c>
      <c r="I50" s="41">
        <v>0.0</v>
      </c>
      <c r="J50" s="28">
        <f t="shared" si="1"/>
        <v>90</v>
      </c>
      <c r="K50" s="35" t="s">
        <v>379</v>
      </c>
    </row>
    <row r="51">
      <c r="A51" s="39" t="s">
        <v>482</v>
      </c>
      <c r="B51" s="39" t="s">
        <v>483</v>
      </c>
      <c r="C51" s="16">
        <v>44225.0</v>
      </c>
      <c r="D51" s="41">
        <v>82405.0</v>
      </c>
      <c r="E51" s="41">
        <v>42282.0</v>
      </c>
      <c r="F51" s="41">
        <v>6700.0</v>
      </c>
      <c r="G51" s="41">
        <v>33309.0</v>
      </c>
      <c r="H51" s="41">
        <v>100.0</v>
      </c>
      <c r="I51" s="41">
        <v>0.0</v>
      </c>
      <c r="J51" s="28">
        <f t="shared" si="1"/>
        <v>114</v>
      </c>
    </row>
    <row r="52">
      <c r="A52" s="39" t="s">
        <v>484</v>
      </c>
      <c r="B52" s="39" t="s">
        <v>485</v>
      </c>
      <c r="C52" s="16">
        <v>42566.0</v>
      </c>
      <c r="D52" s="41">
        <v>96581.0</v>
      </c>
      <c r="E52" s="41">
        <v>16671.0</v>
      </c>
      <c r="F52" s="41">
        <v>7300.0</v>
      </c>
      <c r="G52" s="41">
        <v>42400.0</v>
      </c>
      <c r="H52" s="41">
        <v>30226.0</v>
      </c>
      <c r="I52" s="41">
        <v>0.0</v>
      </c>
      <c r="J52" s="28">
        <f t="shared" si="1"/>
        <v>30210</v>
      </c>
    </row>
    <row r="53">
      <c r="A53" s="39" t="s">
        <v>486</v>
      </c>
      <c r="B53" s="39" t="s">
        <v>487</v>
      </c>
      <c r="C53" s="16">
        <v>42937.0</v>
      </c>
      <c r="D53" s="41">
        <v>75309.0</v>
      </c>
      <c r="E53" s="41">
        <v>16123.0</v>
      </c>
      <c r="F53" s="41">
        <v>9100.0</v>
      </c>
      <c r="G53" s="41">
        <v>40200.0</v>
      </c>
      <c r="H53" s="41">
        <v>9913.0</v>
      </c>
      <c r="I53" s="41">
        <v>0.0</v>
      </c>
      <c r="J53" s="28">
        <f t="shared" si="1"/>
        <v>9886</v>
      </c>
    </row>
    <row r="54">
      <c r="A54" s="39" t="s">
        <v>488</v>
      </c>
      <c r="B54" s="39" t="s">
        <v>489</v>
      </c>
      <c r="C54" s="21">
        <v>43090.0</v>
      </c>
      <c r="D54" s="41">
        <v>7350.0</v>
      </c>
      <c r="E54" s="41">
        <v>2346.0</v>
      </c>
      <c r="F54" s="41">
        <v>1500.0</v>
      </c>
      <c r="G54" s="41">
        <v>3529.0</v>
      </c>
      <c r="H54" s="41">
        <v>0.0</v>
      </c>
      <c r="I54" s="41">
        <v>0.0</v>
      </c>
      <c r="J54" s="28">
        <f t="shared" si="1"/>
        <v>-25</v>
      </c>
    </row>
    <row r="55">
      <c r="A55" s="39" t="s">
        <v>490</v>
      </c>
      <c r="B55" s="39" t="s">
        <v>491</v>
      </c>
      <c r="C55" s="16">
        <v>43166.0</v>
      </c>
      <c r="D55" s="41">
        <v>58124.0</v>
      </c>
      <c r="E55" s="41">
        <v>16597.0</v>
      </c>
      <c r="F55" s="41">
        <v>6600.0</v>
      </c>
      <c r="G55" s="41">
        <v>34880.0</v>
      </c>
      <c r="H55" s="41">
        <v>100.0</v>
      </c>
      <c r="I55" s="41">
        <v>0.0</v>
      </c>
      <c r="J55" s="28">
        <f t="shared" si="1"/>
        <v>47</v>
      </c>
    </row>
    <row r="56">
      <c r="A56" s="39" t="s">
        <v>492</v>
      </c>
      <c r="B56" s="39" t="s">
        <v>493</v>
      </c>
      <c r="C56" s="16">
        <v>43224.0</v>
      </c>
      <c r="D56" s="44">
        <v>98950.0</v>
      </c>
      <c r="E56" s="44">
        <v>31155.0</v>
      </c>
      <c r="F56" s="41">
        <v>9922.0</v>
      </c>
      <c r="G56" s="41">
        <v>59100.0</v>
      </c>
      <c r="H56" s="41">
        <v>199.0</v>
      </c>
      <c r="I56" s="41">
        <v>0.0</v>
      </c>
      <c r="J56" s="28">
        <f t="shared" si="1"/>
        <v>-1227</v>
      </c>
      <c r="K56" s="35" t="s">
        <v>494</v>
      </c>
    </row>
    <row r="57">
      <c r="A57" s="39" t="s">
        <v>495</v>
      </c>
      <c r="B57" s="39" t="s">
        <v>496</v>
      </c>
      <c r="C57" s="16">
        <v>43244.0</v>
      </c>
      <c r="D57" s="41">
        <v>3447.0</v>
      </c>
      <c r="E57" s="41">
        <v>1574.0</v>
      </c>
      <c r="F57" s="41">
        <v>400.0</v>
      </c>
      <c r="G57" s="41">
        <v>1489.0</v>
      </c>
      <c r="H57" s="41">
        <v>0.0</v>
      </c>
      <c r="I57" s="41">
        <v>0.0</v>
      </c>
      <c r="J57" s="28">
        <f t="shared" si="1"/>
        <v>-16</v>
      </c>
    </row>
    <row r="58">
      <c r="A58" s="39" t="s">
        <v>497</v>
      </c>
      <c r="B58" s="39" t="s">
        <v>498</v>
      </c>
      <c r="C58" s="16">
        <v>43320.0</v>
      </c>
      <c r="D58" s="44">
        <v>20729.0</v>
      </c>
      <c r="E58" s="44">
        <v>8042.0</v>
      </c>
      <c r="F58" s="41">
        <v>1800.0</v>
      </c>
      <c r="G58" s="41">
        <v>10979.0</v>
      </c>
      <c r="H58" s="41">
        <v>0.0</v>
      </c>
      <c r="I58" s="41">
        <v>0.0</v>
      </c>
      <c r="J58" s="28">
        <f t="shared" si="1"/>
        <v>-92</v>
      </c>
    </row>
    <row r="59">
      <c r="A59" s="39" t="s">
        <v>499</v>
      </c>
      <c r="B59" s="39" t="s">
        <v>500</v>
      </c>
      <c r="C59" s="16">
        <v>43497.0</v>
      </c>
      <c r="D59" s="41">
        <v>83134.0</v>
      </c>
      <c r="E59" s="41">
        <v>36907.0</v>
      </c>
      <c r="F59" s="41">
        <v>7900.0</v>
      </c>
      <c r="G59" s="41">
        <v>38276.0</v>
      </c>
      <c r="H59" s="41">
        <v>100.0</v>
      </c>
      <c r="I59" s="41">
        <v>0.0</v>
      </c>
      <c r="J59" s="28">
        <f t="shared" si="1"/>
        <v>51</v>
      </c>
    </row>
    <row r="60">
      <c r="A60" s="39" t="s">
        <v>501</v>
      </c>
      <c r="B60" s="39" t="s">
        <v>502</v>
      </c>
      <c r="C60" s="16">
        <v>42440.0</v>
      </c>
      <c r="D60" s="41">
        <v>30088.0</v>
      </c>
      <c r="E60" s="41">
        <v>8805.0</v>
      </c>
      <c r="F60" s="41">
        <v>3008.0</v>
      </c>
      <c r="G60" s="41">
        <v>18300.0</v>
      </c>
      <c r="H60" s="41">
        <v>0.0</v>
      </c>
      <c r="I60" s="41">
        <v>0.0</v>
      </c>
      <c r="J60" s="28">
        <f t="shared" si="1"/>
        <v>-25</v>
      </c>
    </row>
    <row r="61">
      <c r="A61" s="39" t="s">
        <v>503</v>
      </c>
      <c r="B61" s="39" t="s">
        <v>504</v>
      </c>
      <c r="C61" s="21">
        <v>43066.0</v>
      </c>
      <c r="D61" s="41">
        <v>9310.0</v>
      </c>
      <c r="E61" s="41">
        <v>5185.0</v>
      </c>
      <c r="F61" s="41">
        <v>300.0</v>
      </c>
      <c r="G61" s="41">
        <v>3855.0</v>
      </c>
      <c r="H61" s="41">
        <v>0.0</v>
      </c>
      <c r="I61" s="41">
        <v>0.0</v>
      </c>
      <c r="J61" s="28">
        <f t="shared" si="1"/>
        <v>-30</v>
      </c>
    </row>
    <row r="62">
      <c r="A62" s="39" t="s">
        <v>505</v>
      </c>
      <c r="B62" s="39" t="s">
        <v>506</v>
      </c>
      <c r="C62" s="16">
        <v>43497.0</v>
      </c>
      <c r="D62" s="41">
        <v>1150.0</v>
      </c>
      <c r="E62" s="41">
        <v>569.0</v>
      </c>
      <c r="F62" s="41">
        <v>100.0</v>
      </c>
      <c r="G62" s="41">
        <v>482.0</v>
      </c>
      <c r="H62" s="41">
        <v>0.0</v>
      </c>
      <c r="I62" s="41">
        <v>0.0</v>
      </c>
      <c r="J62" s="28">
        <f t="shared" si="1"/>
        <v>-1</v>
      </c>
    </row>
    <row r="63">
      <c r="A63" s="39" t="s">
        <v>507</v>
      </c>
      <c r="B63" s="39" t="s">
        <v>508</v>
      </c>
      <c r="C63" s="16">
        <v>42921.0</v>
      </c>
      <c r="D63" s="41">
        <v>15757.0</v>
      </c>
      <c r="E63" s="41">
        <v>1541.0</v>
      </c>
      <c r="F63" s="41">
        <v>0.0</v>
      </c>
      <c r="G63" s="41">
        <v>0.0</v>
      </c>
      <c r="H63" s="41">
        <v>0.0</v>
      </c>
      <c r="I63" s="41">
        <v>0.0</v>
      </c>
      <c r="J63" s="28">
        <f t="shared" si="1"/>
        <v>14216</v>
      </c>
    </row>
    <row r="64">
      <c r="A64" s="39" t="s">
        <v>509</v>
      </c>
      <c r="B64" s="39" t="s">
        <v>510</v>
      </c>
      <c r="C64" s="16">
        <v>44687.0</v>
      </c>
      <c r="D64" s="41">
        <v>227.0</v>
      </c>
      <c r="E64" s="41">
        <v>184.0</v>
      </c>
      <c r="F64" s="41">
        <v>0.0</v>
      </c>
      <c r="G64" s="41">
        <v>50.0</v>
      </c>
      <c r="H64" s="41">
        <v>0.0</v>
      </c>
      <c r="I64" s="41">
        <v>0.0</v>
      </c>
      <c r="J64" s="28">
        <f t="shared" si="1"/>
        <v>-7</v>
      </c>
    </row>
    <row r="65">
      <c r="A65" s="39" t="s">
        <v>511</v>
      </c>
      <c r="B65" s="39" t="s">
        <v>512</v>
      </c>
      <c r="C65" s="16">
        <v>44708.0</v>
      </c>
      <c r="D65" s="41">
        <v>3864.0</v>
      </c>
      <c r="E65" s="41">
        <v>2018.0</v>
      </c>
      <c r="F65" s="41">
        <v>100.0</v>
      </c>
      <c r="G65" s="41">
        <v>1829.0</v>
      </c>
      <c r="H65" s="41">
        <v>0.0</v>
      </c>
      <c r="I65" s="41">
        <v>0.0</v>
      </c>
      <c r="J65" s="28">
        <f t="shared" si="1"/>
        <v>-83</v>
      </c>
    </row>
    <row r="66">
      <c r="A66" s="39" t="s">
        <v>513</v>
      </c>
      <c r="B66" s="39" t="s">
        <v>514</v>
      </c>
      <c r="C66" s="16">
        <v>44760.0</v>
      </c>
      <c r="D66" s="41">
        <v>1187.0</v>
      </c>
      <c r="E66" s="41">
        <v>575.0</v>
      </c>
      <c r="F66" s="41">
        <v>200.0</v>
      </c>
      <c r="G66" s="41">
        <v>400.0</v>
      </c>
      <c r="H66" s="41">
        <v>65.0</v>
      </c>
      <c r="I66" s="41">
        <v>0.0</v>
      </c>
      <c r="J66" s="28">
        <f t="shared" si="1"/>
        <v>12</v>
      </c>
    </row>
    <row r="67">
      <c r="A67" s="39" t="s">
        <v>515</v>
      </c>
      <c r="B67" s="39" t="s">
        <v>516</v>
      </c>
      <c r="C67" s="16">
        <v>44818.0</v>
      </c>
      <c r="D67" s="41">
        <v>419.0</v>
      </c>
      <c r="E67" s="41">
        <v>288.0</v>
      </c>
      <c r="F67" s="41">
        <v>57.0</v>
      </c>
      <c r="G67" s="41">
        <v>100.0</v>
      </c>
      <c r="H67" s="41">
        <v>0.0</v>
      </c>
      <c r="I67" s="41">
        <v>0.0</v>
      </c>
      <c r="J67" s="28">
        <f t="shared" si="1"/>
        <v>-26</v>
      </c>
    </row>
    <row r="68">
      <c r="A68" s="39" t="s">
        <v>517</v>
      </c>
      <c r="B68" s="39" t="s">
        <v>518</v>
      </c>
      <c r="C68" s="16">
        <v>44818.0</v>
      </c>
      <c r="D68" s="41">
        <v>419.0</v>
      </c>
      <c r="E68" s="41">
        <v>288.0</v>
      </c>
      <c r="F68" s="41">
        <v>56.0</v>
      </c>
      <c r="G68" s="41">
        <v>100.0</v>
      </c>
      <c r="H68" s="41">
        <v>0.0</v>
      </c>
      <c r="I68" s="41">
        <v>0.0</v>
      </c>
      <c r="J68" s="28">
        <f t="shared" si="1"/>
        <v>-25</v>
      </c>
    </row>
    <row r="69">
      <c r="A69" s="58" t="s">
        <v>519</v>
      </c>
      <c r="B69" s="58" t="s">
        <v>520</v>
      </c>
      <c r="C69" s="59">
        <v>44953.0</v>
      </c>
      <c r="D69" s="60"/>
      <c r="E69" s="60"/>
      <c r="F69" s="60"/>
      <c r="G69" s="60"/>
      <c r="H69" s="60"/>
      <c r="I69" s="60"/>
      <c r="J69" s="28">
        <f t="shared" ref="J69:J71" si="2">D69-E69-F69-G69-H69-I69</f>
        <v>0</v>
      </c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</row>
    <row r="70">
      <c r="A70" s="58" t="s">
        <v>521</v>
      </c>
      <c r="B70" s="58" t="s">
        <v>522</v>
      </c>
      <c r="C70" s="59">
        <v>44985.0</v>
      </c>
      <c r="D70" s="60"/>
      <c r="E70" s="60"/>
      <c r="F70" s="60"/>
      <c r="G70" s="60"/>
      <c r="H70" s="60"/>
      <c r="I70" s="60"/>
      <c r="J70" s="28">
        <f t="shared" si="2"/>
        <v>0</v>
      </c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>
      <c r="A71" s="58" t="s">
        <v>523</v>
      </c>
      <c r="B71" s="58" t="s">
        <v>524</v>
      </c>
      <c r="C71" s="59">
        <v>44946.0</v>
      </c>
      <c r="D71" s="60"/>
      <c r="E71" s="60"/>
      <c r="F71" s="60"/>
      <c r="G71" s="60"/>
      <c r="H71" s="60"/>
      <c r="I71" s="60"/>
      <c r="J71" s="28">
        <f t="shared" si="2"/>
        <v>0</v>
      </c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</row>
    <row r="72">
      <c r="A72" s="28"/>
      <c r="B72" s="28"/>
      <c r="D72" s="28"/>
      <c r="E72" s="28"/>
      <c r="F72" s="28"/>
      <c r="G72" s="28"/>
      <c r="H72" s="28"/>
      <c r="I72" s="28"/>
      <c r="J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</row>
  </sheetData>
  <drawing r:id="rId1"/>
</worksheet>
</file>