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Recording-PC\Documents\microsoft-excel\02-intermediate\"/>
    </mc:Choice>
  </mc:AlternateContent>
  <bookViews>
    <workbookView xWindow="0" yWindow="-443" windowWidth="28800" windowHeight="18000" tabRatio="881" activeTab="2"/>
  </bookViews>
  <sheets>
    <sheet name="my grade" sheetId="66" r:id="rId1"/>
    <sheet name="live" sheetId="73" r:id="rId2"/>
    <sheet name="live 2" sheetId="74" r:id="rId3"/>
  </sheets>
  <definedNames>
    <definedName name="FYMonthNo" localSheetId="1">IF(live!FYMonthStart="JAN",1,IF(live!FYMonthStart="FEB",2,IF(live!FYMonthStart="MAR",3,IF(live!FYMonthStart="APR",4,IF(live!FYMonthStart="MAY",5,IF(live!FYMonthStart="JUN",6,IF(live!FYMonthStart="JUL",7,IF(live!FYMonthStart="AUG",8,IF(live!FYMonthStart="SEP",9,IF(live!FYMonthStart="OCT",10,IF(live!FYMonthStart="NOV",11,12)))))))))))</definedName>
    <definedName name="FYMonthNo">IF(FYMonthStart="JAN",1,IF(FYMonthStart="FEB",2,IF(FYMonthStart="MAR",3,IF(FYMonthStart="APR",4,IF(FYMonthStart="MAY",5,IF(FYMonthStart="JUN",6,IF(FYMonthStart="JUL",7,IF(FYMonthStart="AUG",8,IF(FYMonthStart="SEP",9,IF(FYMonthStart="OCT",10,IF(FYMonthStart="NOV",11,12)))))))))))</definedName>
    <definedName name="FYMontho2" localSheetId="1">IF(live!FYMonthStart="JAN",1,IF(live!FYMonthStart="FEB",2,IF(live!FYMonthStart="MAR",3,IF(live!FYMonthStart="APR",4,IF(live!FYMonthStart="MAY",5,IF(live!FYMonthStart="JUN",6,IF(live!FYMonthStart="JUL",7,IF(live!FYMonthStart="AUG",8,IF(live!FYMonthStart="SEP",9,IF(live!FYMonthStart="OCT",10,IF(live!FYMonthStart="NOV",11,12)))))))))))</definedName>
    <definedName name="FYMontho2">IF(FYMonthStart="JAN",1,IF(FYMonthStart="FEB",2,IF(FYMonthStart="MAR",3,IF(FYMonthStart="APR",4,IF(FYMonthStart="MAY",5,IF(FYMonthStart="JUN",6,IF(FYMonthStart="JUL",7,IF(FYMonthStart="AUG",8,IF(FYMonthStart="SEP",9,IF(FYMonthStart="OCT",10,IF(FYMonthStart="NOV",11,12)))))))))))</definedName>
    <definedName name="FYMonthStart" localSheetId="1">#REF!</definedName>
    <definedName name="FYMonthStart">#REF!</definedName>
    <definedName name="FYStartYear" localSheetId="1">#REF!</definedName>
    <definedName name="FYStartYear">#REF!</definedName>
  </definedNames>
  <calcPr calcId="162913" concurrentCalc="0"/>
  <fileRecoveryPr autoRecover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1" i="74" l="1"/>
  <c r="C6" i="74"/>
  <c r="CM3" i="73"/>
  <c r="CJ3" i="73"/>
  <c r="CN3" i="73"/>
  <c r="CI3" i="73"/>
  <c r="CK3" i="73"/>
  <c r="CL3" i="73"/>
  <c r="CO2" i="73"/>
  <c r="CN1" i="73"/>
  <c r="CI3" i="66"/>
  <c r="CJ3" i="66"/>
  <c r="CK3" i="66"/>
  <c r="CL3" i="66"/>
  <c r="CM3" i="66"/>
  <c r="CN3" i="66"/>
  <c r="CO3" i="66"/>
  <c r="CN1" i="66"/>
</calcChain>
</file>

<file path=xl/sharedStrings.xml><?xml version="1.0" encoding="utf-8"?>
<sst xmlns="http://schemas.openxmlformats.org/spreadsheetml/2006/main" count="197" uniqueCount="100">
  <si>
    <t>Assignment AVG</t>
  </si>
  <si>
    <t>Attendance AVG</t>
  </si>
  <si>
    <t>Quiz AVG</t>
  </si>
  <si>
    <t>MyItLab</t>
  </si>
  <si>
    <t>Final</t>
  </si>
  <si>
    <t>Final Grade</t>
  </si>
  <si>
    <t>Grade</t>
  </si>
  <si>
    <t>F</t>
  </si>
  <si>
    <t>D</t>
  </si>
  <si>
    <t>C</t>
  </si>
  <si>
    <t>B</t>
  </si>
  <si>
    <t>A</t>
  </si>
  <si>
    <t>My Grade</t>
  </si>
  <si>
    <t xml:space="preserve">Your Picture </t>
  </si>
  <si>
    <t xml:space="preserve">Your Desktop </t>
  </si>
  <si>
    <t xml:space="preserve">Your Google Account </t>
  </si>
  <si>
    <t xml:space="preserve">Your Goals </t>
  </si>
  <si>
    <t xml:space="preserve">Your Calendar </t>
  </si>
  <si>
    <t xml:space="preserve">Your Google Voice </t>
  </si>
  <si>
    <t xml:space="preserve">Your Google Gmail Voice Plugin </t>
  </si>
  <si>
    <t xml:space="preserve">Your Survey </t>
  </si>
  <si>
    <t xml:space="preserve">Your Grade </t>
  </si>
  <si>
    <t xml:space="preserve">Your Google Drive Folders </t>
  </si>
  <si>
    <t xml:space="preserve">Your Video </t>
  </si>
  <si>
    <t xml:space="preserve">Your Website Portfolio </t>
  </si>
  <si>
    <t xml:space="preserve">Paper Weeks 1 - 3 </t>
  </si>
  <si>
    <t xml:space="preserve">Paper Weeks 4 - 6 </t>
  </si>
  <si>
    <t xml:space="preserve">Paper Weeks 7 - 9 </t>
  </si>
  <si>
    <t xml:space="preserve">Paper Weeks 10 - 12 </t>
  </si>
  <si>
    <t xml:space="preserve">Paper Weeks 13 - 15 </t>
  </si>
  <si>
    <t xml:space="preserve">Word Project </t>
  </si>
  <si>
    <t xml:space="preserve">Excel Project </t>
  </si>
  <si>
    <t xml:space="preserve">Access Project </t>
  </si>
  <si>
    <t xml:space="preserve">VisualBasic Program </t>
  </si>
  <si>
    <t xml:space="preserve">Your Google Bookmarks </t>
  </si>
  <si>
    <t xml:space="preserve">Your Google Search History </t>
  </si>
  <si>
    <t xml:space="preserve">Your Exploration of Google Books </t>
  </si>
  <si>
    <t xml:space="preserve">Your Exploration of Google News </t>
  </si>
  <si>
    <t xml:space="preserve">Your Exploration of Google Scholar </t>
  </si>
  <si>
    <t xml:space="preserve">Your Fresno City College Library Search </t>
  </si>
  <si>
    <t xml:space="preserve">Your Exploration of Google Offers </t>
  </si>
  <si>
    <t xml:space="preserve">Your Exploration of Google Translate </t>
  </si>
  <si>
    <t xml:space="preserve">Your Exploration of Google Shopping / Product Search </t>
  </si>
  <si>
    <t xml:space="preserve">Your Exploration of Google Trends </t>
  </si>
  <si>
    <t xml:space="preserve">Your Typing Speed </t>
  </si>
  <si>
    <t xml:space="preserve">Your Screen Resolution and Aspect Ratio </t>
  </si>
  <si>
    <t xml:space="preserve">Your Computer's Properties </t>
  </si>
  <si>
    <t xml:space="preserve">Your Oracle </t>
  </si>
  <si>
    <t xml:space="preserve">MyItLab </t>
  </si>
  <si>
    <t xml:space="preserve">Week 01 Day 01 </t>
  </si>
  <si>
    <t xml:space="preserve">Week 01 Day 02 </t>
  </si>
  <si>
    <t xml:space="preserve">Week 02 Day 01 </t>
  </si>
  <si>
    <t xml:space="preserve">Week 02 Day 02 </t>
  </si>
  <si>
    <t xml:space="preserve">Week 03 Day 02 </t>
  </si>
  <si>
    <t xml:space="preserve">Week 04 Day 01 </t>
  </si>
  <si>
    <t xml:space="preserve">Week 04 Day 02 </t>
  </si>
  <si>
    <t xml:space="preserve">Week 05 Day 01 </t>
  </si>
  <si>
    <t xml:space="preserve">Week 05 Day 02 </t>
  </si>
  <si>
    <t xml:space="preserve">Week 06 Day 01 </t>
  </si>
  <si>
    <t xml:space="preserve">Week 06 Day 02 </t>
  </si>
  <si>
    <t xml:space="preserve">Week 07 Day 02 </t>
  </si>
  <si>
    <t xml:space="preserve">Week 08 Day 01 </t>
  </si>
  <si>
    <t xml:space="preserve">Week 08 Day 02 </t>
  </si>
  <si>
    <t xml:space="preserve">Week 09 Day 01 </t>
  </si>
  <si>
    <t xml:space="preserve">Week 09 Day 02 </t>
  </si>
  <si>
    <t xml:space="preserve">Week 10 Day 01 </t>
  </si>
  <si>
    <t xml:space="preserve">Week 10 Day 02 </t>
  </si>
  <si>
    <t xml:space="preserve">Week 11 Day 01 </t>
  </si>
  <si>
    <t xml:space="preserve">Week 11 Day 02 </t>
  </si>
  <si>
    <t xml:space="preserve">Week 12 Day 01 </t>
  </si>
  <si>
    <t xml:space="preserve">Week 12 Day 02 </t>
  </si>
  <si>
    <t xml:space="preserve">Week 13 Day 01 </t>
  </si>
  <si>
    <t xml:space="preserve">Week 13 Day 02 </t>
  </si>
  <si>
    <t xml:space="preserve">Week 14 Day 01 </t>
  </si>
  <si>
    <t xml:space="preserve">Week 14 Day 02 </t>
  </si>
  <si>
    <t xml:space="preserve">Week 15 Day 01 </t>
  </si>
  <si>
    <t xml:space="preserve">Week 15 Day 02 </t>
  </si>
  <si>
    <t xml:space="preserve">Week 16 Day 01 </t>
  </si>
  <si>
    <t xml:space="preserve">Week 16 Day 02 </t>
  </si>
  <si>
    <t xml:space="preserve">Week 17 Day 01 </t>
  </si>
  <si>
    <t xml:space="preserve">Week 17 Day 02 </t>
  </si>
  <si>
    <t xml:space="preserve">Chapter 01 </t>
  </si>
  <si>
    <t xml:space="preserve">Chapter 02 </t>
  </si>
  <si>
    <t xml:space="preserve">Chapter 03 </t>
  </si>
  <si>
    <t xml:space="preserve">Chapter 04 </t>
  </si>
  <si>
    <t xml:space="preserve">Chapter 05 </t>
  </si>
  <si>
    <t xml:space="preserve">Chapter 06 </t>
  </si>
  <si>
    <t xml:space="preserve">Chapter 07 </t>
  </si>
  <si>
    <t xml:space="preserve">Chapter 08 </t>
  </si>
  <si>
    <t xml:space="preserve">Chapter 09 </t>
  </si>
  <si>
    <t xml:space="preserve">Chapter 10 </t>
  </si>
  <si>
    <t xml:space="preserve">Chapter 11 </t>
  </si>
  <si>
    <t xml:space="preserve">Chapter 12 </t>
  </si>
  <si>
    <t xml:space="preserve">Chapter 13 </t>
  </si>
  <si>
    <t xml:space="preserve">Chapter 14 </t>
  </si>
  <si>
    <t xml:space="preserve">Chapter 15 </t>
  </si>
  <si>
    <t xml:space="preserve">Chapter 16 </t>
  </si>
  <si>
    <t xml:space="preserve">Final </t>
  </si>
  <si>
    <t>attendance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</si>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</sst>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"/>
    <numFmt numFmtId="165" formatCode="0.00000000000000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FF00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right"/>
    </xf>
    <xf numFmtId="9" fontId="2" fillId="0" borderId="0" xfId="1" applyFont="1" applyAlignment="1">
      <alignment horizontal="right"/>
    </xf>
    <xf numFmtId="9" fontId="2" fillId="0" borderId="0" xfId="0" applyNumberFormat="1" applyFont="1" applyAlignment="1">
      <alignment horizontal="right"/>
    </xf>
    <xf numFmtId="0" fontId="0" fillId="2" borderId="0" xfId="0" applyFill="1" applyAlignment="1">
      <alignment horizontal="right" textRotation="90" wrapText="1"/>
    </xf>
    <xf numFmtId="0" fontId="0" fillId="3" borderId="0" xfId="0" applyFill="1" applyAlignment="1">
      <alignment horizontal="right" textRotation="90" wrapText="1"/>
    </xf>
    <xf numFmtId="0" fontId="0" fillId="5" borderId="0" xfId="0" applyFill="1" applyAlignment="1">
      <alignment horizontal="right" textRotation="90" wrapText="1"/>
    </xf>
    <xf numFmtId="0" fontId="0" fillId="4" borderId="0" xfId="0" applyFill="1" applyAlignment="1">
      <alignment horizontal="right" textRotation="90" wrapText="1"/>
    </xf>
    <xf numFmtId="0" fontId="0" fillId="6" borderId="0" xfId="0" applyFill="1" applyAlignment="1">
      <alignment horizontal="right" textRotation="90" wrapText="1"/>
    </xf>
    <xf numFmtId="0" fontId="0" fillId="0" borderId="0" xfId="0" applyAlignment="1">
      <alignment horizontal="right" textRotation="90" wrapText="1"/>
    </xf>
    <xf numFmtId="9" fontId="0" fillId="2" borderId="0" xfId="0" applyNumberFormat="1" applyFill="1" applyAlignment="1">
      <alignment horizontal="right"/>
    </xf>
    <xf numFmtId="9" fontId="0" fillId="3" borderId="0" xfId="0" applyNumberFormat="1" applyFill="1" applyAlignment="1">
      <alignment horizontal="right"/>
    </xf>
    <xf numFmtId="9" fontId="0" fillId="5" borderId="0" xfId="0" applyNumberFormat="1" applyFill="1" applyAlignment="1">
      <alignment horizontal="right"/>
    </xf>
    <xf numFmtId="9" fontId="0" fillId="4" borderId="0" xfId="0" applyNumberFormat="1" applyFill="1" applyAlignment="1">
      <alignment horizontal="right"/>
    </xf>
    <xf numFmtId="9" fontId="0" fillId="6" borderId="0" xfId="0" applyNumberFormat="1" applyFill="1" applyAlignment="1">
      <alignment horizontal="right"/>
    </xf>
    <xf numFmtId="9" fontId="0" fillId="0" borderId="0" xfId="0" applyNumberFormat="1" applyAlignment="1">
      <alignment horizontal="right"/>
    </xf>
    <xf numFmtId="9" fontId="0" fillId="0" borderId="0" xfId="0" applyNumberFormat="1" applyFill="1" applyAlignment="1">
      <alignment horizontal="right"/>
    </xf>
    <xf numFmtId="9" fontId="0" fillId="0" borderId="0" xfId="1" applyFont="1" applyAlignment="1">
      <alignment horizontal="right"/>
    </xf>
    <xf numFmtId="9" fontId="0" fillId="0" borderId="0" xfId="0" applyNumberFormat="1"/>
    <xf numFmtId="0" fontId="0" fillId="7" borderId="0" xfId="0" applyFill="1" applyAlignment="1">
      <alignment horizontal="right" textRotation="90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 textRotation="90"/>
    </xf>
    <xf numFmtId="165" fontId="0" fillId="0" borderId="0" xfId="0" applyNumberFormat="1"/>
    <xf numFmtId="10" fontId="0" fillId="0" borderId="0" xfId="0" applyNumberFormat="1"/>
    <xf numFmtId="10" fontId="0" fillId="0" borderId="0" xfId="0" applyNumberFormat="1" applyFill="1" applyAlignment="1">
      <alignment horizontal="right"/>
    </xf>
    <xf numFmtId="9" fontId="0" fillId="0" borderId="0" xfId="1" applyNumberFormat="1" applyFont="1" applyAlignment="1">
      <alignment horizontal="right"/>
    </xf>
  </cellXfs>
  <cellStyles count="3">
    <cellStyle name="Date_simple" xfId="2"/>
    <cellStyle name="Normal" xfId="0" builtinId="0"/>
    <cellStyle name="Percent" xfId="1" builtinId="5"/>
  </cellStyles>
  <dxfs count="27"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border>
        <left/>
        <right style="dotted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dotted">
          <color theme="4" tint="0.39994506668294322"/>
        </vertical>
        <horizontal style="thin">
          <color theme="4" tint="0.39994506668294322"/>
        </horizontal>
      </border>
    </dxf>
    <dxf>
      <border>
        <left/>
        <right style="dotted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dotted">
          <color theme="4" tint="0.39994506668294322"/>
        </vertical>
        <horizontal/>
      </border>
    </dxf>
    <dxf>
      <font>
        <b/>
        <i val="0"/>
        <color theme="3"/>
      </font>
      <fill>
        <patternFill patternType="none">
          <bgColor auto="1"/>
        </patternFill>
      </fill>
      <border>
        <vertical/>
        <horizontal/>
      </border>
    </dxf>
    <dxf>
      <font>
        <b/>
        <i val="0"/>
        <color theme="3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border>
        <vertical/>
        <horizontal/>
      </border>
    </dxf>
    <dxf>
      <border>
        <left/>
        <right style="dotted">
          <color theme="5" tint="0.39991454817346722"/>
        </right>
        <top style="thin">
          <color theme="5" tint="0.39994506668294322"/>
        </top>
        <bottom style="thin">
          <color theme="5" tint="0.39994506668294322"/>
        </bottom>
        <vertical style="dotted">
          <color theme="5" tint="0.39994506668294322"/>
        </vertical>
        <horizontal style="thin">
          <color theme="5" tint="0.39994506668294322"/>
        </horizontal>
      </border>
    </dxf>
    <dxf>
      <border>
        <left/>
        <right style="dotted">
          <color theme="5" tint="0.39991454817346722"/>
        </right>
        <top style="thin">
          <color theme="5" tint="0.39994506668294322"/>
        </top>
        <bottom style="thin">
          <color theme="5" tint="0.39994506668294322"/>
        </bottom>
        <vertical style="dotted">
          <color theme="5" tint="0.39991454817346722"/>
        </vertical>
        <horizontal/>
      </border>
    </dxf>
    <dxf>
      <font>
        <b/>
        <i val="0"/>
        <color theme="3"/>
      </font>
      <fill>
        <patternFill patternType="none">
          <bgColor auto="1"/>
        </patternFill>
      </fill>
      <border>
        <vertical/>
        <horizontal/>
      </border>
    </dxf>
    <dxf>
      <font>
        <b/>
        <i val="0"/>
        <color theme="3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border>
        <vertical/>
        <horizontal/>
      </border>
    </dxf>
    <dxf>
      <border>
        <left/>
        <right style="dotted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  <vertical style="dotted">
          <color theme="6" tint="0.39994506668294322"/>
        </vertical>
        <horizontal style="thin">
          <color theme="6" tint="0.39994506668294322"/>
        </horizontal>
      </border>
    </dxf>
    <dxf>
      <border>
        <left/>
        <right style="dotted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  <vertical style="dotted">
          <color theme="6" tint="0.39994506668294322"/>
        </vertical>
        <horizontal/>
      </border>
    </dxf>
    <dxf>
      <font>
        <b/>
        <i val="0"/>
        <color theme="3"/>
      </font>
      <fill>
        <patternFill patternType="none">
          <bgColor auto="1"/>
        </patternFill>
      </fill>
      <border>
        <vertical/>
        <horizontal/>
      </border>
    </dxf>
    <dxf>
      <font>
        <b/>
        <i val="0"/>
        <color theme="3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border>
        <vertical/>
        <horizontal/>
      </border>
    </dxf>
  </dxfs>
  <tableStyles count="3" defaultTableStyle="TableStyleMedium2" defaultPivotStyle="PivotStyleLight16">
    <tableStyle name="Profit &amp; Loss Expenses" pivot="0" count="5">
      <tableStyleElement type="wholeTable" dxfId="26"/>
      <tableStyleElement type="headerRow" dxfId="25"/>
      <tableStyleElement type="totalRow" dxfId="24"/>
      <tableStyleElement type="firstRowStripe" dxfId="23"/>
      <tableStyleElement type="secondRowStripe" dxfId="22"/>
    </tableStyle>
    <tableStyle name="Profit &amp; Loss Revenue" pivot="0" count="5">
      <tableStyleElement type="wholeTable" dxfId="21"/>
      <tableStyleElement type="headerRow" dxfId="20"/>
      <tableStyleElement type="totalRow" dxfId="19"/>
      <tableStyleElement type="firstRowStripe" dxfId="18"/>
      <tableStyleElement type="secondRowStripe" dxfId="17"/>
    </tableStyle>
    <tableStyle name="Profit &amp; Loss Sales" pivot="0" count="5">
      <tableStyleElement type="wholeTable" dxfId="16"/>
      <tableStyleElement type="headerRow" dxfId="15"/>
      <tableStyleElement type="totalRow" dxfId="14"/>
      <tableStyleElement type="firstRowStripe" dxfId="13"/>
      <tableStyleElement type="secondRowStripe" dxfId="12"/>
    </tableStyle>
  </tableStyles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O10"/>
  <sheetViews>
    <sheetView topLeftCell="BB1" workbookViewId="0">
      <selection activeCell="CJ2" sqref="CJ2"/>
    </sheetView>
  </sheetViews>
  <sheetFormatPr defaultColWidth="8.796875" defaultRowHeight="14.25" x14ac:dyDescent="0.45"/>
  <cols>
    <col min="1" max="1" width="8.46484375" bestFit="1" customWidth="1"/>
    <col min="2" max="91" width="5.19921875" style="1" customWidth="1"/>
    <col min="92" max="92" width="5.1328125" style="1" bestFit="1" customWidth="1"/>
    <col min="93" max="93" width="5.19921875" style="1" customWidth="1"/>
  </cols>
  <sheetData>
    <row r="1" spans="1:93" x14ac:dyDescent="0.45">
      <c r="CI1" s="2">
        <v>0.45</v>
      </c>
      <c r="CJ1" s="2">
        <v>0.15</v>
      </c>
      <c r="CK1" s="2">
        <v>0.15</v>
      </c>
      <c r="CL1" s="2">
        <v>0.15</v>
      </c>
      <c r="CM1" s="2">
        <v>0.1</v>
      </c>
      <c r="CN1" s="3">
        <f>SUM(CI1:CM1)</f>
        <v>1</v>
      </c>
    </row>
    <row r="2" spans="1:93" ht="256.5" customHeight="1" x14ac:dyDescent="0.45"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s="4" t="s">
        <v>23</v>
      </c>
      <c r="M2" s="4" t="s">
        <v>24</v>
      </c>
      <c r="N2" s="4" t="s">
        <v>25</v>
      </c>
      <c r="O2" s="4" t="s">
        <v>26</v>
      </c>
      <c r="P2" s="4" t="s">
        <v>27</v>
      </c>
      <c r="Q2" s="4" t="s">
        <v>28</v>
      </c>
      <c r="R2" s="4" t="s">
        <v>29</v>
      </c>
      <c r="S2" s="4" t="s">
        <v>30</v>
      </c>
      <c r="T2" s="4" t="s">
        <v>31</v>
      </c>
      <c r="U2" s="4" t="s">
        <v>32</v>
      </c>
      <c r="V2" s="4" t="s">
        <v>33</v>
      </c>
      <c r="W2" s="4" t="s">
        <v>34</v>
      </c>
      <c r="X2" s="4" t="s">
        <v>35</v>
      </c>
      <c r="Y2" s="4" t="s">
        <v>36</v>
      </c>
      <c r="Z2" s="4" t="s">
        <v>37</v>
      </c>
      <c r="AA2" s="4" t="s">
        <v>38</v>
      </c>
      <c r="AB2" s="4" t="s">
        <v>39</v>
      </c>
      <c r="AC2" s="4" t="s">
        <v>40</v>
      </c>
      <c r="AD2" s="4" t="s">
        <v>41</v>
      </c>
      <c r="AE2" s="4" t="s">
        <v>42</v>
      </c>
      <c r="AF2" s="4" t="s">
        <v>43</v>
      </c>
      <c r="AG2" s="4" t="s">
        <v>44</v>
      </c>
      <c r="AH2" s="4" t="s">
        <v>45</v>
      </c>
      <c r="AI2" s="4" t="s">
        <v>46</v>
      </c>
      <c r="AJ2" s="4" t="s">
        <v>47</v>
      </c>
      <c r="AK2" s="5" t="s">
        <v>48</v>
      </c>
      <c r="AL2" s="6" t="s">
        <v>49</v>
      </c>
      <c r="AM2" s="6" t="s">
        <v>50</v>
      </c>
      <c r="AN2" s="6" t="s">
        <v>51</v>
      </c>
      <c r="AO2" s="6" t="s">
        <v>52</v>
      </c>
      <c r="AP2" s="6" t="s">
        <v>53</v>
      </c>
      <c r="AQ2" s="6" t="s">
        <v>54</v>
      </c>
      <c r="AR2" s="6" t="s">
        <v>55</v>
      </c>
      <c r="AS2" s="6" t="s">
        <v>56</v>
      </c>
      <c r="AT2" s="6" t="s">
        <v>57</v>
      </c>
      <c r="AU2" s="6" t="s">
        <v>58</v>
      </c>
      <c r="AV2" s="6" t="s">
        <v>59</v>
      </c>
      <c r="AW2" s="6" t="s">
        <v>60</v>
      </c>
      <c r="AX2" s="6" t="s">
        <v>61</v>
      </c>
      <c r="AY2" s="6" t="s">
        <v>62</v>
      </c>
      <c r="AZ2" s="6" t="s">
        <v>63</v>
      </c>
      <c r="BA2" s="6" t="s">
        <v>64</v>
      </c>
      <c r="BB2" s="6" t="s">
        <v>65</v>
      </c>
      <c r="BC2" s="6" t="s">
        <v>66</v>
      </c>
      <c r="BD2" s="6" t="s">
        <v>67</v>
      </c>
      <c r="BE2" s="6" t="s">
        <v>68</v>
      </c>
      <c r="BF2" s="6" t="s">
        <v>69</v>
      </c>
      <c r="BG2" s="6" t="s">
        <v>70</v>
      </c>
      <c r="BH2" s="6" t="s">
        <v>71</v>
      </c>
      <c r="BI2" s="6" t="s">
        <v>72</v>
      </c>
      <c r="BJ2" s="6" t="s">
        <v>73</v>
      </c>
      <c r="BK2" s="6" t="s">
        <v>74</v>
      </c>
      <c r="BL2" s="6" t="s">
        <v>75</v>
      </c>
      <c r="BM2" s="6" t="s">
        <v>76</v>
      </c>
      <c r="BN2" s="6" t="s">
        <v>77</v>
      </c>
      <c r="BO2" s="6" t="s">
        <v>78</v>
      </c>
      <c r="BP2" s="6" t="s">
        <v>79</v>
      </c>
      <c r="BQ2" s="6" t="s">
        <v>80</v>
      </c>
      <c r="BR2" s="7" t="s">
        <v>81</v>
      </c>
      <c r="BS2" s="7" t="s">
        <v>82</v>
      </c>
      <c r="BT2" s="7" t="s">
        <v>83</v>
      </c>
      <c r="BU2" s="7" t="s">
        <v>84</v>
      </c>
      <c r="BV2" s="7" t="s">
        <v>85</v>
      </c>
      <c r="BW2" s="7" t="s">
        <v>86</v>
      </c>
      <c r="BX2" s="7" t="s">
        <v>87</v>
      </c>
      <c r="BY2" s="7" t="s">
        <v>88</v>
      </c>
      <c r="BZ2" s="7" t="s">
        <v>89</v>
      </c>
      <c r="CA2" s="7" t="s">
        <v>90</v>
      </c>
      <c r="CB2" s="7" t="s">
        <v>91</v>
      </c>
      <c r="CC2" s="7" t="s">
        <v>92</v>
      </c>
      <c r="CD2" s="7" t="s">
        <v>93</v>
      </c>
      <c r="CE2" s="7" t="s">
        <v>94</v>
      </c>
      <c r="CF2" s="7" t="s">
        <v>95</v>
      </c>
      <c r="CG2" s="7" t="s">
        <v>96</v>
      </c>
      <c r="CH2" s="8" t="s">
        <v>97</v>
      </c>
      <c r="CI2" s="9" t="s">
        <v>0</v>
      </c>
      <c r="CJ2" s="19" t="s">
        <v>1</v>
      </c>
      <c r="CK2" s="9" t="s">
        <v>2</v>
      </c>
      <c r="CL2" s="9" t="s">
        <v>3</v>
      </c>
      <c r="CM2" s="19" t="s">
        <v>4</v>
      </c>
      <c r="CN2" s="9" t="s">
        <v>5</v>
      </c>
      <c r="CO2" s="9" t="s">
        <v>6</v>
      </c>
    </row>
    <row r="3" spans="1:93" x14ac:dyDescent="0.45">
      <c r="A3" t="s">
        <v>12</v>
      </c>
      <c r="B3" s="10">
        <v>1</v>
      </c>
      <c r="C3" s="10">
        <v>1</v>
      </c>
      <c r="D3" s="10">
        <v>1</v>
      </c>
      <c r="E3" s="10">
        <v>1</v>
      </c>
      <c r="F3" s="10">
        <v>1</v>
      </c>
      <c r="G3" s="10">
        <v>1</v>
      </c>
      <c r="H3" s="10">
        <v>1</v>
      </c>
      <c r="I3" s="10">
        <v>1</v>
      </c>
      <c r="J3" s="10">
        <v>1</v>
      </c>
      <c r="K3" s="10">
        <v>1</v>
      </c>
      <c r="L3" s="10">
        <v>1</v>
      </c>
      <c r="M3" s="10">
        <v>1</v>
      </c>
      <c r="N3" s="10">
        <v>1</v>
      </c>
      <c r="O3" s="10">
        <v>1</v>
      </c>
      <c r="P3" s="10">
        <v>1</v>
      </c>
      <c r="Q3" s="10">
        <v>1</v>
      </c>
      <c r="R3" s="10">
        <v>1</v>
      </c>
      <c r="S3" s="10">
        <v>1</v>
      </c>
      <c r="T3" s="10">
        <v>1</v>
      </c>
      <c r="U3" s="10">
        <v>1</v>
      </c>
      <c r="V3" s="10">
        <v>0</v>
      </c>
      <c r="W3" s="10">
        <v>1</v>
      </c>
      <c r="X3" s="10">
        <v>1</v>
      </c>
      <c r="Y3" s="10">
        <v>1</v>
      </c>
      <c r="Z3" s="10">
        <v>1</v>
      </c>
      <c r="AA3" s="10">
        <v>1</v>
      </c>
      <c r="AB3" s="10">
        <v>1</v>
      </c>
      <c r="AC3" s="10">
        <v>1</v>
      </c>
      <c r="AD3" s="10">
        <v>1</v>
      </c>
      <c r="AE3" s="10">
        <v>1</v>
      </c>
      <c r="AF3" s="10">
        <v>1</v>
      </c>
      <c r="AG3" s="10">
        <v>1</v>
      </c>
      <c r="AH3" s="10">
        <v>1</v>
      </c>
      <c r="AI3" s="10">
        <v>1</v>
      </c>
      <c r="AJ3" s="10">
        <v>1</v>
      </c>
      <c r="AK3" s="11">
        <v>0.92</v>
      </c>
      <c r="AL3" s="12">
        <v>1</v>
      </c>
      <c r="AM3" s="12">
        <v>1</v>
      </c>
      <c r="AN3" s="12">
        <v>1</v>
      </c>
      <c r="AO3" s="12">
        <v>1</v>
      </c>
      <c r="AP3" s="12">
        <v>1</v>
      </c>
      <c r="AQ3" s="12">
        <v>1</v>
      </c>
      <c r="AR3" s="12">
        <v>1</v>
      </c>
      <c r="AS3" s="12">
        <v>1</v>
      </c>
      <c r="AT3" s="12">
        <v>0</v>
      </c>
      <c r="AU3" s="12">
        <v>0</v>
      </c>
      <c r="AV3" s="12">
        <v>1</v>
      </c>
      <c r="AW3" s="12">
        <v>1</v>
      </c>
      <c r="AX3" s="12">
        <v>1</v>
      </c>
      <c r="AY3" s="12">
        <v>0</v>
      </c>
      <c r="AZ3" s="12">
        <v>1</v>
      </c>
      <c r="BA3" s="12">
        <v>1</v>
      </c>
      <c r="BB3" s="12">
        <v>1</v>
      </c>
      <c r="BC3" s="12">
        <v>1</v>
      </c>
      <c r="BD3" s="12">
        <v>1</v>
      </c>
      <c r="BE3" s="12">
        <v>1</v>
      </c>
      <c r="BF3" s="12">
        <v>1</v>
      </c>
      <c r="BG3" s="12">
        <v>1</v>
      </c>
      <c r="BH3" s="12">
        <v>1</v>
      </c>
      <c r="BI3" s="12">
        <v>1</v>
      </c>
      <c r="BJ3" s="12">
        <v>1</v>
      </c>
      <c r="BK3" s="12">
        <v>1</v>
      </c>
      <c r="BL3" s="12">
        <v>1</v>
      </c>
      <c r="BM3" s="12">
        <v>1</v>
      </c>
      <c r="BN3" s="12">
        <v>1</v>
      </c>
      <c r="BO3" s="12">
        <v>1</v>
      </c>
      <c r="BP3" s="12">
        <v>1</v>
      </c>
      <c r="BQ3" s="12">
        <v>1</v>
      </c>
      <c r="BR3" s="13">
        <v>1</v>
      </c>
      <c r="BS3" s="13">
        <v>1</v>
      </c>
      <c r="BT3" s="13">
        <v>1</v>
      </c>
      <c r="BU3" s="13">
        <v>1</v>
      </c>
      <c r="BV3" s="13">
        <v>1</v>
      </c>
      <c r="BW3" s="13">
        <v>1</v>
      </c>
      <c r="BX3" s="13">
        <v>1</v>
      </c>
      <c r="BY3" s="13">
        <v>1</v>
      </c>
      <c r="BZ3" s="13">
        <v>1</v>
      </c>
      <c r="CA3" s="13">
        <v>1</v>
      </c>
      <c r="CB3" s="13">
        <v>1</v>
      </c>
      <c r="CC3" s="13">
        <v>1</v>
      </c>
      <c r="CD3" s="13">
        <v>1</v>
      </c>
      <c r="CE3" s="13">
        <v>0.5</v>
      </c>
      <c r="CF3" s="13">
        <v>0.5</v>
      </c>
      <c r="CG3" s="13">
        <v>0.5</v>
      </c>
      <c r="CH3" s="14">
        <v>0.54</v>
      </c>
      <c r="CI3" s="15">
        <f t="shared" ref="CI3" si="0">AVERAGE(B3:AJ3)</f>
        <v>0.97142857142857142</v>
      </c>
      <c r="CJ3" s="15">
        <f t="shared" ref="CJ3" si="1">AVERAGE(AL3:BQ3)</f>
        <v>0.90625</v>
      </c>
      <c r="CK3" s="15">
        <f t="shared" ref="CK3" si="2">AVERAGE(BR3:CG3)</f>
        <v>0.90625</v>
      </c>
      <c r="CL3" s="15">
        <f t="shared" ref="CL3" si="3">AK3</f>
        <v>0.92</v>
      </c>
      <c r="CM3" s="15">
        <f t="shared" ref="CM3" si="4">CH3</f>
        <v>0.54</v>
      </c>
      <c r="CN3" s="16">
        <f>(CI3*$CI$1)+(CJ3*$CJ$1)+(CK3*$CK$1)+(CL3*$CL$1)+(CM3*$CM$1)</f>
        <v>0.9010178571428572</v>
      </c>
      <c r="CO3" s="1" t="str">
        <f>VLOOKUP(CN3,$CN$6:$CO$10,2)</f>
        <v>A</v>
      </c>
    </row>
    <row r="6" spans="1:93" x14ac:dyDescent="0.45">
      <c r="CN6" s="17">
        <v>0</v>
      </c>
      <c r="CO6" s="1" t="s">
        <v>7</v>
      </c>
    </row>
    <row r="7" spans="1:93" x14ac:dyDescent="0.45">
      <c r="CN7" s="17">
        <v>0.6</v>
      </c>
      <c r="CO7" s="1" t="s">
        <v>8</v>
      </c>
    </row>
    <row r="8" spans="1:93" x14ac:dyDescent="0.45">
      <c r="CN8" s="17">
        <v>0.7</v>
      </c>
      <c r="CO8" s="1" t="s">
        <v>9</v>
      </c>
    </row>
    <row r="9" spans="1:93" x14ac:dyDescent="0.45">
      <c r="CN9" s="17">
        <v>0.8</v>
      </c>
      <c r="CO9" s="1" t="s">
        <v>10</v>
      </c>
    </row>
    <row r="10" spans="1:93" x14ac:dyDescent="0.45">
      <c r="CN10" s="17">
        <v>0.9</v>
      </c>
      <c r="CO10" s="1" t="s">
        <v>11</v>
      </c>
    </row>
  </sheetData>
  <scenarios current="4" show="4" sqref="CE2:CP3">
    <scenario name="zero" locked="1" count="4" user="Recording-PC" comment="Created by Recording-PC on 9/18/2017">
      <inputCells r="CE3" val="0" numFmtId="9"/>
      <inputCells r="CF3" val="0" numFmtId="9"/>
      <inputCells r="CG3" val="0" numFmtId="9"/>
      <inputCells r="CH3" val="0" numFmtId="9"/>
    </scenario>
    <scenario name="one" locked="1" count="4" user="Recording-PC" comment="Created by Recording-PC on 9/18/2017">
      <inputCells r="CE3" val="1" numFmtId="9"/>
      <inputCells r="CF3" val="1" numFmtId="9"/>
      <inputCells r="CG3" val="1" numFmtId="9"/>
      <inputCells r="CH3" val="0.5" numFmtId="9"/>
    </scenario>
    <scenario name="two" locked="1" count="4" user="Recording-PC" comment="Created by Recording-PC on 9/18/2017">
      <inputCells r="CE3" val="0.5" numFmtId="9"/>
      <inputCells r="CF3" val="0.5" numFmtId="9"/>
      <inputCells r="CG3" val="0.5" numFmtId="9"/>
      <inputCells r="CH3" val="0.75" numFmtId="9"/>
    </scenario>
    <scenario name="three" locked="1" count="4" user="Recording-PC" comment="Created by Recording-PC on 9/18/2017">
      <inputCells r="CE3" val="0" numFmtId="9"/>
      <inputCells r="CF3" val="0" numFmtId="9"/>
      <inputCells r="CG3" val="0" numFmtId="9"/>
      <inputCells r="CH3" val="0.9" numFmtId="9"/>
    </scenario>
    <scenario name="four" locked="1" count="4" user="Recording-PC" comment="Created by Recording-PC on 9/18/2017">
      <inputCells r="CE3" val="0.5" numFmtId="9"/>
      <inputCells r="CF3" val="0.5" numFmtId="9"/>
      <inputCells r="CG3" val="0.5" numFmtId="9"/>
      <inputCells r="CH3" val="0.54" numFmtId="9"/>
    </scenario>
  </scenarios>
  <conditionalFormatting sqref="B3:CH3">
    <cfRule type="cellIs" dxfId="11" priority="3" operator="greaterThan">
      <formula>1.1</formula>
    </cfRule>
  </conditionalFormatting>
  <conditionalFormatting sqref="CJ3:CN3">
    <cfRule type="cellIs" dxfId="10" priority="2" operator="greaterThan">
      <formula>1.1</formula>
    </cfRule>
  </conditionalFormatting>
  <conditionalFormatting sqref="CI3">
    <cfRule type="cellIs" dxfId="9" priority="1" operator="greaterThan">
      <formula>1.7471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Y14"/>
  <sheetViews>
    <sheetView topLeftCell="BV1" workbookViewId="0">
      <selection activeCell="CN3" sqref="CN3"/>
    </sheetView>
  </sheetViews>
  <sheetFormatPr defaultColWidth="8.796875" defaultRowHeight="14.25" x14ac:dyDescent="0.45"/>
  <cols>
    <col min="1" max="1" width="8.46484375" bestFit="1" customWidth="1"/>
    <col min="2" max="91" width="5.19921875" style="1" customWidth="1"/>
    <col min="92" max="92" width="6.59765625" style="1" bestFit="1" customWidth="1"/>
    <col min="93" max="93" width="5.9296875" style="1" customWidth="1"/>
    <col min="94" max="103" width="5.9296875" customWidth="1"/>
  </cols>
  <sheetData>
    <row r="1" spans="1:103" x14ac:dyDescent="0.45">
      <c r="CI1" s="2">
        <v>0.45</v>
      </c>
      <c r="CJ1" s="2">
        <v>0.15</v>
      </c>
      <c r="CK1" s="2">
        <v>0.15</v>
      </c>
      <c r="CL1" s="2">
        <v>0.15</v>
      </c>
      <c r="CM1" s="2">
        <v>0.1</v>
      </c>
      <c r="CN1" s="3">
        <f>SUM(CI1:CM1)</f>
        <v>1</v>
      </c>
    </row>
    <row r="2" spans="1:103" ht="256.5" customHeight="1" x14ac:dyDescent="0.45"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s="4" t="s">
        <v>23</v>
      </c>
      <c r="M2" s="4" t="s">
        <v>24</v>
      </c>
      <c r="N2" s="4" t="s">
        <v>25</v>
      </c>
      <c r="O2" s="4" t="s">
        <v>26</v>
      </c>
      <c r="P2" s="4" t="s">
        <v>27</v>
      </c>
      <c r="Q2" s="4" t="s">
        <v>28</v>
      </c>
      <c r="R2" s="4" t="s">
        <v>29</v>
      </c>
      <c r="S2" s="4" t="s">
        <v>30</v>
      </c>
      <c r="T2" s="4" t="s">
        <v>31</v>
      </c>
      <c r="U2" s="4" t="s">
        <v>32</v>
      </c>
      <c r="V2" s="4" t="s">
        <v>33</v>
      </c>
      <c r="W2" s="4" t="s">
        <v>34</v>
      </c>
      <c r="X2" s="4" t="s">
        <v>35</v>
      </c>
      <c r="Y2" s="4" t="s">
        <v>36</v>
      </c>
      <c r="Z2" s="4" t="s">
        <v>37</v>
      </c>
      <c r="AA2" s="4" t="s">
        <v>38</v>
      </c>
      <c r="AB2" s="4" t="s">
        <v>39</v>
      </c>
      <c r="AC2" s="4" t="s">
        <v>40</v>
      </c>
      <c r="AD2" s="4" t="s">
        <v>41</v>
      </c>
      <c r="AE2" s="4" t="s">
        <v>42</v>
      </c>
      <c r="AF2" s="4" t="s">
        <v>43</v>
      </c>
      <c r="AG2" s="4" t="s">
        <v>44</v>
      </c>
      <c r="AH2" s="4" t="s">
        <v>45</v>
      </c>
      <c r="AI2" s="4" t="s">
        <v>46</v>
      </c>
      <c r="AJ2" s="4" t="s">
        <v>47</v>
      </c>
      <c r="AK2" s="5" t="s">
        <v>48</v>
      </c>
      <c r="AL2" s="6" t="s">
        <v>49</v>
      </c>
      <c r="AM2" s="6" t="s">
        <v>50</v>
      </c>
      <c r="AN2" s="6" t="s">
        <v>51</v>
      </c>
      <c r="AO2" s="6" t="s">
        <v>52</v>
      </c>
      <c r="AP2" s="6" t="s">
        <v>53</v>
      </c>
      <c r="AQ2" s="6" t="s">
        <v>54</v>
      </c>
      <c r="AR2" s="6" t="s">
        <v>55</v>
      </c>
      <c r="AS2" s="6" t="s">
        <v>56</v>
      </c>
      <c r="AT2" s="6" t="s">
        <v>57</v>
      </c>
      <c r="AU2" s="6" t="s">
        <v>58</v>
      </c>
      <c r="AV2" s="6" t="s">
        <v>59</v>
      </c>
      <c r="AW2" s="6" t="s">
        <v>60</v>
      </c>
      <c r="AX2" s="6" t="s">
        <v>61</v>
      </c>
      <c r="AY2" s="6" t="s">
        <v>62</v>
      </c>
      <c r="AZ2" s="6" t="s">
        <v>63</v>
      </c>
      <c r="BA2" s="6" t="s">
        <v>64</v>
      </c>
      <c r="BB2" s="6" t="s">
        <v>65</v>
      </c>
      <c r="BC2" s="6" t="s">
        <v>66</v>
      </c>
      <c r="BD2" s="6" t="s">
        <v>67</v>
      </c>
      <c r="BE2" s="6" t="s">
        <v>68</v>
      </c>
      <c r="BF2" s="6" t="s">
        <v>69</v>
      </c>
      <c r="BG2" s="6" t="s">
        <v>70</v>
      </c>
      <c r="BH2" s="6" t="s">
        <v>71</v>
      </c>
      <c r="BI2" s="6" t="s">
        <v>72</v>
      </c>
      <c r="BJ2" s="6" t="s">
        <v>73</v>
      </c>
      <c r="BK2" s="6" t="s">
        <v>74</v>
      </c>
      <c r="BL2" s="6" t="s">
        <v>75</v>
      </c>
      <c r="BM2" s="6" t="s">
        <v>76</v>
      </c>
      <c r="BN2" s="6" t="s">
        <v>77</v>
      </c>
      <c r="BO2" s="6" t="s">
        <v>78</v>
      </c>
      <c r="BP2" s="6" t="s">
        <v>79</v>
      </c>
      <c r="BQ2" s="6" t="s">
        <v>80</v>
      </c>
      <c r="BR2" s="7" t="s">
        <v>81</v>
      </c>
      <c r="BS2" s="7" t="s">
        <v>82</v>
      </c>
      <c r="BT2" s="7" t="s">
        <v>83</v>
      </c>
      <c r="BU2" s="7" t="s">
        <v>84</v>
      </c>
      <c r="BV2" s="7" t="s">
        <v>85</v>
      </c>
      <c r="BW2" s="7" t="s">
        <v>86</v>
      </c>
      <c r="BX2" s="7" t="s">
        <v>87</v>
      </c>
      <c r="BY2" s="7" t="s">
        <v>88</v>
      </c>
      <c r="BZ2" s="7" t="s">
        <v>89</v>
      </c>
      <c r="CA2" s="7" t="s">
        <v>90</v>
      </c>
      <c r="CB2" s="7" t="s">
        <v>91</v>
      </c>
      <c r="CC2" s="7" t="s">
        <v>92</v>
      </c>
      <c r="CD2" s="7" t="s">
        <v>93</v>
      </c>
      <c r="CE2" s="7" t="s">
        <v>94</v>
      </c>
      <c r="CF2" s="7" t="s">
        <v>95</v>
      </c>
      <c r="CG2" s="7" t="s">
        <v>96</v>
      </c>
      <c r="CH2" s="8" t="s">
        <v>97</v>
      </c>
      <c r="CI2" s="9" t="s">
        <v>0</v>
      </c>
      <c r="CJ2" s="19" t="s">
        <v>1</v>
      </c>
      <c r="CK2" s="9" t="s">
        <v>2</v>
      </c>
      <c r="CL2" s="9" t="s">
        <v>3</v>
      </c>
      <c r="CM2" s="19" t="s">
        <v>4</v>
      </c>
      <c r="CN2" s="9" t="s">
        <v>5</v>
      </c>
      <c r="CO2" s="1" t="str">
        <f>VLOOKUP(CN3,$CH$7:$CI$11,2)</f>
        <v>A</v>
      </c>
      <c r="CR2" s="20" t="s">
        <v>99</v>
      </c>
      <c r="CS2" s="20"/>
      <c r="CT2" s="20"/>
      <c r="CU2" s="20"/>
      <c r="CV2" s="20"/>
      <c r="CW2" s="20"/>
    </row>
    <row r="3" spans="1:103" x14ac:dyDescent="0.45">
      <c r="A3" t="s">
        <v>12</v>
      </c>
      <c r="B3" s="10">
        <v>1</v>
      </c>
      <c r="C3" s="10">
        <v>1</v>
      </c>
      <c r="D3" s="10">
        <v>1</v>
      </c>
      <c r="E3" s="10">
        <v>1</v>
      </c>
      <c r="F3" s="10">
        <v>1</v>
      </c>
      <c r="G3" s="10">
        <v>1</v>
      </c>
      <c r="H3" s="10">
        <v>1</v>
      </c>
      <c r="I3" s="10">
        <v>1</v>
      </c>
      <c r="J3" s="10">
        <v>1</v>
      </c>
      <c r="K3" s="10">
        <v>1</v>
      </c>
      <c r="L3" s="10">
        <v>1</v>
      </c>
      <c r="M3" s="10">
        <v>1</v>
      </c>
      <c r="N3" s="10">
        <v>1</v>
      </c>
      <c r="O3" s="10">
        <v>1</v>
      </c>
      <c r="P3" s="10">
        <v>1</v>
      </c>
      <c r="Q3" s="10">
        <v>1</v>
      </c>
      <c r="R3" s="10">
        <v>1</v>
      </c>
      <c r="S3" s="10">
        <v>1</v>
      </c>
      <c r="T3" s="10">
        <v>1</v>
      </c>
      <c r="U3" s="10">
        <v>1</v>
      </c>
      <c r="V3" s="10">
        <v>0</v>
      </c>
      <c r="W3" s="10">
        <v>1</v>
      </c>
      <c r="X3" s="10">
        <v>1</v>
      </c>
      <c r="Y3" s="10">
        <v>1</v>
      </c>
      <c r="Z3" s="10">
        <v>1</v>
      </c>
      <c r="AA3" s="10">
        <v>1</v>
      </c>
      <c r="AB3" s="10">
        <v>1</v>
      </c>
      <c r="AC3" s="10">
        <v>1</v>
      </c>
      <c r="AD3" s="10">
        <v>1</v>
      </c>
      <c r="AE3" s="10">
        <v>1</v>
      </c>
      <c r="AF3" s="10">
        <v>1</v>
      </c>
      <c r="AG3" s="10">
        <v>1</v>
      </c>
      <c r="AH3" s="10">
        <v>1</v>
      </c>
      <c r="AI3" s="10">
        <v>1</v>
      </c>
      <c r="AJ3" s="10">
        <v>1</v>
      </c>
      <c r="AK3" s="11">
        <v>0.92</v>
      </c>
      <c r="AL3" s="12">
        <v>1</v>
      </c>
      <c r="AM3" s="12">
        <v>1</v>
      </c>
      <c r="AN3" s="12">
        <v>1</v>
      </c>
      <c r="AO3" s="12">
        <v>1</v>
      </c>
      <c r="AP3" s="12">
        <v>1</v>
      </c>
      <c r="AQ3" s="12">
        <v>1</v>
      </c>
      <c r="AR3" s="12">
        <v>1</v>
      </c>
      <c r="AS3" s="12">
        <v>1</v>
      </c>
      <c r="AT3" s="12">
        <v>0</v>
      </c>
      <c r="AU3" s="12">
        <v>0</v>
      </c>
      <c r="AV3" s="12">
        <v>1</v>
      </c>
      <c r="AW3" s="12">
        <v>1</v>
      </c>
      <c r="AX3" s="12">
        <v>1</v>
      </c>
      <c r="AY3" s="12">
        <v>0</v>
      </c>
      <c r="AZ3" s="12">
        <v>1</v>
      </c>
      <c r="BA3" s="12">
        <v>1</v>
      </c>
      <c r="BB3" s="12">
        <v>1</v>
      </c>
      <c r="BC3" s="12">
        <v>1</v>
      </c>
      <c r="BD3" s="12">
        <v>1</v>
      </c>
      <c r="BE3" s="12">
        <v>1</v>
      </c>
      <c r="BF3" s="12">
        <v>1</v>
      </c>
      <c r="BG3" s="12">
        <v>1</v>
      </c>
      <c r="BH3" s="12">
        <v>1</v>
      </c>
      <c r="BI3" s="12">
        <v>1</v>
      </c>
      <c r="BJ3" s="12">
        <v>1</v>
      </c>
      <c r="BK3" s="12">
        <v>1</v>
      </c>
      <c r="BL3" s="12">
        <v>1</v>
      </c>
      <c r="BM3" s="12">
        <v>1</v>
      </c>
      <c r="BN3" s="12">
        <v>1</v>
      </c>
      <c r="BO3" s="12">
        <v>1</v>
      </c>
      <c r="BP3" s="12">
        <v>1</v>
      </c>
      <c r="BQ3" s="12">
        <v>1</v>
      </c>
      <c r="BR3" s="13">
        <v>1</v>
      </c>
      <c r="BS3" s="13">
        <v>1</v>
      </c>
      <c r="BT3" s="13">
        <v>1</v>
      </c>
      <c r="BU3" s="13">
        <v>1</v>
      </c>
      <c r="BV3" s="13">
        <v>1</v>
      </c>
      <c r="BW3" s="13">
        <v>1</v>
      </c>
      <c r="BX3" s="13">
        <v>1</v>
      </c>
      <c r="BY3" s="13">
        <v>1</v>
      </c>
      <c r="BZ3" s="13">
        <v>1</v>
      </c>
      <c r="CA3" s="13">
        <v>1</v>
      </c>
      <c r="CB3" s="13">
        <v>1</v>
      </c>
      <c r="CC3" s="13">
        <v>1</v>
      </c>
      <c r="CD3" s="13">
        <v>1</v>
      </c>
      <c r="CE3" s="13">
        <v>0.5</v>
      </c>
      <c r="CF3" s="13">
        <v>0.5</v>
      </c>
      <c r="CG3" s="13">
        <v>0.5</v>
      </c>
      <c r="CH3" s="14">
        <v>0.54</v>
      </c>
      <c r="CI3" s="15">
        <f t="shared" ref="CI3" si="0">AVERAGE(B3:AJ3)</f>
        <v>0.97142857142857142</v>
      </c>
      <c r="CJ3" s="15">
        <f t="shared" ref="CJ3" si="1">AVERAGE(AL3:BQ3)</f>
        <v>0.90625</v>
      </c>
      <c r="CK3" s="15">
        <f t="shared" ref="CK3" si="2">AVERAGE(BR3:CG3)</f>
        <v>0.90625</v>
      </c>
      <c r="CL3" s="15">
        <f t="shared" ref="CL3" si="3">AK3</f>
        <v>0.92</v>
      </c>
      <c r="CM3" s="15">
        <f t="shared" ref="CM3" si="4">CH3</f>
        <v>0.54</v>
      </c>
      <c r="CN3" s="24">
        <f>(CI3*$CI$1)+(CJ3*$CJ$1)+(CK3*$CK$1)+(CL3*$CL$1)+(CM3*$CM$1)</f>
        <v>0.9010178571428572</v>
      </c>
      <c r="CO3" s="17">
        <v>0</v>
      </c>
      <c r="CP3" s="17">
        <v>0.1</v>
      </c>
      <c r="CQ3" s="17">
        <v>0.2</v>
      </c>
      <c r="CR3" s="17">
        <v>0.3</v>
      </c>
      <c r="CS3" s="17">
        <v>0.4</v>
      </c>
      <c r="CT3" s="17">
        <v>0.5</v>
      </c>
      <c r="CU3" s="17">
        <v>0.6</v>
      </c>
      <c r="CV3" s="17">
        <v>0.7</v>
      </c>
      <c r="CW3" s="17">
        <v>0.8</v>
      </c>
      <c r="CX3" s="17">
        <v>0.9</v>
      </c>
      <c r="CY3" s="17">
        <v>1</v>
      </c>
    </row>
    <row r="4" spans="1:103" x14ac:dyDescent="0.45">
      <c r="CN4" s="17">
        <v>0</v>
      </c>
      <c r="CO4" s="15">
        <f t="dataTable" ref="CO4:CY14" dt2D="1" dtr="1" r1="CM3" r2="CJ3"/>
        <v>0.71108035714285711</v>
      </c>
      <c r="CP4" s="18">
        <v>0.72108035714285712</v>
      </c>
      <c r="CQ4" s="18">
        <v>0.73108035714285713</v>
      </c>
      <c r="CR4" s="18">
        <v>0.74108035714285714</v>
      </c>
      <c r="CS4" s="18">
        <v>0.75108035714285715</v>
      </c>
      <c r="CT4" s="18">
        <v>0.76108035714285716</v>
      </c>
      <c r="CU4" s="18">
        <v>0.77108035714285705</v>
      </c>
      <c r="CV4" s="18">
        <v>0.78108035714285706</v>
      </c>
      <c r="CW4" s="18">
        <v>0.79108035714285707</v>
      </c>
      <c r="CX4" s="18">
        <v>0.80108035714285708</v>
      </c>
      <c r="CY4" s="18">
        <v>0.81108035714285709</v>
      </c>
    </row>
    <row r="5" spans="1:103" x14ac:dyDescent="0.45">
      <c r="CN5" s="17">
        <v>0.1</v>
      </c>
      <c r="CO5" s="15">
        <v>0.72608035714285724</v>
      </c>
      <c r="CP5" s="18">
        <v>0.73608035714285724</v>
      </c>
      <c r="CQ5" s="18">
        <v>0.74608035714285725</v>
      </c>
      <c r="CR5" s="18">
        <v>0.75608035714285726</v>
      </c>
      <c r="CS5" s="18">
        <v>0.76608035714285727</v>
      </c>
      <c r="CT5" s="18">
        <v>0.77608035714285728</v>
      </c>
      <c r="CU5" s="18">
        <v>0.78608035714285718</v>
      </c>
      <c r="CV5" s="18">
        <v>0.79608035714285719</v>
      </c>
      <c r="CW5" s="18">
        <v>0.8060803571428572</v>
      </c>
      <c r="CX5" s="18">
        <v>0.8160803571428572</v>
      </c>
      <c r="CY5" s="18">
        <v>0.82608035714285721</v>
      </c>
    </row>
    <row r="6" spans="1:103" x14ac:dyDescent="0.45">
      <c r="CM6" s="21" t="s">
        <v>98</v>
      </c>
      <c r="CN6" s="17">
        <v>0.2</v>
      </c>
      <c r="CO6" s="15">
        <v>0.74108035714285714</v>
      </c>
      <c r="CP6" s="18">
        <v>0.75108035714285715</v>
      </c>
      <c r="CQ6" s="18">
        <v>0.76108035714285716</v>
      </c>
      <c r="CR6" s="18">
        <v>0.77108035714285716</v>
      </c>
      <c r="CS6" s="18">
        <v>0.78108035714285717</v>
      </c>
      <c r="CT6" s="18">
        <v>0.79108035714285718</v>
      </c>
      <c r="CU6" s="18">
        <v>0.80108035714285708</v>
      </c>
      <c r="CV6" s="18">
        <v>0.81108035714285709</v>
      </c>
      <c r="CW6" s="18">
        <v>0.8210803571428571</v>
      </c>
      <c r="CX6" s="18">
        <v>0.83108035714285711</v>
      </c>
      <c r="CY6" s="18">
        <v>0.84108035714285712</v>
      </c>
    </row>
    <row r="7" spans="1:103" x14ac:dyDescent="0.45">
      <c r="CH7" s="17">
        <v>0</v>
      </c>
      <c r="CI7" s="1" t="s">
        <v>7</v>
      </c>
      <c r="CM7" s="21"/>
      <c r="CN7" s="17">
        <v>0.3</v>
      </c>
      <c r="CO7" s="15">
        <v>0.75608035714285715</v>
      </c>
      <c r="CP7" s="18">
        <v>0.76608035714285716</v>
      </c>
      <c r="CQ7" s="18">
        <v>0.77608035714285717</v>
      </c>
      <c r="CR7" s="18">
        <v>0.78608035714285718</v>
      </c>
      <c r="CS7" s="18">
        <v>0.79608035714285719</v>
      </c>
      <c r="CT7" s="18">
        <v>0.8060803571428572</v>
      </c>
      <c r="CU7" s="18">
        <v>0.8160803571428572</v>
      </c>
      <c r="CV7" s="18">
        <v>0.8260803571428571</v>
      </c>
      <c r="CW7" s="18">
        <v>0.83608035714285722</v>
      </c>
      <c r="CX7" s="18">
        <v>0.84608035714285712</v>
      </c>
      <c r="CY7" s="18">
        <v>0.85608035714285713</v>
      </c>
    </row>
    <row r="8" spans="1:103" x14ac:dyDescent="0.45">
      <c r="CH8" s="17">
        <v>0.6</v>
      </c>
      <c r="CI8" s="1" t="s">
        <v>8</v>
      </c>
      <c r="CM8" s="21"/>
      <c r="CN8" s="17">
        <v>0.4</v>
      </c>
      <c r="CO8" s="15">
        <v>0.77108035714285716</v>
      </c>
      <c r="CP8" s="18">
        <v>0.78108035714285717</v>
      </c>
      <c r="CQ8" s="18">
        <v>0.79108035714285718</v>
      </c>
      <c r="CR8" s="18">
        <v>0.80108035714285719</v>
      </c>
      <c r="CS8" s="18">
        <v>0.8110803571428572</v>
      </c>
      <c r="CT8" s="18">
        <v>0.82108035714285721</v>
      </c>
      <c r="CU8" s="18">
        <v>0.83108035714285711</v>
      </c>
      <c r="CV8" s="18">
        <v>0.84108035714285712</v>
      </c>
      <c r="CW8" s="18">
        <v>0.85108035714285712</v>
      </c>
      <c r="CX8" s="18">
        <v>0.86108035714285713</v>
      </c>
      <c r="CY8" s="18">
        <v>0.87108035714285714</v>
      </c>
    </row>
    <row r="9" spans="1:103" x14ac:dyDescent="0.45">
      <c r="CH9" s="17">
        <v>0.7</v>
      </c>
      <c r="CI9" s="1" t="s">
        <v>9</v>
      </c>
      <c r="CM9" s="21"/>
      <c r="CN9" s="17">
        <v>0.5</v>
      </c>
      <c r="CO9" s="15">
        <v>0.78608035714285707</v>
      </c>
      <c r="CP9" s="18">
        <v>0.79608035714285708</v>
      </c>
      <c r="CQ9" s="18">
        <v>0.80608035714285708</v>
      </c>
      <c r="CR9" s="18">
        <v>0.81608035714285709</v>
      </c>
      <c r="CS9" s="18">
        <v>0.8260803571428571</v>
      </c>
      <c r="CT9" s="18">
        <v>0.83608035714285711</v>
      </c>
      <c r="CU9" s="18">
        <v>0.84608035714285701</v>
      </c>
      <c r="CV9" s="18">
        <v>0.85608035714285702</v>
      </c>
      <c r="CW9" s="18">
        <v>0.86608035714285703</v>
      </c>
      <c r="CX9" s="18">
        <v>0.87608035714285704</v>
      </c>
      <c r="CY9" s="18">
        <v>0.88608035714285704</v>
      </c>
    </row>
    <row r="10" spans="1:103" x14ac:dyDescent="0.45">
      <c r="CH10" s="17">
        <v>0.8</v>
      </c>
      <c r="CI10" s="1" t="s">
        <v>10</v>
      </c>
      <c r="CM10" s="21"/>
      <c r="CN10" s="17">
        <v>0.6</v>
      </c>
      <c r="CO10" s="15">
        <v>0.80108035714285719</v>
      </c>
      <c r="CP10" s="18">
        <v>0.8110803571428572</v>
      </c>
      <c r="CQ10" s="18">
        <v>0.82108035714285721</v>
      </c>
      <c r="CR10" s="18">
        <v>0.83108035714285722</v>
      </c>
      <c r="CS10" s="18">
        <v>0.84108035714285723</v>
      </c>
      <c r="CT10" s="18">
        <v>0.85108035714285724</v>
      </c>
      <c r="CU10" s="18">
        <v>0.86108035714285713</v>
      </c>
      <c r="CV10" s="18">
        <v>0.87108035714285714</v>
      </c>
      <c r="CW10" s="18">
        <v>0.88108035714285715</v>
      </c>
      <c r="CX10" s="18">
        <v>0.89108035714285716</v>
      </c>
      <c r="CY10" s="18">
        <v>0.90108035714285717</v>
      </c>
    </row>
    <row r="11" spans="1:103" x14ac:dyDescent="0.45">
      <c r="CH11" s="17">
        <v>0.9</v>
      </c>
      <c r="CI11" s="1" t="s">
        <v>11</v>
      </c>
      <c r="CM11" s="21"/>
      <c r="CN11" s="17">
        <v>0.7</v>
      </c>
      <c r="CO11" s="15">
        <v>0.81608035714285709</v>
      </c>
      <c r="CP11" s="18">
        <v>0.8260803571428571</v>
      </c>
      <c r="CQ11" s="18">
        <v>0.83608035714285711</v>
      </c>
      <c r="CR11" s="18">
        <v>0.84608035714285712</v>
      </c>
      <c r="CS11" s="18">
        <v>0.85608035714285713</v>
      </c>
      <c r="CT11" s="18">
        <v>0.86608035714285714</v>
      </c>
      <c r="CU11" s="18">
        <v>0.87608035714285704</v>
      </c>
      <c r="CV11" s="18">
        <v>0.88608035714285704</v>
      </c>
      <c r="CW11" s="18">
        <v>0.89608035714285705</v>
      </c>
      <c r="CX11" s="18">
        <v>0.90608035714285706</v>
      </c>
      <c r="CY11" s="18">
        <v>0.91608035714285707</v>
      </c>
    </row>
    <row r="12" spans="1:103" x14ac:dyDescent="0.45">
      <c r="CM12" s="21"/>
      <c r="CN12" s="17">
        <v>0.8</v>
      </c>
      <c r="CO12" s="15">
        <v>0.83108035714285722</v>
      </c>
      <c r="CP12" s="18">
        <v>0.84108035714285723</v>
      </c>
      <c r="CQ12" s="18">
        <v>0.85108035714285724</v>
      </c>
      <c r="CR12" s="18">
        <v>0.86108035714285724</v>
      </c>
      <c r="CS12" s="18">
        <v>0.87108035714285725</v>
      </c>
      <c r="CT12" s="18">
        <v>0.88108035714285726</v>
      </c>
      <c r="CU12" s="18">
        <v>0.89108035714285716</v>
      </c>
      <c r="CV12" s="18">
        <v>0.90108035714285717</v>
      </c>
      <c r="CW12" s="18">
        <v>0.91108035714285718</v>
      </c>
      <c r="CX12" s="18">
        <v>0.92108035714285719</v>
      </c>
      <c r="CY12" s="18">
        <v>0.9310803571428572</v>
      </c>
    </row>
    <row r="13" spans="1:103" x14ac:dyDescent="0.45">
      <c r="CM13" s="21"/>
      <c r="CN13" s="17">
        <v>0.9</v>
      </c>
      <c r="CO13" s="15">
        <v>0.84608035714285712</v>
      </c>
      <c r="CP13" s="18">
        <v>0.85608035714285713</v>
      </c>
      <c r="CQ13" s="18">
        <v>0.86608035714285714</v>
      </c>
      <c r="CR13" s="18">
        <v>0.87608035714285715</v>
      </c>
      <c r="CS13" s="18">
        <v>0.88608035714285716</v>
      </c>
      <c r="CT13" s="18">
        <v>0.89608035714285716</v>
      </c>
      <c r="CU13" s="18">
        <v>0.90608035714285706</v>
      </c>
      <c r="CV13" s="18">
        <v>0.91608035714285707</v>
      </c>
      <c r="CW13" s="18">
        <v>0.92608035714285708</v>
      </c>
      <c r="CX13" s="18">
        <v>0.93608035714285709</v>
      </c>
      <c r="CY13" s="18">
        <v>0.9460803571428571</v>
      </c>
    </row>
    <row r="14" spans="1:103" x14ac:dyDescent="0.45">
      <c r="CN14" s="17">
        <v>1</v>
      </c>
      <c r="CO14" s="15">
        <v>0.86108035714285724</v>
      </c>
      <c r="CP14" s="18">
        <v>0.87108035714285725</v>
      </c>
      <c r="CQ14" s="18">
        <v>0.88108035714285726</v>
      </c>
      <c r="CR14" s="18">
        <v>0.89108035714285727</v>
      </c>
      <c r="CS14" s="18">
        <v>0.90108035714285728</v>
      </c>
      <c r="CT14" s="18">
        <v>0.91108035714285729</v>
      </c>
      <c r="CU14" s="18">
        <v>0.92108035714285719</v>
      </c>
      <c r="CV14" s="18">
        <v>0.9310803571428572</v>
      </c>
      <c r="CW14" s="18">
        <v>0.9410803571428572</v>
      </c>
      <c r="CX14" s="18">
        <v>0.95108035714285721</v>
      </c>
      <c r="CY14" s="18">
        <v>0.96108035714285722</v>
      </c>
    </row>
  </sheetData>
  <scenarios current="4" show="4" sqref="CE2:CP3">
    <scenario name="zero" locked="1" count="4" user="Recording-PC" comment="Created by Recording-PC on 9/18/2017">
      <inputCells r="CE3" val="0" numFmtId="9"/>
      <inputCells r="CF3" val="0" numFmtId="9"/>
      <inputCells r="CG3" val="0" numFmtId="9"/>
      <inputCells r="CH3" val="0" numFmtId="9"/>
    </scenario>
    <scenario name="one" locked="1" count="4" user="Recording-PC" comment="Created by Recording-PC on 9/18/2017">
      <inputCells r="CE3" val="1" numFmtId="9"/>
      <inputCells r="CF3" val="1" numFmtId="9"/>
      <inputCells r="CG3" val="1" numFmtId="9"/>
      <inputCells r="CH3" val="0.5" numFmtId="9"/>
    </scenario>
    <scenario name="two" locked="1" count="4" user="Recording-PC" comment="Created by Recording-PC on 9/18/2017">
      <inputCells r="CE3" val="0.5" numFmtId="9"/>
      <inputCells r="CF3" val="0.5" numFmtId="9"/>
      <inputCells r="CG3" val="0.5" numFmtId="9"/>
      <inputCells r="CH3" val="0.75" numFmtId="9"/>
    </scenario>
    <scenario name="three" locked="1" count="4" user="Recording-PC" comment="Created by Recording-PC on 9/18/2017">
      <inputCells r="CE3" val="0" numFmtId="9"/>
      <inputCells r="CF3" val="0" numFmtId="9"/>
      <inputCells r="CG3" val="0" numFmtId="9"/>
      <inputCells r="CH3" val="0.9" numFmtId="9"/>
    </scenario>
    <scenario name="four" locked="1" count="4" user="Recording-PC" comment="Created by Recording-PC on 9/18/2017">
      <inputCells r="CE3" val="0.5" numFmtId="9"/>
      <inputCells r="CF3" val="0.5" numFmtId="9"/>
      <inputCells r="CG3" val="0.5" numFmtId="9"/>
      <inputCells r="CH3" val="0.54" numFmtId="9"/>
    </scenario>
  </scenarios>
  <mergeCells count="2">
    <mergeCell ref="CR2:CW2"/>
    <mergeCell ref="CM6:CM13"/>
  </mergeCells>
  <conditionalFormatting sqref="B3:CH3">
    <cfRule type="cellIs" dxfId="8" priority="4" operator="greaterThan">
      <formula>1.1</formula>
    </cfRule>
  </conditionalFormatting>
  <conditionalFormatting sqref="CJ3:CN3">
    <cfRule type="cellIs" dxfId="7" priority="3" operator="greaterThan">
      <formula>1.1</formula>
    </cfRule>
  </conditionalFormatting>
  <conditionalFormatting sqref="CI3">
    <cfRule type="cellIs" dxfId="6" priority="2" operator="greaterThan">
      <formula>1.7471</formula>
    </cfRule>
  </conditionalFormatting>
  <conditionalFormatting sqref="CO4:CY14">
    <cfRule type="cellIs" dxfId="5" priority="1" operator="between">
      <formula>0.9</formula>
      <formula>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N29"/>
  <sheetViews>
    <sheetView tabSelected="1" workbookViewId="0">
      <selection activeCell="C21" sqref="C21"/>
    </sheetView>
  </sheetViews>
  <sheetFormatPr defaultRowHeight="14.25" x14ac:dyDescent="0.45"/>
  <cols>
    <col min="3" max="3" width="19.73046875" bestFit="1" customWidth="1"/>
    <col min="4" max="14" width="6.6640625" customWidth="1"/>
  </cols>
  <sheetData>
    <row r="6" spans="3:14" x14ac:dyDescent="0.45">
      <c r="C6" s="23">
        <f>(live!CI3*live!$CI$1)+(live!CJ3*live!$CJ$1)+(live!CK3*live!$CK$1)+(live!CL3*live!$CL$1)+(live!CM3*live!$CM$1)</f>
        <v>0.9010178571428572</v>
      </c>
      <c r="D6">
        <v>0</v>
      </c>
      <c r="E6">
        <v>0.1</v>
      </c>
      <c r="F6">
        <v>0.2</v>
      </c>
      <c r="G6">
        <v>0.3</v>
      </c>
      <c r="H6">
        <v>0.4</v>
      </c>
      <c r="I6">
        <v>0.5</v>
      </c>
      <c r="J6">
        <v>0.6</v>
      </c>
      <c r="K6">
        <v>0.7</v>
      </c>
      <c r="L6">
        <v>0.8</v>
      </c>
      <c r="M6">
        <v>0.9</v>
      </c>
      <c r="N6">
        <v>1</v>
      </c>
    </row>
    <row r="7" spans="3:14" x14ac:dyDescent="0.45">
      <c r="C7">
        <v>0</v>
      </c>
      <c r="D7" s="18">
        <v>0.71108035714285711</v>
      </c>
      <c r="E7" s="18">
        <v>0.72108035714285712</v>
      </c>
      <c r="F7" s="18">
        <v>0.73108035714285713</v>
      </c>
      <c r="G7" s="18">
        <v>0.74108035714285714</v>
      </c>
      <c r="H7" s="18">
        <v>0.75108035714285715</v>
      </c>
      <c r="I7" s="18">
        <v>0.76108035714285716</v>
      </c>
      <c r="J7" s="18">
        <v>0.77108035714285705</v>
      </c>
      <c r="K7" s="18">
        <v>0.78108035714285706</v>
      </c>
      <c r="L7" s="18">
        <v>0.79108035714285707</v>
      </c>
      <c r="M7" s="18">
        <v>0.80108035714285708</v>
      </c>
      <c r="N7" s="18">
        <v>0.81108035714285709</v>
      </c>
    </row>
    <row r="8" spans="3:14" x14ac:dyDescent="0.45">
      <c r="C8" s="18">
        <v>0.1</v>
      </c>
      <c r="D8" s="25">
        <v>0.72608035714285724</v>
      </c>
      <c r="E8" s="25">
        <v>0.73608035714285724</v>
      </c>
      <c r="F8" s="25">
        <v>0.74608035714285725</v>
      </c>
      <c r="G8" s="25">
        <v>0.75608035714285726</v>
      </c>
      <c r="H8" s="25">
        <v>0.76608035714285727</v>
      </c>
      <c r="I8" s="25">
        <v>0.77608035714285728</v>
      </c>
      <c r="J8" s="25">
        <v>0.78608035714285718</v>
      </c>
      <c r="K8" s="25">
        <v>0.79608035714285719</v>
      </c>
      <c r="L8" s="25">
        <v>0.8060803571428572</v>
      </c>
      <c r="M8" s="25">
        <v>0.8160803571428572</v>
      </c>
      <c r="N8" s="25">
        <v>0.82608035714285721</v>
      </c>
    </row>
    <row r="9" spans="3:14" x14ac:dyDescent="0.45">
      <c r="C9" s="17">
        <v>0.2</v>
      </c>
      <c r="D9" s="18">
        <v>0.74108035714285714</v>
      </c>
      <c r="E9" s="18">
        <v>0.75108035714285715</v>
      </c>
      <c r="F9" s="18">
        <v>0.76108035714285716</v>
      </c>
      <c r="G9" s="18">
        <v>0.77108035714285716</v>
      </c>
      <c r="H9" s="18">
        <v>0.78108035714285717</v>
      </c>
      <c r="I9" s="18">
        <v>0.79108035714285718</v>
      </c>
      <c r="J9" s="18">
        <v>0.80108035714285708</v>
      </c>
      <c r="K9" s="18">
        <v>0.81108035714285709</v>
      </c>
      <c r="L9" s="18">
        <v>0.8210803571428571</v>
      </c>
      <c r="M9" s="18">
        <v>0.83108035714285711</v>
      </c>
      <c r="N9" s="18">
        <v>0.84108035714285712</v>
      </c>
    </row>
    <row r="10" spans="3:14" x14ac:dyDescent="0.45">
      <c r="C10" s="17">
        <v>0.3</v>
      </c>
      <c r="D10" s="18">
        <v>0.75608035714285715</v>
      </c>
      <c r="E10" s="18">
        <v>0.76608035714285716</v>
      </c>
      <c r="F10" s="18">
        <v>0.77608035714285717</v>
      </c>
      <c r="G10" s="18">
        <v>0.78608035714285718</v>
      </c>
      <c r="H10" s="18">
        <v>0.79608035714285719</v>
      </c>
      <c r="I10" s="18">
        <v>0.8060803571428572</v>
      </c>
      <c r="J10" s="18">
        <v>0.8160803571428572</v>
      </c>
      <c r="K10" s="18">
        <v>0.8260803571428571</v>
      </c>
      <c r="L10" s="18">
        <v>0.83608035714285722</v>
      </c>
      <c r="M10" s="18">
        <v>0.84608035714285712</v>
      </c>
      <c r="N10" s="18">
        <v>0.85608035714285713</v>
      </c>
    </row>
    <row r="11" spans="3:14" x14ac:dyDescent="0.45">
      <c r="C11" s="17">
        <v>0.4</v>
      </c>
      <c r="D11" s="18">
        <v>0.77108035714285716</v>
      </c>
      <c r="E11" s="18">
        <v>0.78108035714285717</v>
      </c>
      <c r="F11" s="18">
        <v>0.79108035714285718</v>
      </c>
      <c r="G11" s="18">
        <v>0.80108035714285719</v>
      </c>
      <c r="H11" s="18">
        <v>0.8110803571428572</v>
      </c>
      <c r="I11" s="18">
        <v>0.82108035714285721</v>
      </c>
      <c r="J11" s="18">
        <v>0.83108035714285711</v>
      </c>
      <c r="K11" s="18">
        <v>0.84108035714285712</v>
      </c>
      <c r="L11" s="18">
        <v>0.85108035714285712</v>
      </c>
      <c r="M11" s="18">
        <v>0.86108035714285713</v>
      </c>
      <c r="N11" s="18">
        <v>0.87108035714285714</v>
      </c>
    </row>
    <row r="12" spans="3:14" x14ac:dyDescent="0.45">
      <c r="C12" s="17">
        <v>0.5</v>
      </c>
      <c r="D12" s="18">
        <v>0.78608035714285707</v>
      </c>
      <c r="E12" s="18">
        <v>0.79608035714285708</v>
      </c>
      <c r="F12" s="18">
        <v>0.80608035714285708</v>
      </c>
      <c r="G12" s="18">
        <v>0.81608035714285709</v>
      </c>
      <c r="H12" s="18">
        <v>0.8260803571428571</v>
      </c>
      <c r="I12" s="18">
        <v>0.83608035714285711</v>
      </c>
      <c r="J12" s="18">
        <v>0.84608035714285701</v>
      </c>
      <c r="K12" s="18">
        <v>0.85608035714285702</v>
      </c>
      <c r="L12" s="18">
        <v>0.86608035714285703</v>
      </c>
      <c r="M12" s="18">
        <v>0.87608035714285704</v>
      </c>
      <c r="N12" s="18">
        <v>0.88608035714285704</v>
      </c>
    </row>
    <row r="13" spans="3:14" x14ac:dyDescent="0.45">
      <c r="C13" s="17">
        <v>0.6</v>
      </c>
      <c r="D13" s="18">
        <v>0.80108035714285719</v>
      </c>
      <c r="E13" s="18">
        <v>0.8110803571428572</v>
      </c>
      <c r="F13" s="18">
        <v>0.82108035714285721</v>
      </c>
      <c r="G13" s="18">
        <v>0.83108035714285722</v>
      </c>
      <c r="H13" s="18">
        <v>0.84108035714285723</v>
      </c>
      <c r="I13" s="18">
        <v>0.85108035714285724</v>
      </c>
      <c r="J13" s="18">
        <v>0.86108035714285713</v>
      </c>
      <c r="K13" s="18">
        <v>0.87108035714285714</v>
      </c>
      <c r="L13" s="18">
        <v>0.88108035714285715</v>
      </c>
      <c r="M13" s="18">
        <v>0.89108035714285716</v>
      </c>
      <c r="N13" s="18">
        <v>0.90108035714285717</v>
      </c>
    </row>
    <row r="14" spans="3:14" x14ac:dyDescent="0.45">
      <c r="C14" s="17">
        <v>0.7</v>
      </c>
      <c r="D14" s="18">
        <v>0.81608035714285709</v>
      </c>
      <c r="E14" s="18">
        <v>0.8260803571428571</v>
      </c>
      <c r="F14" s="18">
        <v>0.83608035714285711</v>
      </c>
      <c r="G14" s="18">
        <v>0.84608035714285712</v>
      </c>
      <c r="H14" s="18">
        <v>0.85608035714285713</v>
      </c>
      <c r="I14" s="18">
        <v>0.86608035714285714</v>
      </c>
      <c r="J14" s="18">
        <v>0.87608035714285704</v>
      </c>
      <c r="K14" s="18">
        <v>0.88608035714285704</v>
      </c>
      <c r="L14" s="18">
        <v>0.89608035714285705</v>
      </c>
      <c r="M14" s="18">
        <v>0.90608035714285706</v>
      </c>
      <c r="N14" s="18">
        <v>0.91608035714285707</v>
      </c>
    </row>
    <row r="15" spans="3:14" x14ac:dyDescent="0.45">
      <c r="C15" s="17">
        <v>0.8</v>
      </c>
      <c r="D15" s="18">
        <v>0.83108035714285722</v>
      </c>
      <c r="E15" s="18">
        <v>0.84108035714285723</v>
      </c>
      <c r="F15" s="18">
        <v>0.85108035714285724</v>
      </c>
      <c r="G15" s="18">
        <v>0.86108035714285724</v>
      </c>
      <c r="H15" s="18">
        <v>0.87108035714285725</v>
      </c>
      <c r="I15" s="18">
        <v>0.88108035714285726</v>
      </c>
      <c r="J15" s="18">
        <v>0.89108035714285716</v>
      </c>
      <c r="K15" s="18">
        <v>0.90108035714285717</v>
      </c>
      <c r="L15" s="18">
        <v>0.91108035714285718</v>
      </c>
      <c r="M15" s="18">
        <v>0.92108035714285719</v>
      </c>
      <c r="N15" s="18">
        <v>0.9310803571428572</v>
      </c>
    </row>
    <row r="16" spans="3:14" x14ac:dyDescent="0.45">
      <c r="C16" s="17">
        <v>0.9</v>
      </c>
      <c r="D16" s="18">
        <v>0.84608035714285712</v>
      </c>
      <c r="E16" s="18">
        <v>0.85608035714285713</v>
      </c>
      <c r="F16" s="18">
        <v>0.86608035714285714</v>
      </c>
      <c r="G16" s="18">
        <v>0.87608035714285715</v>
      </c>
      <c r="H16" s="18">
        <v>0.88608035714285716</v>
      </c>
      <c r="I16" s="18">
        <v>0.89608035714285716</v>
      </c>
      <c r="J16" s="18">
        <v>0.90608035714285706</v>
      </c>
      <c r="K16" s="18">
        <v>0.91608035714285707</v>
      </c>
      <c r="L16" s="18">
        <v>0.92608035714285708</v>
      </c>
      <c r="M16" s="18">
        <v>0.93608035714285709</v>
      </c>
      <c r="N16" s="18">
        <v>0.9460803571428571</v>
      </c>
    </row>
    <row r="17" spans="3:14" x14ac:dyDescent="0.45">
      <c r="C17" s="17">
        <v>1</v>
      </c>
      <c r="D17" s="18">
        <v>0.86108035714285724</v>
      </c>
      <c r="E17" s="18">
        <v>0.87108035714285725</v>
      </c>
      <c r="F17" s="18">
        <v>0.88108035714285726</v>
      </c>
      <c r="G17" s="18">
        <v>0.89108035714285727</v>
      </c>
      <c r="H17" s="18">
        <v>0.90108035714285728</v>
      </c>
      <c r="I17" s="18">
        <v>0.91108035714285729</v>
      </c>
      <c r="J17" s="18">
        <v>0.92108035714285719</v>
      </c>
      <c r="K17" s="18">
        <v>0.9310803571428572</v>
      </c>
      <c r="L17" s="18">
        <v>0.9410803571428572</v>
      </c>
      <c r="M17" s="18">
        <v>0.95108035714285721</v>
      </c>
      <c r="N17" s="18">
        <v>0.96108035714285722</v>
      </c>
    </row>
    <row r="18" spans="3:14" x14ac:dyDescent="0.45">
      <c r="C18" s="17"/>
    </row>
    <row r="19" spans="3:14" x14ac:dyDescent="0.45">
      <c r="C19" s="17"/>
    </row>
    <row r="20" spans="3:14" x14ac:dyDescent="0.45">
      <c r="C20" s="18"/>
    </row>
    <row r="21" spans="3:14" x14ac:dyDescent="0.45">
      <c r="C21" s="22">
        <f>(live!CI3*live!$CI$1)+(live!CJ3*live!$CJ$1)+(live!CK3*live!$CK$1)+(live!CL3*live!$CL$1)+(live!CM3*live!$CM$1)</f>
        <v>0.9010178571428572</v>
      </c>
    </row>
    <row r="29" spans="3:14" x14ac:dyDescent="0.45">
      <c r="D29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 grade</vt:lpstr>
      <vt:lpstr>live</vt:lpstr>
      <vt:lpstr>live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</dc:creator>
  <cp:lastModifiedBy>Recording-PC</cp:lastModifiedBy>
  <dcterms:created xsi:type="dcterms:W3CDTF">2013-04-13T18:54:56Z</dcterms:created>
  <dcterms:modified xsi:type="dcterms:W3CDTF">2017-09-18T18:13:35Z</dcterms:modified>
</cp:coreProperties>
</file>