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nctions" sheetId="1" r:id="rId3"/>
    <sheet state="visible" name="date time" sheetId="2" r:id="rId4"/>
    <sheet state="visible" name="basic" sheetId="3" r:id="rId5"/>
    <sheet state="visible" name="financial" sheetId="4" r:id="rId6"/>
    <sheet state="visible" name="financial 2" sheetId="5" r:id="rId7"/>
    <sheet state="visible" name="financial 3" sheetId="6" r:id="rId8"/>
    <sheet state="visible" name="financial 4" sheetId="7" r:id="rId9"/>
    <sheet state="visible" name="vlookup" sheetId="8" r:id="rId10"/>
    <sheet state="visible" name="if" sheetId="9" r:id="rId11"/>
    <sheet state="visible" name="conditional formatting" sheetId="10" r:id="rId12"/>
    <sheet state="visible" name="iferror" sheetId="11" r:id="rId13"/>
  </sheets>
  <definedNames/>
  <calcPr/>
</workbook>
</file>

<file path=xl/sharedStrings.xml><?xml version="1.0" encoding="utf-8"?>
<sst xmlns="http://schemas.openxmlformats.org/spreadsheetml/2006/main" count="297" uniqueCount="234">
  <si>
    <t>Functions</t>
  </si>
  <si>
    <t>Formulas vs Functions</t>
  </si>
  <si>
    <t>=</t>
  </si>
  <si>
    <t>inserting functions</t>
  </si>
  <si>
    <t>basic functions</t>
  </si>
  <si>
    <t>financial functions</t>
  </si>
  <si>
    <t>lookup functions</t>
  </si>
  <si>
    <t>conditional logic</t>
  </si>
  <si>
    <t>Cost</t>
  </si>
  <si>
    <t>woke up</t>
  </si>
  <si>
    <t>Traffic</t>
  </si>
  <si>
    <t>a</t>
  </si>
  <si>
    <t>current time</t>
  </si>
  <si>
    <t>hours awake</t>
  </si>
  <si>
    <t>minutes awake</t>
  </si>
  <si>
    <t>seconds awake</t>
  </si>
  <si>
    <t>sum</t>
  </si>
  <si>
    <t>Loan</t>
  </si>
  <si>
    <t>Count</t>
  </si>
  <si>
    <t>counts the number of cells in a range that contain numbers</t>
  </si>
  <si>
    <t>average</t>
  </si>
  <si>
    <t>CountA</t>
  </si>
  <si>
    <t>counts the number of cells in a range that are not empty</t>
  </si>
  <si>
    <t>count</t>
  </si>
  <si>
    <t>Terms</t>
  </si>
  <si>
    <t>=NOW()</t>
  </si>
  <si>
    <t>=HOUR(D6-C6)</t>
  </si>
  <si>
    <t>=MINUTE(D6-C6)</t>
  </si>
  <si>
    <t>=SECOND(D6-C6)</t>
  </si>
  <si>
    <t>CountIF</t>
  </si>
  <si>
    <t>counts the number of cells in a range that meet a given condition</t>
  </si>
  <si>
    <t>Time Awake</t>
  </si>
  <si>
    <t xml:space="preserve">max </t>
  </si>
  <si>
    <t>CountBlank</t>
  </si>
  <si>
    <t>counts the number of cells in a range that are blank</t>
  </si>
  <si>
    <t>min</t>
  </si>
  <si>
    <t>Amont</t>
  </si>
  <si>
    <t>Annual Interest Rate</t>
  </si>
  <si>
    <t>Term (in years)</t>
  </si>
  <si>
    <t>Payment</t>
  </si>
  <si>
    <t>Total Payments</t>
  </si>
  <si>
    <t>Month</t>
  </si>
  <si>
    <t>Loan Balance</t>
  </si>
  <si>
    <t>Interest</t>
  </si>
  <si>
    <t>Interest Check</t>
  </si>
  <si>
    <t>Principal</t>
  </si>
  <si>
    <t>Your Retirement</t>
  </si>
  <si>
    <t>Contributions</t>
  </si>
  <si>
    <t>Withdrawals</t>
  </si>
  <si>
    <t>Annual salary</t>
  </si>
  <si>
    <t>Account value at retirement</t>
  </si>
  <si>
    <t>Employee contribution</t>
  </si>
  <si>
    <t>Interest rate</t>
  </si>
  <si>
    <t>Employer contribution</t>
  </si>
  <si>
    <t>Years retired</t>
  </si>
  <si>
    <t>Annual contribution</t>
  </si>
  <si>
    <t>Monthly Pension</t>
  </si>
  <si>
    <t>Years contributing</t>
  </si>
  <si>
    <t>Future Value</t>
  </si>
  <si>
    <t>Investment Balance</t>
  </si>
  <si>
    <t>Withdrawal</t>
  </si>
  <si>
    <t>Portion of Withdrawal Which Was Interest</t>
  </si>
  <si>
    <t>Investment Reduction</t>
  </si>
  <si>
    <t>Last Name</t>
  </si>
  <si>
    <t>First Name</t>
  </si>
  <si>
    <t>Your Picture [Total Pts: 100] |583504</t>
  </si>
  <si>
    <t>Your Desktop [Total Pts: 100] |583505</t>
  </si>
  <si>
    <t>Your Google Account [Total Pts: 100] |583506</t>
  </si>
  <si>
    <t>Your Goals [Total Pts: 100] |583507</t>
  </si>
  <si>
    <t>Your Calendar [Total Pts: 100] |583508</t>
  </si>
  <si>
    <t>Your Google Voice [Total Pts: 100] |583509</t>
  </si>
  <si>
    <t>Your Google Gmail Voice Plugin [Total Pts: 100] |583510</t>
  </si>
  <si>
    <t>Your Survey [Total Pts: 100] |583511</t>
  </si>
  <si>
    <t>Your Grade [Total Pts: 100] |583512</t>
  </si>
  <si>
    <t>Your Google Drive Folders [Total Pts: 100] |583513</t>
  </si>
  <si>
    <t>Your Video [Total Pts: 100] |583514</t>
  </si>
  <si>
    <t>Your Website Portfolio [Total Pts: 100] |583515</t>
  </si>
  <si>
    <t>Paper Weeks 1 - 3 [Total Pts: 100] |583516</t>
  </si>
  <si>
    <t>Paper Weeks 4 - 6 [Total Pts: 100] |583517</t>
  </si>
  <si>
    <t>Paper Weeks 7 - 9 [Total Pts: 100] |583518</t>
  </si>
  <si>
    <t>Paper Weeks 10 - 12 [Total Pts: 100] |583519</t>
  </si>
  <si>
    <t>Paper Weeks 13 - 15 [Total Pts: 100] |583520</t>
  </si>
  <si>
    <t>Word Project [Total Pts: 100] |583521</t>
  </si>
  <si>
    <t>Excel Project [Total Pts: 100] |583522</t>
  </si>
  <si>
    <t>Access Project [Total Pts: 100] |583523</t>
  </si>
  <si>
    <t>VisualBasic Program [Total Pts: 100] |583524</t>
  </si>
  <si>
    <t>Your Google Bookmarks [Total Pts: 100] |583525</t>
  </si>
  <si>
    <t>Your Google Search History [Total Pts: 100] |583526</t>
  </si>
  <si>
    <t>Your Exploration of Google Books [Total Pts: 100] |583527</t>
  </si>
  <si>
    <t>Your Exploration of Google News [Total Pts: 100] |583528</t>
  </si>
  <si>
    <t>Your Exploration of Google Scholar [Total Pts: 100] |583529</t>
  </si>
  <si>
    <t>Your Fresno City College Library Search [Total Pts: 100] |583530</t>
  </si>
  <si>
    <t>Your Exploration of Google Offers [Total Pts: 100] |583531</t>
  </si>
  <si>
    <t>Your Exploration of Google Translate [Total Pts: 100] |583532</t>
  </si>
  <si>
    <t>Your Exploration of Google Shopping / Product Search [Total Pts: 100] |583533</t>
  </si>
  <si>
    <t>Your Exploration of Google Trends [Total Pts: 100] |583534</t>
  </si>
  <si>
    <t>Your Typing Speed [Total Pts: 100] |583535</t>
  </si>
  <si>
    <t>Your Screen Resolution and Aspect Ratio [Total Pts: 100] |583536</t>
  </si>
  <si>
    <t>Your Computer's Properties [Total Pts: 100] |583537</t>
  </si>
  <si>
    <t>Your Oracle [Total Pts: 100] |583538</t>
  </si>
  <si>
    <t>MyItLab [Total Pts: 100] |583539</t>
  </si>
  <si>
    <t>Week 01 Day 01 [Total Pts: 100] |583540</t>
  </si>
  <si>
    <t>Week 01 Day 02 [Total Pts: 100] |583541</t>
  </si>
  <si>
    <t>Week 02 Day 01 [Total Pts: 100] |583542</t>
  </si>
  <si>
    <t>Week 02 Day 02 [Total Pts: 100] |583543</t>
  </si>
  <si>
    <t>Week 03 Day 02 [Total Pts: 100] |583545</t>
  </si>
  <si>
    <t>Week 04 Day 01 [Total Pts: 100] |583546</t>
  </si>
  <si>
    <t>Week 04 Day 02 [Total Pts: 100] |583547</t>
  </si>
  <si>
    <t>Week 05 Day 01 [Total Pts: 100] |583548</t>
  </si>
  <si>
    <t>Week 05 Day 02 [Total Pts: 100] |583549</t>
  </si>
  <si>
    <t>Week 06 Day 01 [Total Pts: 100] |583550</t>
  </si>
  <si>
    <t>Week 06 Day 02 [Total Pts: 100] |583551</t>
  </si>
  <si>
    <t>Week 07 Day 02 [Total Pts: 100] |583553</t>
  </si>
  <si>
    <t>Week 08 Day 01 [Total Pts: 100] |583554</t>
  </si>
  <si>
    <t>Week 08 Day 02 [Total Pts: 100] |583555</t>
  </si>
  <si>
    <t>Week 09 Day 01 [Total Pts: 100] |583556</t>
  </si>
  <si>
    <t>Week 09 Day 02 [Total Pts: 100] |583557</t>
  </si>
  <si>
    <t>Week 10 Day 01 [Total Pts: 100] |583558</t>
  </si>
  <si>
    <t>Week 10 Day 02 [Total Pts: 100] |583559</t>
  </si>
  <si>
    <t>Week 11 Day 01 [Total Pts: 100] |583560</t>
  </si>
  <si>
    <t>Week 11 Day 02 [Total Pts: 100] |583561</t>
  </si>
  <si>
    <t>Week 12 Day 01 [Total Pts: 100] |583562</t>
  </si>
  <si>
    <t>Week 12 Day 02 [Total Pts: 100] |583563</t>
  </si>
  <si>
    <t>Week 13 Day 01 [Total Pts: 100] |583564</t>
  </si>
  <si>
    <t>Week 13 Day 02 [Total Pts: 100] |583565</t>
  </si>
  <si>
    <t>Week 14 Day 01 [Total Pts: 100] |583566</t>
  </si>
  <si>
    <t>Week 14 Day 02 [Total Pts: 100] |583567</t>
  </si>
  <si>
    <t>Week 15 Day 01 [Total Pts: 100] |583568</t>
  </si>
  <si>
    <t>Week 15 Day 02 [Total Pts: 100] |583569</t>
  </si>
  <si>
    <t>Week 16 Day 01 [Total Pts: 100] |583570</t>
  </si>
  <si>
    <t>Week 16 Day 02 [Total Pts: 100] |583571</t>
  </si>
  <si>
    <t>Week 17 Day 01 [Total Pts: 100] |583572</t>
  </si>
  <si>
    <t>Week 17 Day 02 [Total Pts: 100] |583573</t>
  </si>
  <si>
    <t>Chapter 01 [Total Pts: 100] |583574</t>
  </si>
  <si>
    <t>Chapter 02 [Total Pts: 100] |583575</t>
  </si>
  <si>
    <t>Chapter 03 [Total Pts: 100] |583576</t>
  </si>
  <si>
    <t>Chapter 04 [Total Pts: 100] |583577</t>
  </si>
  <si>
    <t>Chapter 05 [Total Pts: 100] |583578</t>
  </si>
  <si>
    <t>Chapter 06 [Total Pts: 100] |583579</t>
  </si>
  <si>
    <t>Chapter 07 [Total Pts: 100] |583580</t>
  </si>
  <si>
    <t>Chapter 08 [Total Pts: 100] |583581</t>
  </si>
  <si>
    <t>Chapter 09 [Total Pts: 100] |583582</t>
  </si>
  <si>
    <t>Chapter 10 [Total Pts: 100] |583583</t>
  </si>
  <si>
    <t>Chapter 11 [Total Pts: 100] |583584</t>
  </si>
  <si>
    <t>Chapter 12 [Total Pts: 100] |583585</t>
  </si>
  <si>
    <t>Chapter 13 [Total Pts: 100] |583586</t>
  </si>
  <si>
    <t>Chapter 14 [Total Pts: 100] |583587</t>
  </si>
  <si>
    <t>Chapter 15 [Total Pts: 100] |583588</t>
  </si>
  <si>
    <t>Chapter 16 [Total Pts: 100] |583589</t>
  </si>
  <si>
    <t>Final [Total Pts: 400] |583590</t>
  </si>
  <si>
    <t>My Grade [Total Pts: up to 130] |583591</t>
  </si>
  <si>
    <t>Assignment AVG</t>
  </si>
  <si>
    <t>Attendance AVG</t>
  </si>
  <si>
    <t>Quiz AVG</t>
  </si>
  <si>
    <t>MyItLab</t>
  </si>
  <si>
    <t>Final</t>
  </si>
  <si>
    <t>Final Grade</t>
  </si>
  <si>
    <t>Grade</t>
  </si>
  <si>
    <t>Week In Semester</t>
  </si>
  <si>
    <t>Percentage Through Semester</t>
  </si>
  <si>
    <t>Progress To Date</t>
  </si>
  <si>
    <t>Grade To Date</t>
  </si>
  <si>
    <t>Gomez</t>
  </si>
  <si>
    <t>Melissa</t>
  </si>
  <si>
    <t>Brown</t>
  </si>
  <si>
    <t>Ruth</t>
  </si>
  <si>
    <t>Berger</t>
  </si>
  <si>
    <t>Sunanna</t>
  </si>
  <si>
    <t>Beyene</t>
  </si>
  <si>
    <t>Sharon</t>
  </si>
  <si>
    <t>Bailey</t>
  </si>
  <si>
    <t>Todd</t>
  </si>
  <si>
    <t>Goff</t>
  </si>
  <si>
    <t>Michael</t>
  </si>
  <si>
    <t>SCOTT</t>
  </si>
  <si>
    <t>Foster</t>
  </si>
  <si>
    <t>Nathan</t>
  </si>
  <si>
    <t>Goldthwaite</t>
  </si>
  <si>
    <t>Messaye</t>
  </si>
  <si>
    <t>Getachew</t>
  </si>
  <si>
    <t>My</t>
  </si>
  <si>
    <t>Carter</t>
  </si>
  <si>
    <t>Robert</t>
  </si>
  <si>
    <t>Chavez</t>
  </si>
  <si>
    <t>Randolph</t>
  </si>
  <si>
    <t>Frias</t>
  </si>
  <si>
    <t>Nancy</t>
  </si>
  <si>
    <t>Vanessa</t>
  </si>
  <si>
    <t>Graham</t>
  </si>
  <si>
    <t>Megan</t>
  </si>
  <si>
    <t>Harrison</t>
  </si>
  <si>
    <t>Mee</t>
  </si>
  <si>
    <t>F</t>
  </si>
  <si>
    <t>Brenner</t>
  </si>
  <si>
    <t>Shanita</t>
  </si>
  <si>
    <t>D</t>
  </si>
  <si>
    <t>Bachman</t>
  </si>
  <si>
    <t>Vincent</t>
  </si>
  <si>
    <t>C</t>
  </si>
  <si>
    <t>Ali</t>
  </si>
  <si>
    <t>Zakaria</t>
  </si>
  <si>
    <t>B</t>
  </si>
  <si>
    <t>Shane</t>
  </si>
  <si>
    <t>A</t>
  </si>
  <si>
    <t>Lim</t>
  </si>
  <si>
    <t>Kirk</t>
  </si>
  <si>
    <t>Calderon</t>
  </si>
  <si>
    <t>Roxanne</t>
  </si>
  <si>
    <t>Hendricks</t>
  </si>
  <si>
    <t>Cooper</t>
  </si>
  <si>
    <t>Patrick</t>
  </si>
  <si>
    <t>Atwal</t>
  </si>
  <si>
    <t>Yee</t>
  </si>
  <si>
    <t>King</t>
  </si>
  <si>
    <t>Kong</t>
  </si>
  <si>
    <t>Her</t>
  </si>
  <si>
    <t>Maria</t>
  </si>
  <si>
    <t>Hernandez</t>
  </si>
  <si>
    <t>Lori</t>
  </si>
  <si>
    <t>Capony</t>
  </si>
  <si>
    <t>Roberto</t>
  </si>
  <si>
    <t>Gonzales</t>
  </si>
  <si>
    <t>William</t>
  </si>
  <si>
    <t>Beserra</t>
  </si>
  <si>
    <t>Stephanie</t>
  </si>
  <si>
    <t>Avalos</t>
  </si>
  <si>
    <t>Value 1</t>
  </si>
  <si>
    <t>Value 2</t>
  </si>
  <si>
    <t>Value 1 &lt; Value 2</t>
  </si>
  <si>
    <t>Value 1 &gt; Value 2</t>
  </si>
  <si>
    <t>Value 1 = Value 2</t>
  </si>
  <si>
    <t>Value 1 &lt;= Value 2</t>
  </si>
  <si>
    <t>Value 1 &gt;= Value 2</t>
  </si>
  <si>
    <t>Value 1 &lt;&gt; Value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</si>
</sst>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hh:mm:ss"/>
    <numFmt numFmtId="165" formatCode="0.00000"/>
    <numFmt numFmtId="166" formatCode="&quot;$&quot;#,##0.00"/>
    <numFmt numFmtId="167" formatCode="00"/>
    <numFmt numFmtId="168" formatCode="&quot;$&quot;#,##0"/>
    <numFmt numFmtId="169" formatCode="&quot;$&quot;#,##0_);[Red]\(&quot;$&quot;#,##0\)"/>
    <numFmt numFmtId="170" formatCode="&quot;$&quot;#,##0.00_);\(&quot;$&quot;#,##0.00\)"/>
    <numFmt numFmtId="171" formatCode="&quot;$&quot;#,##0.00_);[Red]\(&quot;$&quot;#,##0.00\)"/>
  </numFmts>
  <fonts count="13">
    <font>
      <sz val="11.0"/>
      <color rgb="FF000000"/>
      <name val="Calibri"/>
    </font>
    <font>
      <sz val="48.0"/>
      <color rgb="FF000000"/>
      <name val="Calibri"/>
    </font>
    <font>
      <sz val="24.0"/>
      <color rgb="FF000000"/>
      <name val="Calibri"/>
    </font>
    <font>
      <sz val="10.0"/>
      <color rgb="FF000000"/>
      <name val="Calibri"/>
    </font>
    <font>
      <sz val="11.0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b/>
      <sz val="14.0"/>
      <color rgb="FFFFFFFF"/>
      <name val="Arial"/>
    </font>
    <font/>
    <font>
      <i/>
      <sz val="11.0"/>
      <color rgb="FF3A3838"/>
      <name val="Calibri"/>
    </font>
    <font>
      <b/>
      <sz val="10.0"/>
      <name val="Arial"/>
    </font>
    <font>
      <b/>
      <sz val="24.0"/>
      <color rgb="FFFFFFFF"/>
      <name val="Calibri"/>
    </font>
    <font>
      <sz val="14.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5B9BD5"/>
        <bgColor rgb="FF5B9BD5"/>
      </patternFill>
    </fill>
    <fill>
      <patternFill patternType="solid">
        <fgColor rgb="FFBDD6EE"/>
        <bgColor rgb="FFBDD6EE"/>
      </patternFill>
    </fill>
    <fill>
      <patternFill patternType="solid">
        <fgColor rgb="FF2E75B5"/>
        <bgColor rgb="FF2E75B5"/>
      </patternFill>
    </fill>
    <fill>
      <patternFill patternType="solid">
        <fgColor rgb="FFDEEAF6"/>
        <bgColor rgb="FFDEEAF6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E7E6E6"/>
        <bgColor rgb="FFE7E6E6"/>
      </patternFill>
    </fill>
  </fills>
  <borders count="63">
    <border>
      <left/>
      <right/>
      <top/>
      <bottom/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FFFFFF"/>
      </left>
      <right/>
      <top style="medium">
        <color rgb="FF000000"/>
      </top>
      <bottom/>
    </border>
    <border>
      <left style="thin">
        <color rgb="FFFFFFFF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ck">
        <color rgb="FFFFFFFF"/>
      </top>
      <bottom style="medium">
        <color rgb="FF000000"/>
      </bottom>
    </border>
    <border>
      <left/>
      <right/>
      <top/>
      <bottom style="thin">
        <color rgb="FFFFFFFF"/>
      </bottom>
    </border>
    <border>
      <left style="thin">
        <color rgb="FFFFFFFF"/>
      </left>
      <right/>
      <top style="thick">
        <color rgb="FFFFFFFF"/>
      </top>
      <bottom style="medium">
        <color rgb="FF000000"/>
      </bottom>
    </border>
    <border>
      <left style="thin">
        <color rgb="FFFFFFFF"/>
      </left>
      <right style="medium">
        <color rgb="FF000000"/>
      </right>
      <top style="thick">
        <color rgb="FFFFFFFF"/>
      </top>
      <bottom style="medium">
        <color rgb="FF000000"/>
      </bottom>
    </border>
    <border>
      <left/>
      <right/>
      <top style="thin">
        <color rgb="FFFFFFFF"/>
      </top>
      <bottom/>
    </border>
    <border>
      <left style="thin">
        <color rgb="FFFFFFFF"/>
      </left>
      <right/>
      <top style="thin">
        <color rgb="FFFFFFFF"/>
      </top>
      <bottom/>
    </border>
    <border>
      <left/>
      <right/>
      <top style="medium">
        <color rgb="FF000000"/>
      </top>
      <bottom/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FF0000"/>
      </left>
      <right/>
      <top style="medium">
        <color rgb="FFFF0000"/>
      </top>
      <bottom style="medium">
        <color rgb="FFFF0000"/>
      </bottom>
    </border>
    <border>
      <left style="thin">
        <color rgb="FFFFFFFF"/>
      </left>
      <right style="medium">
        <color rgb="FFFF0000"/>
      </right>
      <top style="medium">
        <color rgb="FFFF0000"/>
      </top>
      <bottom style="medium">
        <color rgb="FFFF0000"/>
      </bottom>
    </border>
    <border>
      <left style="thin">
        <color rgb="FFFFFFFF"/>
      </left>
      <right/>
      <top/>
      <bottom/>
    </border>
    <border>
      <left style="thin">
        <color rgb="FF9CC2E5"/>
      </left>
      <right/>
      <top style="thin">
        <color rgb="FF9CC2E5"/>
      </top>
      <bottom/>
    </border>
    <border>
      <left/>
      <right/>
      <top style="thin">
        <color rgb="FF9CC2E5"/>
      </top>
      <bottom/>
    </border>
    <border>
      <left/>
      <right style="thin">
        <color rgb="FF9CC2E5"/>
      </right>
      <top style="thin">
        <color rgb="FF9CC2E5"/>
      </top>
      <bottom/>
    </border>
    <border>
      <left style="thin">
        <color rgb="FFFFFFFF"/>
      </left>
      <right/>
      <top/>
      <bottom style="thin">
        <color rgb="FFFFFFFF"/>
      </bottom>
    </border>
    <border>
      <left/>
      <right style="medium">
        <color rgb="FFFF0000"/>
      </right>
      <top style="medium">
        <color rgb="FFFF0000"/>
      </top>
      <bottom style="medium">
        <color rgb="FFFF0000"/>
      </bottom>
    </border>
    <border>
      <left style="thin">
        <color rgb="FF5B9BD5"/>
      </left>
      <right/>
      <top style="thin">
        <color rgb="FF5B9BD5"/>
      </top>
      <bottom/>
    </border>
    <border>
      <left style="thin">
        <color rgb="FF5B9BD5"/>
      </left>
      <right style="thin">
        <color rgb="FF5B9BD5"/>
      </right>
      <top style="thin">
        <color rgb="FF5B9BD5"/>
      </top>
      <bottom/>
    </border>
    <border>
      <left style="thin">
        <color rgb="FF5B9BD5"/>
      </left>
      <right/>
      <top style="medium">
        <color rgb="FF5B9BD5"/>
      </top>
      <bottom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</border>
    <border>
      <left/>
      <right/>
      <top style="medium">
        <color rgb="FF5B9BD5"/>
      </top>
      <bottom/>
    </border>
    <border>
      <left style="thin">
        <color rgb="FF5B9BD5"/>
      </left>
      <right style="thin">
        <color rgb="FF5B9BD5"/>
      </right>
      <top style="medium">
        <color rgb="FF5B9BD5"/>
      </top>
      <bottom/>
    </border>
    <border>
      <left style="thin">
        <color rgb="FF5B9BD5"/>
      </left>
      <right/>
      <top/>
      <bottom/>
    </border>
    <border>
      <left style="medium">
        <color rgb="FF000000"/>
      </left>
      <right style="medium">
        <color rgb="FFD8D8D8"/>
      </right>
      <top style="medium">
        <color rgb="FF000000"/>
      </top>
      <bottom style="medium">
        <color rgb="FFD8D8D8"/>
      </bottom>
    </border>
    <border>
      <left style="medium">
        <color rgb="FFD8D8D8"/>
      </left>
      <right style="medium">
        <color rgb="FF000000"/>
      </right>
      <top style="medium">
        <color rgb="FF000000"/>
      </top>
      <bottom style="medium">
        <color rgb="FFD8D8D8"/>
      </bottom>
    </border>
    <border>
      <left style="medium">
        <color rgb="FF000000"/>
      </left>
      <right style="medium">
        <color rgb="FFD8D8D8"/>
      </right>
      <top style="medium">
        <color rgb="FFD8D8D8"/>
      </top>
      <bottom style="medium">
        <color rgb="FF000000"/>
      </bottom>
    </border>
    <border>
      <left style="medium">
        <color rgb="FFD8D8D8"/>
      </left>
      <right style="medium">
        <color rgb="FF000000"/>
      </right>
      <top style="medium">
        <color rgb="FFD8D8D8"/>
      </top>
      <bottom style="medium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/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/>
      <right/>
      <top style="thin">
        <color rgb="FF9CC2E5"/>
      </top>
      <bottom style="thin">
        <color rgb="FF9CC2E5"/>
      </bottom>
    </border>
    <border>
      <left/>
      <right style="thin">
        <color rgb="FF9CC2E5"/>
      </right>
      <top style="thin">
        <color rgb="FF9CC2E5"/>
      </top>
      <bottom style="thin">
        <color rgb="FF9CC2E5"/>
      </bottom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</border>
    <border>
      <left style="thin">
        <color rgb="FFBFBFBF"/>
      </left>
      <right style="medium">
        <color rgb="FF000000"/>
      </right>
      <top style="thin">
        <color rgb="FFBFBFBF"/>
      </top>
      <bottom/>
    </border>
    <border>
      <left style="medium">
        <color rgb="FF000000"/>
      </left>
      <right/>
      <top/>
      <bottom style="thin">
        <color rgb="FFBFBFBF"/>
      </bottom>
    </border>
    <border>
      <left style="thin">
        <color rgb="FFBFBFBF"/>
      </left>
      <right style="medium">
        <color rgb="FF000000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</border>
    <border>
      <left style="medium">
        <color rgb="FF000000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medium">
        <color rgb="FFFF0000"/>
      </left>
      <right style="medium">
        <color rgb="FFFF0000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medium">
        <color rgb="FF000000"/>
      </bottom>
    </border>
    <border>
      <left style="medium">
        <color rgb="FFFF0000"/>
      </left>
      <right style="medium">
        <color rgb="FFFF0000"/>
      </right>
      <top style="thin">
        <color rgb="FFBFBFBF"/>
      </top>
      <bottom style="medium">
        <color rgb="FFFF0000"/>
      </bottom>
    </border>
    <border>
      <left style="thin">
        <color rgb="FF5B9BD5"/>
      </left>
      <right/>
      <top style="thin">
        <color rgb="FF5B9BD5"/>
      </top>
      <bottom style="thin">
        <color rgb="FF5B9BD5"/>
      </bottom>
    </border>
    <border>
      <left style="thin">
        <color rgb="FF5B9BD5"/>
      </left>
      <right style="thin">
        <color rgb="FF5B9BD5"/>
      </right>
      <top style="thin">
        <color rgb="FF5B9BD5"/>
      </top>
      <bottom style="thin">
        <color rgb="FF5B9BD5"/>
      </bottom>
    </border>
    <border>
      <left/>
      <right/>
      <top style="thin">
        <color rgb="FF5B9BD5"/>
      </top>
      <bottom/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2" fontId="0" numFmtId="0" xfId="0" applyBorder="1" applyFill="1" applyFont="1"/>
    <xf borderId="0" fillId="0" fontId="0" numFmtId="164" xfId="0" applyFont="1" applyNumberFormat="1"/>
    <xf borderId="0" fillId="0" fontId="3" numFmtId="0" xfId="0" applyFont="1"/>
    <xf borderId="2" fillId="2" fontId="0" numFmtId="0" xfId="0" applyBorder="1" applyFont="1"/>
    <xf borderId="0" fillId="0" fontId="4" numFmtId="0" xfId="0" applyFont="1"/>
    <xf borderId="3" fillId="2" fontId="0" numFmtId="0" xfId="0" applyBorder="1" applyFont="1"/>
    <xf borderId="0" fillId="0" fontId="0" numFmtId="165" xfId="0" applyFont="1" applyNumberFormat="1"/>
    <xf borderId="4" fillId="2" fontId="0" numFmtId="166" xfId="0" applyBorder="1" applyFont="1" applyNumberFormat="1"/>
    <xf borderId="4" fillId="2" fontId="0" numFmtId="1" xfId="0" applyBorder="1" applyFont="1" applyNumberFormat="1"/>
    <xf borderId="5" fillId="3" fontId="5" numFmtId="0" xfId="0" applyBorder="1" applyFill="1" applyFont="1"/>
    <xf borderId="6" fillId="3" fontId="5" numFmtId="0" xfId="0" applyBorder="1" applyFont="1"/>
    <xf borderId="4" fillId="2" fontId="0" numFmtId="10" xfId="0" applyBorder="1" applyFont="1" applyNumberFormat="1"/>
    <xf borderId="0" fillId="0" fontId="0" numFmtId="10" xfId="0" applyFont="1" applyNumberFormat="1"/>
    <xf borderId="7" fillId="3" fontId="5" numFmtId="0" xfId="0" applyBorder="1" applyFont="1"/>
    <xf borderId="3" fillId="2" fontId="6" numFmtId="0" xfId="0" applyBorder="1" applyFont="1"/>
    <xf borderId="8" fillId="4" fontId="0" numFmtId="164" xfId="0" applyBorder="1" applyFill="1" applyFont="1" applyNumberFormat="1"/>
    <xf borderId="9" fillId="5" fontId="7" numFmtId="0" xfId="0" applyAlignment="1" applyBorder="1" applyFill="1" applyFont="1">
      <alignment horizontal="center"/>
    </xf>
    <xf borderId="9" fillId="0" fontId="8" numFmtId="0" xfId="0" applyBorder="1" applyFont="1"/>
    <xf borderId="10" fillId="4" fontId="0" numFmtId="0" xfId="0" applyBorder="1" applyFont="1"/>
    <xf borderId="0" fillId="0" fontId="9" numFmtId="0" xfId="0" applyFont="1"/>
    <xf borderId="10" fillId="4" fontId="0" numFmtId="167" xfId="0" applyBorder="1" applyFont="1" applyNumberFormat="1"/>
    <xf borderId="9" fillId="0" fontId="8" numFmtId="0" xfId="0" applyBorder="1" applyFont="1"/>
    <xf borderId="11" fillId="4" fontId="0" numFmtId="167" xfId="0" applyBorder="1" applyFont="1" applyNumberFormat="1"/>
    <xf borderId="12" fillId="6" fontId="10" numFmtId="0" xfId="0" applyBorder="1" applyFill="1" applyFont="1"/>
    <xf borderId="0" fillId="0" fontId="0" numFmtId="0" xfId="0" applyFont="1"/>
    <xf borderId="4" fillId="2" fontId="0" numFmtId="3" xfId="0" applyBorder="1" applyFont="1" applyNumberFormat="1"/>
    <xf borderId="0" fillId="0" fontId="0" numFmtId="22" xfId="0" applyFont="1" applyNumberFormat="1"/>
    <xf borderId="13" fillId="6" fontId="0" numFmtId="0" xfId="0" applyAlignment="1" applyBorder="1" applyFont="1">
      <alignment horizontal="right"/>
    </xf>
    <xf borderId="13" fillId="6" fontId="10" numFmtId="0" xfId="0" applyBorder="1" applyFont="1"/>
    <xf borderId="5" fillId="5" fontId="11" numFmtId="0" xfId="0" applyAlignment="1" applyBorder="1" applyFont="1">
      <alignment horizontal="center"/>
    </xf>
    <xf borderId="14" fillId="0" fontId="8" numFmtId="0" xfId="0" applyBorder="1" applyFont="1"/>
    <xf borderId="15" fillId="6" fontId="0" numFmtId="0" xfId="0" applyAlignment="1" applyBorder="1" applyFont="1">
      <alignment horizontal="center"/>
    </xf>
    <xf borderId="16" fillId="0" fontId="8" numFmtId="0" xfId="0" applyBorder="1" applyFont="1"/>
    <xf borderId="17" fillId="2" fontId="6" numFmtId="0" xfId="0" applyBorder="1" applyFont="1"/>
    <xf borderId="12" fillId="4" fontId="0" numFmtId="0" xfId="0" applyAlignment="1" applyBorder="1" applyFont="1">
      <alignment horizontal="left"/>
    </xf>
    <xf borderId="18" fillId="0" fontId="8" numFmtId="0" xfId="0" applyBorder="1" applyFont="1"/>
    <xf borderId="13" fillId="4" fontId="0" numFmtId="168" xfId="0" applyAlignment="1" applyBorder="1" applyFont="1" applyNumberFormat="1">
      <alignment horizontal="right"/>
    </xf>
    <xf borderId="19" fillId="5" fontId="11" numFmtId="164" xfId="0" applyAlignment="1" applyBorder="1" applyFont="1" applyNumberFormat="1">
      <alignment horizontal="center"/>
    </xf>
    <xf borderId="20" fillId="2" fontId="0" numFmtId="166" xfId="0" applyBorder="1" applyFont="1" applyNumberFormat="1"/>
    <xf borderId="20" fillId="2" fontId="0" numFmtId="2" xfId="0" applyBorder="1" applyFont="1" applyNumberFormat="1"/>
    <xf borderId="21" fillId="0" fontId="8" numFmtId="0" xfId="0" applyBorder="1" applyFont="1"/>
    <xf borderId="13" fillId="4" fontId="10" numFmtId="169" xfId="0" applyAlignment="1" applyBorder="1" applyFont="1" applyNumberFormat="1">
      <alignment horizontal="right"/>
    </xf>
    <xf borderId="22" fillId="0" fontId="8" numFmtId="0" xfId="0" applyBorder="1" applyFont="1"/>
    <xf borderId="13" fillId="4" fontId="0" numFmtId="170" xfId="0" applyAlignment="1" applyBorder="1" applyFont="1" applyNumberFormat="1">
      <alignment horizontal="right"/>
    </xf>
    <xf borderId="19" fillId="5" fontId="11" numFmtId="0" xfId="0" applyAlignment="1" applyBorder="1" applyFont="1">
      <alignment horizontal="center"/>
    </xf>
    <xf borderId="15" fillId="4" fontId="0" numFmtId="169" xfId="0" applyAlignment="1" applyBorder="1" applyFont="1" applyNumberFormat="1">
      <alignment horizontal="center"/>
    </xf>
    <xf borderId="12" fillId="6" fontId="0" numFmtId="0" xfId="0" applyAlignment="1" applyBorder="1" applyFont="1">
      <alignment horizontal="left"/>
    </xf>
    <xf borderId="13" fillId="6" fontId="0" numFmtId="10" xfId="0" applyAlignment="1" applyBorder="1" applyFont="1" applyNumberFormat="1">
      <alignment horizontal="right"/>
    </xf>
    <xf borderId="13" fillId="6" fontId="0" numFmtId="0" xfId="0" applyAlignment="1" applyBorder="1" applyFont="1">
      <alignment horizontal="left"/>
    </xf>
    <xf borderId="15" fillId="6" fontId="0" numFmtId="9" xfId="0" applyAlignment="1" applyBorder="1" applyFont="1" applyNumberFormat="1">
      <alignment horizontal="center"/>
    </xf>
    <xf borderId="13" fillId="4" fontId="0" numFmtId="1" xfId="0" applyAlignment="1" applyBorder="1" applyFont="1" applyNumberFormat="1">
      <alignment horizontal="right"/>
    </xf>
    <xf borderId="13" fillId="4" fontId="0" numFmtId="10" xfId="0" applyAlignment="1" applyBorder="1" applyFont="1" applyNumberFormat="1">
      <alignment horizontal="right"/>
    </xf>
    <xf borderId="13" fillId="4" fontId="0" numFmtId="0" xfId="0" applyAlignment="1" applyBorder="1" applyFont="1">
      <alignment horizontal="left"/>
    </xf>
    <xf borderId="15" fillId="4" fontId="0" numFmtId="0" xfId="0" applyAlignment="1" applyBorder="1" applyFont="1">
      <alignment horizontal="center"/>
    </xf>
    <xf borderId="23" fillId="6" fontId="0" numFmtId="0" xfId="0" applyAlignment="1" applyBorder="1" applyFont="1">
      <alignment horizontal="left"/>
    </xf>
    <xf borderId="24" fillId="6" fontId="0" numFmtId="166" xfId="0" applyAlignment="1" applyBorder="1" applyFont="1" applyNumberFormat="1">
      <alignment horizontal="right"/>
    </xf>
    <xf borderId="12" fillId="6" fontId="0" numFmtId="169" xfId="0" applyAlignment="1" applyBorder="1" applyFont="1" applyNumberFormat="1">
      <alignment horizontal="right"/>
    </xf>
    <xf borderId="13" fillId="6" fontId="10" numFmtId="171" xfId="0" applyAlignment="1" applyBorder="1" applyFont="1" applyNumberFormat="1">
      <alignment horizontal="left"/>
    </xf>
    <xf borderId="15" fillId="6" fontId="10" numFmtId="169" xfId="0" applyAlignment="1" applyBorder="1" applyFont="1" applyNumberFormat="1">
      <alignment horizontal="center"/>
    </xf>
    <xf borderId="0" fillId="4" fontId="0" numFmtId="0" xfId="0" applyAlignment="1" applyBorder="1" applyFont="1">
      <alignment horizontal="left"/>
    </xf>
    <xf borderId="25" fillId="4" fontId="0" numFmtId="9" xfId="0" applyAlignment="1" applyBorder="1" applyFont="1" applyNumberFormat="1">
      <alignment horizontal="right"/>
    </xf>
    <xf borderId="13" fillId="4" fontId="0" numFmtId="9" xfId="0" applyAlignment="1" applyBorder="1" applyFont="1" applyNumberFormat="1">
      <alignment horizontal="right"/>
    </xf>
    <xf borderId="15" fillId="4" fontId="0" numFmtId="9" xfId="0" applyAlignment="1" applyBorder="1" applyFont="1" applyNumberFormat="1">
      <alignment horizontal="center"/>
    </xf>
    <xf borderId="12" fillId="4" fontId="10" numFmtId="0" xfId="0" applyAlignment="1" applyBorder="1" applyFont="1">
      <alignment horizontal="left"/>
    </xf>
    <xf borderId="13" fillId="4" fontId="10" numFmtId="169" xfId="0" applyAlignment="1" applyBorder="1" applyFont="1" applyNumberFormat="1">
      <alignment horizontal="left"/>
    </xf>
    <xf borderId="13" fillId="4" fontId="10" numFmtId="169" xfId="0" applyAlignment="1" applyBorder="1" applyFont="1" applyNumberFormat="1">
      <alignment horizontal="center"/>
    </xf>
    <xf borderId="12" fillId="0" fontId="8" numFmtId="0" xfId="0" applyBorder="1" applyFont="1"/>
    <xf borderId="0" fillId="0" fontId="12" numFmtId="0" xfId="0" applyAlignment="1" applyFont="1">
      <alignment horizontal="center"/>
    </xf>
    <xf borderId="0" fillId="0" fontId="10" numFmtId="0" xfId="0" applyFont="1"/>
    <xf borderId="0" fillId="0" fontId="0" numFmtId="0" xfId="0" applyAlignment="1" applyFont="1">
      <alignment horizontal="right"/>
    </xf>
    <xf borderId="0" fillId="0" fontId="0" numFmtId="0" xfId="0" applyAlignment="1" applyFont="1">
      <alignment horizontal="left"/>
    </xf>
    <xf borderId="0" fillId="0" fontId="10" numFmtId="169" xfId="0" applyAlignment="1" applyFont="1" applyNumberFormat="1">
      <alignment horizontal="right"/>
    </xf>
    <xf borderId="0" fillId="0" fontId="0" numFmtId="10" xfId="0" applyAlignment="1" applyFont="1" applyNumberFormat="1">
      <alignment horizontal="right"/>
    </xf>
    <xf borderId="0" fillId="0" fontId="0" numFmtId="1" xfId="0" applyAlignment="1" applyFont="1" applyNumberFormat="1">
      <alignment horizontal="right"/>
    </xf>
    <xf borderId="0" fillId="0" fontId="0" numFmtId="169" xfId="0" applyAlignment="1" applyFont="1" applyNumberFormat="1">
      <alignment horizontal="right"/>
    </xf>
    <xf borderId="13" fillId="6" fontId="0" numFmtId="168" xfId="0" applyAlignment="1" applyBorder="1" applyFont="1" applyNumberFormat="1">
      <alignment horizontal="right"/>
    </xf>
    <xf borderId="13" fillId="6" fontId="0" numFmtId="169" xfId="0" applyAlignment="1" applyBorder="1" applyFont="1" applyNumberFormat="1">
      <alignment horizontal="right"/>
    </xf>
    <xf borderId="13" fillId="6" fontId="10" numFmtId="0" xfId="0" applyAlignment="1" applyBorder="1" applyFont="1">
      <alignment horizontal="left"/>
    </xf>
    <xf borderId="13" fillId="6" fontId="0" numFmtId="166" xfId="0" applyAlignment="1" applyBorder="1" applyFont="1" applyNumberFormat="1">
      <alignment horizontal="right"/>
    </xf>
    <xf borderId="26" fillId="3" fontId="5" numFmtId="0" xfId="0" applyBorder="1" applyFont="1"/>
    <xf borderId="27" fillId="3" fontId="5" numFmtId="0" xfId="0" applyBorder="1" applyFont="1"/>
    <xf borderId="28" fillId="3" fontId="5" numFmtId="0" xfId="0" applyBorder="1" applyFont="1"/>
    <xf borderId="26" fillId="6" fontId="0" numFmtId="0" xfId="0" applyBorder="1" applyFont="1"/>
    <xf borderId="27" fillId="6" fontId="0" numFmtId="169" xfId="0" applyBorder="1" applyFont="1" applyNumberFormat="1"/>
    <xf borderId="27" fillId="6" fontId="0" numFmtId="171" xfId="0" applyBorder="1" applyFont="1" applyNumberFormat="1"/>
    <xf borderId="27" fillId="6" fontId="0" numFmtId="166" xfId="0" applyBorder="1" applyFont="1" applyNumberFormat="1"/>
    <xf borderId="28" fillId="6" fontId="0" numFmtId="171" xfId="0" applyBorder="1" applyFont="1" applyNumberFormat="1"/>
    <xf borderId="26" fillId="0" fontId="0" numFmtId="0" xfId="0" applyBorder="1" applyFont="1"/>
    <xf borderId="27" fillId="0" fontId="0" numFmtId="171" xfId="0" applyBorder="1" applyFont="1" applyNumberFormat="1"/>
    <xf borderId="27" fillId="0" fontId="0" numFmtId="169" xfId="0" applyBorder="1" applyFont="1" applyNumberFormat="1"/>
    <xf borderId="0" fillId="0" fontId="0" numFmtId="171" xfId="0" applyFont="1" applyNumberFormat="1"/>
    <xf borderId="13" fillId="4" fontId="0" numFmtId="0" xfId="0" applyAlignment="1" applyBorder="1" applyFont="1">
      <alignment horizontal="center"/>
    </xf>
    <xf borderId="27" fillId="0" fontId="0" numFmtId="166" xfId="0" applyBorder="1" applyFont="1" applyNumberFormat="1"/>
    <xf borderId="0" fillId="6" fontId="10" numFmtId="0" xfId="0" applyAlignment="1" applyBorder="1" applyFont="1">
      <alignment horizontal="left"/>
    </xf>
    <xf borderId="28" fillId="0" fontId="0" numFmtId="171" xfId="0" applyBorder="1" applyFont="1" applyNumberFormat="1"/>
    <xf borderId="0" fillId="6" fontId="10" numFmtId="169" xfId="0" applyAlignment="1" applyBorder="1" applyFont="1" applyNumberFormat="1">
      <alignment horizontal="center"/>
    </xf>
    <xf borderId="0" fillId="0" fontId="8" numFmtId="0" xfId="0" applyBorder="1" applyFont="1"/>
    <xf borderId="29" fillId="4" fontId="0" numFmtId="9" xfId="0" applyAlignment="1" applyBorder="1" applyFont="1" applyNumberFormat="1">
      <alignment horizontal="center"/>
    </xf>
    <xf borderId="23" fillId="4" fontId="10" numFmtId="0" xfId="0" applyAlignment="1" applyBorder="1" applyFont="1">
      <alignment horizontal="left"/>
    </xf>
    <xf borderId="30" fillId="4" fontId="10" numFmtId="169" xfId="0" applyAlignment="1" applyBorder="1" applyFont="1" applyNumberFormat="1">
      <alignment horizontal="right"/>
    </xf>
    <xf borderId="12" fillId="4" fontId="10" numFmtId="169" xfId="0" applyAlignment="1" applyBorder="1" applyFont="1" applyNumberFormat="1">
      <alignment horizontal="right"/>
    </xf>
    <xf borderId="0" fillId="0" fontId="0" numFmtId="169" xfId="0" applyFont="1" applyNumberFormat="1"/>
    <xf borderId="0" fillId="0" fontId="10" numFmtId="0" xfId="0" applyAlignment="1" applyFont="1">
      <alignment horizontal="left"/>
    </xf>
    <xf borderId="0" fillId="0" fontId="10" numFmtId="169" xfId="0" applyAlignment="1" applyFont="1" applyNumberFormat="1">
      <alignment horizontal="left"/>
    </xf>
    <xf borderId="31" fillId="2" fontId="6" numFmtId="0" xfId="0" applyBorder="1" applyFont="1"/>
    <xf borderId="32" fillId="2" fontId="6" numFmtId="0" xfId="0" applyBorder="1" applyFont="1"/>
    <xf borderId="33" fillId="6" fontId="0" numFmtId="0" xfId="0" applyBorder="1" applyFont="1"/>
    <xf borderId="33" fillId="6" fontId="0" numFmtId="166" xfId="0" applyBorder="1" applyFont="1" applyNumberFormat="1"/>
    <xf borderId="33" fillId="6" fontId="0" numFmtId="169" xfId="0" applyBorder="1" applyFont="1" applyNumberFormat="1"/>
    <xf borderId="34" fillId="6" fontId="0" numFmtId="171" xfId="0" applyBorder="1" applyFont="1" applyNumberFormat="1"/>
    <xf borderId="35" fillId="6" fontId="0" numFmtId="166" xfId="0" applyBorder="1" applyFont="1" applyNumberFormat="1"/>
    <xf borderId="36" fillId="6" fontId="0" numFmtId="171" xfId="0" applyBorder="1" applyFont="1" applyNumberFormat="1"/>
    <xf borderId="31" fillId="0" fontId="0" numFmtId="0" xfId="0" applyBorder="1" applyFont="1"/>
    <xf borderId="31" fillId="0" fontId="0" numFmtId="166" xfId="0" applyBorder="1" applyFont="1" applyNumberFormat="1"/>
    <xf borderId="31" fillId="0" fontId="0" numFmtId="169" xfId="0" applyBorder="1" applyFont="1" applyNumberFormat="1"/>
    <xf borderId="37" fillId="0" fontId="0" numFmtId="171" xfId="0" applyBorder="1" applyFont="1" applyNumberFormat="1"/>
    <xf borderId="32" fillId="0" fontId="0" numFmtId="171" xfId="0" applyBorder="1" applyFont="1" applyNumberFormat="1"/>
    <xf borderId="31" fillId="6" fontId="0" numFmtId="0" xfId="0" applyBorder="1" applyFont="1"/>
    <xf borderId="31" fillId="6" fontId="0" numFmtId="166" xfId="0" applyBorder="1" applyFont="1" applyNumberFormat="1"/>
    <xf borderId="31" fillId="6" fontId="0" numFmtId="169" xfId="0" applyBorder="1" applyFont="1" applyNumberFormat="1"/>
    <xf borderId="31" fillId="6" fontId="0" numFmtId="171" xfId="0" applyBorder="1" applyFont="1" applyNumberFormat="1"/>
    <xf borderId="32" fillId="6" fontId="0" numFmtId="171" xfId="0" applyBorder="1" applyFont="1" applyNumberFormat="1"/>
    <xf borderId="31" fillId="0" fontId="0" numFmtId="171" xfId="0" applyBorder="1" applyFont="1" applyNumberFormat="1"/>
    <xf borderId="0" fillId="0" fontId="6" numFmtId="9" xfId="0" applyAlignment="1" applyFont="1" applyNumberFormat="1">
      <alignment horizontal="center"/>
    </xf>
    <xf borderId="38" fillId="4" fontId="6" numFmtId="1" xfId="0" applyAlignment="1" applyBorder="1" applyFont="1" applyNumberFormat="1">
      <alignment horizontal="center"/>
    </xf>
    <xf borderId="39" fillId="4" fontId="6" numFmtId="9" xfId="0" applyBorder="1" applyFont="1" applyNumberFormat="1"/>
    <xf borderId="0" fillId="0" fontId="0" numFmtId="0" xfId="0" applyAlignment="1" applyFont="1">
      <alignment wrapText="1"/>
    </xf>
    <xf borderId="0" fillId="4" fontId="0" numFmtId="0" xfId="0" applyAlignment="1" applyBorder="1" applyFont="1">
      <alignment wrapText="1"/>
    </xf>
    <xf borderId="0" fillId="7" fontId="0" numFmtId="0" xfId="0" applyAlignment="1" applyBorder="1" applyFill="1" applyFont="1">
      <alignment wrapText="1"/>
    </xf>
    <xf borderId="0" fillId="8" fontId="0" numFmtId="0" xfId="0" applyAlignment="1" applyBorder="1" applyFill="1" applyFont="1">
      <alignment wrapText="1"/>
    </xf>
    <xf borderId="0" fillId="9" fontId="0" numFmtId="0" xfId="0" applyAlignment="1" applyBorder="1" applyFill="1" applyFont="1">
      <alignment wrapText="1"/>
    </xf>
    <xf borderId="0" fillId="2" fontId="0" numFmtId="0" xfId="0" applyAlignment="1" applyBorder="1" applyFont="1">
      <alignment wrapText="1"/>
    </xf>
    <xf borderId="0" fillId="10" fontId="0" numFmtId="0" xfId="0" applyAlignment="1" applyBorder="1" applyFill="1" applyFont="1">
      <alignment wrapText="1"/>
    </xf>
    <xf borderId="40" fillId="4" fontId="6" numFmtId="0" xfId="0" applyAlignment="1" applyBorder="1" applyFont="1">
      <alignment wrapText="1"/>
    </xf>
    <xf borderId="41" fillId="4" fontId="6" numFmtId="0" xfId="0" applyAlignment="1" applyBorder="1" applyFont="1">
      <alignment wrapText="1"/>
    </xf>
    <xf borderId="42" fillId="11" fontId="0" numFmtId="0" xfId="0" applyAlignment="1" applyBorder="1" applyFill="1" applyFont="1">
      <alignment wrapText="1"/>
    </xf>
    <xf borderId="0" fillId="4" fontId="0" numFmtId="10" xfId="0" applyBorder="1" applyFont="1" applyNumberFormat="1"/>
    <xf borderId="0" fillId="7" fontId="0" numFmtId="10" xfId="0" applyBorder="1" applyFont="1" applyNumberFormat="1"/>
    <xf borderId="0" fillId="8" fontId="0" numFmtId="10" xfId="0" applyBorder="1" applyFont="1" applyNumberFormat="1"/>
    <xf borderId="0" fillId="9" fontId="0" numFmtId="10" xfId="0" applyBorder="1" applyFont="1" applyNumberFormat="1"/>
    <xf borderId="0" fillId="2" fontId="0" numFmtId="10" xfId="0" applyBorder="1" applyFont="1" applyNumberFormat="1"/>
    <xf borderId="0" fillId="10" fontId="0" numFmtId="10" xfId="0" applyBorder="1" applyFont="1" applyNumberFormat="1"/>
    <xf borderId="34" fillId="12" fontId="0" numFmtId="0" xfId="0" applyBorder="1" applyFill="1" applyFont="1"/>
    <xf borderId="43" fillId="11" fontId="0" numFmtId="0" xfId="0" applyBorder="1" applyFont="1"/>
    <xf borderId="44" fillId="11" fontId="0" numFmtId="0" xfId="0" applyBorder="1" applyFont="1"/>
    <xf borderId="1" fillId="13" fontId="0" numFmtId="9" xfId="0" applyBorder="1" applyFill="1" applyFont="1" applyNumberFormat="1"/>
    <xf borderId="2" fillId="11" fontId="0" numFmtId="0" xfId="0" applyBorder="1" applyFont="1"/>
    <xf borderId="3" fillId="13" fontId="0" numFmtId="9" xfId="0" applyBorder="1" applyFont="1" applyNumberFormat="1"/>
    <xf borderId="4" fillId="11" fontId="0" numFmtId="0" xfId="0" applyBorder="1" applyFont="1"/>
    <xf borderId="17" fillId="13" fontId="0" numFmtId="9" xfId="0" applyBorder="1" applyFont="1" applyNumberFormat="1"/>
    <xf borderId="20" fillId="11" fontId="0" numFmtId="0" xfId="0" applyBorder="1" applyFont="1"/>
    <xf borderId="45" fillId="6" fontId="0" numFmtId="0" xfId="0" applyBorder="1" applyFont="1"/>
    <xf borderId="46" fillId="6" fontId="0" numFmtId="171" xfId="0" applyBorder="1" applyFont="1" applyNumberFormat="1"/>
    <xf borderId="46" fillId="6" fontId="0" numFmtId="0" xfId="0" applyBorder="1" applyFont="1"/>
    <xf borderId="47" fillId="6" fontId="0" numFmtId="0" xfId="0" applyBorder="1" applyFont="1"/>
    <xf borderId="1" fillId="5" fontId="11" numFmtId="0" xfId="0" applyBorder="1" applyFont="1"/>
    <xf borderId="48" fillId="5" fontId="11" numFmtId="0" xfId="0" applyBorder="1" applyFont="1"/>
    <xf borderId="2" fillId="5" fontId="11" numFmtId="0" xfId="0" applyBorder="1" applyFont="1"/>
    <xf borderId="17" fillId="5" fontId="11" numFmtId="0" xfId="0" applyBorder="1" applyFont="1"/>
    <xf borderId="42" fillId="5" fontId="11" numFmtId="0" xfId="0" applyBorder="1" applyFont="1"/>
    <xf borderId="49" fillId="5" fontId="11" numFmtId="0" xfId="0" applyBorder="1" applyFont="1"/>
    <xf borderId="50" fillId="6" fontId="2" numFmtId="0" xfId="0" applyBorder="1" applyFont="1"/>
    <xf borderId="34" fillId="6" fontId="2" numFmtId="0" xfId="0" applyBorder="1" applyFont="1"/>
    <xf borderId="3" fillId="6" fontId="2" numFmtId="0" xfId="0" applyBorder="1" applyFont="1"/>
    <xf borderId="43" fillId="6" fontId="2" numFmtId="0" xfId="0" applyBorder="1" applyFont="1"/>
    <xf borderId="51" fillId="6" fontId="2" numFmtId="0" xfId="0" applyBorder="1" applyFont="1"/>
    <xf borderId="44" fillId="6" fontId="2" numFmtId="0" xfId="0" applyBorder="1" applyFont="1"/>
    <xf borderId="4" fillId="6" fontId="2" numFmtId="0" xfId="0" applyBorder="1" applyFont="1"/>
    <xf borderId="17" fillId="6" fontId="2" numFmtId="0" xfId="0" applyBorder="1" applyFont="1"/>
    <xf borderId="52" fillId="6" fontId="2" numFmtId="0" xfId="0" applyBorder="1" applyFont="1"/>
    <xf borderId="20" fillId="6" fontId="2" numFmtId="0" xfId="0" applyBorder="1" applyFont="1"/>
    <xf borderId="32" fillId="6" fontId="0" numFmtId="0" xfId="0" applyBorder="1" applyFont="1"/>
    <xf borderId="52" fillId="5" fontId="11" numFmtId="0" xfId="0" applyBorder="1" applyFont="1"/>
    <xf borderId="32" fillId="0" fontId="0" numFmtId="0" xfId="0" applyBorder="1" applyFont="1"/>
    <xf borderId="53" fillId="6" fontId="2" numFmtId="0" xfId="0" applyBorder="1" applyFont="1"/>
    <xf borderId="54" fillId="6" fontId="2" numFmtId="0" xfId="0" applyBorder="1" applyFont="1"/>
    <xf borderId="55" fillId="6" fontId="2" numFmtId="0" xfId="0" applyBorder="1" applyFont="1"/>
    <xf borderId="56" fillId="6" fontId="2" numFmtId="0" xfId="0" applyBorder="1" applyFont="1"/>
    <xf borderId="57" fillId="6" fontId="2" numFmtId="0" xfId="0" applyBorder="1" applyFont="1"/>
    <xf borderId="58" fillId="6" fontId="2" numFmtId="0" xfId="0" applyBorder="1" applyFont="1"/>
    <xf borderId="59" fillId="6" fontId="2" numFmtId="0" xfId="0" applyBorder="1" applyFont="1"/>
    <xf borderId="60" fillId="0" fontId="0" numFmtId="0" xfId="0" applyBorder="1" applyFont="1"/>
    <xf borderId="60" fillId="0" fontId="0" numFmtId="166" xfId="0" applyBorder="1" applyFont="1" applyNumberFormat="1"/>
    <xf borderId="61" fillId="0" fontId="0" numFmtId="0" xfId="0" applyBorder="1" applyFont="1"/>
    <xf borderId="0" fillId="0" fontId="0" numFmtId="166" xfId="0" applyFont="1" applyNumberFormat="1"/>
    <xf borderId="33" fillId="6" fontId="0" numFmtId="171" xfId="0" applyBorder="1" applyFont="1" applyNumberFormat="1"/>
    <xf borderId="34" fillId="0" fontId="0" numFmtId="169" xfId="0" applyBorder="1" applyFont="1" applyNumberFormat="1"/>
    <xf borderId="62" fillId="0" fontId="0" numFmtId="171" xfId="0" applyBorder="1" applyFont="1" applyNumberFormat="1"/>
    <xf borderId="37" fillId="0" fontId="0" numFmtId="169" xfId="0" applyBorder="1" applyFont="1" applyNumberFormat="1"/>
  </cellXfs>
  <cellStyles count="1">
    <cellStyle xfId="0" name="Normal" builtinId="0"/>
  </cellStyles>
  <dxfs count="5">
    <dxf>
      <font>
        <b/>
        <i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D7D31"/>
          <bgColor rgb="FFED7D31"/>
        </patternFill>
      </fill>
      <alignment/>
      <border>
        <left/>
        <right/>
        <top/>
        <bottom/>
      </border>
    </dxf>
    <dxf>
      <font/>
      <fill>
        <patternFill patternType="solid">
          <fgColor rgb="FF70AD47"/>
          <bgColor rgb="FF70AD47"/>
        </patternFill>
      </fill>
      <alignment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26" width="7.75"/>
  </cols>
  <sheetData>
    <row r="1" ht="13.5" customHeight="1"/>
    <row r="2" ht="60.0" customHeight="1">
      <c r="A2" s="2" t="s">
        <v>0</v>
      </c>
      <c r="H2" s="3"/>
      <c r="I2" s="3"/>
      <c r="J2" s="3"/>
      <c r="K2" s="3"/>
    </row>
    <row r="3" ht="30.0" customHeight="1">
      <c r="B3" s="4" t="s">
        <v>1</v>
      </c>
    </row>
    <row r="4" ht="30.0" customHeight="1">
      <c r="B4" s="4" t="s">
        <v>2</v>
      </c>
    </row>
    <row r="5" ht="30.0" customHeight="1">
      <c r="B5" s="4" t="s">
        <v>3</v>
      </c>
    </row>
    <row r="6" ht="30.0" customHeight="1">
      <c r="B6" s="4" t="s">
        <v>4</v>
      </c>
    </row>
    <row r="7" ht="30.0" customHeight="1">
      <c r="B7" s="4" t="s">
        <v>5</v>
      </c>
    </row>
    <row r="8" ht="30.0" customHeight="1">
      <c r="B8" s="4" t="s">
        <v>6</v>
      </c>
    </row>
    <row r="9" ht="30.0" customHeight="1">
      <c r="B9" s="4" t="s">
        <v>7</v>
      </c>
      <c r="I9" s="7"/>
    </row>
    <row r="10" ht="30.0" customHeight="1">
      <c r="B10" s="4"/>
      <c r="J10" s="9"/>
    </row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>
      <c r="K19" s="11"/>
    </row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A2:G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5.13" defaultRowHeight="15.0"/>
  <cols>
    <col customWidth="1" min="1" max="2" width="7.75"/>
    <col customWidth="1" min="3" max="3" width="50.13"/>
    <col customWidth="1" min="4" max="4" width="23.88"/>
    <col customWidth="1" min="5" max="5" width="24.0"/>
    <col customWidth="1" min="6" max="6" width="7.75"/>
    <col customWidth="1" min="7" max="7" width="26.5"/>
    <col customWidth="1" min="8" max="26" width="7.75"/>
  </cols>
  <sheetData>
    <row r="1" ht="13.5" customHeight="1">
      <c r="C1" s="1"/>
      <c r="D1" s="1"/>
      <c r="E1" s="1"/>
      <c r="G1" s="1"/>
    </row>
    <row r="2" ht="13.5" customHeight="1">
      <c r="C2" s="1"/>
      <c r="D2" s="1"/>
      <c r="E2" s="1"/>
      <c r="G2" s="1"/>
    </row>
    <row r="3" ht="13.5" customHeight="1">
      <c r="C3" s="1"/>
      <c r="D3" s="1"/>
      <c r="E3" s="1"/>
      <c r="G3" s="1"/>
    </row>
    <row r="4" ht="13.5" customHeight="1">
      <c r="C4" s="1"/>
      <c r="D4" s="1"/>
      <c r="E4" s="1"/>
      <c r="G4" s="1"/>
    </row>
    <row r="5" ht="13.5" customHeight="1">
      <c r="C5" s="1"/>
      <c r="D5" s="1"/>
      <c r="E5" s="1"/>
      <c r="G5" s="1"/>
    </row>
    <row r="6" ht="30.0" customHeight="1">
      <c r="C6" s="160" t="s">
        <v>226</v>
      </c>
      <c r="D6" s="161"/>
      <c r="E6" s="162">
        <v>100.0</v>
      </c>
      <c r="G6" s="1"/>
    </row>
    <row r="7" ht="30.75" customHeight="1">
      <c r="C7" s="163" t="s">
        <v>227</v>
      </c>
      <c r="D7" s="177"/>
      <c r="E7" s="165">
        <v>75.0</v>
      </c>
      <c r="G7" s="1"/>
    </row>
    <row r="8" ht="30.0" customHeight="1">
      <c r="C8" s="179" t="s">
        <v>228</v>
      </c>
      <c r="D8" s="180" t="str">
        <f>CONCATENATE($E$6," &lt; ",$E$7)</f>
        <v>100 &lt; 75</v>
      </c>
      <c r="E8" s="181" t="b">
        <f>IF($E$6&lt;$E$7,TRUE,FALSE)</f>
        <v>0</v>
      </c>
      <c r="G8" s="1"/>
    </row>
    <row r="9" ht="30.0" customHeight="1">
      <c r="C9" s="168" t="s">
        <v>229</v>
      </c>
      <c r="D9" s="182" t="str">
        <f>CONCATENATE($E$6," &gt; ",$E$7)</f>
        <v>100 &gt; 75</v>
      </c>
      <c r="E9" s="183" t="b">
        <f>IF($E$6&gt;$E$7,TRUE,FALSE)</f>
        <v>1</v>
      </c>
      <c r="G9" s="1"/>
    </row>
    <row r="10" ht="30.0" customHeight="1">
      <c r="C10" s="168" t="s">
        <v>230</v>
      </c>
      <c r="D10" s="182" t="str">
        <f>CONCATENATE($E$6," = ",$E$7)</f>
        <v>100 = 75</v>
      </c>
      <c r="E10" s="183" t="b">
        <f>IF($E$6=$E$7,TRUE,FALSE)</f>
        <v>0</v>
      </c>
      <c r="G10" s="1"/>
    </row>
    <row r="11" ht="30.0" customHeight="1">
      <c r="C11" s="168" t="s">
        <v>231</v>
      </c>
      <c r="D11" s="182" t="str">
        <f>CONCATENATE($E$6," &lt;= ",$E$7)</f>
        <v>100 &lt;= 75</v>
      </c>
      <c r="E11" s="183" t="b">
        <f>IF($E$6&lt;=$E$7,TRUE,FALSE)</f>
        <v>0</v>
      </c>
      <c r="G11" s="1"/>
    </row>
    <row r="12" ht="30.0" customHeight="1">
      <c r="C12" s="168" t="s">
        <v>232</v>
      </c>
      <c r="D12" s="182" t="str">
        <f>CONCATENATE($E$6," &gt;= ",$E$7)</f>
        <v>100 &gt;= 75</v>
      </c>
      <c r="E12" s="183" t="b">
        <f>IF($E$6&gt;=$E$7,TRUE,FALSE)</f>
        <v>1</v>
      </c>
      <c r="G12" s="1"/>
    </row>
    <row r="13" ht="30.75" customHeight="1">
      <c r="C13" s="173" t="s">
        <v>233</v>
      </c>
      <c r="D13" s="184" t="str">
        <f>CONCATENATE($E$6," &lt;&gt; ",$E$7)</f>
        <v>100 &lt;&gt; 75</v>
      </c>
      <c r="E13" s="185" t="b">
        <f>IF($E$6&lt;&gt;$E$7,TRUE,FALSE)</f>
        <v>1</v>
      </c>
      <c r="G13" s="1"/>
    </row>
    <row r="14" ht="13.5" customHeight="1">
      <c r="C14" s="1"/>
      <c r="D14" s="1"/>
      <c r="E14" s="1"/>
      <c r="G14" s="1"/>
    </row>
    <row r="15" ht="13.5" customHeight="1">
      <c r="C15" s="1"/>
      <c r="D15" s="1"/>
      <c r="E15" s="1"/>
      <c r="G15" s="1"/>
    </row>
    <row r="16" ht="13.5" customHeight="1">
      <c r="C16" s="1"/>
      <c r="D16" s="1"/>
      <c r="E16" s="1"/>
      <c r="G16" s="1"/>
    </row>
    <row r="17" ht="13.5" customHeight="1">
      <c r="C17" s="1"/>
      <c r="D17" s="1"/>
      <c r="E17" s="1"/>
      <c r="G17" s="1"/>
    </row>
    <row r="18" ht="13.5" customHeight="1">
      <c r="C18" s="1"/>
      <c r="D18" s="1"/>
      <c r="E18" s="1"/>
      <c r="G18" s="1"/>
    </row>
    <row r="19" ht="13.5" customHeight="1">
      <c r="C19" s="1"/>
      <c r="D19" s="1"/>
      <c r="E19" s="1"/>
      <c r="G19" s="1"/>
    </row>
    <row r="20" ht="13.5" customHeight="1">
      <c r="C20" s="1"/>
      <c r="D20" s="1"/>
      <c r="E20" s="1"/>
      <c r="G20" s="1"/>
    </row>
    <row r="21" ht="13.5" customHeight="1">
      <c r="C21" s="1"/>
      <c r="D21" s="1"/>
      <c r="E21" s="1"/>
      <c r="G21" s="1"/>
    </row>
    <row r="22" ht="13.5" customHeight="1">
      <c r="C22" s="1"/>
      <c r="D22" s="1"/>
      <c r="E22" s="1"/>
      <c r="G22" s="1"/>
    </row>
    <row r="23" ht="13.5" customHeight="1">
      <c r="C23" s="1"/>
      <c r="D23" s="1"/>
      <c r="E23" s="1"/>
      <c r="G23" s="1"/>
    </row>
    <row r="24" ht="13.5" customHeight="1">
      <c r="C24" s="1"/>
      <c r="D24" s="1"/>
      <c r="E24" s="1"/>
      <c r="G24" s="1"/>
    </row>
    <row r="25" ht="13.5" customHeight="1">
      <c r="C25" s="1"/>
      <c r="D25" s="1"/>
      <c r="E25" s="1"/>
      <c r="G25" s="1"/>
    </row>
    <row r="26" ht="13.5" customHeight="1">
      <c r="C26" s="1"/>
      <c r="D26" s="1"/>
      <c r="E26" s="1"/>
      <c r="G26" s="1"/>
    </row>
    <row r="27" ht="13.5" customHeight="1">
      <c r="C27" s="1"/>
      <c r="D27" s="1"/>
      <c r="E27" s="1"/>
      <c r="G27" s="1"/>
    </row>
    <row r="28" ht="13.5" customHeight="1">
      <c r="C28" s="1"/>
      <c r="D28" s="1"/>
      <c r="E28" s="1"/>
      <c r="G28" s="1"/>
    </row>
    <row r="29" ht="13.5" customHeight="1">
      <c r="C29" s="1"/>
      <c r="D29" s="1"/>
      <c r="E29" s="1"/>
      <c r="G29" s="1"/>
    </row>
    <row r="30" ht="13.5" customHeight="1">
      <c r="C30" s="1"/>
      <c r="D30" s="1"/>
      <c r="E30" s="1"/>
      <c r="G30" s="1"/>
    </row>
    <row r="31" ht="13.5" customHeight="1">
      <c r="C31" s="1"/>
      <c r="D31" s="1"/>
      <c r="E31" s="1"/>
      <c r="G31" s="1"/>
    </row>
    <row r="32" ht="13.5" customHeight="1">
      <c r="C32" s="1"/>
      <c r="D32" s="1"/>
      <c r="E32" s="1"/>
      <c r="G32" s="1"/>
    </row>
    <row r="33" ht="13.5" customHeight="1">
      <c r="C33" s="1"/>
      <c r="D33" s="1"/>
      <c r="E33" s="1"/>
      <c r="G33" s="1"/>
    </row>
    <row r="34" ht="13.5" customHeight="1">
      <c r="C34" s="1"/>
      <c r="D34" s="1"/>
      <c r="E34" s="1"/>
      <c r="G34" s="1"/>
    </row>
    <row r="35" ht="13.5" customHeight="1">
      <c r="C35" s="1"/>
      <c r="D35" s="1"/>
      <c r="E35" s="1"/>
      <c r="G35" s="1"/>
    </row>
    <row r="36" ht="13.5" customHeight="1">
      <c r="C36" s="1"/>
      <c r="D36" s="1"/>
      <c r="E36" s="1"/>
      <c r="G36" s="1"/>
    </row>
    <row r="37" ht="13.5" customHeight="1">
      <c r="C37" s="1"/>
      <c r="D37" s="1"/>
      <c r="E37" s="1"/>
      <c r="G37" s="1"/>
    </row>
    <row r="38" ht="13.5" customHeight="1">
      <c r="C38" s="1"/>
      <c r="D38" s="1"/>
      <c r="E38" s="1"/>
      <c r="G38" s="1"/>
    </row>
    <row r="39" ht="13.5" customHeight="1">
      <c r="C39" s="1"/>
      <c r="D39" s="1"/>
      <c r="E39" s="1"/>
      <c r="G39" s="1"/>
    </row>
    <row r="40" ht="13.5" customHeight="1">
      <c r="C40" s="1"/>
      <c r="D40" s="1"/>
      <c r="E40" s="1"/>
      <c r="G40" s="1"/>
    </row>
    <row r="41" ht="13.5" customHeight="1">
      <c r="C41" s="1"/>
      <c r="D41" s="1"/>
      <c r="E41" s="1"/>
      <c r="G41" s="1"/>
    </row>
    <row r="42" ht="13.5" customHeight="1">
      <c r="C42" s="1"/>
      <c r="D42" s="1"/>
      <c r="E42" s="1"/>
      <c r="G42" s="1"/>
    </row>
    <row r="43" ht="13.5" customHeight="1">
      <c r="C43" s="1"/>
      <c r="D43" s="1"/>
      <c r="E43" s="1"/>
      <c r="G43" s="1"/>
    </row>
    <row r="44" ht="13.5" customHeight="1">
      <c r="C44" s="1"/>
      <c r="D44" s="1"/>
      <c r="E44" s="1"/>
      <c r="G44" s="1"/>
    </row>
    <row r="45" ht="13.5" customHeight="1">
      <c r="C45" s="1"/>
      <c r="D45" s="1"/>
      <c r="E45" s="1"/>
      <c r="G45" s="1"/>
    </row>
    <row r="46" ht="13.5" customHeight="1">
      <c r="C46" s="1"/>
      <c r="D46" s="1"/>
      <c r="E46" s="1"/>
      <c r="G46" s="1"/>
    </row>
    <row r="47" ht="13.5" customHeight="1">
      <c r="C47" s="1"/>
      <c r="D47" s="1"/>
      <c r="E47" s="1"/>
      <c r="G47" s="1"/>
    </row>
    <row r="48" ht="13.5" customHeight="1">
      <c r="C48" s="1"/>
      <c r="D48" s="1"/>
      <c r="E48" s="1"/>
      <c r="G48" s="1"/>
    </row>
    <row r="49" ht="13.5" customHeight="1">
      <c r="C49" s="1"/>
      <c r="D49" s="1"/>
      <c r="E49" s="1"/>
      <c r="G49" s="1"/>
    </row>
    <row r="50" ht="13.5" customHeight="1">
      <c r="C50" s="1"/>
      <c r="D50" s="1"/>
      <c r="E50" s="1"/>
      <c r="G50" s="1"/>
    </row>
    <row r="51" ht="13.5" customHeight="1">
      <c r="C51" s="1"/>
      <c r="D51" s="1"/>
      <c r="E51" s="1"/>
      <c r="G51" s="1"/>
    </row>
    <row r="52" ht="13.5" customHeight="1">
      <c r="C52" s="1"/>
      <c r="D52" s="1"/>
      <c r="E52" s="1"/>
      <c r="G52" s="1"/>
    </row>
    <row r="53" ht="13.5" customHeight="1">
      <c r="C53" s="1"/>
      <c r="D53" s="1"/>
      <c r="E53" s="1"/>
      <c r="G53" s="1"/>
    </row>
    <row r="54" ht="13.5" customHeight="1">
      <c r="C54" s="1"/>
      <c r="D54" s="1"/>
      <c r="E54" s="1"/>
      <c r="G54" s="1"/>
    </row>
    <row r="55" ht="13.5" customHeight="1">
      <c r="C55" s="1"/>
      <c r="D55" s="1"/>
      <c r="E55" s="1"/>
      <c r="G55" s="1"/>
    </row>
    <row r="56" ht="13.5" customHeight="1">
      <c r="C56" s="1"/>
      <c r="D56" s="1"/>
      <c r="E56" s="1"/>
      <c r="G56" s="1"/>
    </row>
    <row r="57" ht="13.5" customHeight="1">
      <c r="C57" s="1"/>
      <c r="D57" s="1"/>
      <c r="E57" s="1"/>
      <c r="G57" s="1"/>
    </row>
    <row r="58" ht="13.5" customHeight="1">
      <c r="C58" s="1"/>
      <c r="D58" s="1"/>
      <c r="E58" s="1"/>
      <c r="G58" s="1"/>
    </row>
    <row r="59" ht="13.5" customHeight="1">
      <c r="C59" s="1"/>
      <c r="D59" s="1"/>
      <c r="E59" s="1"/>
      <c r="G59" s="1"/>
    </row>
    <row r="60" ht="13.5" customHeight="1">
      <c r="C60" s="1"/>
      <c r="D60" s="1"/>
      <c r="E60" s="1"/>
      <c r="G60" s="1"/>
    </row>
    <row r="61" ht="13.5" customHeight="1">
      <c r="C61" s="1"/>
      <c r="D61" s="1"/>
      <c r="E61" s="1"/>
      <c r="G61" s="1"/>
    </row>
    <row r="62" ht="13.5" customHeight="1">
      <c r="C62" s="1"/>
      <c r="D62" s="1"/>
      <c r="E62" s="1"/>
      <c r="G62" s="1"/>
    </row>
    <row r="63" ht="13.5" customHeight="1">
      <c r="C63" s="1"/>
      <c r="D63" s="1"/>
      <c r="E63" s="1"/>
      <c r="G63" s="1"/>
    </row>
    <row r="64" ht="13.5" customHeight="1">
      <c r="C64" s="1"/>
      <c r="D64" s="1"/>
      <c r="E64" s="1"/>
      <c r="G64" s="1"/>
    </row>
    <row r="65" ht="13.5" customHeight="1">
      <c r="C65" s="1"/>
      <c r="D65" s="1"/>
      <c r="E65" s="1"/>
      <c r="G65" s="1"/>
    </row>
    <row r="66" ht="13.5" customHeight="1">
      <c r="C66" s="1"/>
      <c r="D66" s="1"/>
      <c r="E66" s="1"/>
      <c r="G66" s="1"/>
    </row>
    <row r="67" ht="13.5" customHeight="1">
      <c r="C67" s="1"/>
      <c r="D67" s="1"/>
      <c r="E67" s="1"/>
      <c r="G67" s="1"/>
    </row>
    <row r="68" ht="13.5" customHeight="1">
      <c r="C68" s="1"/>
      <c r="D68" s="1"/>
      <c r="E68" s="1"/>
      <c r="G68" s="1"/>
    </row>
    <row r="69" ht="13.5" customHeight="1">
      <c r="C69" s="1"/>
      <c r="D69" s="1"/>
      <c r="E69" s="1"/>
      <c r="G69" s="1"/>
    </row>
    <row r="70" ht="13.5" customHeight="1">
      <c r="C70" s="1"/>
      <c r="D70" s="1"/>
      <c r="E70" s="1"/>
      <c r="G70" s="1"/>
    </row>
    <row r="71" ht="13.5" customHeight="1">
      <c r="C71" s="1"/>
      <c r="D71" s="1"/>
      <c r="E71" s="1"/>
      <c r="G71" s="1"/>
    </row>
    <row r="72" ht="13.5" customHeight="1">
      <c r="C72" s="1"/>
      <c r="D72" s="1"/>
      <c r="E72" s="1"/>
      <c r="G72" s="1"/>
    </row>
    <row r="73" ht="13.5" customHeight="1">
      <c r="C73" s="1"/>
      <c r="D73" s="1"/>
      <c r="E73" s="1"/>
      <c r="G73" s="1"/>
    </row>
    <row r="74" ht="13.5" customHeight="1">
      <c r="C74" s="1"/>
      <c r="D74" s="1"/>
      <c r="E74" s="1"/>
      <c r="G74" s="1"/>
    </row>
    <row r="75" ht="13.5" customHeight="1">
      <c r="C75" s="1"/>
      <c r="D75" s="1"/>
      <c r="E75" s="1"/>
      <c r="G75" s="1"/>
    </row>
    <row r="76" ht="13.5" customHeight="1">
      <c r="C76" s="1"/>
      <c r="D76" s="1"/>
      <c r="E76" s="1"/>
      <c r="G76" s="1"/>
    </row>
    <row r="77" ht="13.5" customHeight="1">
      <c r="C77" s="1"/>
      <c r="D77" s="1"/>
      <c r="E77" s="1"/>
      <c r="G77" s="1"/>
    </row>
    <row r="78" ht="13.5" customHeight="1">
      <c r="C78" s="1"/>
      <c r="D78" s="1"/>
      <c r="E78" s="1"/>
      <c r="G78" s="1"/>
    </row>
    <row r="79" ht="13.5" customHeight="1">
      <c r="C79" s="1"/>
      <c r="D79" s="1"/>
      <c r="E79" s="1"/>
      <c r="G79" s="1"/>
    </row>
    <row r="80" ht="13.5" customHeight="1">
      <c r="C80" s="1"/>
      <c r="D80" s="1"/>
      <c r="E80" s="1"/>
      <c r="G80" s="1"/>
    </row>
    <row r="81" ht="13.5" customHeight="1">
      <c r="C81" s="1"/>
      <c r="D81" s="1"/>
      <c r="E81" s="1"/>
      <c r="G81" s="1"/>
    </row>
    <row r="82" ht="13.5" customHeight="1">
      <c r="C82" s="1"/>
      <c r="D82" s="1"/>
      <c r="E82" s="1"/>
      <c r="G82" s="1"/>
    </row>
    <row r="83" ht="13.5" customHeight="1">
      <c r="C83" s="1"/>
      <c r="D83" s="1"/>
      <c r="E83" s="1"/>
      <c r="G83" s="1"/>
    </row>
    <row r="84" ht="13.5" customHeight="1">
      <c r="C84" s="1"/>
      <c r="D84" s="1"/>
      <c r="E84" s="1"/>
      <c r="G84" s="1"/>
    </row>
    <row r="85" ht="13.5" customHeight="1">
      <c r="C85" s="1"/>
      <c r="D85" s="1"/>
      <c r="E85" s="1"/>
      <c r="G85" s="1"/>
    </row>
    <row r="86" ht="13.5" customHeight="1">
      <c r="C86" s="1"/>
      <c r="D86" s="1"/>
      <c r="E86" s="1"/>
      <c r="G86" s="1"/>
    </row>
    <row r="87" ht="13.5" customHeight="1">
      <c r="C87" s="1"/>
      <c r="D87" s="1"/>
      <c r="E87" s="1"/>
      <c r="G87" s="1"/>
    </row>
    <row r="88" ht="13.5" customHeight="1">
      <c r="C88" s="1"/>
      <c r="D88" s="1"/>
      <c r="E88" s="1"/>
      <c r="G88" s="1"/>
    </row>
    <row r="89" ht="13.5" customHeight="1">
      <c r="C89" s="1"/>
      <c r="D89" s="1"/>
      <c r="E89" s="1"/>
      <c r="G89" s="1"/>
    </row>
    <row r="90" ht="13.5" customHeight="1">
      <c r="C90" s="1"/>
      <c r="D90" s="1"/>
      <c r="E90" s="1"/>
      <c r="G90" s="1"/>
    </row>
    <row r="91" ht="13.5" customHeight="1">
      <c r="C91" s="1"/>
      <c r="D91" s="1"/>
      <c r="E91" s="1"/>
      <c r="G91" s="1"/>
    </row>
    <row r="92" ht="13.5" customHeight="1">
      <c r="C92" s="1"/>
      <c r="D92" s="1"/>
      <c r="E92" s="1"/>
      <c r="G92" s="1"/>
    </row>
    <row r="93" ht="13.5" customHeight="1">
      <c r="C93" s="1"/>
      <c r="D93" s="1"/>
      <c r="E93" s="1"/>
      <c r="G93" s="1"/>
    </row>
    <row r="94" ht="13.5" customHeight="1">
      <c r="C94" s="1"/>
      <c r="D94" s="1"/>
      <c r="E94" s="1"/>
      <c r="G94" s="1"/>
    </row>
    <row r="95" ht="13.5" customHeight="1">
      <c r="C95" s="1"/>
      <c r="D95" s="1"/>
      <c r="E95" s="1"/>
      <c r="G95" s="1"/>
    </row>
    <row r="96" ht="13.5" customHeight="1">
      <c r="C96" s="1"/>
      <c r="D96" s="1"/>
      <c r="E96" s="1"/>
      <c r="G96" s="1"/>
    </row>
    <row r="97" ht="13.5" customHeight="1">
      <c r="C97" s="1"/>
      <c r="D97" s="1"/>
      <c r="E97" s="1"/>
      <c r="G97" s="1"/>
    </row>
    <row r="98" ht="13.5" customHeight="1">
      <c r="C98" s="1"/>
      <c r="D98" s="1"/>
      <c r="E98" s="1"/>
      <c r="G98" s="1"/>
    </row>
    <row r="99" ht="13.5" customHeight="1">
      <c r="C99" s="1"/>
      <c r="D99" s="1"/>
      <c r="E99" s="1"/>
      <c r="G99" s="1"/>
    </row>
    <row r="100" ht="13.5" customHeight="1">
      <c r="C100" s="1"/>
      <c r="D100" s="1"/>
      <c r="E100" s="1"/>
      <c r="G100" s="1"/>
    </row>
    <row r="101" ht="13.5" customHeight="1">
      <c r="C101" s="1"/>
      <c r="D101" s="1"/>
      <c r="E101" s="1"/>
      <c r="G101" s="1"/>
    </row>
    <row r="102" ht="13.5" customHeight="1">
      <c r="C102" s="1"/>
      <c r="D102" s="1"/>
      <c r="E102" s="1"/>
      <c r="G102" s="1"/>
    </row>
    <row r="103" ht="13.5" customHeight="1">
      <c r="C103" s="1"/>
      <c r="D103" s="1"/>
      <c r="E103" s="1"/>
      <c r="G103" s="1"/>
    </row>
    <row r="104" ht="13.5" customHeight="1">
      <c r="C104" s="1"/>
      <c r="D104" s="1"/>
      <c r="E104" s="1"/>
      <c r="G104" s="1"/>
    </row>
    <row r="105" ht="13.5" customHeight="1">
      <c r="C105" s="1"/>
      <c r="D105" s="1"/>
      <c r="E105" s="1"/>
      <c r="G105" s="1"/>
    </row>
    <row r="106" ht="13.5" customHeight="1">
      <c r="C106" s="1"/>
      <c r="D106" s="1"/>
      <c r="E106" s="1"/>
      <c r="G106" s="1"/>
    </row>
    <row r="107" ht="13.5" customHeight="1">
      <c r="C107" s="1"/>
      <c r="D107" s="1"/>
      <c r="E107" s="1"/>
      <c r="G107" s="1"/>
    </row>
    <row r="108" ht="13.5" customHeight="1">
      <c r="C108" s="1"/>
      <c r="D108" s="1"/>
      <c r="E108" s="1"/>
      <c r="G108" s="1"/>
    </row>
    <row r="109" ht="13.5" customHeight="1">
      <c r="C109" s="1"/>
      <c r="D109" s="1"/>
      <c r="E109" s="1"/>
      <c r="G109" s="1"/>
    </row>
    <row r="110" ht="13.5" customHeight="1">
      <c r="C110" s="1"/>
      <c r="D110" s="1"/>
      <c r="E110" s="1"/>
      <c r="G110" s="1"/>
    </row>
    <row r="111" ht="13.5" customHeight="1">
      <c r="C111" s="1"/>
      <c r="D111" s="1"/>
      <c r="E111" s="1"/>
      <c r="G111" s="1"/>
    </row>
    <row r="112" ht="13.5" customHeight="1">
      <c r="C112" s="1"/>
      <c r="D112" s="1"/>
      <c r="E112" s="1"/>
      <c r="G112" s="1"/>
    </row>
    <row r="113" ht="13.5" customHeight="1">
      <c r="C113" s="1"/>
      <c r="D113" s="1"/>
      <c r="E113" s="1"/>
      <c r="G113" s="1"/>
    </row>
    <row r="114" ht="13.5" customHeight="1">
      <c r="C114" s="1"/>
      <c r="D114" s="1"/>
      <c r="E114" s="1"/>
      <c r="G114" s="1"/>
    </row>
    <row r="115" ht="13.5" customHeight="1">
      <c r="C115" s="1"/>
      <c r="D115" s="1"/>
      <c r="E115" s="1"/>
      <c r="G115" s="1"/>
    </row>
    <row r="116" ht="13.5" customHeight="1">
      <c r="C116" s="1"/>
      <c r="D116" s="1"/>
      <c r="E116" s="1"/>
      <c r="G116" s="1"/>
    </row>
    <row r="117" ht="13.5" customHeight="1">
      <c r="C117" s="1"/>
      <c r="D117" s="1"/>
      <c r="E117" s="1"/>
      <c r="G117" s="1"/>
    </row>
    <row r="118" ht="13.5" customHeight="1">
      <c r="C118" s="1"/>
      <c r="D118" s="1"/>
      <c r="E118" s="1"/>
      <c r="G118" s="1"/>
    </row>
    <row r="119" ht="13.5" customHeight="1">
      <c r="C119" s="1"/>
      <c r="D119" s="1"/>
      <c r="E119" s="1"/>
      <c r="G119" s="1"/>
    </row>
    <row r="120" ht="13.5" customHeight="1">
      <c r="C120" s="1"/>
      <c r="D120" s="1"/>
      <c r="E120" s="1"/>
      <c r="G120" s="1"/>
    </row>
    <row r="121" ht="13.5" customHeight="1">
      <c r="C121" s="1"/>
      <c r="D121" s="1"/>
      <c r="E121" s="1"/>
      <c r="G121" s="1"/>
    </row>
    <row r="122" ht="13.5" customHeight="1">
      <c r="C122" s="1"/>
      <c r="D122" s="1"/>
      <c r="E122" s="1"/>
      <c r="G122" s="1"/>
    </row>
    <row r="123" ht="13.5" customHeight="1">
      <c r="C123" s="1"/>
      <c r="D123" s="1"/>
      <c r="E123" s="1"/>
      <c r="G123" s="1"/>
    </row>
    <row r="124" ht="13.5" customHeight="1">
      <c r="C124" s="1"/>
      <c r="D124" s="1"/>
      <c r="E124" s="1"/>
      <c r="G124" s="1"/>
    </row>
    <row r="125" ht="13.5" customHeight="1">
      <c r="C125" s="1"/>
      <c r="D125" s="1"/>
      <c r="E125" s="1"/>
      <c r="G125" s="1"/>
    </row>
    <row r="126" ht="13.5" customHeight="1">
      <c r="C126" s="1"/>
      <c r="D126" s="1"/>
      <c r="E126" s="1"/>
      <c r="G126" s="1"/>
    </row>
    <row r="127" ht="13.5" customHeight="1">
      <c r="C127" s="1"/>
      <c r="D127" s="1"/>
      <c r="E127" s="1"/>
      <c r="G127" s="1"/>
    </row>
    <row r="128" ht="13.5" customHeight="1">
      <c r="C128" s="1"/>
      <c r="D128" s="1"/>
      <c r="E128" s="1"/>
      <c r="G128" s="1"/>
    </row>
    <row r="129" ht="13.5" customHeight="1">
      <c r="C129" s="1"/>
      <c r="D129" s="1"/>
      <c r="E129" s="1"/>
      <c r="G129" s="1"/>
    </row>
    <row r="130" ht="13.5" customHeight="1">
      <c r="C130" s="1"/>
      <c r="D130" s="1"/>
      <c r="E130" s="1"/>
      <c r="G130" s="1"/>
    </row>
    <row r="131" ht="13.5" customHeight="1">
      <c r="C131" s="1"/>
      <c r="D131" s="1"/>
      <c r="E131" s="1"/>
      <c r="G131" s="1"/>
    </row>
    <row r="132" ht="13.5" customHeight="1">
      <c r="C132" s="1"/>
      <c r="D132" s="1"/>
      <c r="E132" s="1"/>
      <c r="G132" s="1"/>
    </row>
    <row r="133" ht="13.5" customHeight="1">
      <c r="C133" s="1"/>
      <c r="D133" s="1"/>
      <c r="E133" s="1"/>
      <c r="G133" s="1"/>
    </row>
    <row r="134" ht="13.5" customHeight="1">
      <c r="C134" s="1"/>
      <c r="D134" s="1"/>
      <c r="E134" s="1"/>
      <c r="G134" s="1"/>
    </row>
    <row r="135" ht="13.5" customHeight="1">
      <c r="C135" s="1"/>
      <c r="D135" s="1"/>
      <c r="E135" s="1"/>
      <c r="G135" s="1"/>
    </row>
    <row r="136" ht="13.5" customHeight="1">
      <c r="C136" s="1"/>
      <c r="D136" s="1"/>
      <c r="E136" s="1"/>
      <c r="G136" s="1"/>
    </row>
    <row r="137" ht="13.5" customHeight="1">
      <c r="C137" s="1"/>
      <c r="D137" s="1"/>
      <c r="E137" s="1"/>
      <c r="G137" s="1"/>
    </row>
    <row r="138" ht="13.5" customHeight="1">
      <c r="C138" s="1"/>
      <c r="D138" s="1"/>
      <c r="E138" s="1"/>
      <c r="G138" s="1"/>
    </row>
    <row r="139" ht="13.5" customHeight="1">
      <c r="C139" s="1"/>
      <c r="D139" s="1"/>
      <c r="E139" s="1"/>
      <c r="G139" s="1"/>
    </row>
    <row r="140" ht="13.5" customHeight="1">
      <c r="C140" s="1"/>
      <c r="D140" s="1"/>
      <c r="E140" s="1"/>
      <c r="G140" s="1"/>
    </row>
    <row r="141" ht="13.5" customHeight="1">
      <c r="C141" s="1"/>
      <c r="D141" s="1"/>
      <c r="E141" s="1"/>
      <c r="G141" s="1"/>
    </row>
    <row r="142" ht="13.5" customHeight="1">
      <c r="C142" s="1"/>
      <c r="D142" s="1"/>
      <c r="E142" s="1"/>
      <c r="G142" s="1"/>
    </row>
    <row r="143" ht="13.5" customHeight="1">
      <c r="C143" s="1"/>
      <c r="D143" s="1"/>
      <c r="E143" s="1"/>
      <c r="G143" s="1"/>
    </row>
    <row r="144" ht="13.5" customHeight="1">
      <c r="C144" s="1"/>
      <c r="D144" s="1"/>
      <c r="E144" s="1"/>
      <c r="G144" s="1"/>
    </row>
    <row r="145" ht="13.5" customHeight="1">
      <c r="C145" s="1"/>
      <c r="D145" s="1"/>
      <c r="E145" s="1"/>
      <c r="G145" s="1"/>
    </row>
    <row r="146" ht="13.5" customHeight="1">
      <c r="C146" s="1"/>
      <c r="D146" s="1"/>
      <c r="E146" s="1"/>
      <c r="G146" s="1"/>
    </row>
    <row r="147" ht="13.5" customHeight="1">
      <c r="C147" s="1"/>
      <c r="D147" s="1"/>
      <c r="E147" s="1"/>
      <c r="G147" s="1"/>
    </row>
    <row r="148" ht="13.5" customHeight="1">
      <c r="C148" s="1"/>
      <c r="D148" s="1"/>
      <c r="E148" s="1"/>
      <c r="G148" s="1"/>
    </row>
    <row r="149" ht="13.5" customHeight="1">
      <c r="C149" s="1"/>
      <c r="D149" s="1"/>
      <c r="E149" s="1"/>
      <c r="G149" s="1"/>
    </row>
    <row r="150" ht="13.5" customHeight="1">
      <c r="C150" s="1"/>
      <c r="D150" s="1"/>
      <c r="E150" s="1"/>
      <c r="G150" s="1"/>
    </row>
    <row r="151" ht="13.5" customHeight="1">
      <c r="C151" s="1"/>
      <c r="D151" s="1"/>
      <c r="E151" s="1"/>
      <c r="G151" s="1"/>
    </row>
    <row r="152" ht="13.5" customHeight="1">
      <c r="C152" s="1"/>
      <c r="D152" s="1"/>
      <c r="E152" s="1"/>
      <c r="G152" s="1"/>
    </row>
    <row r="153" ht="13.5" customHeight="1">
      <c r="C153" s="1"/>
      <c r="D153" s="1"/>
      <c r="E153" s="1"/>
      <c r="G153" s="1"/>
    </row>
    <row r="154" ht="13.5" customHeight="1">
      <c r="C154" s="1"/>
      <c r="D154" s="1"/>
      <c r="E154" s="1"/>
      <c r="G154" s="1"/>
    </row>
    <row r="155" ht="13.5" customHeight="1">
      <c r="C155" s="1"/>
      <c r="D155" s="1"/>
      <c r="E155" s="1"/>
      <c r="G155" s="1"/>
    </row>
    <row r="156" ht="13.5" customHeight="1">
      <c r="C156" s="1"/>
      <c r="D156" s="1"/>
      <c r="E156" s="1"/>
      <c r="G156" s="1"/>
    </row>
    <row r="157" ht="13.5" customHeight="1">
      <c r="C157" s="1"/>
      <c r="D157" s="1"/>
      <c r="E157" s="1"/>
      <c r="G157" s="1"/>
    </row>
    <row r="158" ht="13.5" customHeight="1">
      <c r="C158" s="1"/>
      <c r="D158" s="1"/>
      <c r="E158" s="1"/>
      <c r="G158" s="1"/>
    </row>
    <row r="159" ht="13.5" customHeight="1">
      <c r="C159" s="1"/>
      <c r="D159" s="1"/>
      <c r="E159" s="1"/>
      <c r="G159" s="1"/>
    </row>
    <row r="160" ht="13.5" customHeight="1">
      <c r="C160" s="1"/>
      <c r="D160" s="1"/>
      <c r="E160" s="1"/>
      <c r="G160" s="1"/>
    </row>
    <row r="161" ht="13.5" customHeight="1">
      <c r="C161" s="1"/>
      <c r="D161" s="1"/>
      <c r="E161" s="1"/>
      <c r="G161" s="1"/>
    </row>
    <row r="162" ht="13.5" customHeight="1">
      <c r="C162" s="1"/>
      <c r="D162" s="1"/>
      <c r="E162" s="1"/>
      <c r="G162" s="1"/>
    </row>
    <row r="163" ht="13.5" customHeight="1">
      <c r="C163" s="1"/>
      <c r="D163" s="1"/>
      <c r="E163" s="1"/>
      <c r="G163" s="1"/>
    </row>
    <row r="164" ht="13.5" customHeight="1">
      <c r="C164" s="1"/>
      <c r="D164" s="1"/>
      <c r="E164" s="1"/>
      <c r="G164" s="1"/>
    </row>
    <row r="165" ht="13.5" customHeight="1">
      <c r="C165" s="1"/>
      <c r="D165" s="1"/>
      <c r="E165" s="1"/>
      <c r="G165" s="1"/>
    </row>
    <row r="166" ht="13.5" customHeight="1">
      <c r="C166" s="1"/>
      <c r="D166" s="1"/>
      <c r="E166" s="1"/>
      <c r="G166" s="1"/>
    </row>
    <row r="167" ht="13.5" customHeight="1">
      <c r="C167" s="1"/>
      <c r="D167" s="1"/>
      <c r="E167" s="1"/>
      <c r="G167" s="1"/>
    </row>
    <row r="168" ht="13.5" customHeight="1">
      <c r="C168" s="1"/>
      <c r="D168" s="1"/>
      <c r="E168" s="1"/>
      <c r="G168" s="1"/>
    </row>
    <row r="169" ht="13.5" customHeight="1">
      <c r="C169" s="1"/>
      <c r="D169" s="1"/>
      <c r="E169" s="1"/>
      <c r="G169" s="1"/>
    </row>
    <row r="170" ht="13.5" customHeight="1">
      <c r="C170" s="1"/>
      <c r="D170" s="1"/>
      <c r="E170" s="1"/>
      <c r="G170" s="1"/>
    </row>
    <row r="171" ht="13.5" customHeight="1">
      <c r="C171" s="1"/>
      <c r="D171" s="1"/>
      <c r="E171" s="1"/>
      <c r="G171" s="1"/>
    </row>
    <row r="172" ht="13.5" customHeight="1">
      <c r="C172" s="1"/>
      <c r="D172" s="1"/>
      <c r="E172" s="1"/>
      <c r="G172" s="1"/>
    </row>
    <row r="173" ht="13.5" customHeight="1">
      <c r="C173" s="1"/>
      <c r="D173" s="1"/>
      <c r="E173" s="1"/>
      <c r="G173" s="1"/>
    </row>
    <row r="174" ht="13.5" customHeight="1">
      <c r="C174" s="1"/>
      <c r="D174" s="1"/>
      <c r="E174" s="1"/>
      <c r="G174" s="1"/>
    </row>
    <row r="175" ht="13.5" customHeight="1">
      <c r="C175" s="1"/>
      <c r="D175" s="1"/>
      <c r="E175" s="1"/>
      <c r="G175" s="1"/>
    </row>
    <row r="176" ht="13.5" customHeight="1">
      <c r="C176" s="1"/>
      <c r="D176" s="1"/>
      <c r="E176" s="1"/>
      <c r="G176" s="1"/>
    </row>
    <row r="177" ht="13.5" customHeight="1">
      <c r="C177" s="1"/>
      <c r="D177" s="1"/>
      <c r="E177" s="1"/>
      <c r="G177" s="1"/>
    </row>
    <row r="178" ht="13.5" customHeight="1">
      <c r="C178" s="1"/>
      <c r="D178" s="1"/>
      <c r="E178" s="1"/>
      <c r="G178" s="1"/>
    </row>
    <row r="179" ht="13.5" customHeight="1">
      <c r="C179" s="1"/>
      <c r="D179" s="1"/>
      <c r="E179" s="1"/>
      <c r="G179" s="1"/>
    </row>
    <row r="180" ht="13.5" customHeight="1">
      <c r="C180" s="1"/>
      <c r="D180" s="1"/>
      <c r="E180" s="1"/>
      <c r="G180" s="1"/>
    </row>
    <row r="181" ht="13.5" customHeight="1">
      <c r="C181" s="1"/>
      <c r="D181" s="1"/>
      <c r="E181" s="1"/>
      <c r="G181" s="1"/>
    </row>
    <row r="182" ht="13.5" customHeight="1">
      <c r="C182" s="1"/>
      <c r="D182" s="1"/>
      <c r="E182" s="1"/>
      <c r="G182" s="1"/>
    </row>
    <row r="183" ht="13.5" customHeight="1">
      <c r="C183" s="1"/>
      <c r="D183" s="1"/>
      <c r="E183" s="1"/>
      <c r="G183" s="1"/>
    </row>
    <row r="184" ht="13.5" customHeight="1">
      <c r="C184" s="1"/>
      <c r="D184" s="1"/>
      <c r="E184" s="1"/>
      <c r="G184" s="1"/>
    </row>
    <row r="185" ht="13.5" customHeight="1">
      <c r="C185" s="1"/>
      <c r="D185" s="1"/>
      <c r="E185" s="1"/>
      <c r="G185" s="1"/>
    </row>
    <row r="186" ht="13.5" customHeight="1">
      <c r="C186" s="1"/>
      <c r="D186" s="1"/>
      <c r="E186" s="1"/>
      <c r="G186" s="1"/>
    </row>
    <row r="187" ht="13.5" customHeight="1">
      <c r="C187" s="1"/>
      <c r="D187" s="1"/>
      <c r="E187" s="1"/>
      <c r="G187" s="1"/>
    </row>
    <row r="188" ht="13.5" customHeight="1">
      <c r="C188" s="1"/>
      <c r="D188" s="1"/>
      <c r="E188" s="1"/>
      <c r="G188" s="1"/>
    </row>
    <row r="189" ht="13.5" customHeight="1">
      <c r="C189" s="1"/>
      <c r="D189" s="1"/>
      <c r="E189" s="1"/>
      <c r="G189" s="1"/>
    </row>
    <row r="190" ht="13.5" customHeight="1">
      <c r="C190" s="1"/>
      <c r="D190" s="1"/>
      <c r="E190" s="1"/>
      <c r="G190" s="1"/>
    </row>
    <row r="191" ht="13.5" customHeight="1">
      <c r="C191" s="1"/>
      <c r="D191" s="1"/>
      <c r="E191" s="1"/>
      <c r="G191" s="1"/>
    </row>
    <row r="192" ht="13.5" customHeight="1">
      <c r="C192" s="1"/>
      <c r="D192" s="1"/>
      <c r="E192" s="1"/>
      <c r="G192" s="1"/>
    </row>
    <row r="193" ht="13.5" customHeight="1">
      <c r="C193" s="1"/>
      <c r="D193" s="1"/>
      <c r="E193" s="1"/>
      <c r="G193" s="1"/>
    </row>
    <row r="194" ht="13.5" customHeight="1">
      <c r="C194" s="1"/>
      <c r="D194" s="1"/>
      <c r="E194" s="1"/>
      <c r="G194" s="1"/>
    </row>
    <row r="195" ht="13.5" customHeight="1">
      <c r="C195" s="1"/>
      <c r="D195" s="1"/>
      <c r="E195" s="1"/>
      <c r="G195" s="1"/>
    </row>
    <row r="196" ht="13.5" customHeight="1">
      <c r="C196" s="1"/>
      <c r="D196" s="1"/>
      <c r="E196" s="1"/>
      <c r="G196" s="1"/>
    </row>
    <row r="197" ht="13.5" customHeight="1">
      <c r="C197" s="1"/>
      <c r="D197" s="1"/>
      <c r="E197" s="1"/>
      <c r="G197" s="1"/>
    </row>
    <row r="198" ht="13.5" customHeight="1">
      <c r="C198" s="1"/>
      <c r="D198" s="1"/>
      <c r="E198" s="1"/>
      <c r="G198" s="1"/>
    </row>
    <row r="199" ht="13.5" customHeight="1">
      <c r="C199" s="1"/>
      <c r="D199" s="1"/>
      <c r="E199" s="1"/>
      <c r="G199" s="1"/>
    </row>
    <row r="200" ht="13.5" customHeight="1">
      <c r="C200" s="1"/>
      <c r="D200" s="1"/>
      <c r="E200" s="1"/>
      <c r="G200" s="1"/>
    </row>
    <row r="201" ht="13.5" customHeight="1">
      <c r="C201" s="1"/>
      <c r="D201" s="1"/>
      <c r="E201" s="1"/>
      <c r="G201" s="1"/>
    </row>
    <row r="202" ht="13.5" customHeight="1">
      <c r="C202" s="1"/>
      <c r="D202" s="1"/>
      <c r="E202" s="1"/>
      <c r="G202" s="1"/>
    </row>
    <row r="203" ht="13.5" customHeight="1">
      <c r="C203" s="1"/>
      <c r="D203" s="1"/>
      <c r="E203" s="1"/>
      <c r="G203" s="1"/>
    </row>
    <row r="204" ht="13.5" customHeight="1">
      <c r="C204" s="1"/>
      <c r="D204" s="1"/>
      <c r="E204" s="1"/>
      <c r="G204" s="1"/>
    </row>
    <row r="205" ht="13.5" customHeight="1">
      <c r="C205" s="1"/>
      <c r="D205" s="1"/>
      <c r="E205" s="1"/>
      <c r="G205" s="1"/>
    </row>
    <row r="206" ht="13.5" customHeight="1">
      <c r="C206" s="1"/>
      <c r="D206" s="1"/>
      <c r="E206" s="1"/>
      <c r="G206" s="1"/>
    </row>
    <row r="207" ht="13.5" customHeight="1">
      <c r="C207" s="1"/>
      <c r="D207" s="1"/>
      <c r="E207" s="1"/>
      <c r="G207" s="1"/>
    </row>
    <row r="208" ht="13.5" customHeight="1">
      <c r="C208" s="1"/>
      <c r="D208" s="1"/>
      <c r="E208" s="1"/>
      <c r="G208" s="1"/>
    </row>
    <row r="209" ht="13.5" customHeight="1">
      <c r="C209" s="1"/>
      <c r="D209" s="1"/>
      <c r="E209" s="1"/>
      <c r="G209" s="1"/>
    </row>
    <row r="210" ht="13.5" customHeight="1">
      <c r="C210" s="1"/>
      <c r="D210" s="1"/>
      <c r="E210" s="1"/>
      <c r="G210" s="1"/>
    </row>
    <row r="211" ht="13.5" customHeight="1">
      <c r="C211" s="1"/>
      <c r="D211" s="1"/>
      <c r="E211" s="1"/>
      <c r="G211" s="1"/>
    </row>
    <row r="212" ht="13.5" customHeight="1">
      <c r="C212" s="1"/>
      <c r="D212" s="1"/>
      <c r="E212" s="1"/>
      <c r="G212" s="1"/>
    </row>
    <row r="213" ht="13.5" customHeight="1">
      <c r="C213" s="1"/>
      <c r="D213" s="1"/>
      <c r="E213" s="1"/>
      <c r="G213" s="1"/>
    </row>
    <row r="214" ht="13.5" customHeight="1">
      <c r="C214" s="1"/>
      <c r="D214" s="1"/>
      <c r="E214" s="1"/>
      <c r="G214" s="1"/>
    </row>
    <row r="215" ht="13.5" customHeight="1">
      <c r="C215" s="1"/>
      <c r="D215" s="1"/>
      <c r="E215" s="1"/>
      <c r="G215" s="1"/>
    </row>
    <row r="216" ht="13.5" customHeight="1">
      <c r="C216" s="1"/>
      <c r="D216" s="1"/>
      <c r="E216" s="1"/>
      <c r="G216" s="1"/>
    </row>
    <row r="217" ht="13.5" customHeight="1">
      <c r="C217" s="1"/>
      <c r="D217" s="1"/>
      <c r="E217" s="1"/>
      <c r="G217" s="1"/>
    </row>
    <row r="218" ht="13.5" customHeight="1">
      <c r="C218" s="1"/>
      <c r="D218" s="1"/>
      <c r="E218" s="1"/>
      <c r="G218" s="1"/>
    </row>
    <row r="219" ht="13.5" customHeight="1">
      <c r="C219" s="1"/>
      <c r="D219" s="1"/>
      <c r="E219" s="1"/>
      <c r="G219" s="1"/>
    </row>
    <row r="220" ht="13.5" customHeight="1">
      <c r="C220" s="1"/>
      <c r="D220" s="1"/>
      <c r="E220" s="1"/>
      <c r="G220" s="1"/>
    </row>
    <row r="221" ht="13.5" customHeight="1">
      <c r="C221" s="1"/>
      <c r="D221" s="1"/>
      <c r="E221" s="1"/>
      <c r="G221" s="1"/>
    </row>
    <row r="222" ht="13.5" customHeight="1">
      <c r="C222" s="1"/>
      <c r="D222" s="1"/>
      <c r="E222" s="1"/>
      <c r="G222" s="1"/>
    </row>
    <row r="223" ht="13.5" customHeight="1">
      <c r="C223" s="1"/>
      <c r="D223" s="1"/>
      <c r="E223" s="1"/>
      <c r="G223" s="1"/>
    </row>
    <row r="224" ht="13.5" customHeight="1">
      <c r="C224" s="1"/>
      <c r="D224" s="1"/>
      <c r="E224" s="1"/>
      <c r="G224" s="1"/>
    </row>
    <row r="225" ht="13.5" customHeight="1">
      <c r="C225" s="1"/>
      <c r="D225" s="1"/>
      <c r="E225" s="1"/>
      <c r="G225" s="1"/>
    </row>
    <row r="226" ht="13.5" customHeight="1">
      <c r="C226" s="1"/>
      <c r="D226" s="1"/>
      <c r="E226" s="1"/>
      <c r="G226" s="1"/>
    </row>
    <row r="227" ht="13.5" customHeight="1">
      <c r="C227" s="1"/>
      <c r="D227" s="1"/>
      <c r="E227" s="1"/>
      <c r="G227" s="1"/>
    </row>
    <row r="228" ht="13.5" customHeight="1">
      <c r="C228" s="1"/>
      <c r="D228" s="1"/>
      <c r="E228" s="1"/>
      <c r="G228" s="1"/>
    </row>
    <row r="229" ht="13.5" customHeight="1">
      <c r="C229" s="1"/>
      <c r="D229" s="1"/>
      <c r="E229" s="1"/>
      <c r="G229" s="1"/>
    </row>
    <row r="230" ht="13.5" customHeight="1">
      <c r="C230" s="1"/>
      <c r="D230" s="1"/>
      <c r="E230" s="1"/>
      <c r="G230" s="1"/>
    </row>
    <row r="231" ht="13.5" customHeight="1">
      <c r="C231" s="1"/>
      <c r="D231" s="1"/>
      <c r="E231" s="1"/>
      <c r="G231" s="1"/>
    </row>
    <row r="232" ht="13.5" customHeight="1">
      <c r="C232" s="1"/>
      <c r="D232" s="1"/>
      <c r="E232" s="1"/>
      <c r="G232" s="1"/>
    </row>
    <row r="233" ht="13.5" customHeight="1">
      <c r="C233" s="1"/>
      <c r="D233" s="1"/>
      <c r="E233" s="1"/>
      <c r="G233" s="1"/>
    </row>
    <row r="234" ht="13.5" customHeight="1">
      <c r="C234" s="1"/>
      <c r="D234" s="1"/>
      <c r="E234" s="1"/>
      <c r="G234" s="1"/>
    </row>
    <row r="235" ht="13.5" customHeight="1">
      <c r="C235" s="1"/>
      <c r="D235" s="1"/>
      <c r="E235" s="1"/>
      <c r="G235" s="1"/>
    </row>
    <row r="236" ht="13.5" customHeight="1">
      <c r="C236" s="1"/>
      <c r="D236" s="1"/>
      <c r="E236" s="1"/>
      <c r="G236" s="1"/>
    </row>
    <row r="237" ht="13.5" customHeight="1">
      <c r="C237" s="1"/>
      <c r="D237" s="1"/>
      <c r="E237" s="1"/>
      <c r="G237" s="1"/>
    </row>
    <row r="238" ht="13.5" customHeight="1">
      <c r="C238" s="1"/>
      <c r="D238" s="1"/>
      <c r="E238" s="1"/>
      <c r="G238" s="1"/>
    </row>
    <row r="239" ht="13.5" customHeight="1">
      <c r="C239" s="1"/>
      <c r="D239" s="1"/>
      <c r="E239" s="1"/>
      <c r="G239" s="1"/>
    </row>
    <row r="240" ht="13.5" customHeight="1">
      <c r="C240" s="1"/>
      <c r="D240" s="1"/>
      <c r="E240" s="1"/>
      <c r="G240" s="1"/>
    </row>
    <row r="241" ht="13.5" customHeight="1">
      <c r="C241" s="1"/>
      <c r="D241" s="1"/>
      <c r="E241" s="1"/>
      <c r="G241" s="1"/>
    </row>
    <row r="242" ht="13.5" customHeight="1">
      <c r="C242" s="1"/>
      <c r="D242" s="1"/>
      <c r="E242" s="1"/>
      <c r="G242" s="1"/>
    </row>
    <row r="243" ht="13.5" customHeight="1">
      <c r="C243" s="1"/>
      <c r="D243" s="1"/>
      <c r="E243" s="1"/>
      <c r="G243" s="1"/>
    </row>
    <row r="244" ht="13.5" customHeight="1">
      <c r="C244" s="1"/>
      <c r="D244" s="1"/>
      <c r="E244" s="1"/>
      <c r="G244" s="1"/>
    </row>
    <row r="245" ht="13.5" customHeight="1">
      <c r="C245" s="1"/>
      <c r="D245" s="1"/>
      <c r="E245" s="1"/>
      <c r="G245" s="1"/>
    </row>
    <row r="246" ht="13.5" customHeight="1">
      <c r="C246" s="1"/>
      <c r="D246" s="1"/>
      <c r="E246" s="1"/>
      <c r="G246" s="1"/>
    </row>
    <row r="247" ht="13.5" customHeight="1">
      <c r="C247" s="1"/>
      <c r="D247" s="1"/>
      <c r="E247" s="1"/>
      <c r="G247" s="1"/>
    </row>
    <row r="248" ht="13.5" customHeight="1">
      <c r="C248" s="1"/>
      <c r="D248" s="1"/>
      <c r="E248" s="1"/>
      <c r="G248" s="1"/>
    </row>
    <row r="249" ht="13.5" customHeight="1">
      <c r="C249" s="1"/>
      <c r="D249" s="1"/>
      <c r="E249" s="1"/>
      <c r="G249" s="1"/>
    </row>
    <row r="250" ht="13.5" customHeight="1">
      <c r="C250" s="1"/>
      <c r="D250" s="1"/>
      <c r="E250" s="1"/>
      <c r="G250" s="1"/>
    </row>
    <row r="251" ht="13.5" customHeight="1">
      <c r="C251" s="1"/>
      <c r="D251" s="1"/>
      <c r="E251" s="1"/>
      <c r="G251" s="1"/>
    </row>
    <row r="252" ht="13.5" customHeight="1">
      <c r="C252" s="1"/>
      <c r="D252" s="1"/>
      <c r="E252" s="1"/>
      <c r="G252" s="1"/>
    </row>
    <row r="253" ht="13.5" customHeight="1">
      <c r="C253" s="1"/>
      <c r="D253" s="1"/>
      <c r="E253" s="1"/>
      <c r="G253" s="1"/>
    </row>
    <row r="254" ht="13.5" customHeight="1">
      <c r="C254" s="1"/>
      <c r="D254" s="1"/>
      <c r="E254" s="1"/>
      <c r="G254" s="1"/>
    </row>
    <row r="255" ht="13.5" customHeight="1">
      <c r="C255" s="1"/>
      <c r="D255" s="1"/>
      <c r="E255" s="1"/>
      <c r="G255" s="1"/>
    </row>
    <row r="256" ht="13.5" customHeight="1">
      <c r="C256" s="1"/>
      <c r="D256" s="1"/>
      <c r="E256" s="1"/>
      <c r="G256" s="1"/>
    </row>
    <row r="257" ht="13.5" customHeight="1">
      <c r="C257" s="1"/>
      <c r="D257" s="1"/>
      <c r="E257" s="1"/>
      <c r="G257" s="1"/>
    </row>
    <row r="258" ht="13.5" customHeight="1">
      <c r="C258" s="1"/>
      <c r="D258" s="1"/>
      <c r="E258" s="1"/>
      <c r="G258" s="1"/>
    </row>
    <row r="259" ht="13.5" customHeight="1">
      <c r="C259" s="1"/>
      <c r="D259" s="1"/>
      <c r="E259" s="1"/>
      <c r="G259" s="1"/>
    </row>
    <row r="260" ht="13.5" customHeight="1">
      <c r="C260" s="1"/>
      <c r="D260" s="1"/>
      <c r="E260" s="1"/>
      <c r="G260" s="1"/>
    </row>
    <row r="261" ht="13.5" customHeight="1">
      <c r="C261" s="1"/>
      <c r="D261" s="1"/>
      <c r="E261" s="1"/>
      <c r="G261" s="1"/>
    </row>
    <row r="262" ht="13.5" customHeight="1">
      <c r="C262" s="1"/>
      <c r="D262" s="1"/>
      <c r="E262" s="1"/>
      <c r="G262" s="1"/>
    </row>
    <row r="263" ht="13.5" customHeight="1">
      <c r="C263" s="1"/>
      <c r="D263" s="1"/>
      <c r="E263" s="1"/>
      <c r="G263" s="1"/>
    </row>
    <row r="264" ht="13.5" customHeight="1">
      <c r="C264" s="1"/>
      <c r="D264" s="1"/>
      <c r="E264" s="1"/>
      <c r="G264" s="1"/>
    </row>
    <row r="265" ht="13.5" customHeight="1">
      <c r="C265" s="1"/>
      <c r="D265" s="1"/>
      <c r="E265" s="1"/>
      <c r="G265" s="1"/>
    </row>
    <row r="266" ht="13.5" customHeight="1">
      <c r="C266" s="1"/>
      <c r="D266" s="1"/>
      <c r="E266" s="1"/>
      <c r="G266" s="1"/>
    </row>
    <row r="267" ht="13.5" customHeight="1">
      <c r="C267" s="1"/>
      <c r="D267" s="1"/>
      <c r="E267" s="1"/>
      <c r="G267" s="1"/>
    </row>
    <row r="268" ht="13.5" customHeight="1">
      <c r="C268" s="1"/>
      <c r="D268" s="1"/>
      <c r="E268" s="1"/>
      <c r="G268" s="1"/>
    </row>
    <row r="269" ht="13.5" customHeight="1">
      <c r="C269" s="1"/>
      <c r="D269" s="1"/>
      <c r="E269" s="1"/>
      <c r="G269" s="1"/>
    </row>
    <row r="270" ht="13.5" customHeight="1">
      <c r="C270" s="1"/>
      <c r="D270" s="1"/>
      <c r="E270" s="1"/>
      <c r="G270" s="1"/>
    </row>
    <row r="271" ht="13.5" customHeight="1">
      <c r="C271" s="1"/>
      <c r="D271" s="1"/>
      <c r="E271" s="1"/>
      <c r="G271" s="1"/>
    </row>
    <row r="272" ht="13.5" customHeight="1">
      <c r="C272" s="1"/>
      <c r="D272" s="1"/>
      <c r="E272" s="1"/>
      <c r="G272" s="1"/>
    </row>
    <row r="273" ht="13.5" customHeight="1">
      <c r="C273" s="1"/>
      <c r="D273" s="1"/>
      <c r="E273" s="1"/>
      <c r="G273" s="1"/>
    </row>
    <row r="274" ht="13.5" customHeight="1">
      <c r="C274" s="1"/>
      <c r="D274" s="1"/>
      <c r="E274" s="1"/>
      <c r="G274" s="1"/>
    </row>
    <row r="275" ht="13.5" customHeight="1">
      <c r="C275" s="1"/>
      <c r="D275" s="1"/>
      <c r="E275" s="1"/>
      <c r="G275" s="1"/>
    </row>
    <row r="276" ht="13.5" customHeight="1">
      <c r="C276" s="1"/>
      <c r="D276" s="1"/>
      <c r="E276" s="1"/>
      <c r="G276" s="1"/>
    </row>
    <row r="277" ht="13.5" customHeight="1">
      <c r="C277" s="1"/>
      <c r="D277" s="1"/>
      <c r="E277" s="1"/>
      <c r="G277" s="1"/>
    </row>
    <row r="278" ht="13.5" customHeight="1">
      <c r="C278" s="1"/>
      <c r="D278" s="1"/>
      <c r="E278" s="1"/>
      <c r="G278" s="1"/>
    </row>
    <row r="279" ht="13.5" customHeight="1">
      <c r="C279" s="1"/>
      <c r="D279" s="1"/>
      <c r="E279" s="1"/>
      <c r="G279" s="1"/>
    </row>
    <row r="280" ht="13.5" customHeight="1">
      <c r="C280" s="1"/>
      <c r="D280" s="1"/>
      <c r="E280" s="1"/>
      <c r="G280" s="1"/>
    </row>
    <row r="281" ht="13.5" customHeight="1">
      <c r="C281" s="1"/>
      <c r="D281" s="1"/>
      <c r="E281" s="1"/>
      <c r="G281" s="1"/>
    </row>
    <row r="282" ht="13.5" customHeight="1">
      <c r="C282" s="1"/>
      <c r="D282" s="1"/>
      <c r="E282" s="1"/>
      <c r="G282" s="1"/>
    </row>
    <row r="283" ht="13.5" customHeight="1">
      <c r="C283" s="1"/>
      <c r="D283" s="1"/>
      <c r="E283" s="1"/>
      <c r="G283" s="1"/>
    </row>
    <row r="284" ht="13.5" customHeight="1">
      <c r="C284" s="1"/>
      <c r="D284" s="1"/>
      <c r="E284" s="1"/>
      <c r="G284" s="1"/>
    </row>
    <row r="285" ht="13.5" customHeight="1">
      <c r="C285" s="1"/>
      <c r="D285" s="1"/>
      <c r="E285" s="1"/>
      <c r="G285" s="1"/>
    </row>
    <row r="286" ht="13.5" customHeight="1">
      <c r="C286" s="1"/>
      <c r="D286" s="1"/>
      <c r="E286" s="1"/>
      <c r="G286" s="1"/>
    </row>
    <row r="287" ht="13.5" customHeight="1">
      <c r="C287" s="1"/>
      <c r="D287" s="1"/>
      <c r="E287" s="1"/>
      <c r="G287" s="1"/>
    </row>
    <row r="288" ht="13.5" customHeight="1">
      <c r="C288" s="1"/>
      <c r="D288" s="1"/>
      <c r="E288" s="1"/>
      <c r="G288" s="1"/>
    </row>
    <row r="289" ht="13.5" customHeight="1">
      <c r="C289" s="1"/>
      <c r="D289" s="1"/>
      <c r="E289" s="1"/>
      <c r="G289" s="1"/>
    </row>
    <row r="290" ht="13.5" customHeight="1">
      <c r="C290" s="1"/>
      <c r="D290" s="1"/>
      <c r="E290" s="1"/>
      <c r="G290" s="1"/>
    </row>
    <row r="291" ht="13.5" customHeight="1">
      <c r="C291" s="1"/>
      <c r="D291" s="1"/>
      <c r="E291" s="1"/>
      <c r="G291" s="1"/>
    </row>
    <row r="292" ht="13.5" customHeight="1">
      <c r="C292" s="1"/>
      <c r="D292" s="1"/>
      <c r="E292" s="1"/>
      <c r="G292" s="1"/>
    </row>
    <row r="293" ht="13.5" customHeight="1">
      <c r="C293" s="1"/>
      <c r="D293" s="1"/>
      <c r="E293" s="1"/>
      <c r="G293" s="1"/>
    </row>
    <row r="294" ht="13.5" customHeight="1">
      <c r="C294" s="1"/>
      <c r="D294" s="1"/>
      <c r="E294" s="1"/>
      <c r="G294" s="1"/>
    </row>
    <row r="295" ht="13.5" customHeight="1">
      <c r="C295" s="1"/>
      <c r="D295" s="1"/>
      <c r="E295" s="1"/>
      <c r="G295" s="1"/>
    </row>
    <row r="296" ht="13.5" customHeight="1">
      <c r="C296" s="1"/>
      <c r="D296" s="1"/>
      <c r="E296" s="1"/>
      <c r="G296" s="1"/>
    </row>
    <row r="297" ht="13.5" customHeight="1">
      <c r="C297" s="1"/>
      <c r="D297" s="1"/>
      <c r="E297" s="1"/>
      <c r="G297" s="1"/>
    </row>
    <row r="298" ht="13.5" customHeight="1">
      <c r="C298" s="1"/>
      <c r="D298" s="1"/>
      <c r="E298" s="1"/>
      <c r="G298" s="1"/>
    </row>
    <row r="299" ht="13.5" customHeight="1">
      <c r="C299" s="1"/>
      <c r="D299" s="1"/>
      <c r="E299" s="1"/>
      <c r="G299" s="1"/>
    </row>
    <row r="300" ht="13.5" customHeight="1">
      <c r="C300" s="1"/>
      <c r="D300" s="1"/>
      <c r="E300" s="1"/>
      <c r="G300" s="1"/>
    </row>
    <row r="301" ht="13.5" customHeight="1">
      <c r="C301" s="1"/>
      <c r="D301" s="1"/>
      <c r="E301" s="1"/>
      <c r="G301" s="1"/>
    </row>
    <row r="302" ht="13.5" customHeight="1">
      <c r="C302" s="1"/>
      <c r="D302" s="1"/>
      <c r="E302" s="1"/>
      <c r="G302" s="1"/>
    </row>
    <row r="303" ht="13.5" customHeight="1">
      <c r="C303" s="1"/>
      <c r="D303" s="1"/>
      <c r="E303" s="1"/>
      <c r="G303" s="1"/>
    </row>
    <row r="304" ht="13.5" customHeight="1">
      <c r="C304" s="1"/>
      <c r="D304" s="1"/>
      <c r="E304" s="1"/>
      <c r="G304" s="1"/>
    </row>
    <row r="305" ht="13.5" customHeight="1">
      <c r="C305" s="1"/>
      <c r="D305" s="1"/>
      <c r="E305" s="1"/>
      <c r="G305" s="1"/>
    </row>
    <row r="306" ht="13.5" customHeight="1">
      <c r="C306" s="1"/>
      <c r="D306" s="1"/>
      <c r="E306" s="1"/>
      <c r="G306" s="1"/>
    </row>
    <row r="307" ht="13.5" customHeight="1">
      <c r="C307" s="1"/>
      <c r="D307" s="1"/>
      <c r="E307" s="1"/>
      <c r="G307" s="1"/>
    </row>
    <row r="308" ht="13.5" customHeight="1">
      <c r="C308" s="1"/>
      <c r="D308" s="1"/>
      <c r="E308" s="1"/>
      <c r="G308" s="1"/>
    </row>
    <row r="309" ht="13.5" customHeight="1">
      <c r="C309" s="1"/>
      <c r="D309" s="1"/>
      <c r="E309" s="1"/>
      <c r="G309" s="1"/>
    </row>
    <row r="310" ht="13.5" customHeight="1">
      <c r="C310" s="1"/>
      <c r="D310" s="1"/>
      <c r="E310" s="1"/>
      <c r="G310" s="1"/>
    </row>
    <row r="311" ht="13.5" customHeight="1">
      <c r="C311" s="1"/>
      <c r="D311" s="1"/>
      <c r="E311" s="1"/>
      <c r="G311" s="1"/>
    </row>
    <row r="312" ht="13.5" customHeight="1">
      <c r="C312" s="1"/>
      <c r="D312" s="1"/>
      <c r="E312" s="1"/>
      <c r="G312" s="1"/>
    </row>
    <row r="313" ht="13.5" customHeight="1">
      <c r="C313" s="1"/>
      <c r="D313" s="1"/>
      <c r="E313" s="1"/>
      <c r="G313" s="1"/>
    </row>
    <row r="314" ht="13.5" customHeight="1">
      <c r="C314" s="1"/>
      <c r="D314" s="1"/>
      <c r="E314" s="1"/>
      <c r="G314" s="1"/>
    </row>
    <row r="315" ht="13.5" customHeight="1">
      <c r="C315" s="1"/>
      <c r="D315" s="1"/>
      <c r="E315" s="1"/>
      <c r="G315" s="1"/>
    </row>
    <row r="316" ht="13.5" customHeight="1">
      <c r="C316" s="1"/>
      <c r="D316" s="1"/>
      <c r="E316" s="1"/>
      <c r="G316" s="1"/>
    </row>
    <row r="317" ht="13.5" customHeight="1">
      <c r="C317" s="1"/>
      <c r="D317" s="1"/>
      <c r="E317" s="1"/>
      <c r="G317" s="1"/>
    </row>
    <row r="318" ht="13.5" customHeight="1">
      <c r="C318" s="1"/>
      <c r="D318" s="1"/>
      <c r="E318" s="1"/>
      <c r="G318" s="1"/>
    </row>
    <row r="319" ht="13.5" customHeight="1">
      <c r="C319" s="1"/>
      <c r="D319" s="1"/>
      <c r="E319" s="1"/>
      <c r="G319" s="1"/>
    </row>
    <row r="320" ht="13.5" customHeight="1">
      <c r="C320" s="1"/>
      <c r="D320" s="1"/>
      <c r="E320" s="1"/>
      <c r="G320" s="1"/>
    </row>
    <row r="321" ht="13.5" customHeight="1">
      <c r="C321" s="1"/>
      <c r="D321" s="1"/>
      <c r="E321" s="1"/>
      <c r="G321" s="1"/>
    </row>
    <row r="322" ht="13.5" customHeight="1">
      <c r="C322" s="1"/>
      <c r="D322" s="1"/>
      <c r="E322" s="1"/>
      <c r="G322" s="1"/>
    </row>
    <row r="323" ht="13.5" customHeight="1">
      <c r="C323" s="1"/>
      <c r="D323" s="1"/>
      <c r="E323" s="1"/>
      <c r="G323" s="1"/>
    </row>
    <row r="324" ht="13.5" customHeight="1">
      <c r="C324" s="1"/>
      <c r="D324" s="1"/>
      <c r="E324" s="1"/>
      <c r="G324" s="1"/>
    </row>
    <row r="325" ht="13.5" customHeight="1">
      <c r="C325" s="1"/>
      <c r="D325" s="1"/>
      <c r="E325" s="1"/>
      <c r="G325" s="1"/>
    </row>
    <row r="326" ht="13.5" customHeight="1">
      <c r="C326" s="1"/>
      <c r="D326" s="1"/>
      <c r="E326" s="1"/>
      <c r="G326" s="1"/>
    </row>
    <row r="327" ht="13.5" customHeight="1">
      <c r="C327" s="1"/>
      <c r="D327" s="1"/>
      <c r="E327" s="1"/>
      <c r="G327" s="1"/>
    </row>
    <row r="328" ht="13.5" customHeight="1">
      <c r="C328" s="1"/>
      <c r="D328" s="1"/>
      <c r="E328" s="1"/>
      <c r="G328" s="1"/>
    </row>
    <row r="329" ht="13.5" customHeight="1">
      <c r="C329" s="1"/>
      <c r="D329" s="1"/>
      <c r="E329" s="1"/>
      <c r="G329" s="1"/>
    </row>
    <row r="330" ht="13.5" customHeight="1">
      <c r="C330" s="1"/>
      <c r="D330" s="1"/>
      <c r="E330" s="1"/>
      <c r="G330" s="1"/>
    </row>
    <row r="331" ht="13.5" customHeight="1">
      <c r="C331" s="1"/>
      <c r="D331" s="1"/>
      <c r="E331" s="1"/>
      <c r="G331" s="1"/>
    </row>
    <row r="332" ht="13.5" customHeight="1">
      <c r="C332" s="1"/>
      <c r="D332" s="1"/>
      <c r="E332" s="1"/>
      <c r="G332" s="1"/>
    </row>
    <row r="333" ht="13.5" customHeight="1">
      <c r="C333" s="1"/>
      <c r="D333" s="1"/>
      <c r="E333" s="1"/>
      <c r="G333" s="1"/>
    </row>
    <row r="334" ht="13.5" customHeight="1">
      <c r="C334" s="1"/>
      <c r="D334" s="1"/>
      <c r="E334" s="1"/>
      <c r="G334" s="1"/>
    </row>
    <row r="335" ht="13.5" customHeight="1">
      <c r="C335" s="1"/>
      <c r="D335" s="1"/>
      <c r="E335" s="1"/>
      <c r="G335" s="1"/>
    </row>
    <row r="336" ht="13.5" customHeight="1">
      <c r="C336" s="1"/>
      <c r="D336" s="1"/>
      <c r="E336" s="1"/>
      <c r="G336" s="1"/>
    </row>
    <row r="337" ht="13.5" customHeight="1">
      <c r="C337" s="1"/>
      <c r="D337" s="1"/>
      <c r="E337" s="1"/>
      <c r="G337" s="1"/>
    </row>
    <row r="338" ht="13.5" customHeight="1">
      <c r="C338" s="1"/>
      <c r="D338" s="1"/>
      <c r="E338" s="1"/>
      <c r="G338" s="1"/>
    </row>
    <row r="339" ht="13.5" customHeight="1">
      <c r="C339" s="1"/>
      <c r="D339" s="1"/>
      <c r="E339" s="1"/>
      <c r="G339" s="1"/>
    </row>
    <row r="340" ht="13.5" customHeight="1">
      <c r="C340" s="1"/>
      <c r="D340" s="1"/>
      <c r="E340" s="1"/>
      <c r="G340" s="1"/>
    </row>
    <row r="341" ht="13.5" customHeight="1">
      <c r="C341" s="1"/>
      <c r="D341" s="1"/>
      <c r="E341" s="1"/>
      <c r="G341" s="1"/>
    </row>
    <row r="342" ht="13.5" customHeight="1">
      <c r="C342" s="1"/>
      <c r="D342" s="1"/>
      <c r="E342" s="1"/>
      <c r="G342" s="1"/>
    </row>
    <row r="343" ht="13.5" customHeight="1">
      <c r="C343" s="1"/>
      <c r="D343" s="1"/>
      <c r="E343" s="1"/>
      <c r="G343" s="1"/>
    </row>
    <row r="344" ht="13.5" customHeight="1">
      <c r="C344" s="1"/>
      <c r="D344" s="1"/>
      <c r="E344" s="1"/>
      <c r="G344" s="1"/>
    </row>
    <row r="345" ht="13.5" customHeight="1">
      <c r="C345" s="1"/>
      <c r="D345" s="1"/>
      <c r="E345" s="1"/>
      <c r="G345" s="1"/>
    </row>
    <row r="346" ht="13.5" customHeight="1">
      <c r="C346" s="1"/>
      <c r="D346" s="1"/>
      <c r="E346" s="1"/>
      <c r="G346" s="1"/>
    </row>
    <row r="347" ht="13.5" customHeight="1">
      <c r="C347" s="1"/>
      <c r="D347" s="1"/>
      <c r="E347" s="1"/>
      <c r="G347" s="1"/>
    </row>
    <row r="348" ht="13.5" customHeight="1">
      <c r="C348" s="1"/>
      <c r="D348" s="1"/>
      <c r="E348" s="1"/>
      <c r="G348" s="1"/>
    </row>
    <row r="349" ht="13.5" customHeight="1">
      <c r="C349" s="1"/>
      <c r="D349" s="1"/>
      <c r="E349" s="1"/>
      <c r="G349" s="1"/>
    </row>
    <row r="350" ht="13.5" customHeight="1">
      <c r="C350" s="1"/>
      <c r="D350" s="1"/>
      <c r="E350" s="1"/>
      <c r="G350" s="1"/>
    </row>
    <row r="351" ht="13.5" customHeight="1">
      <c r="C351" s="1"/>
      <c r="D351" s="1"/>
      <c r="E351" s="1"/>
      <c r="G351" s="1"/>
    </row>
    <row r="352" ht="13.5" customHeight="1">
      <c r="C352" s="1"/>
      <c r="D352" s="1"/>
      <c r="E352" s="1"/>
      <c r="G352" s="1"/>
    </row>
    <row r="353" ht="13.5" customHeight="1">
      <c r="C353" s="1"/>
      <c r="D353" s="1"/>
      <c r="E353" s="1"/>
      <c r="G353" s="1"/>
    </row>
    <row r="354" ht="13.5" customHeight="1">
      <c r="C354" s="1"/>
      <c r="D354" s="1"/>
      <c r="E354" s="1"/>
      <c r="G354" s="1"/>
    </row>
    <row r="355" ht="13.5" customHeight="1">
      <c r="C355" s="1"/>
      <c r="D355" s="1"/>
      <c r="E355" s="1"/>
      <c r="G355" s="1"/>
    </row>
    <row r="356" ht="13.5" customHeight="1">
      <c r="C356" s="1"/>
      <c r="D356" s="1"/>
      <c r="E356" s="1"/>
      <c r="G356" s="1"/>
    </row>
    <row r="357" ht="13.5" customHeight="1">
      <c r="C357" s="1"/>
      <c r="D357" s="1"/>
      <c r="E357" s="1"/>
      <c r="G357" s="1"/>
    </row>
    <row r="358" ht="13.5" customHeight="1">
      <c r="C358" s="1"/>
      <c r="D358" s="1"/>
      <c r="E358" s="1"/>
      <c r="G358" s="1"/>
    </row>
    <row r="359" ht="13.5" customHeight="1">
      <c r="C359" s="1"/>
      <c r="D359" s="1"/>
      <c r="E359" s="1"/>
      <c r="G359" s="1"/>
    </row>
    <row r="360" ht="13.5" customHeight="1">
      <c r="C360" s="1"/>
      <c r="D360" s="1"/>
      <c r="E360" s="1"/>
      <c r="G360" s="1"/>
    </row>
    <row r="361" ht="13.5" customHeight="1">
      <c r="C361" s="1"/>
      <c r="D361" s="1"/>
      <c r="E361" s="1"/>
      <c r="G361" s="1"/>
    </row>
    <row r="362" ht="13.5" customHeight="1">
      <c r="C362" s="1"/>
      <c r="D362" s="1"/>
      <c r="E362" s="1"/>
      <c r="G362" s="1"/>
    </row>
    <row r="363" ht="13.5" customHeight="1">
      <c r="C363" s="1"/>
      <c r="D363" s="1"/>
      <c r="E363" s="1"/>
      <c r="G363" s="1"/>
    </row>
    <row r="364" ht="13.5" customHeight="1">
      <c r="C364" s="1"/>
      <c r="D364" s="1"/>
      <c r="E364" s="1"/>
      <c r="G364" s="1"/>
    </row>
    <row r="365" ht="13.5" customHeight="1">
      <c r="C365" s="1"/>
      <c r="D365" s="1"/>
      <c r="E365" s="1"/>
      <c r="G365" s="1"/>
    </row>
    <row r="366" ht="13.5" customHeight="1">
      <c r="C366" s="1"/>
      <c r="D366" s="1"/>
      <c r="E366" s="1"/>
      <c r="G366" s="1"/>
    </row>
    <row r="367" ht="13.5" customHeight="1">
      <c r="C367" s="1"/>
      <c r="D367" s="1"/>
      <c r="E367" s="1"/>
      <c r="G367" s="1"/>
    </row>
    <row r="368" ht="13.5" customHeight="1">
      <c r="C368" s="1"/>
      <c r="D368" s="1"/>
      <c r="E368" s="1"/>
      <c r="G368" s="1"/>
    </row>
    <row r="369" ht="13.5" customHeight="1">
      <c r="C369" s="1"/>
      <c r="D369" s="1"/>
      <c r="E369" s="1"/>
      <c r="G369" s="1"/>
    </row>
    <row r="370" ht="13.5" customHeight="1">
      <c r="C370" s="1"/>
      <c r="D370" s="1"/>
      <c r="E370" s="1"/>
      <c r="G370" s="1"/>
    </row>
    <row r="371" ht="13.5" customHeight="1">
      <c r="C371" s="1"/>
      <c r="D371" s="1"/>
      <c r="E371" s="1"/>
      <c r="G371" s="1"/>
    </row>
    <row r="372" ht="13.5" customHeight="1">
      <c r="C372" s="1"/>
      <c r="D372" s="1"/>
      <c r="E372" s="1"/>
      <c r="G372" s="1"/>
    </row>
    <row r="373" ht="13.5" customHeight="1">
      <c r="C373" s="1"/>
      <c r="D373" s="1"/>
      <c r="E373" s="1"/>
      <c r="G373" s="1"/>
    </row>
    <row r="374" ht="13.5" customHeight="1">
      <c r="C374" s="1"/>
      <c r="D374" s="1"/>
      <c r="E374" s="1"/>
      <c r="G374" s="1"/>
    </row>
    <row r="375" ht="13.5" customHeight="1">
      <c r="C375" s="1"/>
      <c r="D375" s="1"/>
      <c r="E375" s="1"/>
      <c r="G375" s="1"/>
    </row>
    <row r="376" ht="13.5" customHeight="1">
      <c r="C376" s="1"/>
      <c r="D376" s="1"/>
      <c r="E376" s="1"/>
      <c r="G376" s="1"/>
    </row>
    <row r="377" ht="13.5" customHeight="1">
      <c r="C377" s="1"/>
      <c r="D377" s="1"/>
      <c r="E377" s="1"/>
      <c r="G377" s="1"/>
    </row>
    <row r="378" ht="13.5" customHeight="1">
      <c r="C378" s="1"/>
      <c r="D378" s="1"/>
      <c r="E378" s="1"/>
      <c r="G378" s="1"/>
    </row>
    <row r="379" ht="13.5" customHeight="1">
      <c r="C379" s="1"/>
      <c r="D379" s="1"/>
      <c r="E379" s="1"/>
      <c r="G379" s="1"/>
    </row>
    <row r="380" ht="13.5" customHeight="1">
      <c r="C380" s="1"/>
      <c r="D380" s="1"/>
      <c r="E380" s="1"/>
      <c r="G380" s="1"/>
    </row>
    <row r="381" ht="13.5" customHeight="1">
      <c r="C381" s="1"/>
      <c r="D381" s="1"/>
      <c r="E381" s="1"/>
      <c r="G381" s="1"/>
    </row>
    <row r="382" ht="13.5" customHeight="1">
      <c r="C382" s="1"/>
      <c r="D382" s="1"/>
      <c r="E382" s="1"/>
      <c r="G382" s="1"/>
    </row>
    <row r="383" ht="13.5" customHeight="1">
      <c r="C383" s="1"/>
      <c r="D383" s="1"/>
      <c r="E383" s="1"/>
      <c r="G383" s="1"/>
    </row>
    <row r="384" ht="13.5" customHeight="1">
      <c r="C384" s="1"/>
      <c r="D384" s="1"/>
      <c r="E384" s="1"/>
      <c r="G384" s="1"/>
    </row>
    <row r="385" ht="13.5" customHeight="1">
      <c r="C385" s="1"/>
      <c r="D385" s="1"/>
      <c r="E385" s="1"/>
      <c r="G385" s="1"/>
    </row>
    <row r="386" ht="13.5" customHeight="1">
      <c r="C386" s="1"/>
      <c r="D386" s="1"/>
      <c r="E386" s="1"/>
      <c r="G386" s="1"/>
    </row>
    <row r="387" ht="13.5" customHeight="1">
      <c r="C387" s="1"/>
      <c r="D387" s="1"/>
      <c r="E387" s="1"/>
      <c r="G387" s="1"/>
    </row>
    <row r="388" ht="13.5" customHeight="1">
      <c r="C388" s="1"/>
      <c r="D388" s="1"/>
      <c r="E388" s="1"/>
      <c r="G388" s="1"/>
    </row>
    <row r="389" ht="13.5" customHeight="1">
      <c r="C389" s="1"/>
      <c r="D389" s="1"/>
      <c r="E389" s="1"/>
      <c r="G389" s="1"/>
    </row>
    <row r="390" ht="13.5" customHeight="1">
      <c r="C390" s="1"/>
      <c r="D390" s="1"/>
      <c r="E390" s="1"/>
      <c r="G390" s="1"/>
    </row>
    <row r="391" ht="13.5" customHeight="1">
      <c r="C391" s="1"/>
      <c r="D391" s="1"/>
      <c r="E391" s="1"/>
      <c r="G391" s="1"/>
    </row>
    <row r="392" ht="13.5" customHeight="1">
      <c r="C392" s="1"/>
      <c r="D392" s="1"/>
      <c r="E392" s="1"/>
      <c r="G392" s="1"/>
    </row>
    <row r="393" ht="13.5" customHeight="1">
      <c r="C393" s="1"/>
      <c r="D393" s="1"/>
      <c r="E393" s="1"/>
      <c r="G393" s="1"/>
    </row>
    <row r="394" ht="13.5" customHeight="1">
      <c r="C394" s="1"/>
      <c r="D394" s="1"/>
      <c r="E394" s="1"/>
      <c r="G394" s="1"/>
    </row>
    <row r="395" ht="13.5" customHeight="1">
      <c r="C395" s="1"/>
      <c r="D395" s="1"/>
      <c r="E395" s="1"/>
      <c r="G395" s="1"/>
    </row>
    <row r="396" ht="13.5" customHeight="1">
      <c r="C396" s="1"/>
      <c r="D396" s="1"/>
      <c r="E396" s="1"/>
      <c r="G396" s="1"/>
    </row>
    <row r="397" ht="13.5" customHeight="1">
      <c r="C397" s="1"/>
      <c r="D397" s="1"/>
      <c r="E397" s="1"/>
      <c r="G397" s="1"/>
    </row>
    <row r="398" ht="13.5" customHeight="1">
      <c r="C398" s="1"/>
      <c r="D398" s="1"/>
      <c r="E398" s="1"/>
      <c r="G398" s="1"/>
    </row>
    <row r="399" ht="13.5" customHeight="1">
      <c r="C399" s="1"/>
      <c r="D399" s="1"/>
      <c r="E399" s="1"/>
      <c r="G399" s="1"/>
    </row>
    <row r="400" ht="13.5" customHeight="1">
      <c r="C400" s="1"/>
      <c r="D400" s="1"/>
      <c r="E400" s="1"/>
      <c r="G400" s="1"/>
    </row>
    <row r="401" ht="13.5" customHeight="1">
      <c r="C401" s="1"/>
      <c r="D401" s="1"/>
      <c r="E401" s="1"/>
      <c r="G401" s="1"/>
    </row>
    <row r="402" ht="13.5" customHeight="1">
      <c r="C402" s="1"/>
      <c r="D402" s="1"/>
      <c r="E402" s="1"/>
      <c r="G402" s="1"/>
    </row>
    <row r="403" ht="13.5" customHeight="1">
      <c r="C403" s="1"/>
      <c r="D403" s="1"/>
      <c r="E403" s="1"/>
      <c r="G403" s="1"/>
    </row>
    <row r="404" ht="13.5" customHeight="1">
      <c r="C404" s="1"/>
      <c r="D404" s="1"/>
      <c r="E404" s="1"/>
      <c r="G404" s="1"/>
    </row>
    <row r="405" ht="13.5" customHeight="1">
      <c r="C405" s="1"/>
      <c r="D405" s="1"/>
      <c r="E405" s="1"/>
      <c r="G405" s="1"/>
    </row>
    <row r="406" ht="13.5" customHeight="1">
      <c r="C406" s="1"/>
      <c r="D406" s="1"/>
      <c r="E406" s="1"/>
      <c r="G406" s="1"/>
    </row>
    <row r="407" ht="13.5" customHeight="1">
      <c r="C407" s="1"/>
      <c r="D407" s="1"/>
      <c r="E407" s="1"/>
      <c r="G407" s="1"/>
    </row>
    <row r="408" ht="13.5" customHeight="1">
      <c r="C408" s="1"/>
      <c r="D408" s="1"/>
      <c r="E408" s="1"/>
      <c r="G408" s="1"/>
    </row>
    <row r="409" ht="13.5" customHeight="1">
      <c r="C409" s="1"/>
      <c r="D409" s="1"/>
      <c r="E409" s="1"/>
      <c r="G409" s="1"/>
    </row>
    <row r="410" ht="13.5" customHeight="1">
      <c r="C410" s="1"/>
      <c r="D410" s="1"/>
      <c r="E410" s="1"/>
      <c r="G410" s="1"/>
    </row>
    <row r="411" ht="13.5" customHeight="1">
      <c r="C411" s="1"/>
      <c r="D411" s="1"/>
      <c r="E411" s="1"/>
      <c r="G411" s="1"/>
    </row>
    <row r="412" ht="13.5" customHeight="1">
      <c r="C412" s="1"/>
      <c r="D412" s="1"/>
      <c r="E412" s="1"/>
      <c r="G412" s="1"/>
    </row>
    <row r="413" ht="13.5" customHeight="1">
      <c r="C413" s="1"/>
      <c r="D413" s="1"/>
      <c r="E413" s="1"/>
      <c r="G413" s="1"/>
    </row>
    <row r="414" ht="13.5" customHeight="1">
      <c r="C414" s="1"/>
      <c r="D414" s="1"/>
      <c r="E414" s="1"/>
      <c r="G414" s="1"/>
    </row>
    <row r="415" ht="13.5" customHeight="1">
      <c r="C415" s="1"/>
      <c r="D415" s="1"/>
      <c r="E415" s="1"/>
      <c r="G415" s="1"/>
    </row>
    <row r="416" ht="13.5" customHeight="1">
      <c r="C416" s="1"/>
      <c r="D416" s="1"/>
      <c r="E416" s="1"/>
      <c r="G416" s="1"/>
    </row>
    <row r="417" ht="13.5" customHeight="1">
      <c r="C417" s="1"/>
      <c r="D417" s="1"/>
      <c r="E417" s="1"/>
      <c r="G417" s="1"/>
    </row>
    <row r="418" ht="13.5" customHeight="1">
      <c r="C418" s="1"/>
      <c r="D418" s="1"/>
      <c r="E418" s="1"/>
      <c r="G418" s="1"/>
    </row>
    <row r="419" ht="13.5" customHeight="1">
      <c r="C419" s="1"/>
      <c r="D419" s="1"/>
      <c r="E419" s="1"/>
      <c r="G419" s="1"/>
    </row>
    <row r="420" ht="13.5" customHeight="1">
      <c r="C420" s="1"/>
      <c r="D420" s="1"/>
      <c r="E420" s="1"/>
      <c r="G420" s="1"/>
    </row>
    <row r="421" ht="13.5" customHeight="1">
      <c r="C421" s="1"/>
      <c r="D421" s="1"/>
      <c r="E421" s="1"/>
      <c r="G421" s="1"/>
    </row>
    <row r="422" ht="13.5" customHeight="1">
      <c r="C422" s="1"/>
      <c r="D422" s="1"/>
      <c r="E422" s="1"/>
      <c r="G422" s="1"/>
    </row>
    <row r="423" ht="13.5" customHeight="1">
      <c r="C423" s="1"/>
      <c r="D423" s="1"/>
      <c r="E423" s="1"/>
      <c r="G423" s="1"/>
    </row>
    <row r="424" ht="13.5" customHeight="1">
      <c r="C424" s="1"/>
      <c r="D424" s="1"/>
      <c r="E424" s="1"/>
      <c r="G424" s="1"/>
    </row>
    <row r="425" ht="13.5" customHeight="1">
      <c r="C425" s="1"/>
      <c r="D425" s="1"/>
      <c r="E425" s="1"/>
      <c r="G425" s="1"/>
    </row>
    <row r="426" ht="13.5" customHeight="1">
      <c r="C426" s="1"/>
      <c r="D426" s="1"/>
      <c r="E426" s="1"/>
      <c r="G426" s="1"/>
    </row>
    <row r="427" ht="13.5" customHeight="1">
      <c r="C427" s="1"/>
      <c r="D427" s="1"/>
      <c r="E427" s="1"/>
      <c r="G427" s="1"/>
    </row>
    <row r="428" ht="13.5" customHeight="1">
      <c r="C428" s="1"/>
      <c r="D428" s="1"/>
      <c r="E428" s="1"/>
      <c r="G428" s="1"/>
    </row>
    <row r="429" ht="13.5" customHeight="1">
      <c r="C429" s="1"/>
      <c r="D429" s="1"/>
      <c r="E429" s="1"/>
      <c r="G429" s="1"/>
    </row>
    <row r="430" ht="13.5" customHeight="1">
      <c r="C430" s="1"/>
      <c r="D430" s="1"/>
      <c r="E430" s="1"/>
      <c r="G430" s="1"/>
    </row>
    <row r="431" ht="13.5" customHeight="1">
      <c r="C431" s="1"/>
      <c r="D431" s="1"/>
      <c r="E431" s="1"/>
      <c r="G431" s="1"/>
    </row>
    <row r="432" ht="13.5" customHeight="1">
      <c r="C432" s="1"/>
      <c r="D432" s="1"/>
      <c r="E432" s="1"/>
      <c r="G432" s="1"/>
    </row>
    <row r="433" ht="13.5" customHeight="1">
      <c r="C433" s="1"/>
      <c r="D433" s="1"/>
      <c r="E433" s="1"/>
      <c r="G433" s="1"/>
    </row>
    <row r="434" ht="13.5" customHeight="1">
      <c r="C434" s="1"/>
      <c r="D434" s="1"/>
      <c r="E434" s="1"/>
      <c r="G434" s="1"/>
    </row>
    <row r="435" ht="13.5" customHeight="1">
      <c r="C435" s="1"/>
      <c r="D435" s="1"/>
      <c r="E435" s="1"/>
      <c r="G435" s="1"/>
    </row>
    <row r="436" ht="13.5" customHeight="1">
      <c r="C436" s="1"/>
      <c r="D436" s="1"/>
      <c r="E436" s="1"/>
      <c r="G436" s="1"/>
    </row>
    <row r="437" ht="13.5" customHeight="1">
      <c r="C437" s="1"/>
      <c r="D437" s="1"/>
      <c r="E437" s="1"/>
      <c r="G437" s="1"/>
    </row>
    <row r="438" ht="13.5" customHeight="1">
      <c r="C438" s="1"/>
      <c r="D438" s="1"/>
      <c r="E438" s="1"/>
      <c r="G438" s="1"/>
    </row>
    <row r="439" ht="13.5" customHeight="1">
      <c r="C439" s="1"/>
      <c r="D439" s="1"/>
      <c r="E439" s="1"/>
      <c r="G439" s="1"/>
    </row>
    <row r="440" ht="13.5" customHeight="1">
      <c r="C440" s="1"/>
      <c r="D440" s="1"/>
      <c r="E440" s="1"/>
      <c r="G440" s="1"/>
    </row>
    <row r="441" ht="13.5" customHeight="1">
      <c r="C441" s="1"/>
      <c r="D441" s="1"/>
      <c r="E441" s="1"/>
      <c r="G441" s="1"/>
    </row>
    <row r="442" ht="13.5" customHeight="1">
      <c r="C442" s="1"/>
      <c r="D442" s="1"/>
      <c r="E442" s="1"/>
      <c r="G442" s="1"/>
    </row>
    <row r="443" ht="13.5" customHeight="1">
      <c r="C443" s="1"/>
      <c r="D443" s="1"/>
      <c r="E443" s="1"/>
      <c r="G443" s="1"/>
    </row>
    <row r="444" ht="13.5" customHeight="1">
      <c r="C444" s="1"/>
      <c r="D444" s="1"/>
      <c r="E444" s="1"/>
      <c r="G444" s="1"/>
    </row>
    <row r="445" ht="13.5" customHeight="1">
      <c r="C445" s="1"/>
      <c r="D445" s="1"/>
      <c r="E445" s="1"/>
      <c r="G445" s="1"/>
    </row>
    <row r="446" ht="13.5" customHeight="1">
      <c r="C446" s="1"/>
      <c r="D446" s="1"/>
      <c r="E446" s="1"/>
      <c r="G446" s="1"/>
    </row>
    <row r="447" ht="13.5" customHeight="1">
      <c r="C447" s="1"/>
      <c r="D447" s="1"/>
      <c r="E447" s="1"/>
      <c r="G447" s="1"/>
    </row>
    <row r="448" ht="13.5" customHeight="1">
      <c r="C448" s="1"/>
      <c r="D448" s="1"/>
      <c r="E448" s="1"/>
      <c r="G448" s="1"/>
    </row>
    <row r="449" ht="13.5" customHeight="1">
      <c r="C449" s="1"/>
      <c r="D449" s="1"/>
      <c r="E449" s="1"/>
      <c r="G449" s="1"/>
    </row>
    <row r="450" ht="13.5" customHeight="1">
      <c r="C450" s="1"/>
      <c r="D450" s="1"/>
      <c r="E450" s="1"/>
      <c r="G450" s="1"/>
    </row>
    <row r="451" ht="13.5" customHeight="1">
      <c r="C451" s="1"/>
      <c r="D451" s="1"/>
      <c r="E451" s="1"/>
      <c r="G451" s="1"/>
    </row>
    <row r="452" ht="13.5" customHeight="1">
      <c r="C452" s="1"/>
      <c r="D452" s="1"/>
      <c r="E452" s="1"/>
      <c r="G452" s="1"/>
    </row>
    <row r="453" ht="13.5" customHeight="1">
      <c r="C453" s="1"/>
      <c r="D453" s="1"/>
      <c r="E453" s="1"/>
      <c r="G453" s="1"/>
    </row>
    <row r="454" ht="13.5" customHeight="1">
      <c r="C454" s="1"/>
      <c r="D454" s="1"/>
      <c r="E454" s="1"/>
      <c r="G454" s="1"/>
    </row>
    <row r="455" ht="13.5" customHeight="1">
      <c r="C455" s="1"/>
      <c r="D455" s="1"/>
      <c r="E455" s="1"/>
      <c r="G455" s="1"/>
    </row>
    <row r="456" ht="13.5" customHeight="1">
      <c r="C456" s="1"/>
      <c r="D456" s="1"/>
      <c r="E456" s="1"/>
      <c r="G456" s="1"/>
    </row>
    <row r="457" ht="13.5" customHeight="1">
      <c r="C457" s="1"/>
      <c r="D457" s="1"/>
      <c r="E457" s="1"/>
      <c r="G457" s="1"/>
    </row>
    <row r="458" ht="13.5" customHeight="1">
      <c r="C458" s="1"/>
      <c r="D458" s="1"/>
      <c r="E458" s="1"/>
      <c r="G458" s="1"/>
    </row>
    <row r="459" ht="13.5" customHeight="1">
      <c r="C459" s="1"/>
      <c r="D459" s="1"/>
      <c r="E459" s="1"/>
      <c r="G459" s="1"/>
    </row>
    <row r="460" ht="13.5" customHeight="1">
      <c r="C460" s="1"/>
      <c r="D460" s="1"/>
      <c r="E460" s="1"/>
      <c r="G460" s="1"/>
    </row>
    <row r="461" ht="13.5" customHeight="1">
      <c r="C461" s="1"/>
      <c r="D461" s="1"/>
      <c r="E461" s="1"/>
      <c r="G461" s="1"/>
    </row>
    <row r="462" ht="13.5" customHeight="1">
      <c r="C462" s="1"/>
      <c r="D462" s="1"/>
      <c r="E462" s="1"/>
      <c r="G462" s="1"/>
    </row>
    <row r="463" ht="13.5" customHeight="1">
      <c r="C463" s="1"/>
      <c r="D463" s="1"/>
      <c r="E463" s="1"/>
      <c r="G463" s="1"/>
    </row>
    <row r="464" ht="13.5" customHeight="1">
      <c r="C464" s="1"/>
      <c r="D464" s="1"/>
      <c r="E464" s="1"/>
      <c r="G464" s="1"/>
    </row>
    <row r="465" ht="13.5" customHeight="1">
      <c r="C465" s="1"/>
      <c r="D465" s="1"/>
      <c r="E465" s="1"/>
      <c r="G465" s="1"/>
    </row>
    <row r="466" ht="13.5" customHeight="1">
      <c r="C466" s="1"/>
      <c r="D466" s="1"/>
      <c r="E466" s="1"/>
      <c r="G466" s="1"/>
    </row>
    <row r="467" ht="13.5" customHeight="1">
      <c r="C467" s="1"/>
      <c r="D467" s="1"/>
      <c r="E467" s="1"/>
      <c r="G467" s="1"/>
    </row>
    <row r="468" ht="13.5" customHeight="1">
      <c r="C468" s="1"/>
      <c r="D468" s="1"/>
      <c r="E468" s="1"/>
      <c r="G468" s="1"/>
    </row>
    <row r="469" ht="13.5" customHeight="1">
      <c r="C469" s="1"/>
      <c r="D469" s="1"/>
      <c r="E469" s="1"/>
      <c r="G469" s="1"/>
    </row>
    <row r="470" ht="13.5" customHeight="1">
      <c r="C470" s="1"/>
      <c r="D470" s="1"/>
      <c r="E470" s="1"/>
      <c r="G470" s="1"/>
    </row>
    <row r="471" ht="13.5" customHeight="1">
      <c r="C471" s="1"/>
      <c r="D471" s="1"/>
      <c r="E471" s="1"/>
      <c r="G471" s="1"/>
    </row>
    <row r="472" ht="13.5" customHeight="1">
      <c r="C472" s="1"/>
      <c r="D472" s="1"/>
      <c r="E472" s="1"/>
      <c r="G472" s="1"/>
    </row>
    <row r="473" ht="13.5" customHeight="1">
      <c r="C473" s="1"/>
      <c r="D473" s="1"/>
      <c r="E473" s="1"/>
      <c r="G473" s="1"/>
    </row>
    <row r="474" ht="13.5" customHeight="1">
      <c r="C474" s="1"/>
      <c r="D474" s="1"/>
      <c r="E474" s="1"/>
      <c r="G474" s="1"/>
    </row>
    <row r="475" ht="13.5" customHeight="1">
      <c r="C475" s="1"/>
      <c r="D475" s="1"/>
      <c r="E475" s="1"/>
      <c r="G475" s="1"/>
    </row>
    <row r="476" ht="13.5" customHeight="1">
      <c r="C476" s="1"/>
      <c r="D476" s="1"/>
      <c r="E476" s="1"/>
      <c r="G476" s="1"/>
    </row>
    <row r="477" ht="13.5" customHeight="1">
      <c r="C477" s="1"/>
      <c r="D477" s="1"/>
      <c r="E477" s="1"/>
      <c r="G477" s="1"/>
    </row>
    <row r="478" ht="13.5" customHeight="1">
      <c r="C478" s="1"/>
      <c r="D478" s="1"/>
      <c r="E478" s="1"/>
      <c r="G478" s="1"/>
    </row>
    <row r="479" ht="13.5" customHeight="1">
      <c r="C479" s="1"/>
      <c r="D479" s="1"/>
      <c r="E479" s="1"/>
      <c r="G479" s="1"/>
    </row>
    <row r="480" ht="13.5" customHeight="1">
      <c r="C480" s="1"/>
      <c r="D480" s="1"/>
      <c r="E480" s="1"/>
      <c r="G480" s="1"/>
    </row>
    <row r="481" ht="13.5" customHeight="1">
      <c r="C481" s="1"/>
      <c r="D481" s="1"/>
      <c r="E481" s="1"/>
      <c r="G481" s="1"/>
    </row>
    <row r="482" ht="13.5" customHeight="1">
      <c r="C482" s="1"/>
      <c r="D482" s="1"/>
      <c r="E482" s="1"/>
      <c r="G482" s="1"/>
    </row>
    <row r="483" ht="13.5" customHeight="1">
      <c r="C483" s="1"/>
      <c r="D483" s="1"/>
      <c r="E483" s="1"/>
      <c r="G483" s="1"/>
    </row>
    <row r="484" ht="13.5" customHeight="1">
      <c r="C484" s="1"/>
      <c r="D484" s="1"/>
      <c r="E484" s="1"/>
      <c r="G484" s="1"/>
    </row>
    <row r="485" ht="13.5" customHeight="1">
      <c r="C485" s="1"/>
      <c r="D485" s="1"/>
      <c r="E485" s="1"/>
      <c r="G485" s="1"/>
    </row>
    <row r="486" ht="13.5" customHeight="1">
      <c r="C486" s="1"/>
      <c r="D486" s="1"/>
      <c r="E486" s="1"/>
      <c r="G486" s="1"/>
    </row>
    <row r="487" ht="13.5" customHeight="1">
      <c r="C487" s="1"/>
      <c r="D487" s="1"/>
      <c r="E487" s="1"/>
      <c r="G487" s="1"/>
    </row>
    <row r="488" ht="13.5" customHeight="1">
      <c r="C488" s="1"/>
      <c r="D488" s="1"/>
      <c r="E488" s="1"/>
      <c r="G488" s="1"/>
    </row>
    <row r="489" ht="13.5" customHeight="1">
      <c r="C489" s="1"/>
      <c r="D489" s="1"/>
      <c r="E489" s="1"/>
      <c r="G489" s="1"/>
    </row>
    <row r="490" ht="13.5" customHeight="1">
      <c r="C490" s="1"/>
      <c r="D490" s="1"/>
      <c r="E490" s="1"/>
      <c r="G490" s="1"/>
    </row>
    <row r="491" ht="13.5" customHeight="1">
      <c r="C491" s="1"/>
      <c r="D491" s="1"/>
      <c r="E491" s="1"/>
      <c r="G491" s="1"/>
    </row>
    <row r="492" ht="13.5" customHeight="1">
      <c r="C492" s="1"/>
      <c r="D492" s="1"/>
      <c r="E492" s="1"/>
      <c r="G492" s="1"/>
    </row>
    <row r="493" ht="13.5" customHeight="1">
      <c r="C493" s="1"/>
      <c r="D493" s="1"/>
      <c r="E493" s="1"/>
      <c r="G493" s="1"/>
    </row>
    <row r="494" ht="13.5" customHeight="1">
      <c r="C494" s="1"/>
      <c r="D494" s="1"/>
      <c r="E494" s="1"/>
      <c r="G494" s="1"/>
    </row>
    <row r="495" ht="13.5" customHeight="1">
      <c r="C495" s="1"/>
      <c r="D495" s="1"/>
      <c r="E495" s="1"/>
      <c r="G495" s="1"/>
    </row>
    <row r="496" ht="13.5" customHeight="1">
      <c r="C496" s="1"/>
      <c r="D496" s="1"/>
      <c r="E496" s="1"/>
      <c r="G496" s="1"/>
    </row>
    <row r="497" ht="13.5" customHeight="1">
      <c r="C497" s="1"/>
      <c r="D497" s="1"/>
      <c r="E497" s="1"/>
      <c r="G497" s="1"/>
    </row>
    <row r="498" ht="13.5" customHeight="1">
      <c r="C498" s="1"/>
      <c r="D498" s="1"/>
      <c r="E498" s="1"/>
      <c r="G498" s="1"/>
    </row>
    <row r="499" ht="13.5" customHeight="1">
      <c r="C499" s="1"/>
      <c r="D499" s="1"/>
      <c r="E499" s="1"/>
      <c r="G499" s="1"/>
    </row>
    <row r="500" ht="13.5" customHeight="1">
      <c r="C500" s="1"/>
      <c r="D500" s="1"/>
      <c r="E500" s="1"/>
      <c r="G500" s="1"/>
    </row>
    <row r="501" ht="13.5" customHeight="1">
      <c r="C501" s="1"/>
      <c r="D501" s="1"/>
      <c r="E501" s="1"/>
      <c r="G501" s="1"/>
    </row>
    <row r="502" ht="13.5" customHeight="1">
      <c r="C502" s="1"/>
      <c r="D502" s="1"/>
      <c r="E502" s="1"/>
      <c r="G502" s="1"/>
    </row>
    <row r="503" ht="13.5" customHeight="1">
      <c r="C503" s="1"/>
      <c r="D503" s="1"/>
      <c r="E503" s="1"/>
      <c r="G503" s="1"/>
    </row>
    <row r="504" ht="13.5" customHeight="1">
      <c r="C504" s="1"/>
      <c r="D504" s="1"/>
      <c r="E504" s="1"/>
      <c r="G504" s="1"/>
    </row>
    <row r="505" ht="13.5" customHeight="1">
      <c r="C505" s="1"/>
      <c r="D505" s="1"/>
      <c r="E505" s="1"/>
      <c r="G505" s="1"/>
    </row>
    <row r="506" ht="13.5" customHeight="1">
      <c r="C506" s="1"/>
      <c r="D506" s="1"/>
      <c r="E506" s="1"/>
      <c r="G506" s="1"/>
    </row>
    <row r="507" ht="13.5" customHeight="1">
      <c r="C507" s="1"/>
      <c r="D507" s="1"/>
      <c r="E507" s="1"/>
      <c r="G507" s="1"/>
    </row>
    <row r="508" ht="13.5" customHeight="1">
      <c r="C508" s="1"/>
      <c r="D508" s="1"/>
      <c r="E508" s="1"/>
      <c r="G508" s="1"/>
    </row>
    <row r="509" ht="13.5" customHeight="1">
      <c r="C509" s="1"/>
      <c r="D509" s="1"/>
      <c r="E509" s="1"/>
      <c r="G509" s="1"/>
    </row>
    <row r="510" ht="13.5" customHeight="1">
      <c r="C510" s="1"/>
      <c r="D510" s="1"/>
      <c r="E510" s="1"/>
      <c r="G510" s="1"/>
    </row>
    <row r="511" ht="13.5" customHeight="1">
      <c r="C511" s="1"/>
      <c r="D511" s="1"/>
      <c r="E511" s="1"/>
      <c r="G511" s="1"/>
    </row>
    <row r="512" ht="13.5" customHeight="1">
      <c r="C512" s="1"/>
      <c r="D512" s="1"/>
      <c r="E512" s="1"/>
      <c r="G512" s="1"/>
    </row>
    <row r="513" ht="13.5" customHeight="1">
      <c r="C513" s="1"/>
      <c r="D513" s="1"/>
      <c r="E513" s="1"/>
      <c r="G513" s="1"/>
    </row>
    <row r="514" ht="13.5" customHeight="1">
      <c r="C514" s="1"/>
      <c r="D514" s="1"/>
      <c r="E514" s="1"/>
      <c r="G514" s="1"/>
    </row>
    <row r="515" ht="13.5" customHeight="1">
      <c r="C515" s="1"/>
      <c r="D515" s="1"/>
      <c r="E515" s="1"/>
      <c r="G515" s="1"/>
    </row>
    <row r="516" ht="13.5" customHeight="1">
      <c r="C516" s="1"/>
      <c r="D516" s="1"/>
      <c r="E516" s="1"/>
      <c r="G516" s="1"/>
    </row>
    <row r="517" ht="13.5" customHeight="1">
      <c r="C517" s="1"/>
      <c r="D517" s="1"/>
      <c r="E517" s="1"/>
      <c r="G517" s="1"/>
    </row>
    <row r="518" ht="13.5" customHeight="1">
      <c r="C518" s="1"/>
      <c r="D518" s="1"/>
      <c r="E518" s="1"/>
      <c r="G518" s="1"/>
    </row>
    <row r="519" ht="13.5" customHeight="1">
      <c r="C519" s="1"/>
      <c r="D519" s="1"/>
      <c r="E519" s="1"/>
      <c r="G519" s="1"/>
    </row>
    <row r="520" ht="13.5" customHeight="1">
      <c r="C520" s="1"/>
      <c r="D520" s="1"/>
      <c r="E520" s="1"/>
      <c r="G520" s="1"/>
    </row>
    <row r="521" ht="13.5" customHeight="1">
      <c r="C521" s="1"/>
      <c r="D521" s="1"/>
      <c r="E521" s="1"/>
      <c r="G521" s="1"/>
    </row>
    <row r="522" ht="13.5" customHeight="1">
      <c r="C522" s="1"/>
      <c r="D522" s="1"/>
      <c r="E522" s="1"/>
      <c r="G522" s="1"/>
    </row>
    <row r="523" ht="13.5" customHeight="1">
      <c r="C523" s="1"/>
      <c r="D523" s="1"/>
      <c r="E523" s="1"/>
      <c r="G523" s="1"/>
    </row>
    <row r="524" ht="13.5" customHeight="1">
      <c r="C524" s="1"/>
      <c r="D524" s="1"/>
      <c r="E524" s="1"/>
      <c r="G524" s="1"/>
    </row>
    <row r="525" ht="13.5" customHeight="1">
      <c r="C525" s="1"/>
      <c r="D525" s="1"/>
      <c r="E525" s="1"/>
      <c r="G525" s="1"/>
    </row>
    <row r="526" ht="13.5" customHeight="1">
      <c r="C526" s="1"/>
      <c r="D526" s="1"/>
      <c r="E526" s="1"/>
      <c r="G526" s="1"/>
    </row>
    <row r="527" ht="13.5" customHeight="1">
      <c r="C527" s="1"/>
      <c r="D527" s="1"/>
      <c r="E527" s="1"/>
      <c r="G527" s="1"/>
    </row>
    <row r="528" ht="13.5" customHeight="1">
      <c r="C528" s="1"/>
      <c r="D528" s="1"/>
      <c r="E528" s="1"/>
      <c r="G528" s="1"/>
    </row>
    <row r="529" ht="13.5" customHeight="1">
      <c r="C529" s="1"/>
      <c r="D529" s="1"/>
      <c r="E529" s="1"/>
      <c r="G529" s="1"/>
    </row>
    <row r="530" ht="13.5" customHeight="1">
      <c r="C530" s="1"/>
      <c r="D530" s="1"/>
      <c r="E530" s="1"/>
      <c r="G530" s="1"/>
    </row>
    <row r="531" ht="13.5" customHeight="1">
      <c r="C531" s="1"/>
      <c r="D531" s="1"/>
      <c r="E531" s="1"/>
      <c r="G531" s="1"/>
    </row>
    <row r="532" ht="13.5" customHeight="1">
      <c r="C532" s="1"/>
      <c r="D532" s="1"/>
      <c r="E532" s="1"/>
      <c r="G532" s="1"/>
    </row>
    <row r="533" ht="13.5" customHeight="1">
      <c r="C533" s="1"/>
      <c r="D533" s="1"/>
      <c r="E533" s="1"/>
      <c r="G533" s="1"/>
    </row>
    <row r="534" ht="13.5" customHeight="1">
      <c r="C534" s="1"/>
      <c r="D534" s="1"/>
      <c r="E534" s="1"/>
      <c r="G534" s="1"/>
    </row>
    <row r="535" ht="13.5" customHeight="1">
      <c r="C535" s="1"/>
      <c r="D535" s="1"/>
      <c r="E535" s="1"/>
      <c r="G535" s="1"/>
    </row>
    <row r="536" ht="13.5" customHeight="1">
      <c r="C536" s="1"/>
      <c r="D536" s="1"/>
      <c r="E536" s="1"/>
      <c r="G536" s="1"/>
    </row>
    <row r="537" ht="13.5" customHeight="1">
      <c r="C537" s="1"/>
      <c r="D537" s="1"/>
      <c r="E537" s="1"/>
      <c r="G537" s="1"/>
    </row>
    <row r="538" ht="13.5" customHeight="1">
      <c r="C538" s="1"/>
      <c r="D538" s="1"/>
      <c r="E538" s="1"/>
      <c r="G538" s="1"/>
    </row>
    <row r="539" ht="13.5" customHeight="1">
      <c r="C539" s="1"/>
      <c r="D539" s="1"/>
      <c r="E539" s="1"/>
      <c r="G539" s="1"/>
    </row>
    <row r="540" ht="13.5" customHeight="1">
      <c r="C540" s="1"/>
      <c r="D540" s="1"/>
      <c r="E540" s="1"/>
      <c r="G540" s="1"/>
    </row>
    <row r="541" ht="13.5" customHeight="1">
      <c r="C541" s="1"/>
      <c r="D541" s="1"/>
      <c r="E541" s="1"/>
      <c r="G541" s="1"/>
    </row>
    <row r="542" ht="13.5" customHeight="1">
      <c r="C542" s="1"/>
      <c r="D542" s="1"/>
      <c r="E542" s="1"/>
      <c r="G542" s="1"/>
    </row>
    <row r="543" ht="13.5" customHeight="1">
      <c r="C543" s="1"/>
      <c r="D543" s="1"/>
      <c r="E543" s="1"/>
      <c r="G543" s="1"/>
    </row>
    <row r="544" ht="13.5" customHeight="1">
      <c r="C544" s="1"/>
      <c r="D544" s="1"/>
      <c r="E544" s="1"/>
      <c r="G544" s="1"/>
    </row>
    <row r="545" ht="13.5" customHeight="1">
      <c r="C545" s="1"/>
      <c r="D545" s="1"/>
      <c r="E545" s="1"/>
      <c r="G545" s="1"/>
    </row>
    <row r="546" ht="13.5" customHeight="1">
      <c r="C546" s="1"/>
      <c r="D546" s="1"/>
      <c r="E546" s="1"/>
      <c r="G546" s="1"/>
    </row>
    <row r="547" ht="13.5" customHeight="1">
      <c r="C547" s="1"/>
      <c r="D547" s="1"/>
      <c r="E547" s="1"/>
      <c r="G547" s="1"/>
    </row>
    <row r="548" ht="13.5" customHeight="1">
      <c r="C548" s="1"/>
      <c r="D548" s="1"/>
      <c r="E548" s="1"/>
      <c r="G548" s="1"/>
    </row>
    <row r="549" ht="13.5" customHeight="1">
      <c r="C549" s="1"/>
      <c r="D549" s="1"/>
      <c r="E549" s="1"/>
      <c r="G549" s="1"/>
    </row>
    <row r="550" ht="13.5" customHeight="1">
      <c r="C550" s="1"/>
      <c r="D550" s="1"/>
      <c r="E550" s="1"/>
      <c r="G550" s="1"/>
    </row>
    <row r="551" ht="13.5" customHeight="1">
      <c r="C551" s="1"/>
      <c r="D551" s="1"/>
      <c r="E551" s="1"/>
      <c r="G551" s="1"/>
    </row>
    <row r="552" ht="13.5" customHeight="1">
      <c r="C552" s="1"/>
      <c r="D552" s="1"/>
      <c r="E552" s="1"/>
      <c r="G552" s="1"/>
    </row>
    <row r="553" ht="13.5" customHeight="1">
      <c r="C553" s="1"/>
      <c r="D553" s="1"/>
      <c r="E553" s="1"/>
      <c r="G553" s="1"/>
    </row>
    <row r="554" ht="13.5" customHeight="1">
      <c r="C554" s="1"/>
      <c r="D554" s="1"/>
      <c r="E554" s="1"/>
      <c r="G554" s="1"/>
    </row>
    <row r="555" ht="13.5" customHeight="1">
      <c r="C555" s="1"/>
      <c r="D555" s="1"/>
      <c r="E555" s="1"/>
      <c r="G555" s="1"/>
    </row>
    <row r="556" ht="13.5" customHeight="1">
      <c r="C556" s="1"/>
      <c r="D556" s="1"/>
      <c r="E556" s="1"/>
      <c r="G556" s="1"/>
    </row>
    <row r="557" ht="13.5" customHeight="1">
      <c r="C557" s="1"/>
      <c r="D557" s="1"/>
      <c r="E557" s="1"/>
      <c r="G557" s="1"/>
    </row>
    <row r="558" ht="13.5" customHeight="1">
      <c r="C558" s="1"/>
      <c r="D558" s="1"/>
      <c r="E558" s="1"/>
      <c r="G558" s="1"/>
    </row>
    <row r="559" ht="13.5" customHeight="1">
      <c r="C559" s="1"/>
      <c r="D559" s="1"/>
      <c r="E559" s="1"/>
      <c r="G559" s="1"/>
    </row>
    <row r="560" ht="13.5" customHeight="1">
      <c r="C560" s="1"/>
      <c r="D560" s="1"/>
      <c r="E560" s="1"/>
      <c r="G560" s="1"/>
    </row>
    <row r="561" ht="13.5" customHeight="1">
      <c r="C561" s="1"/>
      <c r="D561" s="1"/>
      <c r="E561" s="1"/>
      <c r="G561" s="1"/>
    </row>
    <row r="562" ht="13.5" customHeight="1">
      <c r="C562" s="1"/>
      <c r="D562" s="1"/>
      <c r="E562" s="1"/>
      <c r="G562" s="1"/>
    </row>
    <row r="563" ht="13.5" customHeight="1">
      <c r="C563" s="1"/>
      <c r="D563" s="1"/>
      <c r="E563" s="1"/>
      <c r="G563" s="1"/>
    </row>
    <row r="564" ht="13.5" customHeight="1">
      <c r="C564" s="1"/>
      <c r="D564" s="1"/>
      <c r="E564" s="1"/>
      <c r="G564" s="1"/>
    </row>
    <row r="565" ht="13.5" customHeight="1">
      <c r="C565" s="1"/>
      <c r="D565" s="1"/>
      <c r="E565" s="1"/>
      <c r="G565" s="1"/>
    </row>
    <row r="566" ht="13.5" customHeight="1">
      <c r="C566" s="1"/>
      <c r="D566" s="1"/>
      <c r="E566" s="1"/>
      <c r="G566" s="1"/>
    </row>
    <row r="567" ht="13.5" customHeight="1">
      <c r="C567" s="1"/>
      <c r="D567" s="1"/>
      <c r="E567" s="1"/>
      <c r="G567" s="1"/>
    </row>
    <row r="568" ht="13.5" customHeight="1">
      <c r="C568" s="1"/>
      <c r="D568" s="1"/>
      <c r="E568" s="1"/>
      <c r="G568" s="1"/>
    </row>
    <row r="569" ht="13.5" customHeight="1">
      <c r="C569" s="1"/>
      <c r="D569" s="1"/>
      <c r="E569" s="1"/>
      <c r="G569" s="1"/>
    </row>
    <row r="570" ht="13.5" customHeight="1">
      <c r="C570" s="1"/>
      <c r="D570" s="1"/>
      <c r="E570" s="1"/>
      <c r="G570" s="1"/>
    </row>
    <row r="571" ht="13.5" customHeight="1">
      <c r="C571" s="1"/>
      <c r="D571" s="1"/>
      <c r="E571" s="1"/>
      <c r="G571" s="1"/>
    </row>
    <row r="572" ht="13.5" customHeight="1">
      <c r="C572" s="1"/>
      <c r="D572" s="1"/>
      <c r="E572" s="1"/>
      <c r="G572" s="1"/>
    </row>
    <row r="573" ht="13.5" customHeight="1">
      <c r="C573" s="1"/>
      <c r="D573" s="1"/>
      <c r="E573" s="1"/>
      <c r="G573" s="1"/>
    </row>
    <row r="574" ht="13.5" customHeight="1">
      <c r="C574" s="1"/>
      <c r="D574" s="1"/>
      <c r="E574" s="1"/>
      <c r="G574" s="1"/>
    </row>
    <row r="575" ht="13.5" customHeight="1">
      <c r="C575" s="1"/>
      <c r="D575" s="1"/>
      <c r="E575" s="1"/>
      <c r="G575" s="1"/>
    </row>
    <row r="576" ht="13.5" customHeight="1">
      <c r="C576" s="1"/>
      <c r="D576" s="1"/>
      <c r="E576" s="1"/>
      <c r="G576" s="1"/>
    </row>
    <row r="577" ht="13.5" customHeight="1">
      <c r="C577" s="1"/>
      <c r="D577" s="1"/>
      <c r="E577" s="1"/>
      <c r="G577" s="1"/>
    </row>
    <row r="578" ht="13.5" customHeight="1">
      <c r="C578" s="1"/>
      <c r="D578" s="1"/>
      <c r="E578" s="1"/>
      <c r="G578" s="1"/>
    </row>
    <row r="579" ht="13.5" customHeight="1">
      <c r="C579" s="1"/>
      <c r="D579" s="1"/>
      <c r="E579" s="1"/>
      <c r="G579" s="1"/>
    </row>
    <row r="580" ht="13.5" customHeight="1">
      <c r="C580" s="1"/>
      <c r="D580" s="1"/>
      <c r="E580" s="1"/>
      <c r="G580" s="1"/>
    </row>
    <row r="581" ht="13.5" customHeight="1">
      <c r="C581" s="1"/>
      <c r="D581" s="1"/>
      <c r="E581" s="1"/>
      <c r="G581" s="1"/>
    </row>
    <row r="582" ht="13.5" customHeight="1">
      <c r="C582" s="1"/>
      <c r="D582" s="1"/>
      <c r="E582" s="1"/>
      <c r="G582" s="1"/>
    </row>
    <row r="583" ht="13.5" customHeight="1">
      <c r="C583" s="1"/>
      <c r="D583" s="1"/>
      <c r="E583" s="1"/>
      <c r="G583" s="1"/>
    </row>
    <row r="584" ht="13.5" customHeight="1">
      <c r="C584" s="1"/>
      <c r="D584" s="1"/>
      <c r="E584" s="1"/>
      <c r="G584" s="1"/>
    </row>
    <row r="585" ht="13.5" customHeight="1">
      <c r="C585" s="1"/>
      <c r="D585" s="1"/>
      <c r="E585" s="1"/>
      <c r="G585" s="1"/>
    </row>
    <row r="586" ht="13.5" customHeight="1">
      <c r="C586" s="1"/>
      <c r="D586" s="1"/>
      <c r="E586" s="1"/>
      <c r="G586" s="1"/>
    </row>
    <row r="587" ht="13.5" customHeight="1">
      <c r="C587" s="1"/>
      <c r="D587" s="1"/>
      <c r="E587" s="1"/>
      <c r="G587" s="1"/>
    </row>
    <row r="588" ht="13.5" customHeight="1">
      <c r="C588" s="1"/>
      <c r="D588" s="1"/>
      <c r="E588" s="1"/>
      <c r="G588" s="1"/>
    </row>
    <row r="589" ht="13.5" customHeight="1">
      <c r="C589" s="1"/>
      <c r="D589" s="1"/>
      <c r="E589" s="1"/>
      <c r="G589" s="1"/>
    </row>
    <row r="590" ht="13.5" customHeight="1">
      <c r="C590" s="1"/>
      <c r="D590" s="1"/>
      <c r="E590" s="1"/>
      <c r="G590" s="1"/>
    </row>
    <row r="591" ht="13.5" customHeight="1">
      <c r="C591" s="1"/>
      <c r="D591" s="1"/>
      <c r="E591" s="1"/>
      <c r="G591" s="1"/>
    </row>
    <row r="592" ht="13.5" customHeight="1">
      <c r="C592" s="1"/>
      <c r="D592" s="1"/>
      <c r="E592" s="1"/>
      <c r="G592" s="1"/>
    </row>
    <row r="593" ht="13.5" customHeight="1">
      <c r="C593" s="1"/>
      <c r="D593" s="1"/>
      <c r="E593" s="1"/>
      <c r="G593" s="1"/>
    </row>
    <row r="594" ht="13.5" customHeight="1">
      <c r="C594" s="1"/>
      <c r="D594" s="1"/>
      <c r="E594" s="1"/>
      <c r="G594" s="1"/>
    </row>
    <row r="595" ht="13.5" customHeight="1">
      <c r="C595" s="1"/>
      <c r="D595" s="1"/>
      <c r="E595" s="1"/>
      <c r="G595" s="1"/>
    </row>
    <row r="596" ht="13.5" customHeight="1">
      <c r="C596" s="1"/>
      <c r="D596" s="1"/>
      <c r="E596" s="1"/>
      <c r="G596" s="1"/>
    </row>
    <row r="597" ht="13.5" customHeight="1">
      <c r="C597" s="1"/>
      <c r="D597" s="1"/>
      <c r="E597" s="1"/>
      <c r="G597" s="1"/>
    </row>
    <row r="598" ht="13.5" customHeight="1">
      <c r="C598" s="1"/>
      <c r="D598" s="1"/>
      <c r="E598" s="1"/>
      <c r="G598" s="1"/>
    </row>
    <row r="599" ht="13.5" customHeight="1">
      <c r="C599" s="1"/>
      <c r="D599" s="1"/>
      <c r="E599" s="1"/>
      <c r="G599" s="1"/>
    </row>
    <row r="600" ht="13.5" customHeight="1">
      <c r="C600" s="1"/>
      <c r="D600" s="1"/>
      <c r="E600" s="1"/>
      <c r="G600" s="1"/>
    </row>
    <row r="601" ht="13.5" customHeight="1">
      <c r="C601" s="1"/>
      <c r="D601" s="1"/>
      <c r="E601" s="1"/>
      <c r="G601" s="1"/>
    </row>
    <row r="602" ht="13.5" customHeight="1">
      <c r="C602" s="1"/>
      <c r="D602" s="1"/>
      <c r="E602" s="1"/>
      <c r="G602" s="1"/>
    </row>
    <row r="603" ht="13.5" customHeight="1">
      <c r="C603" s="1"/>
      <c r="D603" s="1"/>
      <c r="E603" s="1"/>
      <c r="G603" s="1"/>
    </row>
    <row r="604" ht="13.5" customHeight="1">
      <c r="C604" s="1"/>
      <c r="D604" s="1"/>
      <c r="E604" s="1"/>
      <c r="G604" s="1"/>
    </row>
    <row r="605" ht="13.5" customHeight="1">
      <c r="C605" s="1"/>
      <c r="D605" s="1"/>
      <c r="E605" s="1"/>
      <c r="G605" s="1"/>
    </row>
    <row r="606" ht="13.5" customHeight="1">
      <c r="C606" s="1"/>
      <c r="D606" s="1"/>
      <c r="E606" s="1"/>
      <c r="G606" s="1"/>
    </row>
    <row r="607" ht="13.5" customHeight="1">
      <c r="C607" s="1"/>
      <c r="D607" s="1"/>
      <c r="E607" s="1"/>
      <c r="G607" s="1"/>
    </row>
    <row r="608" ht="13.5" customHeight="1">
      <c r="C608" s="1"/>
      <c r="D608" s="1"/>
      <c r="E608" s="1"/>
      <c r="G608" s="1"/>
    </row>
    <row r="609" ht="13.5" customHeight="1">
      <c r="C609" s="1"/>
      <c r="D609" s="1"/>
      <c r="E609" s="1"/>
      <c r="G609" s="1"/>
    </row>
    <row r="610" ht="13.5" customHeight="1">
      <c r="C610" s="1"/>
      <c r="D610" s="1"/>
      <c r="E610" s="1"/>
      <c r="G610" s="1"/>
    </row>
    <row r="611" ht="13.5" customHeight="1">
      <c r="C611" s="1"/>
      <c r="D611" s="1"/>
      <c r="E611" s="1"/>
      <c r="G611" s="1"/>
    </row>
    <row r="612" ht="13.5" customHeight="1">
      <c r="C612" s="1"/>
      <c r="D612" s="1"/>
      <c r="E612" s="1"/>
      <c r="G612" s="1"/>
    </row>
    <row r="613" ht="13.5" customHeight="1">
      <c r="C613" s="1"/>
      <c r="D613" s="1"/>
      <c r="E613" s="1"/>
      <c r="G613" s="1"/>
    </row>
    <row r="614" ht="13.5" customHeight="1">
      <c r="C614" s="1"/>
      <c r="D614" s="1"/>
      <c r="E614" s="1"/>
      <c r="G614" s="1"/>
    </row>
    <row r="615" ht="13.5" customHeight="1">
      <c r="C615" s="1"/>
      <c r="D615" s="1"/>
      <c r="E615" s="1"/>
      <c r="G615" s="1"/>
    </row>
    <row r="616" ht="13.5" customHeight="1">
      <c r="C616" s="1"/>
      <c r="D616" s="1"/>
      <c r="E616" s="1"/>
      <c r="G616" s="1"/>
    </row>
    <row r="617" ht="13.5" customHeight="1">
      <c r="C617" s="1"/>
      <c r="D617" s="1"/>
      <c r="E617" s="1"/>
      <c r="G617" s="1"/>
    </row>
    <row r="618" ht="13.5" customHeight="1">
      <c r="C618" s="1"/>
      <c r="D618" s="1"/>
      <c r="E618" s="1"/>
      <c r="G618" s="1"/>
    </row>
    <row r="619" ht="13.5" customHeight="1">
      <c r="C619" s="1"/>
      <c r="D619" s="1"/>
      <c r="E619" s="1"/>
      <c r="G619" s="1"/>
    </row>
    <row r="620" ht="13.5" customHeight="1">
      <c r="C620" s="1"/>
      <c r="D620" s="1"/>
      <c r="E620" s="1"/>
      <c r="G620" s="1"/>
    </row>
    <row r="621" ht="13.5" customHeight="1">
      <c r="C621" s="1"/>
      <c r="D621" s="1"/>
      <c r="E621" s="1"/>
      <c r="G621" s="1"/>
    </row>
    <row r="622" ht="13.5" customHeight="1">
      <c r="C622" s="1"/>
      <c r="D622" s="1"/>
      <c r="E622" s="1"/>
      <c r="G622" s="1"/>
    </row>
    <row r="623" ht="13.5" customHeight="1">
      <c r="C623" s="1"/>
      <c r="D623" s="1"/>
      <c r="E623" s="1"/>
      <c r="G623" s="1"/>
    </row>
    <row r="624" ht="13.5" customHeight="1">
      <c r="C624" s="1"/>
      <c r="D624" s="1"/>
      <c r="E624" s="1"/>
      <c r="G624" s="1"/>
    </row>
    <row r="625" ht="13.5" customHeight="1">
      <c r="C625" s="1"/>
      <c r="D625" s="1"/>
      <c r="E625" s="1"/>
      <c r="G625" s="1"/>
    </row>
    <row r="626" ht="13.5" customHeight="1">
      <c r="C626" s="1"/>
      <c r="D626" s="1"/>
      <c r="E626" s="1"/>
      <c r="G626" s="1"/>
    </row>
    <row r="627" ht="13.5" customHeight="1">
      <c r="C627" s="1"/>
      <c r="D627" s="1"/>
      <c r="E627" s="1"/>
      <c r="G627" s="1"/>
    </row>
    <row r="628" ht="13.5" customHeight="1">
      <c r="C628" s="1"/>
      <c r="D628" s="1"/>
      <c r="E628" s="1"/>
      <c r="G628" s="1"/>
    </row>
    <row r="629" ht="13.5" customHeight="1">
      <c r="C629" s="1"/>
      <c r="D629" s="1"/>
      <c r="E629" s="1"/>
      <c r="G629" s="1"/>
    </row>
    <row r="630" ht="13.5" customHeight="1">
      <c r="C630" s="1"/>
      <c r="D630" s="1"/>
      <c r="E630" s="1"/>
      <c r="G630" s="1"/>
    </row>
    <row r="631" ht="13.5" customHeight="1">
      <c r="C631" s="1"/>
      <c r="D631" s="1"/>
      <c r="E631" s="1"/>
      <c r="G631" s="1"/>
    </row>
    <row r="632" ht="13.5" customHeight="1">
      <c r="C632" s="1"/>
      <c r="D632" s="1"/>
      <c r="E632" s="1"/>
      <c r="G632" s="1"/>
    </row>
    <row r="633" ht="13.5" customHeight="1">
      <c r="C633" s="1"/>
      <c r="D633" s="1"/>
      <c r="E633" s="1"/>
      <c r="G633" s="1"/>
    </row>
    <row r="634" ht="13.5" customHeight="1">
      <c r="C634" s="1"/>
      <c r="D634" s="1"/>
      <c r="E634" s="1"/>
      <c r="G634" s="1"/>
    </row>
    <row r="635" ht="13.5" customHeight="1">
      <c r="C635" s="1"/>
      <c r="D635" s="1"/>
      <c r="E635" s="1"/>
      <c r="G635" s="1"/>
    </row>
    <row r="636" ht="13.5" customHeight="1">
      <c r="C636" s="1"/>
      <c r="D636" s="1"/>
      <c r="E636" s="1"/>
      <c r="G636" s="1"/>
    </row>
    <row r="637" ht="13.5" customHeight="1">
      <c r="C637" s="1"/>
      <c r="D637" s="1"/>
      <c r="E637" s="1"/>
      <c r="G637" s="1"/>
    </row>
    <row r="638" ht="13.5" customHeight="1">
      <c r="C638" s="1"/>
      <c r="D638" s="1"/>
      <c r="E638" s="1"/>
      <c r="G638" s="1"/>
    </row>
    <row r="639" ht="13.5" customHeight="1">
      <c r="C639" s="1"/>
      <c r="D639" s="1"/>
      <c r="E639" s="1"/>
      <c r="G639" s="1"/>
    </row>
    <row r="640" ht="13.5" customHeight="1">
      <c r="C640" s="1"/>
      <c r="D640" s="1"/>
      <c r="E640" s="1"/>
      <c r="G640" s="1"/>
    </row>
    <row r="641" ht="13.5" customHeight="1">
      <c r="C641" s="1"/>
      <c r="D641" s="1"/>
      <c r="E641" s="1"/>
      <c r="G641" s="1"/>
    </row>
    <row r="642" ht="13.5" customHeight="1">
      <c r="C642" s="1"/>
      <c r="D642" s="1"/>
      <c r="E642" s="1"/>
      <c r="G642" s="1"/>
    </row>
    <row r="643" ht="13.5" customHeight="1">
      <c r="C643" s="1"/>
      <c r="D643" s="1"/>
      <c r="E643" s="1"/>
      <c r="G643" s="1"/>
    </row>
    <row r="644" ht="13.5" customHeight="1">
      <c r="C644" s="1"/>
      <c r="D644" s="1"/>
      <c r="E644" s="1"/>
      <c r="G644" s="1"/>
    </row>
    <row r="645" ht="13.5" customHeight="1">
      <c r="C645" s="1"/>
      <c r="D645" s="1"/>
      <c r="E645" s="1"/>
      <c r="G645" s="1"/>
    </row>
    <row r="646" ht="13.5" customHeight="1">
      <c r="C646" s="1"/>
      <c r="D646" s="1"/>
      <c r="E646" s="1"/>
      <c r="G646" s="1"/>
    </row>
    <row r="647" ht="13.5" customHeight="1">
      <c r="C647" s="1"/>
      <c r="D647" s="1"/>
      <c r="E647" s="1"/>
      <c r="G647" s="1"/>
    </row>
    <row r="648" ht="13.5" customHeight="1">
      <c r="C648" s="1"/>
      <c r="D648" s="1"/>
      <c r="E648" s="1"/>
      <c r="G648" s="1"/>
    </row>
    <row r="649" ht="13.5" customHeight="1">
      <c r="C649" s="1"/>
      <c r="D649" s="1"/>
      <c r="E649" s="1"/>
      <c r="G649" s="1"/>
    </row>
    <row r="650" ht="13.5" customHeight="1">
      <c r="C650" s="1"/>
      <c r="D650" s="1"/>
      <c r="E650" s="1"/>
      <c r="G650" s="1"/>
    </row>
    <row r="651" ht="13.5" customHeight="1">
      <c r="C651" s="1"/>
      <c r="D651" s="1"/>
      <c r="E651" s="1"/>
      <c r="G651" s="1"/>
    </row>
    <row r="652" ht="13.5" customHeight="1">
      <c r="C652" s="1"/>
      <c r="D652" s="1"/>
      <c r="E652" s="1"/>
      <c r="G652" s="1"/>
    </row>
    <row r="653" ht="13.5" customHeight="1">
      <c r="C653" s="1"/>
      <c r="D653" s="1"/>
      <c r="E653" s="1"/>
      <c r="G653" s="1"/>
    </row>
    <row r="654" ht="13.5" customHeight="1">
      <c r="C654" s="1"/>
      <c r="D654" s="1"/>
      <c r="E654" s="1"/>
      <c r="G654" s="1"/>
    </row>
    <row r="655" ht="13.5" customHeight="1">
      <c r="C655" s="1"/>
      <c r="D655" s="1"/>
      <c r="E655" s="1"/>
      <c r="G655" s="1"/>
    </row>
    <row r="656" ht="13.5" customHeight="1">
      <c r="C656" s="1"/>
      <c r="D656" s="1"/>
      <c r="E656" s="1"/>
      <c r="G656" s="1"/>
    </row>
    <row r="657" ht="13.5" customHeight="1">
      <c r="C657" s="1"/>
      <c r="D657" s="1"/>
      <c r="E657" s="1"/>
      <c r="G657" s="1"/>
    </row>
    <row r="658" ht="13.5" customHeight="1">
      <c r="C658" s="1"/>
      <c r="D658" s="1"/>
      <c r="E658" s="1"/>
      <c r="G658" s="1"/>
    </row>
    <row r="659" ht="13.5" customHeight="1">
      <c r="C659" s="1"/>
      <c r="D659" s="1"/>
      <c r="E659" s="1"/>
      <c r="G659" s="1"/>
    </row>
    <row r="660" ht="13.5" customHeight="1">
      <c r="C660" s="1"/>
      <c r="D660" s="1"/>
      <c r="E660" s="1"/>
      <c r="G660" s="1"/>
    </row>
    <row r="661" ht="13.5" customHeight="1">
      <c r="C661" s="1"/>
      <c r="D661" s="1"/>
      <c r="E661" s="1"/>
      <c r="G661" s="1"/>
    </row>
    <row r="662" ht="13.5" customHeight="1">
      <c r="C662" s="1"/>
      <c r="D662" s="1"/>
      <c r="E662" s="1"/>
      <c r="G662" s="1"/>
    </row>
    <row r="663" ht="13.5" customHeight="1">
      <c r="C663" s="1"/>
      <c r="D663" s="1"/>
      <c r="E663" s="1"/>
      <c r="G663" s="1"/>
    </row>
    <row r="664" ht="13.5" customHeight="1">
      <c r="C664" s="1"/>
      <c r="D664" s="1"/>
      <c r="E664" s="1"/>
      <c r="G664" s="1"/>
    </row>
    <row r="665" ht="13.5" customHeight="1">
      <c r="C665" s="1"/>
      <c r="D665" s="1"/>
      <c r="E665" s="1"/>
      <c r="G665" s="1"/>
    </row>
    <row r="666" ht="13.5" customHeight="1">
      <c r="C666" s="1"/>
      <c r="D666" s="1"/>
      <c r="E666" s="1"/>
      <c r="G666" s="1"/>
    </row>
    <row r="667" ht="13.5" customHeight="1">
      <c r="C667" s="1"/>
      <c r="D667" s="1"/>
      <c r="E667" s="1"/>
      <c r="G667" s="1"/>
    </row>
    <row r="668" ht="13.5" customHeight="1">
      <c r="C668" s="1"/>
      <c r="D668" s="1"/>
      <c r="E668" s="1"/>
      <c r="G668" s="1"/>
    </row>
    <row r="669" ht="13.5" customHeight="1">
      <c r="C669" s="1"/>
      <c r="D669" s="1"/>
      <c r="E669" s="1"/>
      <c r="G669" s="1"/>
    </row>
    <row r="670" ht="13.5" customHeight="1">
      <c r="C670" s="1"/>
      <c r="D670" s="1"/>
      <c r="E670" s="1"/>
      <c r="G670" s="1"/>
    </row>
    <row r="671" ht="13.5" customHeight="1">
      <c r="C671" s="1"/>
      <c r="D671" s="1"/>
      <c r="E671" s="1"/>
      <c r="G671" s="1"/>
    </row>
    <row r="672" ht="13.5" customHeight="1">
      <c r="C672" s="1"/>
      <c r="D672" s="1"/>
      <c r="E672" s="1"/>
      <c r="G672" s="1"/>
    </row>
    <row r="673" ht="13.5" customHeight="1">
      <c r="C673" s="1"/>
      <c r="D673" s="1"/>
      <c r="E673" s="1"/>
      <c r="G673" s="1"/>
    </row>
    <row r="674" ht="13.5" customHeight="1">
      <c r="C674" s="1"/>
      <c r="D674" s="1"/>
      <c r="E674" s="1"/>
      <c r="G674" s="1"/>
    </row>
    <row r="675" ht="13.5" customHeight="1">
      <c r="C675" s="1"/>
      <c r="D675" s="1"/>
      <c r="E675" s="1"/>
      <c r="G675" s="1"/>
    </row>
    <row r="676" ht="13.5" customHeight="1">
      <c r="C676" s="1"/>
      <c r="D676" s="1"/>
      <c r="E676" s="1"/>
      <c r="G676" s="1"/>
    </row>
    <row r="677" ht="13.5" customHeight="1">
      <c r="C677" s="1"/>
      <c r="D677" s="1"/>
      <c r="E677" s="1"/>
      <c r="G677" s="1"/>
    </row>
    <row r="678" ht="13.5" customHeight="1">
      <c r="C678" s="1"/>
      <c r="D678" s="1"/>
      <c r="E678" s="1"/>
      <c r="G678" s="1"/>
    </row>
    <row r="679" ht="13.5" customHeight="1">
      <c r="C679" s="1"/>
      <c r="D679" s="1"/>
      <c r="E679" s="1"/>
      <c r="G679" s="1"/>
    </row>
    <row r="680" ht="13.5" customHeight="1">
      <c r="C680" s="1"/>
      <c r="D680" s="1"/>
      <c r="E680" s="1"/>
      <c r="G680" s="1"/>
    </row>
    <row r="681" ht="13.5" customHeight="1">
      <c r="C681" s="1"/>
      <c r="D681" s="1"/>
      <c r="E681" s="1"/>
      <c r="G681" s="1"/>
    </row>
    <row r="682" ht="13.5" customHeight="1">
      <c r="C682" s="1"/>
      <c r="D682" s="1"/>
      <c r="E682" s="1"/>
      <c r="G682" s="1"/>
    </row>
    <row r="683" ht="13.5" customHeight="1">
      <c r="C683" s="1"/>
      <c r="D683" s="1"/>
      <c r="E683" s="1"/>
      <c r="G683" s="1"/>
    </row>
    <row r="684" ht="13.5" customHeight="1">
      <c r="C684" s="1"/>
      <c r="D684" s="1"/>
      <c r="E684" s="1"/>
      <c r="G684" s="1"/>
    </row>
    <row r="685" ht="13.5" customHeight="1">
      <c r="C685" s="1"/>
      <c r="D685" s="1"/>
      <c r="E685" s="1"/>
      <c r="G685" s="1"/>
    </row>
    <row r="686" ht="13.5" customHeight="1">
      <c r="C686" s="1"/>
      <c r="D686" s="1"/>
      <c r="E686" s="1"/>
      <c r="G686" s="1"/>
    </row>
    <row r="687" ht="13.5" customHeight="1">
      <c r="C687" s="1"/>
      <c r="D687" s="1"/>
      <c r="E687" s="1"/>
      <c r="G687" s="1"/>
    </row>
    <row r="688" ht="13.5" customHeight="1">
      <c r="C688" s="1"/>
      <c r="D688" s="1"/>
      <c r="E688" s="1"/>
      <c r="G688" s="1"/>
    </row>
    <row r="689" ht="13.5" customHeight="1">
      <c r="C689" s="1"/>
      <c r="D689" s="1"/>
      <c r="E689" s="1"/>
      <c r="G689" s="1"/>
    </row>
    <row r="690" ht="13.5" customHeight="1">
      <c r="C690" s="1"/>
      <c r="D690" s="1"/>
      <c r="E690" s="1"/>
      <c r="G690" s="1"/>
    </row>
    <row r="691" ht="13.5" customHeight="1">
      <c r="C691" s="1"/>
      <c r="D691" s="1"/>
      <c r="E691" s="1"/>
      <c r="G691" s="1"/>
    </row>
    <row r="692" ht="13.5" customHeight="1">
      <c r="C692" s="1"/>
      <c r="D692" s="1"/>
      <c r="E692" s="1"/>
      <c r="G692" s="1"/>
    </row>
    <row r="693" ht="13.5" customHeight="1">
      <c r="C693" s="1"/>
      <c r="D693" s="1"/>
      <c r="E693" s="1"/>
      <c r="G693" s="1"/>
    </row>
    <row r="694" ht="13.5" customHeight="1">
      <c r="C694" s="1"/>
      <c r="D694" s="1"/>
      <c r="E694" s="1"/>
      <c r="G694" s="1"/>
    </row>
    <row r="695" ht="13.5" customHeight="1">
      <c r="C695" s="1"/>
      <c r="D695" s="1"/>
      <c r="E695" s="1"/>
      <c r="G695" s="1"/>
    </row>
    <row r="696" ht="13.5" customHeight="1">
      <c r="C696" s="1"/>
      <c r="D696" s="1"/>
      <c r="E696" s="1"/>
      <c r="G696" s="1"/>
    </row>
    <row r="697" ht="13.5" customHeight="1">
      <c r="C697" s="1"/>
      <c r="D697" s="1"/>
      <c r="E697" s="1"/>
      <c r="G697" s="1"/>
    </row>
    <row r="698" ht="13.5" customHeight="1">
      <c r="C698" s="1"/>
      <c r="D698" s="1"/>
      <c r="E698" s="1"/>
      <c r="G698" s="1"/>
    </row>
    <row r="699" ht="13.5" customHeight="1">
      <c r="C699" s="1"/>
      <c r="D699" s="1"/>
      <c r="E699" s="1"/>
      <c r="G699" s="1"/>
    </row>
    <row r="700" ht="13.5" customHeight="1">
      <c r="C700" s="1"/>
      <c r="D700" s="1"/>
      <c r="E700" s="1"/>
      <c r="G700" s="1"/>
    </row>
    <row r="701" ht="13.5" customHeight="1">
      <c r="C701" s="1"/>
      <c r="D701" s="1"/>
      <c r="E701" s="1"/>
      <c r="G701" s="1"/>
    </row>
    <row r="702" ht="13.5" customHeight="1">
      <c r="C702" s="1"/>
      <c r="D702" s="1"/>
      <c r="E702" s="1"/>
      <c r="G702" s="1"/>
    </row>
    <row r="703" ht="13.5" customHeight="1">
      <c r="C703" s="1"/>
      <c r="D703" s="1"/>
      <c r="E703" s="1"/>
      <c r="G703" s="1"/>
    </row>
    <row r="704" ht="13.5" customHeight="1">
      <c r="C704" s="1"/>
      <c r="D704" s="1"/>
      <c r="E704" s="1"/>
      <c r="G704" s="1"/>
    </row>
    <row r="705" ht="13.5" customHeight="1">
      <c r="C705" s="1"/>
      <c r="D705" s="1"/>
      <c r="E705" s="1"/>
      <c r="G705" s="1"/>
    </row>
    <row r="706" ht="13.5" customHeight="1">
      <c r="C706" s="1"/>
      <c r="D706" s="1"/>
      <c r="E706" s="1"/>
      <c r="G706" s="1"/>
    </row>
    <row r="707" ht="13.5" customHeight="1">
      <c r="C707" s="1"/>
      <c r="D707" s="1"/>
      <c r="E707" s="1"/>
      <c r="G707" s="1"/>
    </row>
    <row r="708" ht="13.5" customHeight="1">
      <c r="C708" s="1"/>
      <c r="D708" s="1"/>
      <c r="E708" s="1"/>
      <c r="G708" s="1"/>
    </row>
    <row r="709" ht="13.5" customHeight="1">
      <c r="C709" s="1"/>
      <c r="D709" s="1"/>
      <c r="E709" s="1"/>
      <c r="G709" s="1"/>
    </row>
    <row r="710" ht="13.5" customHeight="1">
      <c r="C710" s="1"/>
      <c r="D710" s="1"/>
      <c r="E710" s="1"/>
      <c r="G710" s="1"/>
    </row>
    <row r="711" ht="13.5" customHeight="1">
      <c r="C711" s="1"/>
      <c r="D711" s="1"/>
      <c r="E711" s="1"/>
      <c r="G711" s="1"/>
    </row>
    <row r="712" ht="13.5" customHeight="1">
      <c r="C712" s="1"/>
      <c r="D712" s="1"/>
      <c r="E712" s="1"/>
      <c r="G712" s="1"/>
    </row>
    <row r="713" ht="13.5" customHeight="1">
      <c r="C713" s="1"/>
      <c r="D713" s="1"/>
      <c r="E713" s="1"/>
      <c r="G713" s="1"/>
    </row>
    <row r="714" ht="13.5" customHeight="1">
      <c r="C714" s="1"/>
      <c r="D714" s="1"/>
      <c r="E714" s="1"/>
      <c r="G714" s="1"/>
    </row>
    <row r="715" ht="13.5" customHeight="1">
      <c r="C715" s="1"/>
      <c r="D715" s="1"/>
      <c r="E715" s="1"/>
      <c r="G715" s="1"/>
    </row>
    <row r="716" ht="13.5" customHeight="1">
      <c r="C716" s="1"/>
      <c r="D716" s="1"/>
      <c r="E716" s="1"/>
      <c r="G716" s="1"/>
    </row>
    <row r="717" ht="13.5" customHeight="1">
      <c r="C717" s="1"/>
      <c r="D717" s="1"/>
      <c r="E717" s="1"/>
      <c r="G717" s="1"/>
    </row>
    <row r="718" ht="13.5" customHeight="1">
      <c r="C718" s="1"/>
      <c r="D718" s="1"/>
      <c r="E718" s="1"/>
      <c r="G718" s="1"/>
    </row>
    <row r="719" ht="13.5" customHeight="1">
      <c r="C719" s="1"/>
      <c r="D719" s="1"/>
      <c r="E719" s="1"/>
      <c r="G719" s="1"/>
    </row>
    <row r="720" ht="13.5" customHeight="1">
      <c r="C720" s="1"/>
      <c r="D720" s="1"/>
      <c r="E720" s="1"/>
      <c r="G720" s="1"/>
    </row>
    <row r="721" ht="13.5" customHeight="1">
      <c r="C721" s="1"/>
      <c r="D721" s="1"/>
      <c r="E721" s="1"/>
      <c r="G721" s="1"/>
    </row>
    <row r="722" ht="13.5" customHeight="1">
      <c r="C722" s="1"/>
      <c r="D722" s="1"/>
      <c r="E722" s="1"/>
      <c r="G722" s="1"/>
    </row>
    <row r="723" ht="13.5" customHeight="1">
      <c r="C723" s="1"/>
      <c r="D723" s="1"/>
      <c r="E723" s="1"/>
      <c r="G723" s="1"/>
    </row>
    <row r="724" ht="13.5" customHeight="1">
      <c r="C724" s="1"/>
      <c r="D724" s="1"/>
      <c r="E724" s="1"/>
      <c r="G724" s="1"/>
    </row>
    <row r="725" ht="13.5" customHeight="1">
      <c r="C725" s="1"/>
      <c r="D725" s="1"/>
      <c r="E725" s="1"/>
      <c r="G725" s="1"/>
    </row>
    <row r="726" ht="13.5" customHeight="1">
      <c r="C726" s="1"/>
      <c r="D726" s="1"/>
      <c r="E726" s="1"/>
      <c r="G726" s="1"/>
    </row>
    <row r="727" ht="13.5" customHeight="1">
      <c r="C727" s="1"/>
      <c r="D727" s="1"/>
      <c r="E727" s="1"/>
      <c r="G727" s="1"/>
    </row>
    <row r="728" ht="13.5" customHeight="1">
      <c r="C728" s="1"/>
      <c r="D728" s="1"/>
      <c r="E728" s="1"/>
      <c r="G728" s="1"/>
    </row>
    <row r="729" ht="13.5" customHeight="1">
      <c r="C729" s="1"/>
      <c r="D729" s="1"/>
      <c r="E729" s="1"/>
      <c r="G729" s="1"/>
    </row>
    <row r="730" ht="13.5" customHeight="1">
      <c r="C730" s="1"/>
      <c r="D730" s="1"/>
      <c r="E730" s="1"/>
      <c r="G730" s="1"/>
    </row>
    <row r="731" ht="13.5" customHeight="1">
      <c r="C731" s="1"/>
      <c r="D731" s="1"/>
      <c r="E731" s="1"/>
      <c r="G731" s="1"/>
    </row>
    <row r="732" ht="13.5" customHeight="1">
      <c r="C732" s="1"/>
      <c r="D732" s="1"/>
      <c r="E732" s="1"/>
      <c r="G732" s="1"/>
    </row>
    <row r="733" ht="13.5" customHeight="1">
      <c r="C733" s="1"/>
      <c r="D733" s="1"/>
      <c r="E733" s="1"/>
      <c r="G733" s="1"/>
    </row>
    <row r="734" ht="13.5" customHeight="1">
      <c r="C734" s="1"/>
      <c r="D734" s="1"/>
      <c r="E734" s="1"/>
      <c r="G734" s="1"/>
    </row>
    <row r="735" ht="13.5" customHeight="1">
      <c r="C735" s="1"/>
      <c r="D735" s="1"/>
      <c r="E735" s="1"/>
      <c r="G735" s="1"/>
    </row>
    <row r="736" ht="13.5" customHeight="1">
      <c r="C736" s="1"/>
      <c r="D736" s="1"/>
      <c r="E736" s="1"/>
      <c r="G736" s="1"/>
    </row>
    <row r="737" ht="13.5" customHeight="1">
      <c r="C737" s="1"/>
      <c r="D737" s="1"/>
      <c r="E737" s="1"/>
      <c r="G737" s="1"/>
    </row>
    <row r="738" ht="13.5" customHeight="1">
      <c r="C738" s="1"/>
      <c r="D738" s="1"/>
      <c r="E738" s="1"/>
      <c r="G738" s="1"/>
    </row>
    <row r="739" ht="13.5" customHeight="1">
      <c r="C739" s="1"/>
      <c r="D739" s="1"/>
      <c r="E739" s="1"/>
      <c r="G739" s="1"/>
    </row>
    <row r="740" ht="13.5" customHeight="1">
      <c r="C740" s="1"/>
      <c r="D740" s="1"/>
      <c r="E740" s="1"/>
      <c r="G740" s="1"/>
    </row>
    <row r="741" ht="13.5" customHeight="1">
      <c r="C741" s="1"/>
      <c r="D741" s="1"/>
      <c r="E741" s="1"/>
      <c r="G741" s="1"/>
    </row>
    <row r="742" ht="13.5" customHeight="1">
      <c r="C742" s="1"/>
      <c r="D742" s="1"/>
      <c r="E742" s="1"/>
      <c r="G742" s="1"/>
    </row>
    <row r="743" ht="13.5" customHeight="1">
      <c r="C743" s="1"/>
      <c r="D743" s="1"/>
      <c r="E743" s="1"/>
      <c r="G743" s="1"/>
    </row>
    <row r="744" ht="13.5" customHeight="1">
      <c r="C744" s="1"/>
      <c r="D744" s="1"/>
      <c r="E744" s="1"/>
      <c r="G744" s="1"/>
    </row>
    <row r="745" ht="13.5" customHeight="1">
      <c r="C745" s="1"/>
      <c r="D745" s="1"/>
      <c r="E745" s="1"/>
      <c r="G745" s="1"/>
    </row>
    <row r="746" ht="13.5" customHeight="1">
      <c r="C746" s="1"/>
      <c r="D746" s="1"/>
      <c r="E746" s="1"/>
      <c r="G746" s="1"/>
    </row>
    <row r="747" ht="13.5" customHeight="1">
      <c r="C747" s="1"/>
      <c r="D747" s="1"/>
      <c r="E747" s="1"/>
      <c r="G747" s="1"/>
    </row>
    <row r="748" ht="13.5" customHeight="1">
      <c r="C748" s="1"/>
      <c r="D748" s="1"/>
      <c r="E748" s="1"/>
      <c r="G748" s="1"/>
    </row>
    <row r="749" ht="13.5" customHeight="1">
      <c r="C749" s="1"/>
      <c r="D749" s="1"/>
      <c r="E749" s="1"/>
      <c r="G749" s="1"/>
    </row>
    <row r="750" ht="13.5" customHeight="1">
      <c r="C750" s="1"/>
      <c r="D750" s="1"/>
      <c r="E750" s="1"/>
      <c r="G750" s="1"/>
    </row>
    <row r="751" ht="13.5" customHeight="1">
      <c r="C751" s="1"/>
      <c r="D751" s="1"/>
      <c r="E751" s="1"/>
      <c r="G751" s="1"/>
    </row>
    <row r="752" ht="13.5" customHeight="1">
      <c r="C752" s="1"/>
      <c r="D752" s="1"/>
      <c r="E752" s="1"/>
      <c r="G752" s="1"/>
    </row>
    <row r="753" ht="13.5" customHeight="1">
      <c r="C753" s="1"/>
      <c r="D753" s="1"/>
      <c r="E753" s="1"/>
      <c r="G753" s="1"/>
    </row>
    <row r="754" ht="13.5" customHeight="1">
      <c r="C754" s="1"/>
      <c r="D754" s="1"/>
      <c r="E754" s="1"/>
      <c r="G754" s="1"/>
    </row>
    <row r="755" ht="13.5" customHeight="1">
      <c r="C755" s="1"/>
      <c r="D755" s="1"/>
      <c r="E755" s="1"/>
      <c r="G755" s="1"/>
    </row>
    <row r="756" ht="13.5" customHeight="1">
      <c r="C756" s="1"/>
      <c r="D756" s="1"/>
      <c r="E756" s="1"/>
      <c r="G756" s="1"/>
    </row>
    <row r="757" ht="13.5" customHeight="1">
      <c r="C757" s="1"/>
      <c r="D757" s="1"/>
      <c r="E757" s="1"/>
      <c r="G757" s="1"/>
    </row>
    <row r="758" ht="13.5" customHeight="1">
      <c r="C758" s="1"/>
      <c r="D758" s="1"/>
      <c r="E758" s="1"/>
      <c r="G758" s="1"/>
    </row>
    <row r="759" ht="13.5" customHeight="1">
      <c r="C759" s="1"/>
      <c r="D759" s="1"/>
      <c r="E759" s="1"/>
      <c r="G759" s="1"/>
    </row>
    <row r="760" ht="13.5" customHeight="1">
      <c r="C760" s="1"/>
      <c r="D760" s="1"/>
      <c r="E760" s="1"/>
      <c r="G760" s="1"/>
    </row>
    <row r="761" ht="13.5" customHeight="1">
      <c r="C761" s="1"/>
      <c r="D761" s="1"/>
      <c r="E761" s="1"/>
      <c r="G761" s="1"/>
    </row>
    <row r="762" ht="13.5" customHeight="1">
      <c r="C762" s="1"/>
      <c r="D762" s="1"/>
      <c r="E762" s="1"/>
      <c r="G762" s="1"/>
    </row>
    <row r="763" ht="13.5" customHeight="1">
      <c r="C763" s="1"/>
      <c r="D763" s="1"/>
      <c r="E763" s="1"/>
      <c r="G763" s="1"/>
    </row>
    <row r="764" ht="13.5" customHeight="1">
      <c r="C764" s="1"/>
      <c r="D764" s="1"/>
      <c r="E764" s="1"/>
      <c r="G764" s="1"/>
    </row>
    <row r="765" ht="13.5" customHeight="1">
      <c r="C765" s="1"/>
      <c r="D765" s="1"/>
      <c r="E765" s="1"/>
      <c r="G765" s="1"/>
    </row>
    <row r="766" ht="13.5" customHeight="1">
      <c r="C766" s="1"/>
      <c r="D766" s="1"/>
      <c r="E766" s="1"/>
      <c r="G766" s="1"/>
    </row>
    <row r="767" ht="13.5" customHeight="1">
      <c r="C767" s="1"/>
      <c r="D767" s="1"/>
      <c r="E767" s="1"/>
      <c r="G767" s="1"/>
    </row>
    <row r="768" ht="13.5" customHeight="1">
      <c r="C768" s="1"/>
      <c r="D768" s="1"/>
      <c r="E768" s="1"/>
      <c r="G768" s="1"/>
    </row>
    <row r="769" ht="13.5" customHeight="1">
      <c r="C769" s="1"/>
      <c r="D769" s="1"/>
      <c r="E769" s="1"/>
      <c r="G769" s="1"/>
    </row>
    <row r="770" ht="13.5" customHeight="1">
      <c r="C770" s="1"/>
      <c r="D770" s="1"/>
      <c r="E770" s="1"/>
      <c r="G770" s="1"/>
    </row>
    <row r="771" ht="13.5" customHeight="1">
      <c r="C771" s="1"/>
      <c r="D771" s="1"/>
      <c r="E771" s="1"/>
      <c r="G771" s="1"/>
    </row>
    <row r="772" ht="13.5" customHeight="1">
      <c r="C772" s="1"/>
      <c r="D772" s="1"/>
      <c r="E772" s="1"/>
      <c r="G772" s="1"/>
    </row>
    <row r="773" ht="13.5" customHeight="1">
      <c r="C773" s="1"/>
      <c r="D773" s="1"/>
      <c r="E773" s="1"/>
      <c r="G773" s="1"/>
    </row>
    <row r="774" ht="13.5" customHeight="1">
      <c r="C774" s="1"/>
      <c r="D774" s="1"/>
      <c r="E774" s="1"/>
      <c r="G774" s="1"/>
    </row>
    <row r="775" ht="13.5" customHeight="1">
      <c r="C775" s="1"/>
      <c r="D775" s="1"/>
      <c r="E775" s="1"/>
      <c r="G775" s="1"/>
    </row>
    <row r="776" ht="13.5" customHeight="1">
      <c r="C776" s="1"/>
      <c r="D776" s="1"/>
      <c r="E776" s="1"/>
      <c r="G776" s="1"/>
    </row>
    <row r="777" ht="13.5" customHeight="1">
      <c r="C777" s="1"/>
      <c r="D777" s="1"/>
      <c r="E777" s="1"/>
      <c r="G777" s="1"/>
    </row>
    <row r="778" ht="13.5" customHeight="1">
      <c r="C778" s="1"/>
      <c r="D778" s="1"/>
      <c r="E778" s="1"/>
      <c r="G778" s="1"/>
    </row>
    <row r="779" ht="13.5" customHeight="1">
      <c r="C779" s="1"/>
      <c r="D779" s="1"/>
      <c r="E779" s="1"/>
      <c r="G779" s="1"/>
    </row>
    <row r="780" ht="13.5" customHeight="1">
      <c r="C780" s="1"/>
      <c r="D780" s="1"/>
      <c r="E780" s="1"/>
      <c r="G780" s="1"/>
    </row>
    <row r="781" ht="13.5" customHeight="1">
      <c r="C781" s="1"/>
      <c r="D781" s="1"/>
      <c r="E781" s="1"/>
      <c r="G781" s="1"/>
    </row>
    <row r="782" ht="13.5" customHeight="1">
      <c r="C782" s="1"/>
      <c r="D782" s="1"/>
      <c r="E782" s="1"/>
      <c r="G782" s="1"/>
    </row>
    <row r="783" ht="13.5" customHeight="1">
      <c r="C783" s="1"/>
      <c r="D783" s="1"/>
      <c r="E783" s="1"/>
      <c r="G783" s="1"/>
    </row>
    <row r="784" ht="13.5" customHeight="1">
      <c r="C784" s="1"/>
      <c r="D784" s="1"/>
      <c r="E784" s="1"/>
      <c r="G784" s="1"/>
    </row>
    <row r="785" ht="13.5" customHeight="1">
      <c r="C785" s="1"/>
      <c r="D785" s="1"/>
      <c r="E785" s="1"/>
      <c r="G785" s="1"/>
    </row>
    <row r="786" ht="13.5" customHeight="1">
      <c r="C786" s="1"/>
      <c r="D786" s="1"/>
      <c r="E786" s="1"/>
      <c r="G786" s="1"/>
    </row>
    <row r="787" ht="13.5" customHeight="1">
      <c r="C787" s="1"/>
      <c r="D787" s="1"/>
      <c r="E787" s="1"/>
      <c r="G787" s="1"/>
    </row>
    <row r="788" ht="13.5" customHeight="1">
      <c r="C788" s="1"/>
      <c r="D788" s="1"/>
      <c r="E788" s="1"/>
      <c r="G788" s="1"/>
    </row>
    <row r="789" ht="13.5" customHeight="1">
      <c r="C789" s="1"/>
      <c r="D789" s="1"/>
      <c r="E789" s="1"/>
      <c r="G789" s="1"/>
    </row>
    <row r="790" ht="13.5" customHeight="1">
      <c r="C790" s="1"/>
      <c r="D790" s="1"/>
      <c r="E790" s="1"/>
      <c r="G790" s="1"/>
    </row>
    <row r="791" ht="13.5" customHeight="1">
      <c r="C791" s="1"/>
      <c r="D791" s="1"/>
      <c r="E791" s="1"/>
      <c r="G791" s="1"/>
    </row>
    <row r="792" ht="13.5" customHeight="1">
      <c r="C792" s="1"/>
      <c r="D792" s="1"/>
      <c r="E792" s="1"/>
      <c r="G792" s="1"/>
    </row>
    <row r="793" ht="13.5" customHeight="1">
      <c r="C793" s="1"/>
      <c r="D793" s="1"/>
      <c r="E793" s="1"/>
      <c r="G793" s="1"/>
    </row>
    <row r="794" ht="13.5" customHeight="1">
      <c r="C794" s="1"/>
      <c r="D794" s="1"/>
      <c r="E794" s="1"/>
      <c r="G794" s="1"/>
    </row>
    <row r="795" ht="13.5" customHeight="1">
      <c r="C795" s="1"/>
      <c r="D795" s="1"/>
      <c r="E795" s="1"/>
      <c r="G795" s="1"/>
    </row>
    <row r="796" ht="13.5" customHeight="1">
      <c r="C796" s="1"/>
      <c r="D796" s="1"/>
      <c r="E796" s="1"/>
      <c r="G796" s="1"/>
    </row>
    <row r="797" ht="13.5" customHeight="1">
      <c r="C797" s="1"/>
      <c r="D797" s="1"/>
      <c r="E797" s="1"/>
      <c r="G797" s="1"/>
    </row>
    <row r="798" ht="13.5" customHeight="1">
      <c r="C798" s="1"/>
      <c r="D798" s="1"/>
      <c r="E798" s="1"/>
      <c r="G798" s="1"/>
    </row>
    <row r="799" ht="13.5" customHeight="1">
      <c r="C799" s="1"/>
      <c r="D799" s="1"/>
      <c r="E799" s="1"/>
      <c r="G799" s="1"/>
    </row>
    <row r="800" ht="13.5" customHeight="1">
      <c r="C800" s="1"/>
      <c r="D800" s="1"/>
      <c r="E800" s="1"/>
      <c r="G800" s="1"/>
    </row>
    <row r="801" ht="13.5" customHeight="1">
      <c r="C801" s="1"/>
      <c r="D801" s="1"/>
      <c r="E801" s="1"/>
      <c r="G801" s="1"/>
    </row>
    <row r="802" ht="13.5" customHeight="1">
      <c r="C802" s="1"/>
      <c r="D802" s="1"/>
      <c r="E802" s="1"/>
      <c r="G802" s="1"/>
    </row>
    <row r="803" ht="13.5" customHeight="1">
      <c r="C803" s="1"/>
      <c r="D803" s="1"/>
      <c r="E803" s="1"/>
      <c r="G803" s="1"/>
    </row>
    <row r="804" ht="13.5" customHeight="1">
      <c r="C804" s="1"/>
      <c r="D804" s="1"/>
      <c r="E804" s="1"/>
      <c r="G804" s="1"/>
    </row>
    <row r="805" ht="13.5" customHeight="1">
      <c r="C805" s="1"/>
      <c r="D805" s="1"/>
      <c r="E805" s="1"/>
      <c r="G805" s="1"/>
    </row>
    <row r="806" ht="13.5" customHeight="1">
      <c r="C806" s="1"/>
      <c r="D806" s="1"/>
      <c r="E806" s="1"/>
      <c r="G806" s="1"/>
    </row>
    <row r="807" ht="13.5" customHeight="1">
      <c r="C807" s="1"/>
      <c r="D807" s="1"/>
      <c r="E807" s="1"/>
      <c r="G807" s="1"/>
    </row>
    <row r="808" ht="13.5" customHeight="1">
      <c r="C808" s="1"/>
      <c r="D808" s="1"/>
      <c r="E808" s="1"/>
      <c r="G808" s="1"/>
    </row>
    <row r="809" ht="13.5" customHeight="1">
      <c r="C809" s="1"/>
      <c r="D809" s="1"/>
      <c r="E809" s="1"/>
      <c r="G809" s="1"/>
    </row>
    <row r="810" ht="13.5" customHeight="1">
      <c r="C810" s="1"/>
      <c r="D810" s="1"/>
      <c r="E810" s="1"/>
      <c r="G810" s="1"/>
    </row>
    <row r="811" ht="13.5" customHeight="1">
      <c r="C811" s="1"/>
      <c r="D811" s="1"/>
      <c r="E811" s="1"/>
      <c r="G811" s="1"/>
    </row>
    <row r="812" ht="13.5" customHeight="1">
      <c r="C812" s="1"/>
      <c r="D812" s="1"/>
      <c r="E812" s="1"/>
      <c r="G812" s="1"/>
    </row>
    <row r="813" ht="13.5" customHeight="1">
      <c r="C813" s="1"/>
      <c r="D813" s="1"/>
      <c r="E813" s="1"/>
      <c r="G813" s="1"/>
    </row>
    <row r="814" ht="13.5" customHeight="1">
      <c r="C814" s="1"/>
      <c r="D814" s="1"/>
      <c r="E814" s="1"/>
      <c r="G814" s="1"/>
    </row>
    <row r="815" ht="13.5" customHeight="1">
      <c r="C815" s="1"/>
      <c r="D815" s="1"/>
      <c r="E815" s="1"/>
      <c r="G815" s="1"/>
    </row>
    <row r="816" ht="13.5" customHeight="1">
      <c r="C816" s="1"/>
      <c r="D816" s="1"/>
      <c r="E816" s="1"/>
      <c r="G816" s="1"/>
    </row>
    <row r="817" ht="13.5" customHeight="1">
      <c r="C817" s="1"/>
      <c r="D817" s="1"/>
      <c r="E817" s="1"/>
      <c r="G817" s="1"/>
    </row>
    <row r="818" ht="13.5" customHeight="1">
      <c r="C818" s="1"/>
      <c r="D818" s="1"/>
      <c r="E818" s="1"/>
      <c r="G818" s="1"/>
    </row>
    <row r="819" ht="13.5" customHeight="1">
      <c r="C819" s="1"/>
      <c r="D819" s="1"/>
      <c r="E819" s="1"/>
      <c r="G819" s="1"/>
    </row>
    <row r="820" ht="13.5" customHeight="1">
      <c r="C820" s="1"/>
      <c r="D820" s="1"/>
      <c r="E820" s="1"/>
      <c r="G820" s="1"/>
    </row>
    <row r="821" ht="13.5" customHeight="1">
      <c r="C821" s="1"/>
      <c r="D821" s="1"/>
      <c r="E821" s="1"/>
      <c r="G821" s="1"/>
    </row>
    <row r="822" ht="13.5" customHeight="1">
      <c r="C822" s="1"/>
      <c r="D822" s="1"/>
      <c r="E822" s="1"/>
      <c r="G822" s="1"/>
    </row>
    <row r="823" ht="13.5" customHeight="1">
      <c r="C823" s="1"/>
      <c r="D823" s="1"/>
      <c r="E823" s="1"/>
      <c r="G823" s="1"/>
    </row>
    <row r="824" ht="13.5" customHeight="1">
      <c r="C824" s="1"/>
      <c r="D824" s="1"/>
      <c r="E824" s="1"/>
      <c r="G824" s="1"/>
    </row>
    <row r="825" ht="13.5" customHeight="1">
      <c r="C825" s="1"/>
      <c r="D825" s="1"/>
      <c r="E825" s="1"/>
      <c r="G825" s="1"/>
    </row>
    <row r="826" ht="13.5" customHeight="1">
      <c r="C826" s="1"/>
      <c r="D826" s="1"/>
      <c r="E826" s="1"/>
      <c r="G826" s="1"/>
    </row>
    <row r="827" ht="13.5" customHeight="1">
      <c r="C827" s="1"/>
      <c r="D827" s="1"/>
      <c r="E827" s="1"/>
      <c r="G827" s="1"/>
    </row>
    <row r="828" ht="13.5" customHeight="1">
      <c r="C828" s="1"/>
      <c r="D828" s="1"/>
      <c r="E828" s="1"/>
      <c r="G828" s="1"/>
    </row>
    <row r="829" ht="13.5" customHeight="1">
      <c r="C829" s="1"/>
      <c r="D829" s="1"/>
      <c r="E829" s="1"/>
      <c r="G829" s="1"/>
    </row>
    <row r="830" ht="13.5" customHeight="1">
      <c r="C830" s="1"/>
      <c r="D830" s="1"/>
      <c r="E830" s="1"/>
      <c r="G830" s="1"/>
    </row>
    <row r="831" ht="13.5" customHeight="1">
      <c r="C831" s="1"/>
      <c r="D831" s="1"/>
      <c r="E831" s="1"/>
      <c r="G831" s="1"/>
    </row>
    <row r="832" ht="13.5" customHeight="1">
      <c r="C832" s="1"/>
      <c r="D832" s="1"/>
      <c r="E832" s="1"/>
      <c r="G832" s="1"/>
    </row>
    <row r="833" ht="13.5" customHeight="1">
      <c r="C833" s="1"/>
      <c r="D833" s="1"/>
      <c r="E833" s="1"/>
      <c r="G833" s="1"/>
    </row>
    <row r="834" ht="13.5" customHeight="1">
      <c r="C834" s="1"/>
      <c r="D834" s="1"/>
      <c r="E834" s="1"/>
      <c r="G834" s="1"/>
    </row>
    <row r="835" ht="13.5" customHeight="1">
      <c r="C835" s="1"/>
      <c r="D835" s="1"/>
      <c r="E835" s="1"/>
      <c r="G835" s="1"/>
    </row>
    <row r="836" ht="13.5" customHeight="1">
      <c r="C836" s="1"/>
      <c r="D836" s="1"/>
      <c r="E836" s="1"/>
      <c r="G836" s="1"/>
    </row>
    <row r="837" ht="13.5" customHeight="1">
      <c r="C837" s="1"/>
      <c r="D837" s="1"/>
      <c r="E837" s="1"/>
      <c r="G837" s="1"/>
    </row>
    <row r="838" ht="13.5" customHeight="1">
      <c r="C838" s="1"/>
      <c r="D838" s="1"/>
      <c r="E838" s="1"/>
      <c r="G838" s="1"/>
    </row>
    <row r="839" ht="13.5" customHeight="1">
      <c r="C839" s="1"/>
      <c r="D839" s="1"/>
      <c r="E839" s="1"/>
      <c r="G839" s="1"/>
    </row>
    <row r="840" ht="13.5" customHeight="1">
      <c r="C840" s="1"/>
      <c r="D840" s="1"/>
      <c r="E840" s="1"/>
      <c r="G840" s="1"/>
    </row>
    <row r="841" ht="13.5" customHeight="1">
      <c r="C841" s="1"/>
      <c r="D841" s="1"/>
      <c r="E841" s="1"/>
      <c r="G841" s="1"/>
    </row>
    <row r="842" ht="13.5" customHeight="1">
      <c r="C842" s="1"/>
      <c r="D842" s="1"/>
      <c r="E842" s="1"/>
      <c r="G842" s="1"/>
    </row>
    <row r="843" ht="13.5" customHeight="1">
      <c r="C843" s="1"/>
      <c r="D843" s="1"/>
      <c r="E843" s="1"/>
      <c r="G843" s="1"/>
    </row>
    <row r="844" ht="13.5" customHeight="1">
      <c r="C844" s="1"/>
      <c r="D844" s="1"/>
      <c r="E844" s="1"/>
      <c r="G844" s="1"/>
    </row>
    <row r="845" ht="13.5" customHeight="1">
      <c r="C845" s="1"/>
      <c r="D845" s="1"/>
      <c r="E845" s="1"/>
      <c r="G845" s="1"/>
    </row>
    <row r="846" ht="13.5" customHeight="1">
      <c r="C846" s="1"/>
      <c r="D846" s="1"/>
      <c r="E846" s="1"/>
      <c r="G846" s="1"/>
    </row>
    <row r="847" ht="13.5" customHeight="1">
      <c r="C847" s="1"/>
      <c r="D847" s="1"/>
      <c r="E847" s="1"/>
      <c r="G847" s="1"/>
    </row>
    <row r="848" ht="13.5" customHeight="1">
      <c r="C848" s="1"/>
      <c r="D848" s="1"/>
      <c r="E848" s="1"/>
      <c r="G848" s="1"/>
    </row>
    <row r="849" ht="13.5" customHeight="1">
      <c r="C849" s="1"/>
      <c r="D849" s="1"/>
      <c r="E849" s="1"/>
      <c r="G849" s="1"/>
    </row>
    <row r="850" ht="13.5" customHeight="1">
      <c r="C850" s="1"/>
      <c r="D850" s="1"/>
      <c r="E850" s="1"/>
      <c r="G850" s="1"/>
    </row>
    <row r="851" ht="13.5" customHeight="1">
      <c r="C851" s="1"/>
      <c r="D851" s="1"/>
      <c r="E851" s="1"/>
      <c r="G851" s="1"/>
    </row>
    <row r="852" ht="13.5" customHeight="1">
      <c r="C852" s="1"/>
      <c r="D852" s="1"/>
      <c r="E852" s="1"/>
      <c r="G852" s="1"/>
    </row>
    <row r="853" ht="13.5" customHeight="1">
      <c r="C853" s="1"/>
      <c r="D853" s="1"/>
      <c r="E853" s="1"/>
      <c r="G853" s="1"/>
    </row>
    <row r="854" ht="13.5" customHeight="1">
      <c r="C854" s="1"/>
      <c r="D854" s="1"/>
      <c r="E854" s="1"/>
      <c r="G854" s="1"/>
    </row>
    <row r="855" ht="13.5" customHeight="1">
      <c r="C855" s="1"/>
      <c r="D855" s="1"/>
      <c r="E855" s="1"/>
      <c r="G855" s="1"/>
    </row>
    <row r="856" ht="13.5" customHeight="1">
      <c r="C856" s="1"/>
      <c r="D856" s="1"/>
      <c r="E856" s="1"/>
      <c r="G856" s="1"/>
    </row>
    <row r="857" ht="13.5" customHeight="1">
      <c r="C857" s="1"/>
      <c r="D857" s="1"/>
      <c r="E857" s="1"/>
      <c r="G857" s="1"/>
    </row>
    <row r="858" ht="13.5" customHeight="1">
      <c r="C858" s="1"/>
      <c r="D858" s="1"/>
      <c r="E858" s="1"/>
      <c r="G858" s="1"/>
    </row>
    <row r="859" ht="13.5" customHeight="1">
      <c r="C859" s="1"/>
      <c r="D859" s="1"/>
      <c r="E859" s="1"/>
      <c r="G859" s="1"/>
    </row>
    <row r="860" ht="13.5" customHeight="1">
      <c r="C860" s="1"/>
      <c r="D860" s="1"/>
      <c r="E860" s="1"/>
      <c r="G860" s="1"/>
    </row>
    <row r="861" ht="13.5" customHeight="1">
      <c r="C861" s="1"/>
      <c r="D861" s="1"/>
      <c r="E861" s="1"/>
      <c r="G861" s="1"/>
    </row>
    <row r="862" ht="13.5" customHeight="1">
      <c r="C862" s="1"/>
      <c r="D862" s="1"/>
      <c r="E862" s="1"/>
      <c r="G862" s="1"/>
    </row>
    <row r="863" ht="13.5" customHeight="1">
      <c r="C863" s="1"/>
      <c r="D863" s="1"/>
      <c r="E863" s="1"/>
      <c r="G863" s="1"/>
    </row>
    <row r="864" ht="13.5" customHeight="1">
      <c r="C864" s="1"/>
      <c r="D864" s="1"/>
      <c r="E864" s="1"/>
      <c r="G864" s="1"/>
    </row>
    <row r="865" ht="13.5" customHeight="1">
      <c r="C865" s="1"/>
      <c r="D865" s="1"/>
      <c r="E865" s="1"/>
      <c r="G865" s="1"/>
    </row>
    <row r="866" ht="13.5" customHeight="1">
      <c r="C866" s="1"/>
      <c r="D866" s="1"/>
      <c r="E866" s="1"/>
      <c r="G866" s="1"/>
    </row>
    <row r="867" ht="13.5" customHeight="1">
      <c r="C867" s="1"/>
      <c r="D867" s="1"/>
      <c r="E867" s="1"/>
      <c r="G867" s="1"/>
    </row>
    <row r="868" ht="13.5" customHeight="1">
      <c r="C868" s="1"/>
      <c r="D868" s="1"/>
      <c r="E868" s="1"/>
      <c r="G868" s="1"/>
    </row>
    <row r="869" ht="13.5" customHeight="1">
      <c r="C869" s="1"/>
      <c r="D869" s="1"/>
      <c r="E869" s="1"/>
      <c r="G869" s="1"/>
    </row>
    <row r="870" ht="13.5" customHeight="1">
      <c r="C870" s="1"/>
      <c r="D870" s="1"/>
      <c r="E870" s="1"/>
      <c r="G870" s="1"/>
    </row>
    <row r="871" ht="13.5" customHeight="1">
      <c r="C871" s="1"/>
      <c r="D871" s="1"/>
      <c r="E871" s="1"/>
      <c r="G871" s="1"/>
    </row>
    <row r="872" ht="13.5" customHeight="1">
      <c r="C872" s="1"/>
      <c r="D872" s="1"/>
      <c r="E872" s="1"/>
      <c r="G872" s="1"/>
    </row>
    <row r="873" ht="13.5" customHeight="1">
      <c r="C873" s="1"/>
      <c r="D873" s="1"/>
      <c r="E873" s="1"/>
      <c r="G873" s="1"/>
    </row>
    <row r="874" ht="13.5" customHeight="1">
      <c r="C874" s="1"/>
      <c r="D874" s="1"/>
      <c r="E874" s="1"/>
      <c r="G874" s="1"/>
    </row>
    <row r="875" ht="13.5" customHeight="1">
      <c r="C875" s="1"/>
      <c r="D875" s="1"/>
      <c r="E875" s="1"/>
      <c r="G875" s="1"/>
    </row>
    <row r="876" ht="13.5" customHeight="1">
      <c r="C876" s="1"/>
      <c r="D876" s="1"/>
      <c r="E876" s="1"/>
      <c r="G876" s="1"/>
    </row>
    <row r="877" ht="13.5" customHeight="1">
      <c r="C877" s="1"/>
      <c r="D877" s="1"/>
      <c r="E877" s="1"/>
      <c r="G877" s="1"/>
    </row>
    <row r="878" ht="13.5" customHeight="1">
      <c r="C878" s="1"/>
      <c r="D878" s="1"/>
      <c r="E878" s="1"/>
      <c r="G878" s="1"/>
    </row>
    <row r="879" ht="13.5" customHeight="1">
      <c r="C879" s="1"/>
      <c r="D879" s="1"/>
      <c r="E879" s="1"/>
      <c r="G879" s="1"/>
    </row>
    <row r="880" ht="13.5" customHeight="1">
      <c r="C880" s="1"/>
      <c r="D880" s="1"/>
      <c r="E880" s="1"/>
      <c r="G880" s="1"/>
    </row>
    <row r="881" ht="13.5" customHeight="1">
      <c r="C881" s="1"/>
      <c r="D881" s="1"/>
      <c r="E881" s="1"/>
      <c r="G881" s="1"/>
    </row>
    <row r="882" ht="13.5" customHeight="1">
      <c r="C882" s="1"/>
      <c r="D882" s="1"/>
      <c r="E882" s="1"/>
      <c r="G882" s="1"/>
    </row>
    <row r="883" ht="13.5" customHeight="1">
      <c r="C883" s="1"/>
      <c r="D883" s="1"/>
      <c r="E883" s="1"/>
      <c r="G883" s="1"/>
    </row>
    <row r="884" ht="13.5" customHeight="1">
      <c r="C884" s="1"/>
      <c r="D884" s="1"/>
      <c r="E884" s="1"/>
      <c r="G884" s="1"/>
    </row>
    <row r="885" ht="13.5" customHeight="1">
      <c r="C885" s="1"/>
      <c r="D885" s="1"/>
      <c r="E885" s="1"/>
      <c r="G885" s="1"/>
    </row>
    <row r="886" ht="13.5" customHeight="1">
      <c r="C886" s="1"/>
      <c r="D886" s="1"/>
      <c r="E886" s="1"/>
      <c r="G886" s="1"/>
    </row>
    <row r="887" ht="13.5" customHeight="1">
      <c r="C887" s="1"/>
      <c r="D887" s="1"/>
      <c r="E887" s="1"/>
      <c r="G887" s="1"/>
    </row>
    <row r="888" ht="13.5" customHeight="1">
      <c r="C888" s="1"/>
      <c r="D888" s="1"/>
      <c r="E888" s="1"/>
      <c r="G888" s="1"/>
    </row>
    <row r="889" ht="13.5" customHeight="1">
      <c r="C889" s="1"/>
      <c r="D889" s="1"/>
      <c r="E889" s="1"/>
      <c r="G889" s="1"/>
    </row>
    <row r="890" ht="13.5" customHeight="1">
      <c r="C890" s="1"/>
      <c r="D890" s="1"/>
      <c r="E890" s="1"/>
      <c r="G890" s="1"/>
    </row>
    <row r="891" ht="13.5" customHeight="1">
      <c r="C891" s="1"/>
      <c r="D891" s="1"/>
      <c r="E891" s="1"/>
      <c r="G891" s="1"/>
    </row>
    <row r="892" ht="13.5" customHeight="1">
      <c r="C892" s="1"/>
      <c r="D892" s="1"/>
      <c r="E892" s="1"/>
      <c r="G892" s="1"/>
    </row>
    <row r="893" ht="13.5" customHeight="1">
      <c r="C893" s="1"/>
      <c r="D893" s="1"/>
      <c r="E893" s="1"/>
      <c r="G893" s="1"/>
    </row>
    <row r="894" ht="13.5" customHeight="1">
      <c r="C894" s="1"/>
      <c r="D894" s="1"/>
      <c r="E894" s="1"/>
      <c r="G894" s="1"/>
    </row>
    <row r="895" ht="13.5" customHeight="1">
      <c r="C895" s="1"/>
      <c r="D895" s="1"/>
      <c r="E895" s="1"/>
      <c r="G895" s="1"/>
    </row>
    <row r="896" ht="13.5" customHeight="1">
      <c r="C896" s="1"/>
      <c r="D896" s="1"/>
      <c r="E896" s="1"/>
      <c r="G896" s="1"/>
    </row>
    <row r="897" ht="13.5" customHeight="1">
      <c r="C897" s="1"/>
      <c r="D897" s="1"/>
      <c r="E897" s="1"/>
      <c r="G897" s="1"/>
    </row>
    <row r="898" ht="13.5" customHeight="1">
      <c r="C898" s="1"/>
      <c r="D898" s="1"/>
      <c r="E898" s="1"/>
      <c r="G898" s="1"/>
    </row>
    <row r="899" ht="13.5" customHeight="1">
      <c r="C899" s="1"/>
      <c r="D899" s="1"/>
      <c r="E899" s="1"/>
      <c r="G899" s="1"/>
    </row>
    <row r="900" ht="13.5" customHeight="1">
      <c r="C900" s="1"/>
      <c r="D900" s="1"/>
      <c r="E900" s="1"/>
      <c r="G900" s="1"/>
    </row>
    <row r="901" ht="13.5" customHeight="1">
      <c r="C901" s="1"/>
      <c r="D901" s="1"/>
      <c r="E901" s="1"/>
      <c r="G901" s="1"/>
    </row>
    <row r="902" ht="13.5" customHeight="1">
      <c r="C902" s="1"/>
      <c r="D902" s="1"/>
      <c r="E902" s="1"/>
      <c r="G902" s="1"/>
    </row>
    <row r="903" ht="13.5" customHeight="1">
      <c r="C903" s="1"/>
      <c r="D903" s="1"/>
      <c r="E903" s="1"/>
      <c r="G903" s="1"/>
    </row>
    <row r="904" ht="13.5" customHeight="1">
      <c r="C904" s="1"/>
      <c r="D904" s="1"/>
      <c r="E904" s="1"/>
      <c r="G904" s="1"/>
    </row>
    <row r="905" ht="13.5" customHeight="1">
      <c r="C905" s="1"/>
      <c r="D905" s="1"/>
      <c r="E905" s="1"/>
      <c r="G905" s="1"/>
    </row>
    <row r="906" ht="13.5" customHeight="1">
      <c r="C906" s="1"/>
      <c r="D906" s="1"/>
      <c r="E906" s="1"/>
      <c r="G906" s="1"/>
    </row>
    <row r="907" ht="13.5" customHeight="1">
      <c r="C907" s="1"/>
      <c r="D907" s="1"/>
      <c r="E907" s="1"/>
      <c r="G907" s="1"/>
    </row>
    <row r="908" ht="13.5" customHeight="1">
      <c r="C908" s="1"/>
      <c r="D908" s="1"/>
      <c r="E908" s="1"/>
      <c r="G908" s="1"/>
    </row>
    <row r="909" ht="13.5" customHeight="1">
      <c r="C909" s="1"/>
      <c r="D909" s="1"/>
      <c r="E909" s="1"/>
      <c r="G909" s="1"/>
    </row>
    <row r="910" ht="13.5" customHeight="1">
      <c r="C910" s="1"/>
      <c r="D910" s="1"/>
      <c r="E910" s="1"/>
      <c r="G910" s="1"/>
    </row>
    <row r="911" ht="13.5" customHeight="1">
      <c r="C911" s="1"/>
      <c r="D911" s="1"/>
      <c r="E911" s="1"/>
      <c r="G911" s="1"/>
    </row>
    <row r="912" ht="13.5" customHeight="1">
      <c r="C912" s="1"/>
      <c r="D912" s="1"/>
      <c r="E912" s="1"/>
      <c r="G912" s="1"/>
    </row>
    <row r="913" ht="13.5" customHeight="1">
      <c r="C913" s="1"/>
      <c r="D913" s="1"/>
      <c r="E913" s="1"/>
      <c r="G913" s="1"/>
    </row>
    <row r="914" ht="13.5" customHeight="1">
      <c r="C914" s="1"/>
      <c r="D914" s="1"/>
      <c r="E914" s="1"/>
      <c r="G914" s="1"/>
    </row>
    <row r="915" ht="13.5" customHeight="1">
      <c r="C915" s="1"/>
      <c r="D915" s="1"/>
      <c r="E915" s="1"/>
      <c r="G915" s="1"/>
    </row>
    <row r="916" ht="13.5" customHeight="1">
      <c r="C916" s="1"/>
      <c r="D916" s="1"/>
      <c r="E916" s="1"/>
      <c r="G916" s="1"/>
    </row>
    <row r="917" ht="13.5" customHeight="1">
      <c r="C917" s="1"/>
      <c r="D917" s="1"/>
      <c r="E917" s="1"/>
      <c r="G917" s="1"/>
    </row>
    <row r="918" ht="13.5" customHeight="1">
      <c r="C918" s="1"/>
      <c r="D918" s="1"/>
      <c r="E918" s="1"/>
      <c r="G918" s="1"/>
    </row>
    <row r="919" ht="13.5" customHeight="1">
      <c r="C919" s="1"/>
      <c r="D919" s="1"/>
      <c r="E919" s="1"/>
      <c r="G919" s="1"/>
    </row>
    <row r="920" ht="13.5" customHeight="1">
      <c r="C920" s="1"/>
      <c r="D920" s="1"/>
      <c r="E920" s="1"/>
      <c r="G920" s="1"/>
    </row>
    <row r="921" ht="13.5" customHeight="1">
      <c r="C921" s="1"/>
      <c r="D921" s="1"/>
      <c r="E921" s="1"/>
      <c r="G921" s="1"/>
    </row>
    <row r="922" ht="13.5" customHeight="1">
      <c r="C922" s="1"/>
      <c r="D922" s="1"/>
      <c r="E922" s="1"/>
      <c r="G922" s="1"/>
    </row>
    <row r="923" ht="13.5" customHeight="1">
      <c r="C923" s="1"/>
      <c r="D923" s="1"/>
      <c r="E923" s="1"/>
      <c r="G923" s="1"/>
    </row>
    <row r="924" ht="13.5" customHeight="1">
      <c r="C924" s="1"/>
      <c r="D924" s="1"/>
      <c r="E924" s="1"/>
      <c r="G924" s="1"/>
    </row>
    <row r="925" ht="13.5" customHeight="1">
      <c r="C925" s="1"/>
      <c r="D925" s="1"/>
      <c r="E925" s="1"/>
      <c r="G925" s="1"/>
    </row>
    <row r="926" ht="13.5" customHeight="1">
      <c r="C926" s="1"/>
      <c r="D926" s="1"/>
      <c r="E926" s="1"/>
      <c r="G926" s="1"/>
    </row>
    <row r="927" ht="13.5" customHeight="1">
      <c r="C927" s="1"/>
      <c r="D927" s="1"/>
      <c r="E927" s="1"/>
      <c r="G927" s="1"/>
    </row>
    <row r="928" ht="13.5" customHeight="1">
      <c r="C928" s="1"/>
      <c r="D928" s="1"/>
      <c r="E928" s="1"/>
      <c r="G928" s="1"/>
    </row>
    <row r="929" ht="13.5" customHeight="1">
      <c r="C929" s="1"/>
      <c r="D929" s="1"/>
      <c r="E929" s="1"/>
      <c r="G929" s="1"/>
    </row>
    <row r="930" ht="13.5" customHeight="1">
      <c r="C930" s="1"/>
      <c r="D930" s="1"/>
      <c r="E930" s="1"/>
      <c r="G930" s="1"/>
    </row>
    <row r="931" ht="13.5" customHeight="1">
      <c r="C931" s="1"/>
      <c r="D931" s="1"/>
      <c r="E931" s="1"/>
      <c r="G931" s="1"/>
    </row>
    <row r="932" ht="13.5" customHeight="1">
      <c r="C932" s="1"/>
      <c r="D932" s="1"/>
      <c r="E932" s="1"/>
      <c r="G932" s="1"/>
    </row>
    <row r="933" ht="13.5" customHeight="1">
      <c r="C933" s="1"/>
      <c r="D933" s="1"/>
      <c r="E933" s="1"/>
      <c r="G933" s="1"/>
    </row>
    <row r="934" ht="13.5" customHeight="1">
      <c r="C934" s="1"/>
      <c r="D934" s="1"/>
      <c r="E934" s="1"/>
      <c r="G934" s="1"/>
    </row>
    <row r="935" ht="13.5" customHeight="1">
      <c r="C935" s="1"/>
      <c r="D935" s="1"/>
      <c r="E935" s="1"/>
      <c r="G935" s="1"/>
    </row>
    <row r="936" ht="13.5" customHeight="1">
      <c r="C936" s="1"/>
      <c r="D936" s="1"/>
      <c r="E936" s="1"/>
      <c r="G936" s="1"/>
    </row>
    <row r="937" ht="13.5" customHeight="1">
      <c r="C937" s="1"/>
      <c r="D937" s="1"/>
      <c r="E937" s="1"/>
      <c r="G937" s="1"/>
    </row>
    <row r="938" ht="13.5" customHeight="1">
      <c r="C938" s="1"/>
      <c r="D938" s="1"/>
      <c r="E938" s="1"/>
      <c r="G938" s="1"/>
    </row>
    <row r="939" ht="13.5" customHeight="1">
      <c r="C939" s="1"/>
      <c r="D939" s="1"/>
      <c r="E939" s="1"/>
      <c r="G939" s="1"/>
    </row>
    <row r="940" ht="13.5" customHeight="1">
      <c r="C940" s="1"/>
      <c r="D940" s="1"/>
      <c r="E940" s="1"/>
      <c r="G940" s="1"/>
    </row>
    <row r="941" ht="13.5" customHeight="1">
      <c r="C941" s="1"/>
      <c r="D941" s="1"/>
      <c r="E941" s="1"/>
      <c r="G941" s="1"/>
    </row>
    <row r="942" ht="13.5" customHeight="1">
      <c r="C942" s="1"/>
      <c r="D942" s="1"/>
      <c r="E942" s="1"/>
      <c r="G942" s="1"/>
    </row>
    <row r="943" ht="13.5" customHeight="1">
      <c r="C943" s="1"/>
      <c r="D943" s="1"/>
      <c r="E943" s="1"/>
      <c r="G943" s="1"/>
    </row>
    <row r="944" ht="13.5" customHeight="1">
      <c r="C944" s="1"/>
      <c r="D944" s="1"/>
      <c r="E944" s="1"/>
      <c r="G944" s="1"/>
    </row>
    <row r="945" ht="13.5" customHeight="1">
      <c r="C945" s="1"/>
      <c r="D945" s="1"/>
      <c r="E945" s="1"/>
      <c r="G945" s="1"/>
    </row>
    <row r="946" ht="13.5" customHeight="1">
      <c r="C946" s="1"/>
      <c r="D946" s="1"/>
      <c r="E946" s="1"/>
      <c r="G946" s="1"/>
    </row>
    <row r="947" ht="13.5" customHeight="1">
      <c r="C947" s="1"/>
      <c r="D947" s="1"/>
      <c r="E947" s="1"/>
      <c r="G947" s="1"/>
    </row>
    <row r="948" ht="13.5" customHeight="1">
      <c r="C948" s="1"/>
      <c r="D948" s="1"/>
      <c r="E948" s="1"/>
      <c r="G948" s="1"/>
    </row>
    <row r="949" ht="13.5" customHeight="1">
      <c r="C949" s="1"/>
      <c r="D949" s="1"/>
      <c r="E949" s="1"/>
      <c r="G949" s="1"/>
    </row>
    <row r="950" ht="13.5" customHeight="1">
      <c r="C950" s="1"/>
      <c r="D950" s="1"/>
      <c r="E950" s="1"/>
      <c r="G950" s="1"/>
    </row>
    <row r="951" ht="13.5" customHeight="1">
      <c r="C951" s="1"/>
      <c r="D951" s="1"/>
      <c r="E951" s="1"/>
      <c r="G951" s="1"/>
    </row>
    <row r="952" ht="13.5" customHeight="1">
      <c r="C952" s="1"/>
      <c r="D952" s="1"/>
      <c r="E952" s="1"/>
      <c r="G952" s="1"/>
    </row>
    <row r="953" ht="13.5" customHeight="1">
      <c r="C953" s="1"/>
      <c r="D953" s="1"/>
      <c r="E953" s="1"/>
      <c r="G953" s="1"/>
    </row>
    <row r="954" ht="13.5" customHeight="1">
      <c r="C954" s="1"/>
      <c r="D954" s="1"/>
      <c r="E954" s="1"/>
      <c r="G954" s="1"/>
    </row>
    <row r="955" ht="13.5" customHeight="1">
      <c r="C955" s="1"/>
      <c r="D955" s="1"/>
      <c r="E955" s="1"/>
      <c r="G955" s="1"/>
    </row>
    <row r="956" ht="13.5" customHeight="1">
      <c r="C956" s="1"/>
      <c r="D956" s="1"/>
      <c r="E956" s="1"/>
      <c r="G956" s="1"/>
    </row>
    <row r="957" ht="13.5" customHeight="1">
      <c r="C957" s="1"/>
      <c r="D957" s="1"/>
      <c r="E957" s="1"/>
      <c r="G957" s="1"/>
    </row>
    <row r="958" ht="13.5" customHeight="1">
      <c r="C958" s="1"/>
      <c r="D958" s="1"/>
      <c r="E958" s="1"/>
      <c r="G958" s="1"/>
    </row>
    <row r="959" ht="13.5" customHeight="1">
      <c r="C959" s="1"/>
      <c r="D959" s="1"/>
      <c r="E959" s="1"/>
      <c r="G959" s="1"/>
    </row>
    <row r="960" ht="13.5" customHeight="1">
      <c r="C960" s="1"/>
      <c r="D960" s="1"/>
      <c r="E960" s="1"/>
      <c r="G960" s="1"/>
    </row>
    <row r="961" ht="13.5" customHeight="1">
      <c r="C961" s="1"/>
      <c r="D961" s="1"/>
      <c r="E961" s="1"/>
      <c r="G961" s="1"/>
    </row>
    <row r="962" ht="13.5" customHeight="1">
      <c r="C962" s="1"/>
      <c r="D962" s="1"/>
      <c r="E962" s="1"/>
      <c r="G962" s="1"/>
    </row>
    <row r="963" ht="13.5" customHeight="1">
      <c r="C963" s="1"/>
      <c r="D963" s="1"/>
      <c r="E963" s="1"/>
      <c r="G963" s="1"/>
    </row>
    <row r="964" ht="13.5" customHeight="1">
      <c r="C964" s="1"/>
      <c r="D964" s="1"/>
      <c r="E964" s="1"/>
      <c r="G964" s="1"/>
    </row>
    <row r="965" ht="13.5" customHeight="1">
      <c r="C965" s="1"/>
      <c r="D965" s="1"/>
      <c r="E965" s="1"/>
      <c r="G965" s="1"/>
    </row>
    <row r="966" ht="13.5" customHeight="1">
      <c r="C966" s="1"/>
      <c r="D966" s="1"/>
      <c r="E966" s="1"/>
      <c r="G966" s="1"/>
    </row>
    <row r="967" ht="13.5" customHeight="1">
      <c r="C967" s="1"/>
      <c r="D967" s="1"/>
      <c r="E967" s="1"/>
      <c r="G967" s="1"/>
    </row>
    <row r="968" ht="13.5" customHeight="1">
      <c r="C968" s="1"/>
      <c r="D968" s="1"/>
      <c r="E968" s="1"/>
      <c r="G968" s="1"/>
    </row>
    <row r="969" ht="13.5" customHeight="1">
      <c r="C969" s="1"/>
      <c r="D969" s="1"/>
      <c r="E969" s="1"/>
      <c r="G969" s="1"/>
    </row>
    <row r="970" ht="13.5" customHeight="1">
      <c r="C970" s="1"/>
      <c r="D970" s="1"/>
      <c r="E970" s="1"/>
      <c r="G970" s="1"/>
    </row>
    <row r="971" ht="13.5" customHeight="1">
      <c r="C971" s="1"/>
      <c r="D971" s="1"/>
      <c r="E971" s="1"/>
      <c r="G971" s="1"/>
    </row>
    <row r="972" ht="13.5" customHeight="1">
      <c r="C972" s="1"/>
      <c r="D972" s="1"/>
      <c r="E972" s="1"/>
      <c r="G972" s="1"/>
    </row>
    <row r="973" ht="13.5" customHeight="1">
      <c r="C973" s="1"/>
      <c r="D973" s="1"/>
      <c r="E973" s="1"/>
      <c r="G973" s="1"/>
    </row>
    <row r="974" ht="13.5" customHeight="1">
      <c r="C974" s="1"/>
      <c r="D974" s="1"/>
      <c r="E974" s="1"/>
      <c r="G974" s="1"/>
    </row>
    <row r="975" ht="13.5" customHeight="1">
      <c r="C975" s="1"/>
      <c r="D975" s="1"/>
      <c r="E975" s="1"/>
      <c r="G975" s="1"/>
    </row>
    <row r="976" ht="13.5" customHeight="1">
      <c r="C976" s="1"/>
      <c r="D976" s="1"/>
      <c r="E976" s="1"/>
      <c r="G976" s="1"/>
    </row>
    <row r="977" ht="13.5" customHeight="1">
      <c r="C977" s="1"/>
      <c r="D977" s="1"/>
      <c r="E977" s="1"/>
      <c r="G977" s="1"/>
    </row>
    <row r="978" ht="13.5" customHeight="1">
      <c r="C978" s="1"/>
      <c r="D978" s="1"/>
      <c r="E978" s="1"/>
      <c r="G978" s="1"/>
    </row>
    <row r="979" ht="13.5" customHeight="1">
      <c r="C979" s="1"/>
      <c r="D979" s="1"/>
      <c r="E979" s="1"/>
      <c r="G979" s="1"/>
    </row>
    <row r="980" ht="13.5" customHeight="1">
      <c r="C980" s="1"/>
      <c r="D980" s="1"/>
      <c r="E980" s="1"/>
      <c r="G980" s="1"/>
    </row>
    <row r="981" ht="13.5" customHeight="1">
      <c r="C981" s="1"/>
      <c r="D981" s="1"/>
      <c r="E981" s="1"/>
      <c r="G981" s="1"/>
    </row>
    <row r="982" ht="13.5" customHeight="1">
      <c r="C982" s="1"/>
      <c r="D982" s="1"/>
      <c r="E982" s="1"/>
      <c r="G982" s="1"/>
    </row>
    <row r="983" ht="13.5" customHeight="1">
      <c r="C983" s="1"/>
      <c r="D983" s="1"/>
      <c r="E983" s="1"/>
      <c r="G983" s="1"/>
    </row>
    <row r="984" ht="13.5" customHeight="1">
      <c r="C984" s="1"/>
      <c r="D984" s="1"/>
      <c r="E984" s="1"/>
      <c r="G984" s="1"/>
    </row>
    <row r="985" ht="13.5" customHeight="1">
      <c r="C985" s="1"/>
      <c r="D985" s="1"/>
      <c r="E985" s="1"/>
      <c r="G985" s="1"/>
    </row>
    <row r="986" ht="13.5" customHeight="1">
      <c r="C986" s="1"/>
      <c r="D986" s="1"/>
      <c r="E986" s="1"/>
      <c r="G986" s="1"/>
    </row>
    <row r="987" ht="13.5" customHeight="1">
      <c r="C987" s="1"/>
      <c r="D987" s="1"/>
      <c r="E987" s="1"/>
      <c r="G987" s="1"/>
    </row>
    <row r="988" ht="13.5" customHeight="1">
      <c r="C988" s="1"/>
      <c r="D988" s="1"/>
      <c r="E988" s="1"/>
      <c r="G988" s="1"/>
    </row>
    <row r="989" ht="13.5" customHeight="1">
      <c r="C989" s="1"/>
      <c r="D989" s="1"/>
      <c r="E989" s="1"/>
      <c r="G989" s="1"/>
    </row>
    <row r="990" ht="13.5" customHeight="1">
      <c r="C990" s="1"/>
      <c r="D990" s="1"/>
      <c r="E990" s="1"/>
      <c r="G990" s="1"/>
    </row>
    <row r="991" ht="13.5" customHeight="1">
      <c r="C991" s="1"/>
      <c r="D991" s="1"/>
      <c r="E991" s="1"/>
      <c r="G991" s="1"/>
    </row>
    <row r="992" ht="13.5" customHeight="1">
      <c r="C992" s="1"/>
      <c r="D992" s="1"/>
      <c r="E992" s="1"/>
      <c r="G992" s="1"/>
    </row>
    <row r="993" ht="13.5" customHeight="1">
      <c r="C993" s="1"/>
      <c r="D993" s="1"/>
      <c r="E993" s="1"/>
      <c r="G993" s="1"/>
    </row>
    <row r="994" ht="13.5" customHeight="1">
      <c r="C994" s="1"/>
      <c r="D994" s="1"/>
      <c r="E994" s="1"/>
      <c r="G994" s="1"/>
    </row>
    <row r="995" ht="13.5" customHeight="1">
      <c r="C995" s="1"/>
      <c r="D995" s="1"/>
      <c r="E995" s="1"/>
      <c r="G995" s="1"/>
    </row>
    <row r="996" ht="13.5" customHeight="1">
      <c r="C996" s="1"/>
      <c r="D996" s="1"/>
      <c r="E996" s="1"/>
      <c r="G996" s="1"/>
    </row>
    <row r="997" ht="13.5" customHeight="1">
      <c r="C997" s="1"/>
      <c r="D997" s="1"/>
      <c r="E997" s="1"/>
      <c r="G997" s="1"/>
    </row>
    <row r="998" ht="13.5" customHeight="1">
      <c r="C998" s="1"/>
      <c r="D998" s="1"/>
      <c r="E998" s="1"/>
      <c r="G998" s="1"/>
    </row>
    <row r="999" ht="13.5" customHeight="1">
      <c r="C999" s="1"/>
      <c r="D999" s="1"/>
      <c r="E999" s="1"/>
      <c r="G999" s="1"/>
    </row>
    <row r="1000" ht="13.5" customHeight="1">
      <c r="C1000" s="1"/>
      <c r="D1000" s="1"/>
      <c r="E1000" s="1"/>
      <c r="G1000" s="1"/>
    </row>
  </sheetData>
  <conditionalFormatting sqref="E8:E13">
    <cfRule type="cellIs" dxfId="0" priority="1" operator="equal">
      <formula>"TRUE"</formula>
    </cfRule>
  </conditionalFormatting>
  <conditionalFormatting sqref="E8:E13">
    <cfRule type="cellIs" dxfId="1" priority="2" operator="equal">
      <formula>"FALSE"</formula>
    </cfRule>
  </conditionalFormatting>
  <conditionalFormatting sqref="E8:E13">
    <cfRule type="cellIs" dxfId="2" priority="3" operator="equal">
      <formula>"TRUE"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</sheetPr>
  <sheetViews>
    <sheetView workbookViewId="0"/>
  </sheetViews>
  <sheetFormatPr customHeight="1" defaultColWidth="15.13" defaultRowHeight="15.0"/>
  <cols>
    <col customWidth="1" min="1" max="2" width="7.75"/>
    <col customWidth="1" min="3" max="3" width="23.5"/>
    <col customWidth="1" min="4" max="4" width="17.88"/>
    <col customWidth="1" min="5" max="5" width="12.25"/>
    <col customWidth="1" min="6" max="6" width="26.5"/>
    <col customWidth="1" hidden="1" min="7" max="7" width="13.88"/>
    <col customWidth="1" min="8" max="8" width="19.88"/>
    <col customWidth="1" min="9" max="9" width="10.25"/>
    <col customWidth="1" min="10" max="10" width="11.63"/>
    <col customWidth="1" min="11" max="11" width="12.13"/>
    <col customWidth="1" min="12" max="12" width="18.25"/>
    <col customWidth="1" min="13" max="26" width="7.75"/>
  </cols>
  <sheetData>
    <row r="1" ht="16.5" customHeight="1">
      <c r="C1" s="21" t="s">
        <v>46</v>
      </c>
      <c r="D1" s="22"/>
      <c r="E1" s="22"/>
      <c r="F1" s="22"/>
      <c r="G1" s="22"/>
      <c r="H1" s="26"/>
      <c r="I1" s="1"/>
      <c r="J1" s="1"/>
      <c r="K1" s="1"/>
      <c r="L1" s="1"/>
    </row>
    <row r="2" ht="13.5" customHeight="1">
      <c r="C2" s="28" t="s">
        <v>47</v>
      </c>
      <c r="D2" s="32"/>
      <c r="E2" s="32"/>
      <c r="F2" s="33" t="s">
        <v>48</v>
      </c>
      <c r="G2" s="36"/>
      <c r="H2" s="37"/>
      <c r="I2" s="1"/>
      <c r="J2" s="1"/>
      <c r="K2" s="1"/>
      <c r="L2" s="1"/>
    </row>
    <row r="3" ht="13.5" customHeight="1">
      <c r="C3" s="39" t="s">
        <v>49</v>
      </c>
      <c r="D3" s="46">
        <v>45000.0</v>
      </c>
      <c r="E3" s="46"/>
      <c r="F3" s="57" t="s">
        <v>50</v>
      </c>
      <c r="G3" s="50">
        <f>D9</f>
        <v>1044643.268</v>
      </c>
      <c r="H3" s="37"/>
      <c r="I3" s="1"/>
      <c r="J3" s="1"/>
      <c r="K3" s="1"/>
      <c r="L3" s="1"/>
    </row>
    <row r="4" ht="13.5" customHeight="1">
      <c r="C4" s="51" t="s">
        <v>51</v>
      </c>
      <c r="D4" s="52">
        <v>0.1</v>
      </c>
      <c r="E4" s="52"/>
      <c r="F4" s="53" t="s">
        <v>52</v>
      </c>
      <c r="G4" s="54">
        <v>0.06</v>
      </c>
      <c r="H4" s="37"/>
      <c r="I4" s="1"/>
      <c r="J4" s="1"/>
      <c r="K4" s="1"/>
      <c r="L4" s="1"/>
    </row>
    <row r="5" ht="13.5" customHeight="1">
      <c r="C5" s="39" t="s">
        <v>53</v>
      </c>
      <c r="D5" s="56">
        <v>0.05</v>
      </c>
      <c r="E5" s="56"/>
      <c r="F5" s="57" t="s">
        <v>54</v>
      </c>
      <c r="G5" s="58">
        <v>1.0</v>
      </c>
      <c r="H5" s="37"/>
      <c r="I5" s="1"/>
      <c r="J5" s="1"/>
      <c r="K5" s="1"/>
      <c r="L5" s="1"/>
    </row>
    <row r="6" ht="13.5" customHeight="1">
      <c r="C6" s="51" t="s">
        <v>55</v>
      </c>
      <c r="D6" s="81">
        <f>(D3*D4)+(D3*D5)</f>
        <v>6750</v>
      </c>
      <c r="E6" s="81"/>
      <c r="F6" s="82" t="s">
        <v>56</v>
      </c>
      <c r="G6" s="63">
        <f>PMT(G4/12,G5*12,-G3)</f>
        <v>89908.71639</v>
      </c>
      <c r="H6" s="37"/>
      <c r="I6" s="1"/>
      <c r="J6" s="1"/>
      <c r="K6" s="1"/>
      <c r="L6" s="1"/>
    </row>
    <row r="7" ht="13.5" customHeight="1">
      <c r="C7" s="39" t="s">
        <v>52</v>
      </c>
      <c r="D7" s="66">
        <v>0.06</v>
      </c>
      <c r="E7" s="66"/>
      <c r="F7" s="66"/>
      <c r="G7" s="67"/>
      <c r="H7" s="37"/>
      <c r="I7" s="1"/>
      <c r="J7" s="1"/>
      <c r="K7" s="1"/>
      <c r="L7" s="1"/>
    </row>
    <row r="8" ht="13.5" customHeight="1">
      <c r="C8" s="51" t="s">
        <v>57</v>
      </c>
      <c r="D8" s="32">
        <v>40.0</v>
      </c>
      <c r="E8" s="32"/>
      <c r="F8" s="32"/>
      <c r="G8" s="36"/>
      <c r="H8" s="37"/>
      <c r="I8" s="1"/>
      <c r="J8" s="1"/>
      <c r="K8" s="1"/>
      <c r="L8" s="1"/>
    </row>
    <row r="9" ht="13.5" customHeight="1">
      <c r="C9" s="68" t="s">
        <v>58</v>
      </c>
      <c r="D9" s="46">
        <f>FV(D7,D8,-D6)</f>
        <v>1044643.268</v>
      </c>
      <c r="E9" s="46"/>
      <c r="F9" s="69"/>
      <c r="G9" s="70"/>
      <c r="H9" s="71"/>
      <c r="I9" s="1"/>
      <c r="J9" s="1"/>
      <c r="K9" s="1"/>
      <c r="L9" s="1"/>
    </row>
    <row r="10" ht="13.5" customHeight="1">
      <c r="A10" s="29"/>
      <c r="B10" s="29"/>
      <c r="C10" s="107"/>
      <c r="D10" s="76"/>
      <c r="E10" s="76"/>
      <c r="F10" s="108"/>
      <c r="G10" s="76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3.5" customHeight="1">
      <c r="C11" s="109" t="s">
        <v>41</v>
      </c>
      <c r="D11" s="109" t="s">
        <v>59</v>
      </c>
      <c r="E11" s="109" t="s">
        <v>60</v>
      </c>
      <c r="F11" s="109" t="s">
        <v>43</v>
      </c>
      <c r="G11" s="109" t="s">
        <v>44</v>
      </c>
      <c r="H11" s="110" t="s">
        <v>62</v>
      </c>
      <c r="I11" s="1"/>
      <c r="J11" s="1"/>
      <c r="K11" s="1"/>
      <c r="L11" s="1"/>
    </row>
    <row r="12" ht="13.5" customHeight="1">
      <c r="C12" s="111">
        <v>1.0</v>
      </c>
      <c r="D12" s="112">
        <f>G3</f>
        <v>1044643.268</v>
      </c>
      <c r="E12" s="113">
        <f>PMT($G$4/12,$G$5*12,-$G$3,0)</f>
        <v>89908.71639</v>
      </c>
      <c r="F12" s="190">
        <f>IPMT($G$4/12,C12,$G$5*12,-$G$3)</f>
        <v>5223.21634</v>
      </c>
      <c r="G12" s="112">
        <f>D12*($G$4/12)</f>
        <v>5223.21634</v>
      </c>
      <c r="H12" s="116">
        <f>E12-F12</f>
        <v>84685.50005</v>
      </c>
      <c r="I12" s="1"/>
      <c r="J12" s="1"/>
      <c r="K12" s="1"/>
      <c r="L12" s="1"/>
    </row>
    <row r="13" ht="13.5" customHeight="1">
      <c r="C13" s="117">
        <f t="shared" ref="C13:C731" si="1">IF(H12&lt;&gt;"",C12+1,"")</f>
        <v>2</v>
      </c>
      <c r="D13" s="118">
        <f t="shared" ref="D13:D731" si="2">IFERROR(D12-H12,"")</f>
        <v>959957.7679</v>
      </c>
      <c r="E13" s="119">
        <f t="shared" ref="E13:E731" si="3">IF((OR(D13="",D13&lt;0.1)),"",PMT($G$4/12,$G$5*12,-$G$3,0))</f>
        <v>89908.71639</v>
      </c>
      <c r="F13" s="127">
        <f t="shared" ref="F13:F731" si="4">IFERROR(IPMT($G$4/12,C13,$G$5*12,-$G$3),"")</f>
        <v>4799.788839</v>
      </c>
      <c r="G13" s="118">
        <f t="shared" ref="G13:G731" si="5">IFERROR(D13*($G$4/12),"")</f>
        <v>4799.788839</v>
      </c>
      <c r="H13" s="121">
        <f t="shared" ref="H13:H731" si="6">IFERROR(E13-F13,"")</f>
        <v>85108.92755</v>
      </c>
      <c r="I13" s="1"/>
      <c r="J13" s="1"/>
      <c r="K13" s="1"/>
      <c r="L13" s="1"/>
    </row>
    <row r="14" ht="13.5" customHeight="1">
      <c r="C14" s="117">
        <f t="shared" si="1"/>
        <v>3</v>
      </c>
      <c r="D14" s="118">
        <f t="shared" si="2"/>
        <v>874848.8403</v>
      </c>
      <c r="E14" s="119">
        <f t="shared" si="3"/>
        <v>89908.71639</v>
      </c>
      <c r="F14" s="127">
        <f t="shared" si="4"/>
        <v>4374.244202</v>
      </c>
      <c r="G14" s="118">
        <f t="shared" si="5"/>
        <v>4374.244202</v>
      </c>
      <c r="H14" s="121">
        <f t="shared" si="6"/>
        <v>85534.47219</v>
      </c>
      <c r="I14" s="1"/>
      <c r="J14" s="1"/>
      <c r="K14" s="1"/>
      <c r="L14" s="1"/>
    </row>
    <row r="15" ht="13.5" customHeight="1">
      <c r="C15" s="117">
        <f t="shared" si="1"/>
        <v>4</v>
      </c>
      <c r="D15" s="118">
        <f t="shared" si="2"/>
        <v>789314.3681</v>
      </c>
      <c r="E15" s="119">
        <f t="shared" si="3"/>
        <v>89908.71639</v>
      </c>
      <c r="F15" s="127">
        <f t="shared" si="4"/>
        <v>3946.571841</v>
      </c>
      <c r="G15" s="118">
        <f t="shared" si="5"/>
        <v>3946.571841</v>
      </c>
      <c r="H15" s="121">
        <f t="shared" si="6"/>
        <v>85962.14455</v>
      </c>
      <c r="I15" s="1"/>
      <c r="J15" s="1"/>
      <c r="K15" s="1"/>
      <c r="L15" s="1"/>
    </row>
    <row r="16" ht="13.5" customHeight="1">
      <c r="C16" s="117">
        <f t="shared" si="1"/>
        <v>5</v>
      </c>
      <c r="D16" s="118">
        <f t="shared" si="2"/>
        <v>703352.2236</v>
      </c>
      <c r="E16" s="119">
        <f t="shared" si="3"/>
        <v>89908.71639</v>
      </c>
      <c r="F16" s="127">
        <f t="shared" si="4"/>
        <v>3516.761118</v>
      </c>
      <c r="G16" s="118">
        <f t="shared" si="5"/>
        <v>3516.761118</v>
      </c>
      <c r="H16" s="121">
        <f t="shared" si="6"/>
        <v>86391.95527</v>
      </c>
      <c r="I16" s="1"/>
      <c r="J16" s="1"/>
      <c r="K16" s="1"/>
      <c r="L16" s="1"/>
    </row>
    <row r="17" ht="13.5" customHeight="1">
      <c r="C17" s="117">
        <f t="shared" si="1"/>
        <v>6</v>
      </c>
      <c r="D17" s="118">
        <f t="shared" si="2"/>
        <v>616960.2683</v>
      </c>
      <c r="E17" s="119">
        <f t="shared" si="3"/>
        <v>89908.71639</v>
      </c>
      <c r="F17" s="127">
        <f t="shared" si="4"/>
        <v>3084.801342</v>
      </c>
      <c r="G17" s="118">
        <f t="shared" si="5"/>
        <v>3084.801342</v>
      </c>
      <c r="H17" s="121">
        <f t="shared" si="6"/>
        <v>86823.91505</v>
      </c>
      <c r="I17" s="1"/>
      <c r="J17" s="1"/>
      <c r="K17" s="1"/>
      <c r="L17" s="1"/>
    </row>
    <row r="18" ht="13.5" customHeight="1">
      <c r="C18" s="117">
        <f t="shared" si="1"/>
        <v>7</v>
      </c>
      <c r="D18" s="118">
        <f t="shared" si="2"/>
        <v>530136.3533</v>
      </c>
      <c r="E18" s="119">
        <f t="shared" si="3"/>
        <v>89908.71639</v>
      </c>
      <c r="F18" s="127">
        <f t="shared" si="4"/>
        <v>2650.681766</v>
      </c>
      <c r="G18" s="118">
        <f t="shared" si="5"/>
        <v>2650.681766</v>
      </c>
      <c r="H18" s="121">
        <f t="shared" si="6"/>
        <v>87258.03462</v>
      </c>
      <c r="I18" s="1"/>
      <c r="J18" s="1"/>
      <c r="K18" s="1"/>
      <c r="L18" s="1"/>
    </row>
    <row r="19" ht="13.5" customHeight="1">
      <c r="C19" s="117">
        <f t="shared" si="1"/>
        <v>8</v>
      </c>
      <c r="D19" s="118">
        <f t="shared" si="2"/>
        <v>442878.3187</v>
      </c>
      <c r="E19" s="119">
        <f t="shared" si="3"/>
        <v>89908.71639</v>
      </c>
      <c r="F19" s="127">
        <f t="shared" si="4"/>
        <v>2214.391593</v>
      </c>
      <c r="G19" s="118">
        <f t="shared" si="5"/>
        <v>2214.391593</v>
      </c>
      <c r="H19" s="121">
        <f t="shared" si="6"/>
        <v>87694.32479</v>
      </c>
      <c r="I19" s="1"/>
      <c r="J19" s="1"/>
      <c r="K19" s="1"/>
      <c r="L19" s="1"/>
    </row>
    <row r="20" ht="13.5" customHeight="1">
      <c r="C20" s="117">
        <f t="shared" si="1"/>
        <v>9</v>
      </c>
      <c r="D20" s="118">
        <f t="shared" si="2"/>
        <v>355183.9939</v>
      </c>
      <c r="E20" s="119">
        <f t="shared" si="3"/>
        <v>89908.71639</v>
      </c>
      <c r="F20" s="127">
        <f t="shared" si="4"/>
        <v>1775.919969</v>
      </c>
      <c r="G20" s="118">
        <f t="shared" si="5"/>
        <v>1775.919969</v>
      </c>
      <c r="H20" s="121">
        <f t="shared" si="6"/>
        <v>88132.79642</v>
      </c>
      <c r="I20" s="1"/>
      <c r="J20" s="1"/>
      <c r="K20" s="1"/>
      <c r="L20" s="1"/>
    </row>
    <row r="21" ht="13.5" customHeight="1">
      <c r="C21" s="117">
        <f t="shared" si="1"/>
        <v>10</v>
      </c>
      <c r="D21" s="118">
        <f t="shared" si="2"/>
        <v>267051.1974</v>
      </c>
      <c r="E21" s="119">
        <f t="shared" si="3"/>
        <v>89908.71639</v>
      </c>
      <c r="F21" s="127">
        <f t="shared" si="4"/>
        <v>1335.255987</v>
      </c>
      <c r="G21" s="118">
        <f t="shared" si="5"/>
        <v>1335.255987</v>
      </c>
      <c r="H21" s="121">
        <f t="shared" si="6"/>
        <v>88573.4604</v>
      </c>
      <c r="I21" s="1"/>
      <c r="J21" s="1"/>
      <c r="K21" s="1"/>
      <c r="L21" s="1"/>
    </row>
    <row r="22" ht="13.5" customHeight="1">
      <c r="C22" s="117">
        <f t="shared" si="1"/>
        <v>11</v>
      </c>
      <c r="D22" s="118">
        <f t="shared" si="2"/>
        <v>178477.737</v>
      </c>
      <c r="E22" s="119">
        <f t="shared" si="3"/>
        <v>89908.71639</v>
      </c>
      <c r="F22" s="127">
        <f t="shared" si="4"/>
        <v>892.3886852</v>
      </c>
      <c r="G22" s="118">
        <f t="shared" si="5"/>
        <v>892.3886852</v>
      </c>
      <c r="H22" s="121">
        <f t="shared" si="6"/>
        <v>89016.3277</v>
      </c>
      <c r="I22" s="1"/>
      <c r="J22" s="1"/>
      <c r="K22" s="1"/>
      <c r="L22" s="1"/>
    </row>
    <row r="23" ht="13.5" customHeight="1">
      <c r="C23" s="117">
        <f t="shared" si="1"/>
        <v>12</v>
      </c>
      <c r="D23" s="118">
        <f t="shared" si="2"/>
        <v>89461.40934</v>
      </c>
      <c r="E23" s="119">
        <f t="shared" si="3"/>
        <v>89908.71639</v>
      </c>
      <c r="F23" s="127">
        <f t="shared" si="4"/>
        <v>447.3070467</v>
      </c>
      <c r="G23" s="118">
        <f t="shared" si="5"/>
        <v>447.3070467</v>
      </c>
      <c r="H23" s="121">
        <f t="shared" si="6"/>
        <v>89461.40934</v>
      </c>
      <c r="I23" s="1"/>
      <c r="J23" s="1"/>
      <c r="K23" s="1"/>
      <c r="L23" s="1"/>
    </row>
    <row r="24" ht="13.5" customHeight="1">
      <c r="C24" s="117">
        <f t="shared" si="1"/>
        <v>13</v>
      </c>
      <c r="D24" s="118">
        <f t="shared" si="2"/>
        <v>-0.00000002133310772</v>
      </c>
      <c r="E24" s="119" t="str">
        <f t="shared" si="3"/>
        <v/>
      </c>
      <c r="F24" s="127" t="str">
        <f t="shared" si="4"/>
        <v/>
      </c>
      <c r="G24" s="118">
        <f t="shared" si="5"/>
        <v>-0.0000000001066655386</v>
      </c>
      <c r="H24" s="121">
        <f t="shared" si="6"/>
        <v>0</v>
      </c>
      <c r="I24" s="1"/>
      <c r="J24" s="1"/>
      <c r="K24" s="1"/>
      <c r="L24" s="1"/>
    </row>
    <row r="25" ht="13.5" customHeight="1">
      <c r="C25" s="117">
        <f t="shared" si="1"/>
        <v>14</v>
      </c>
      <c r="D25" s="118">
        <f t="shared" si="2"/>
        <v>-0.00000002133310772</v>
      </c>
      <c r="E25" s="119" t="str">
        <f t="shared" si="3"/>
        <v/>
      </c>
      <c r="F25" s="127" t="str">
        <f t="shared" si="4"/>
        <v/>
      </c>
      <c r="G25" s="118">
        <f t="shared" si="5"/>
        <v>-0.0000000001066655386</v>
      </c>
      <c r="H25" s="121">
        <f t="shared" si="6"/>
        <v>0</v>
      </c>
      <c r="I25" s="1"/>
      <c r="J25" s="1"/>
      <c r="K25" s="1"/>
      <c r="L25" s="1"/>
    </row>
    <row r="26" ht="13.5" customHeight="1">
      <c r="C26" s="117">
        <f t="shared" si="1"/>
        <v>15</v>
      </c>
      <c r="D26" s="118">
        <f t="shared" si="2"/>
        <v>-0.00000002133310772</v>
      </c>
      <c r="E26" s="119" t="str">
        <f t="shared" si="3"/>
        <v/>
      </c>
      <c r="F26" s="127" t="str">
        <f t="shared" si="4"/>
        <v/>
      </c>
      <c r="G26" s="118">
        <f t="shared" si="5"/>
        <v>-0.0000000001066655386</v>
      </c>
      <c r="H26" s="121">
        <f t="shared" si="6"/>
        <v>0</v>
      </c>
      <c r="I26" s="1"/>
      <c r="J26" s="1"/>
      <c r="K26" s="1"/>
      <c r="L26" s="1"/>
    </row>
    <row r="27" ht="13.5" customHeight="1">
      <c r="C27" s="117">
        <f t="shared" si="1"/>
        <v>16</v>
      </c>
      <c r="D27" s="118">
        <f t="shared" si="2"/>
        <v>-0.00000002133310772</v>
      </c>
      <c r="E27" s="119" t="str">
        <f t="shared" si="3"/>
        <v/>
      </c>
      <c r="F27" s="127" t="str">
        <f t="shared" si="4"/>
        <v/>
      </c>
      <c r="G27" s="118">
        <f t="shared" si="5"/>
        <v>-0.0000000001066655386</v>
      </c>
      <c r="H27" s="121">
        <f t="shared" si="6"/>
        <v>0</v>
      </c>
      <c r="I27" s="1"/>
      <c r="J27" s="1"/>
      <c r="K27" s="1"/>
      <c r="L27" s="1"/>
    </row>
    <row r="28" ht="13.5" customHeight="1">
      <c r="C28" s="117">
        <f t="shared" si="1"/>
        <v>17</v>
      </c>
      <c r="D28" s="118">
        <f t="shared" si="2"/>
        <v>-0.00000002133310772</v>
      </c>
      <c r="E28" s="119" t="str">
        <f t="shared" si="3"/>
        <v/>
      </c>
      <c r="F28" s="127" t="str">
        <f t="shared" si="4"/>
        <v/>
      </c>
      <c r="G28" s="118">
        <f t="shared" si="5"/>
        <v>-0.0000000001066655386</v>
      </c>
      <c r="H28" s="121">
        <f t="shared" si="6"/>
        <v>0</v>
      </c>
      <c r="I28" s="1"/>
      <c r="J28" s="1"/>
      <c r="K28" s="1"/>
      <c r="L28" s="1"/>
    </row>
    <row r="29" ht="13.5" customHeight="1">
      <c r="C29" s="117">
        <f t="shared" si="1"/>
        <v>18</v>
      </c>
      <c r="D29" s="118">
        <f t="shared" si="2"/>
        <v>-0.00000002133310772</v>
      </c>
      <c r="E29" s="119" t="str">
        <f t="shared" si="3"/>
        <v/>
      </c>
      <c r="F29" s="127" t="str">
        <f t="shared" si="4"/>
        <v/>
      </c>
      <c r="G29" s="118">
        <f t="shared" si="5"/>
        <v>-0.0000000001066655386</v>
      </c>
      <c r="H29" s="121">
        <f t="shared" si="6"/>
        <v>0</v>
      </c>
      <c r="I29" s="1"/>
      <c r="J29" s="1"/>
      <c r="K29" s="1"/>
      <c r="L29" s="1"/>
    </row>
    <row r="30" ht="13.5" customHeight="1">
      <c r="C30" s="117">
        <f t="shared" si="1"/>
        <v>19</v>
      </c>
      <c r="D30" s="118">
        <f t="shared" si="2"/>
        <v>-0.00000002133310772</v>
      </c>
      <c r="E30" s="119" t="str">
        <f t="shared" si="3"/>
        <v/>
      </c>
      <c r="F30" s="127" t="str">
        <f t="shared" si="4"/>
        <v/>
      </c>
      <c r="G30" s="118">
        <f t="shared" si="5"/>
        <v>-0.0000000001066655386</v>
      </c>
      <c r="H30" s="121">
        <f t="shared" si="6"/>
        <v>0</v>
      </c>
      <c r="I30" s="1"/>
      <c r="J30" s="1"/>
      <c r="K30" s="1"/>
      <c r="L30" s="1"/>
    </row>
    <row r="31" ht="13.5" customHeight="1">
      <c r="C31" s="117">
        <f t="shared" si="1"/>
        <v>20</v>
      </c>
      <c r="D31" s="118">
        <f t="shared" si="2"/>
        <v>-0.00000002133310772</v>
      </c>
      <c r="E31" s="119" t="str">
        <f t="shared" si="3"/>
        <v/>
      </c>
      <c r="F31" s="127" t="str">
        <f t="shared" si="4"/>
        <v/>
      </c>
      <c r="G31" s="118">
        <f t="shared" si="5"/>
        <v>-0.0000000001066655386</v>
      </c>
      <c r="H31" s="121">
        <f t="shared" si="6"/>
        <v>0</v>
      </c>
      <c r="I31" s="1"/>
      <c r="J31" s="1"/>
      <c r="K31" s="1"/>
      <c r="L31" s="1"/>
    </row>
    <row r="32" ht="13.5" customHeight="1">
      <c r="C32" s="117">
        <f t="shared" si="1"/>
        <v>21</v>
      </c>
      <c r="D32" s="118">
        <f t="shared" si="2"/>
        <v>-0.00000002133310772</v>
      </c>
      <c r="E32" s="119" t="str">
        <f t="shared" si="3"/>
        <v/>
      </c>
      <c r="F32" s="127" t="str">
        <f t="shared" si="4"/>
        <v/>
      </c>
      <c r="G32" s="118">
        <f t="shared" si="5"/>
        <v>-0.0000000001066655386</v>
      </c>
      <c r="H32" s="121">
        <f t="shared" si="6"/>
        <v>0</v>
      </c>
      <c r="I32" s="1"/>
      <c r="J32" s="1"/>
      <c r="K32" s="1"/>
      <c r="L32" s="1"/>
    </row>
    <row r="33" ht="13.5" customHeight="1">
      <c r="C33" s="117">
        <f t="shared" si="1"/>
        <v>22</v>
      </c>
      <c r="D33" s="118">
        <f t="shared" si="2"/>
        <v>-0.00000002133310772</v>
      </c>
      <c r="E33" s="119" t="str">
        <f t="shared" si="3"/>
        <v/>
      </c>
      <c r="F33" s="127" t="str">
        <f t="shared" si="4"/>
        <v/>
      </c>
      <c r="G33" s="118">
        <f t="shared" si="5"/>
        <v>-0.0000000001066655386</v>
      </c>
      <c r="H33" s="121">
        <f t="shared" si="6"/>
        <v>0</v>
      </c>
      <c r="I33" s="1"/>
      <c r="J33" s="1"/>
      <c r="K33" s="1"/>
      <c r="L33" s="1"/>
    </row>
    <row r="34" ht="13.5" customHeight="1">
      <c r="C34" s="117">
        <f t="shared" si="1"/>
        <v>23</v>
      </c>
      <c r="D34" s="118">
        <f t="shared" si="2"/>
        <v>-0.00000002133310772</v>
      </c>
      <c r="E34" s="119" t="str">
        <f t="shared" si="3"/>
        <v/>
      </c>
      <c r="F34" s="127" t="str">
        <f t="shared" si="4"/>
        <v/>
      </c>
      <c r="G34" s="118">
        <f t="shared" si="5"/>
        <v>-0.0000000001066655386</v>
      </c>
      <c r="H34" s="121">
        <f t="shared" si="6"/>
        <v>0</v>
      </c>
      <c r="I34" s="1"/>
      <c r="J34" s="1"/>
      <c r="K34" s="1"/>
      <c r="L34" s="1"/>
    </row>
    <row r="35" ht="13.5" customHeight="1">
      <c r="C35" s="117">
        <f t="shared" si="1"/>
        <v>24</v>
      </c>
      <c r="D35" s="118">
        <f t="shared" si="2"/>
        <v>-0.00000002133310772</v>
      </c>
      <c r="E35" s="119" t="str">
        <f t="shared" si="3"/>
        <v/>
      </c>
      <c r="F35" s="127" t="str">
        <f t="shared" si="4"/>
        <v/>
      </c>
      <c r="G35" s="118">
        <f t="shared" si="5"/>
        <v>-0.0000000001066655386</v>
      </c>
      <c r="H35" s="121">
        <f t="shared" si="6"/>
        <v>0</v>
      </c>
      <c r="I35" s="1"/>
      <c r="J35" s="1"/>
      <c r="K35" s="1"/>
      <c r="L35" s="1"/>
    </row>
    <row r="36" ht="13.5" customHeight="1">
      <c r="C36" s="117">
        <f t="shared" si="1"/>
        <v>25</v>
      </c>
      <c r="D36" s="118">
        <f t="shared" si="2"/>
        <v>-0.00000002133310772</v>
      </c>
      <c r="E36" s="119" t="str">
        <f t="shared" si="3"/>
        <v/>
      </c>
      <c r="F36" s="127" t="str">
        <f t="shared" si="4"/>
        <v/>
      </c>
      <c r="G36" s="118">
        <f t="shared" si="5"/>
        <v>-0.0000000001066655386</v>
      </c>
      <c r="H36" s="121">
        <f t="shared" si="6"/>
        <v>0</v>
      </c>
      <c r="I36" s="1"/>
      <c r="J36" s="1"/>
      <c r="K36" s="1"/>
      <c r="L36" s="1"/>
    </row>
    <row r="37" ht="13.5" customHeight="1">
      <c r="C37" s="117">
        <f t="shared" si="1"/>
        <v>26</v>
      </c>
      <c r="D37" s="118">
        <f t="shared" si="2"/>
        <v>-0.00000002133310772</v>
      </c>
      <c r="E37" s="191" t="str">
        <f t="shared" si="3"/>
        <v/>
      </c>
      <c r="F37" s="192" t="str">
        <f t="shared" si="4"/>
        <v/>
      </c>
      <c r="G37" s="118">
        <f t="shared" si="5"/>
        <v>-0.0000000001066655386</v>
      </c>
      <c r="H37" s="121">
        <f t="shared" si="6"/>
        <v>0</v>
      </c>
      <c r="I37" s="1"/>
      <c r="J37" s="1"/>
      <c r="K37" s="1"/>
      <c r="L37" s="1"/>
    </row>
    <row r="38" ht="13.5" customHeight="1">
      <c r="C38" s="117">
        <f t="shared" si="1"/>
        <v>27</v>
      </c>
      <c r="D38" s="118">
        <f t="shared" si="2"/>
        <v>-0.00000002133310772</v>
      </c>
      <c r="E38" s="193" t="str">
        <f t="shared" si="3"/>
        <v/>
      </c>
      <c r="F38" s="127" t="str">
        <f t="shared" si="4"/>
        <v/>
      </c>
      <c r="G38" s="118">
        <f t="shared" si="5"/>
        <v>-0.0000000001066655386</v>
      </c>
      <c r="H38" s="121">
        <f t="shared" si="6"/>
        <v>0</v>
      </c>
      <c r="I38" s="1"/>
      <c r="J38" s="1"/>
      <c r="K38" s="1"/>
      <c r="L38" s="1"/>
    </row>
    <row r="39" ht="13.5" customHeight="1">
      <c r="C39" s="117">
        <f t="shared" si="1"/>
        <v>28</v>
      </c>
      <c r="D39" s="118">
        <f t="shared" si="2"/>
        <v>-0.00000002133310772</v>
      </c>
      <c r="E39" s="119" t="str">
        <f t="shared" si="3"/>
        <v/>
      </c>
      <c r="F39" s="127" t="str">
        <f t="shared" si="4"/>
        <v/>
      </c>
      <c r="G39" s="118">
        <f t="shared" si="5"/>
        <v>-0.0000000001066655386</v>
      </c>
      <c r="H39" s="121">
        <f t="shared" si="6"/>
        <v>0</v>
      </c>
      <c r="I39" s="1"/>
      <c r="J39" s="1"/>
      <c r="K39" s="1"/>
      <c r="L39" s="1"/>
    </row>
    <row r="40" ht="13.5" customHeight="1">
      <c r="C40" s="117">
        <f t="shared" si="1"/>
        <v>29</v>
      </c>
      <c r="D40" s="118">
        <f t="shared" si="2"/>
        <v>-0.00000002133310772</v>
      </c>
      <c r="E40" s="119" t="str">
        <f t="shared" si="3"/>
        <v/>
      </c>
      <c r="F40" s="127" t="str">
        <f t="shared" si="4"/>
        <v/>
      </c>
      <c r="G40" s="118">
        <f t="shared" si="5"/>
        <v>-0.0000000001066655386</v>
      </c>
      <c r="H40" s="121">
        <f t="shared" si="6"/>
        <v>0</v>
      </c>
      <c r="I40" s="1"/>
      <c r="J40" s="1"/>
      <c r="K40" s="1"/>
      <c r="L40" s="1"/>
    </row>
    <row r="41" ht="13.5" customHeight="1">
      <c r="C41" s="117">
        <f t="shared" si="1"/>
        <v>30</v>
      </c>
      <c r="D41" s="118">
        <f t="shared" si="2"/>
        <v>-0.00000002133310772</v>
      </c>
      <c r="E41" s="119" t="str">
        <f t="shared" si="3"/>
        <v/>
      </c>
      <c r="F41" s="127" t="str">
        <f t="shared" si="4"/>
        <v/>
      </c>
      <c r="G41" s="118">
        <f t="shared" si="5"/>
        <v>-0.0000000001066655386</v>
      </c>
      <c r="H41" s="121">
        <f t="shared" si="6"/>
        <v>0</v>
      </c>
      <c r="I41" s="1"/>
      <c r="J41" s="1"/>
      <c r="K41" s="1"/>
      <c r="L41" s="1"/>
    </row>
    <row r="42" ht="13.5" customHeight="1">
      <c r="C42" s="117">
        <f t="shared" si="1"/>
        <v>31</v>
      </c>
      <c r="D42" s="118">
        <f t="shared" si="2"/>
        <v>-0.00000002133310772</v>
      </c>
      <c r="E42" s="119" t="str">
        <f t="shared" si="3"/>
        <v/>
      </c>
      <c r="F42" s="127" t="str">
        <f t="shared" si="4"/>
        <v/>
      </c>
      <c r="G42" s="118">
        <f t="shared" si="5"/>
        <v>-0.0000000001066655386</v>
      </c>
      <c r="H42" s="121">
        <f t="shared" si="6"/>
        <v>0</v>
      </c>
      <c r="I42" s="1"/>
      <c r="J42" s="1"/>
      <c r="K42" s="1"/>
      <c r="L42" s="1"/>
    </row>
    <row r="43" ht="13.5" customHeight="1">
      <c r="C43" s="117">
        <f t="shared" si="1"/>
        <v>32</v>
      </c>
      <c r="D43" s="118">
        <f t="shared" si="2"/>
        <v>-0.00000002133310772</v>
      </c>
      <c r="E43" s="119" t="str">
        <f t="shared" si="3"/>
        <v/>
      </c>
      <c r="F43" s="127" t="str">
        <f t="shared" si="4"/>
        <v/>
      </c>
      <c r="G43" s="118">
        <f t="shared" si="5"/>
        <v>-0.0000000001066655386</v>
      </c>
      <c r="H43" s="121">
        <f t="shared" si="6"/>
        <v>0</v>
      </c>
      <c r="I43" s="1"/>
      <c r="J43" s="1"/>
      <c r="K43" s="1"/>
      <c r="L43" s="1"/>
    </row>
    <row r="44" ht="13.5" customHeight="1">
      <c r="C44" s="117">
        <f t="shared" si="1"/>
        <v>33</v>
      </c>
      <c r="D44" s="118">
        <f t="shared" si="2"/>
        <v>-0.00000002133310772</v>
      </c>
      <c r="E44" s="119" t="str">
        <f t="shared" si="3"/>
        <v/>
      </c>
      <c r="F44" s="127" t="str">
        <f t="shared" si="4"/>
        <v/>
      </c>
      <c r="G44" s="118">
        <f t="shared" si="5"/>
        <v>-0.0000000001066655386</v>
      </c>
      <c r="H44" s="121">
        <f t="shared" si="6"/>
        <v>0</v>
      </c>
      <c r="I44" s="1"/>
      <c r="J44" s="1"/>
      <c r="K44" s="1"/>
      <c r="L44" s="1"/>
    </row>
    <row r="45" ht="13.5" customHeight="1">
      <c r="C45" s="117">
        <f t="shared" si="1"/>
        <v>34</v>
      </c>
      <c r="D45" s="118">
        <f t="shared" si="2"/>
        <v>-0.00000002133310772</v>
      </c>
      <c r="E45" s="119" t="str">
        <f t="shared" si="3"/>
        <v/>
      </c>
      <c r="F45" s="127" t="str">
        <f t="shared" si="4"/>
        <v/>
      </c>
      <c r="G45" s="118">
        <f t="shared" si="5"/>
        <v>-0.0000000001066655386</v>
      </c>
      <c r="H45" s="121">
        <f t="shared" si="6"/>
        <v>0</v>
      </c>
      <c r="I45" s="1"/>
      <c r="J45" s="1"/>
      <c r="K45" s="1"/>
      <c r="L45" s="1"/>
    </row>
    <row r="46" ht="13.5" customHeight="1">
      <c r="C46" s="117">
        <f t="shared" si="1"/>
        <v>35</v>
      </c>
      <c r="D46" s="118">
        <f t="shared" si="2"/>
        <v>-0.00000002133310772</v>
      </c>
      <c r="E46" s="119" t="str">
        <f t="shared" si="3"/>
        <v/>
      </c>
      <c r="F46" s="127" t="str">
        <f t="shared" si="4"/>
        <v/>
      </c>
      <c r="G46" s="118">
        <f t="shared" si="5"/>
        <v>-0.0000000001066655386</v>
      </c>
      <c r="H46" s="121">
        <f t="shared" si="6"/>
        <v>0</v>
      </c>
      <c r="I46" s="1"/>
      <c r="J46" s="1"/>
      <c r="K46" s="1"/>
      <c r="L46" s="1"/>
    </row>
    <row r="47" ht="13.5" customHeight="1">
      <c r="C47" s="117">
        <f t="shared" si="1"/>
        <v>36</v>
      </c>
      <c r="D47" s="118">
        <f t="shared" si="2"/>
        <v>-0.00000002133310772</v>
      </c>
      <c r="E47" s="119" t="str">
        <f t="shared" si="3"/>
        <v/>
      </c>
      <c r="F47" s="127" t="str">
        <f t="shared" si="4"/>
        <v/>
      </c>
      <c r="G47" s="118">
        <f t="shared" si="5"/>
        <v>-0.0000000001066655386</v>
      </c>
      <c r="H47" s="121">
        <f t="shared" si="6"/>
        <v>0</v>
      </c>
      <c r="I47" s="1"/>
      <c r="J47" s="1"/>
      <c r="K47" s="1"/>
      <c r="L47" s="1"/>
    </row>
    <row r="48" ht="13.5" customHeight="1">
      <c r="C48" s="117">
        <f t="shared" si="1"/>
        <v>37</v>
      </c>
      <c r="D48" s="118">
        <f t="shared" si="2"/>
        <v>-0.00000002133310772</v>
      </c>
      <c r="E48" s="119" t="str">
        <f t="shared" si="3"/>
        <v/>
      </c>
      <c r="F48" s="127" t="str">
        <f t="shared" si="4"/>
        <v/>
      </c>
      <c r="G48" s="118">
        <f t="shared" si="5"/>
        <v>-0.0000000001066655386</v>
      </c>
      <c r="H48" s="121">
        <f t="shared" si="6"/>
        <v>0</v>
      </c>
      <c r="I48" s="1"/>
      <c r="J48" s="1"/>
      <c r="K48" s="1"/>
      <c r="L48" s="1"/>
    </row>
    <row r="49" ht="13.5" customHeight="1">
      <c r="C49" s="117">
        <f t="shared" si="1"/>
        <v>38</v>
      </c>
      <c r="D49" s="118">
        <f t="shared" si="2"/>
        <v>-0.00000002133310772</v>
      </c>
      <c r="E49" s="119" t="str">
        <f t="shared" si="3"/>
        <v/>
      </c>
      <c r="F49" s="127" t="str">
        <f t="shared" si="4"/>
        <v/>
      </c>
      <c r="G49" s="118">
        <f t="shared" si="5"/>
        <v>-0.0000000001066655386</v>
      </c>
      <c r="H49" s="121">
        <f t="shared" si="6"/>
        <v>0</v>
      </c>
      <c r="I49" s="1"/>
      <c r="J49" s="1"/>
      <c r="K49" s="1"/>
      <c r="L49" s="1"/>
    </row>
    <row r="50" ht="13.5" customHeight="1">
      <c r="C50" s="117">
        <f t="shared" si="1"/>
        <v>39</v>
      </c>
      <c r="D50" s="118">
        <f t="shared" si="2"/>
        <v>-0.00000002133310772</v>
      </c>
      <c r="E50" s="119" t="str">
        <f t="shared" si="3"/>
        <v/>
      </c>
      <c r="F50" s="127" t="str">
        <f t="shared" si="4"/>
        <v/>
      </c>
      <c r="G50" s="118">
        <f t="shared" si="5"/>
        <v>-0.0000000001066655386</v>
      </c>
      <c r="H50" s="121">
        <f t="shared" si="6"/>
        <v>0</v>
      </c>
      <c r="I50" s="1"/>
      <c r="J50" s="1"/>
      <c r="K50" s="1"/>
      <c r="L50" s="1"/>
    </row>
    <row r="51" ht="13.5" customHeight="1">
      <c r="C51" s="117">
        <f t="shared" si="1"/>
        <v>40</v>
      </c>
      <c r="D51" s="118">
        <f t="shared" si="2"/>
        <v>-0.00000002133310772</v>
      </c>
      <c r="E51" s="119" t="str">
        <f t="shared" si="3"/>
        <v/>
      </c>
      <c r="F51" s="127" t="str">
        <f t="shared" si="4"/>
        <v/>
      </c>
      <c r="G51" s="118">
        <f t="shared" si="5"/>
        <v>-0.0000000001066655386</v>
      </c>
      <c r="H51" s="121">
        <f t="shared" si="6"/>
        <v>0</v>
      </c>
      <c r="I51" s="1"/>
      <c r="J51" s="1"/>
      <c r="K51" s="1"/>
      <c r="L51" s="1"/>
    </row>
    <row r="52" ht="13.5" customHeight="1">
      <c r="C52" s="117">
        <f t="shared" si="1"/>
        <v>41</v>
      </c>
      <c r="D52" s="118">
        <f t="shared" si="2"/>
        <v>-0.00000002133310772</v>
      </c>
      <c r="E52" s="119" t="str">
        <f t="shared" si="3"/>
        <v/>
      </c>
      <c r="F52" s="127" t="str">
        <f t="shared" si="4"/>
        <v/>
      </c>
      <c r="G52" s="118">
        <f t="shared" si="5"/>
        <v>-0.0000000001066655386</v>
      </c>
      <c r="H52" s="121">
        <f t="shared" si="6"/>
        <v>0</v>
      </c>
      <c r="I52" s="1"/>
      <c r="J52" s="1"/>
      <c r="K52" s="1"/>
      <c r="L52" s="1"/>
    </row>
    <row r="53" ht="13.5" customHeight="1">
      <c r="C53" s="117">
        <f t="shared" si="1"/>
        <v>42</v>
      </c>
      <c r="D53" s="118">
        <f t="shared" si="2"/>
        <v>-0.00000002133310772</v>
      </c>
      <c r="E53" s="119" t="str">
        <f t="shared" si="3"/>
        <v/>
      </c>
      <c r="F53" s="127" t="str">
        <f t="shared" si="4"/>
        <v/>
      </c>
      <c r="G53" s="118">
        <f t="shared" si="5"/>
        <v>-0.0000000001066655386</v>
      </c>
      <c r="H53" s="121">
        <f t="shared" si="6"/>
        <v>0</v>
      </c>
      <c r="I53" s="1"/>
      <c r="J53" s="1"/>
      <c r="K53" s="1"/>
      <c r="L53" s="1"/>
    </row>
    <row r="54" ht="13.5" customHeight="1">
      <c r="C54" s="117">
        <f t="shared" si="1"/>
        <v>43</v>
      </c>
      <c r="D54" s="118">
        <f t="shared" si="2"/>
        <v>-0.00000002133310772</v>
      </c>
      <c r="E54" s="119" t="str">
        <f t="shared" si="3"/>
        <v/>
      </c>
      <c r="F54" s="127" t="str">
        <f t="shared" si="4"/>
        <v/>
      </c>
      <c r="G54" s="118">
        <f t="shared" si="5"/>
        <v>-0.0000000001066655386</v>
      </c>
      <c r="H54" s="121">
        <f t="shared" si="6"/>
        <v>0</v>
      </c>
      <c r="I54" s="1"/>
      <c r="J54" s="1"/>
      <c r="K54" s="1"/>
      <c r="L54" s="1"/>
    </row>
    <row r="55" ht="13.5" customHeight="1">
      <c r="C55" s="117">
        <f t="shared" si="1"/>
        <v>44</v>
      </c>
      <c r="D55" s="118">
        <f t="shared" si="2"/>
        <v>-0.00000002133310772</v>
      </c>
      <c r="E55" s="119" t="str">
        <f t="shared" si="3"/>
        <v/>
      </c>
      <c r="F55" s="127" t="str">
        <f t="shared" si="4"/>
        <v/>
      </c>
      <c r="G55" s="118">
        <f t="shared" si="5"/>
        <v>-0.0000000001066655386</v>
      </c>
      <c r="H55" s="121">
        <f t="shared" si="6"/>
        <v>0</v>
      </c>
      <c r="I55" s="1"/>
      <c r="J55" s="1"/>
      <c r="K55" s="1"/>
      <c r="L55" s="1"/>
    </row>
    <row r="56" ht="13.5" customHeight="1">
      <c r="C56" s="117">
        <f t="shared" si="1"/>
        <v>45</v>
      </c>
      <c r="D56" s="118">
        <f t="shared" si="2"/>
        <v>-0.00000002133310772</v>
      </c>
      <c r="E56" s="119" t="str">
        <f t="shared" si="3"/>
        <v/>
      </c>
      <c r="F56" s="127" t="str">
        <f t="shared" si="4"/>
        <v/>
      </c>
      <c r="G56" s="118">
        <f t="shared" si="5"/>
        <v>-0.0000000001066655386</v>
      </c>
      <c r="H56" s="121">
        <f t="shared" si="6"/>
        <v>0</v>
      </c>
      <c r="I56" s="1"/>
      <c r="J56" s="1"/>
      <c r="K56" s="1"/>
      <c r="L56" s="1"/>
    </row>
    <row r="57" ht="13.5" customHeight="1">
      <c r="C57" s="117">
        <f t="shared" si="1"/>
        <v>46</v>
      </c>
      <c r="D57" s="118">
        <f t="shared" si="2"/>
        <v>-0.00000002133310772</v>
      </c>
      <c r="E57" s="119" t="str">
        <f t="shared" si="3"/>
        <v/>
      </c>
      <c r="F57" s="127" t="str">
        <f t="shared" si="4"/>
        <v/>
      </c>
      <c r="G57" s="118">
        <f t="shared" si="5"/>
        <v>-0.0000000001066655386</v>
      </c>
      <c r="H57" s="121">
        <f t="shared" si="6"/>
        <v>0</v>
      </c>
      <c r="I57" s="1"/>
      <c r="J57" s="1"/>
      <c r="K57" s="1"/>
      <c r="L57" s="1"/>
    </row>
    <row r="58" ht="13.5" customHeight="1">
      <c r="C58" s="117">
        <f t="shared" si="1"/>
        <v>47</v>
      </c>
      <c r="D58" s="118">
        <f t="shared" si="2"/>
        <v>-0.00000002133310772</v>
      </c>
      <c r="E58" s="119" t="str">
        <f t="shared" si="3"/>
        <v/>
      </c>
      <c r="F58" s="127" t="str">
        <f t="shared" si="4"/>
        <v/>
      </c>
      <c r="G58" s="118">
        <f t="shared" si="5"/>
        <v>-0.0000000001066655386</v>
      </c>
      <c r="H58" s="121">
        <f t="shared" si="6"/>
        <v>0</v>
      </c>
      <c r="I58" s="1"/>
      <c r="J58" s="1"/>
      <c r="K58" s="1"/>
      <c r="L58" s="1"/>
    </row>
    <row r="59" ht="13.5" customHeight="1">
      <c r="C59" s="117">
        <f t="shared" si="1"/>
        <v>48</v>
      </c>
      <c r="D59" s="118">
        <f t="shared" si="2"/>
        <v>-0.00000002133310772</v>
      </c>
      <c r="E59" s="119" t="str">
        <f t="shared" si="3"/>
        <v/>
      </c>
      <c r="F59" s="127" t="str">
        <f t="shared" si="4"/>
        <v/>
      </c>
      <c r="G59" s="118">
        <f t="shared" si="5"/>
        <v>-0.0000000001066655386</v>
      </c>
      <c r="H59" s="121">
        <f t="shared" si="6"/>
        <v>0</v>
      </c>
      <c r="I59" s="1"/>
      <c r="J59" s="1"/>
      <c r="K59" s="1"/>
      <c r="L59" s="1"/>
    </row>
    <row r="60" ht="13.5" customHeight="1">
      <c r="C60" s="117">
        <f t="shared" si="1"/>
        <v>49</v>
      </c>
      <c r="D60" s="118">
        <f t="shared" si="2"/>
        <v>-0.00000002133310772</v>
      </c>
      <c r="E60" s="119" t="str">
        <f t="shared" si="3"/>
        <v/>
      </c>
      <c r="F60" s="127" t="str">
        <f t="shared" si="4"/>
        <v/>
      </c>
      <c r="G60" s="118">
        <f t="shared" si="5"/>
        <v>-0.0000000001066655386</v>
      </c>
      <c r="H60" s="121">
        <f t="shared" si="6"/>
        <v>0</v>
      </c>
      <c r="I60" s="1"/>
      <c r="J60" s="1"/>
      <c r="K60" s="1"/>
      <c r="L60" s="1"/>
    </row>
    <row r="61" ht="13.5" customHeight="1">
      <c r="C61" s="117">
        <f t="shared" si="1"/>
        <v>50</v>
      </c>
      <c r="D61" s="118">
        <f t="shared" si="2"/>
        <v>-0.00000002133310772</v>
      </c>
      <c r="E61" s="119" t="str">
        <f t="shared" si="3"/>
        <v/>
      </c>
      <c r="F61" s="127" t="str">
        <f t="shared" si="4"/>
        <v/>
      </c>
      <c r="G61" s="118">
        <f t="shared" si="5"/>
        <v>-0.0000000001066655386</v>
      </c>
      <c r="H61" s="121">
        <f t="shared" si="6"/>
        <v>0</v>
      </c>
      <c r="I61" s="1"/>
      <c r="J61" s="1"/>
      <c r="K61" s="1"/>
      <c r="L61" s="1"/>
    </row>
    <row r="62" ht="13.5" customHeight="1">
      <c r="C62" s="117">
        <f t="shared" si="1"/>
        <v>51</v>
      </c>
      <c r="D62" s="118">
        <f t="shared" si="2"/>
        <v>-0.00000002133310772</v>
      </c>
      <c r="E62" s="119" t="str">
        <f t="shared" si="3"/>
        <v/>
      </c>
      <c r="F62" s="127" t="str">
        <f t="shared" si="4"/>
        <v/>
      </c>
      <c r="G62" s="118">
        <f t="shared" si="5"/>
        <v>-0.0000000001066655386</v>
      </c>
      <c r="H62" s="121">
        <f t="shared" si="6"/>
        <v>0</v>
      </c>
      <c r="I62" s="1"/>
      <c r="J62" s="1"/>
      <c r="K62" s="1"/>
      <c r="L62" s="1"/>
    </row>
    <row r="63" ht="13.5" customHeight="1">
      <c r="C63" s="117">
        <f t="shared" si="1"/>
        <v>52</v>
      </c>
      <c r="D63" s="118">
        <f t="shared" si="2"/>
        <v>-0.00000002133310772</v>
      </c>
      <c r="E63" s="119" t="str">
        <f t="shared" si="3"/>
        <v/>
      </c>
      <c r="F63" s="127" t="str">
        <f t="shared" si="4"/>
        <v/>
      </c>
      <c r="G63" s="118">
        <f t="shared" si="5"/>
        <v>-0.0000000001066655386</v>
      </c>
      <c r="H63" s="121">
        <f t="shared" si="6"/>
        <v>0</v>
      </c>
      <c r="I63" s="1"/>
      <c r="J63" s="1"/>
      <c r="K63" s="1"/>
      <c r="L63" s="1"/>
    </row>
    <row r="64" ht="13.5" customHeight="1">
      <c r="C64" s="117">
        <f t="shared" si="1"/>
        <v>53</v>
      </c>
      <c r="D64" s="118">
        <f t="shared" si="2"/>
        <v>-0.00000002133310772</v>
      </c>
      <c r="E64" s="119" t="str">
        <f t="shared" si="3"/>
        <v/>
      </c>
      <c r="F64" s="127" t="str">
        <f t="shared" si="4"/>
        <v/>
      </c>
      <c r="G64" s="118">
        <f t="shared" si="5"/>
        <v>-0.0000000001066655386</v>
      </c>
      <c r="H64" s="121">
        <f t="shared" si="6"/>
        <v>0</v>
      </c>
      <c r="I64" s="1"/>
      <c r="J64" s="1"/>
      <c r="K64" s="1"/>
      <c r="L64" s="1"/>
    </row>
    <row r="65" ht="13.5" customHeight="1">
      <c r="C65" s="117">
        <f t="shared" si="1"/>
        <v>54</v>
      </c>
      <c r="D65" s="118">
        <f t="shared" si="2"/>
        <v>-0.00000002133310772</v>
      </c>
      <c r="E65" s="119" t="str">
        <f t="shared" si="3"/>
        <v/>
      </c>
      <c r="F65" s="127" t="str">
        <f t="shared" si="4"/>
        <v/>
      </c>
      <c r="G65" s="118">
        <f t="shared" si="5"/>
        <v>-0.0000000001066655386</v>
      </c>
      <c r="H65" s="121">
        <f t="shared" si="6"/>
        <v>0</v>
      </c>
      <c r="I65" s="1"/>
      <c r="J65" s="1"/>
      <c r="K65" s="1"/>
      <c r="L65" s="1"/>
    </row>
    <row r="66" ht="13.5" customHeight="1">
      <c r="C66" s="117">
        <f t="shared" si="1"/>
        <v>55</v>
      </c>
      <c r="D66" s="118">
        <f t="shared" si="2"/>
        <v>-0.00000002133310772</v>
      </c>
      <c r="E66" s="119" t="str">
        <f t="shared" si="3"/>
        <v/>
      </c>
      <c r="F66" s="127" t="str">
        <f t="shared" si="4"/>
        <v/>
      </c>
      <c r="G66" s="118">
        <f t="shared" si="5"/>
        <v>-0.0000000001066655386</v>
      </c>
      <c r="H66" s="121">
        <f t="shared" si="6"/>
        <v>0</v>
      </c>
      <c r="I66" s="1"/>
      <c r="J66" s="1"/>
      <c r="K66" s="1"/>
      <c r="L66" s="1"/>
    </row>
    <row r="67" ht="13.5" customHeight="1">
      <c r="C67" s="117">
        <f t="shared" si="1"/>
        <v>56</v>
      </c>
      <c r="D67" s="118">
        <f t="shared" si="2"/>
        <v>-0.00000002133310772</v>
      </c>
      <c r="E67" s="119" t="str">
        <f t="shared" si="3"/>
        <v/>
      </c>
      <c r="F67" s="127" t="str">
        <f t="shared" si="4"/>
        <v/>
      </c>
      <c r="G67" s="118">
        <f t="shared" si="5"/>
        <v>-0.0000000001066655386</v>
      </c>
      <c r="H67" s="121">
        <f t="shared" si="6"/>
        <v>0</v>
      </c>
      <c r="I67" s="1"/>
      <c r="J67" s="1"/>
      <c r="K67" s="1"/>
      <c r="L67" s="1"/>
    </row>
    <row r="68" ht="13.5" customHeight="1">
      <c r="C68" s="117">
        <f t="shared" si="1"/>
        <v>57</v>
      </c>
      <c r="D68" s="118">
        <f t="shared" si="2"/>
        <v>-0.00000002133310772</v>
      </c>
      <c r="E68" s="119" t="str">
        <f t="shared" si="3"/>
        <v/>
      </c>
      <c r="F68" s="127" t="str">
        <f t="shared" si="4"/>
        <v/>
      </c>
      <c r="G68" s="118">
        <f t="shared" si="5"/>
        <v>-0.0000000001066655386</v>
      </c>
      <c r="H68" s="121">
        <f t="shared" si="6"/>
        <v>0</v>
      </c>
      <c r="I68" s="1"/>
      <c r="J68" s="1"/>
      <c r="K68" s="1"/>
      <c r="L68" s="1"/>
    </row>
    <row r="69" ht="13.5" customHeight="1">
      <c r="C69" s="117">
        <f t="shared" si="1"/>
        <v>58</v>
      </c>
      <c r="D69" s="118">
        <f t="shared" si="2"/>
        <v>-0.00000002133310772</v>
      </c>
      <c r="E69" s="119" t="str">
        <f t="shared" si="3"/>
        <v/>
      </c>
      <c r="F69" s="127" t="str">
        <f t="shared" si="4"/>
        <v/>
      </c>
      <c r="G69" s="118">
        <f t="shared" si="5"/>
        <v>-0.0000000001066655386</v>
      </c>
      <c r="H69" s="121">
        <f t="shared" si="6"/>
        <v>0</v>
      </c>
      <c r="I69" s="1"/>
      <c r="J69" s="1"/>
      <c r="K69" s="1"/>
      <c r="L69" s="1"/>
    </row>
    <row r="70" ht="13.5" customHeight="1">
      <c r="C70" s="117">
        <f t="shared" si="1"/>
        <v>59</v>
      </c>
      <c r="D70" s="118">
        <f t="shared" si="2"/>
        <v>-0.00000002133310772</v>
      </c>
      <c r="E70" s="119" t="str">
        <f t="shared" si="3"/>
        <v/>
      </c>
      <c r="F70" s="127" t="str">
        <f t="shared" si="4"/>
        <v/>
      </c>
      <c r="G70" s="118">
        <f t="shared" si="5"/>
        <v>-0.0000000001066655386</v>
      </c>
      <c r="H70" s="121">
        <f t="shared" si="6"/>
        <v>0</v>
      </c>
      <c r="I70" s="1"/>
      <c r="J70" s="1"/>
      <c r="K70" s="1"/>
      <c r="L70" s="1"/>
    </row>
    <row r="71" ht="13.5" customHeight="1">
      <c r="C71" s="117">
        <f t="shared" si="1"/>
        <v>60</v>
      </c>
      <c r="D71" s="118">
        <f t="shared" si="2"/>
        <v>-0.00000002133310772</v>
      </c>
      <c r="E71" s="119" t="str">
        <f t="shared" si="3"/>
        <v/>
      </c>
      <c r="F71" s="127" t="str">
        <f t="shared" si="4"/>
        <v/>
      </c>
      <c r="G71" s="118">
        <f t="shared" si="5"/>
        <v>-0.0000000001066655386</v>
      </c>
      <c r="H71" s="121">
        <f t="shared" si="6"/>
        <v>0</v>
      </c>
      <c r="I71" s="1"/>
      <c r="J71" s="1"/>
      <c r="K71" s="1"/>
      <c r="L71" s="1"/>
    </row>
    <row r="72" ht="13.5" customHeight="1">
      <c r="C72" s="117">
        <f t="shared" si="1"/>
        <v>61</v>
      </c>
      <c r="D72" s="118">
        <f t="shared" si="2"/>
        <v>-0.00000002133310772</v>
      </c>
      <c r="E72" s="119" t="str">
        <f t="shared" si="3"/>
        <v/>
      </c>
      <c r="F72" s="127" t="str">
        <f t="shared" si="4"/>
        <v/>
      </c>
      <c r="G72" s="118">
        <f t="shared" si="5"/>
        <v>-0.0000000001066655386</v>
      </c>
      <c r="H72" s="121">
        <f t="shared" si="6"/>
        <v>0</v>
      </c>
      <c r="I72" s="1"/>
      <c r="J72" s="1"/>
      <c r="K72" s="1"/>
      <c r="L72" s="1"/>
    </row>
    <row r="73" ht="13.5" customHeight="1">
      <c r="C73" s="117">
        <f t="shared" si="1"/>
        <v>62</v>
      </c>
      <c r="D73" s="118">
        <f t="shared" si="2"/>
        <v>-0.00000002133310772</v>
      </c>
      <c r="E73" s="119" t="str">
        <f t="shared" si="3"/>
        <v/>
      </c>
      <c r="F73" s="127" t="str">
        <f t="shared" si="4"/>
        <v/>
      </c>
      <c r="G73" s="118">
        <f t="shared" si="5"/>
        <v>-0.0000000001066655386</v>
      </c>
      <c r="H73" s="121">
        <f t="shared" si="6"/>
        <v>0</v>
      </c>
      <c r="I73" s="1"/>
      <c r="J73" s="1"/>
      <c r="K73" s="1"/>
      <c r="L73" s="1"/>
    </row>
    <row r="74" ht="13.5" customHeight="1">
      <c r="C74" s="117">
        <f t="shared" si="1"/>
        <v>63</v>
      </c>
      <c r="D74" s="118">
        <f t="shared" si="2"/>
        <v>-0.00000002133310772</v>
      </c>
      <c r="E74" s="119" t="str">
        <f t="shared" si="3"/>
        <v/>
      </c>
      <c r="F74" s="127" t="str">
        <f t="shared" si="4"/>
        <v/>
      </c>
      <c r="G74" s="118">
        <f t="shared" si="5"/>
        <v>-0.0000000001066655386</v>
      </c>
      <c r="H74" s="121">
        <f t="shared" si="6"/>
        <v>0</v>
      </c>
      <c r="I74" s="1"/>
      <c r="J74" s="1"/>
      <c r="K74" s="1"/>
      <c r="L74" s="1"/>
    </row>
    <row r="75" ht="13.5" customHeight="1">
      <c r="C75" s="117">
        <f t="shared" si="1"/>
        <v>64</v>
      </c>
      <c r="D75" s="118">
        <f t="shared" si="2"/>
        <v>-0.00000002133310772</v>
      </c>
      <c r="E75" s="119" t="str">
        <f t="shared" si="3"/>
        <v/>
      </c>
      <c r="F75" s="127" t="str">
        <f t="shared" si="4"/>
        <v/>
      </c>
      <c r="G75" s="118">
        <f t="shared" si="5"/>
        <v>-0.0000000001066655386</v>
      </c>
      <c r="H75" s="121">
        <f t="shared" si="6"/>
        <v>0</v>
      </c>
      <c r="I75" s="1"/>
      <c r="J75" s="1"/>
      <c r="K75" s="1"/>
      <c r="L75" s="1"/>
    </row>
    <row r="76" ht="13.5" customHeight="1">
      <c r="C76" s="117">
        <f t="shared" si="1"/>
        <v>65</v>
      </c>
      <c r="D76" s="118">
        <f t="shared" si="2"/>
        <v>-0.00000002133310772</v>
      </c>
      <c r="E76" s="119" t="str">
        <f t="shared" si="3"/>
        <v/>
      </c>
      <c r="F76" s="127" t="str">
        <f t="shared" si="4"/>
        <v/>
      </c>
      <c r="G76" s="118">
        <f t="shared" si="5"/>
        <v>-0.0000000001066655386</v>
      </c>
      <c r="H76" s="121">
        <f t="shared" si="6"/>
        <v>0</v>
      </c>
      <c r="I76" s="1"/>
      <c r="J76" s="1"/>
      <c r="K76" s="1"/>
      <c r="L76" s="1"/>
    </row>
    <row r="77" ht="13.5" customHeight="1">
      <c r="C77" s="117">
        <f t="shared" si="1"/>
        <v>66</v>
      </c>
      <c r="D77" s="118">
        <f t="shared" si="2"/>
        <v>-0.00000002133310772</v>
      </c>
      <c r="E77" s="119" t="str">
        <f t="shared" si="3"/>
        <v/>
      </c>
      <c r="F77" s="127" t="str">
        <f t="shared" si="4"/>
        <v/>
      </c>
      <c r="G77" s="118">
        <f t="shared" si="5"/>
        <v>-0.0000000001066655386</v>
      </c>
      <c r="H77" s="121">
        <f t="shared" si="6"/>
        <v>0</v>
      </c>
      <c r="I77" s="1"/>
      <c r="J77" s="1"/>
      <c r="K77" s="1"/>
      <c r="L77" s="1"/>
    </row>
    <row r="78" ht="13.5" customHeight="1">
      <c r="C78" s="117">
        <f t="shared" si="1"/>
        <v>67</v>
      </c>
      <c r="D78" s="118">
        <f t="shared" si="2"/>
        <v>-0.00000002133310772</v>
      </c>
      <c r="E78" s="119" t="str">
        <f t="shared" si="3"/>
        <v/>
      </c>
      <c r="F78" s="127" t="str">
        <f t="shared" si="4"/>
        <v/>
      </c>
      <c r="G78" s="118">
        <f t="shared" si="5"/>
        <v>-0.0000000001066655386</v>
      </c>
      <c r="H78" s="121">
        <f t="shared" si="6"/>
        <v>0</v>
      </c>
      <c r="I78" s="1"/>
      <c r="J78" s="1"/>
      <c r="K78" s="1"/>
      <c r="L78" s="1"/>
    </row>
    <row r="79" ht="13.5" customHeight="1">
      <c r="C79" s="117">
        <f t="shared" si="1"/>
        <v>68</v>
      </c>
      <c r="D79" s="118">
        <f t="shared" si="2"/>
        <v>-0.00000002133310772</v>
      </c>
      <c r="E79" s="119" t="str">
        <f t="shared" si="3"/>
        <v/>
      </c>
      <c r="F79" s="127" t="str">
        <f t="shared" si="4"/>
        <v/>
      </c>
      <c r="G79" s="118">
        <f t="shared" si="5"/>
        <v>-0.0000000001066655386</v>
      </c>
      <c r="H79" s="121">
        <f t="shared" si="6"/>
        <v>0</v>
      </c>
      <c r="I79" s="1"/>
      <c r="J79" s="1"/>
      <c r="K79" s="1"/>
      <c r="L79" s="1"/>
    </row>
    <row r="80" ht="13.5" customHeight="1">
      <c r="C80" s="117">
        <f t="shared" si="1"/>
        <v>69</v>
      </c>
      <c r="D80" s="118">
        <f t="shared" si="2"/>
        <v>-0.00000002133310772</v>
      </c>
      <c r="E80" s="119" t="str">
        <f t="shared" si="3"/>
        <v/>
      </c>
      <c r="F80" s="127" t="str">
        <f t="shared" si="4"/>
        <v/>
      </c>
      <c r="G80" s="118">
        <f t="shared" si="5"/>
        <v>-0.0000000001066655386</v>
      </c>
      <c r="H80" s="121">
        <f t="shared" si="6"/>
        <v>0</v>
      </c>
      <c r="I80" s="1"/>
      <c r="J80" s="1"/>
      <c r="K80" s="1"/>
      <c r="L80" s="1"/>
    </row>
    <row r="81" ht="13.5" customHeight="1">
      <c r="C81" s="117">
        <f t="shared" si="1"/>
        <v>70</v>
      </c>
      <c r="D81" s="118">
        <f t="shared" si="2"/>
        <v>-0.00000002133310772</v>
      </c>
      <c r="E81" s="119" t="str">
        <f t="shared" si="3"/>
        <v/>
      </c>
      <c r="F81" s="127" t="str">
        <f t="shared" si="4"/>
        <v/>
      </c>
      <c r="G81" s="118">
        <f t="shared" si="5"/>
        <v>-0.0000000001066655386</v>
      </c>
      <c r="H81" s="121">
        <f t="shared" si="6"/>
        <v>0</v>
      </c>
      <c r="I81" s="1"/>
      <c r="J81" s="1"/>
      <c r="K81" s="1"/>
      <c r="L81" s="1"/>
    </row>
    <row r="82" ht="13.5" customHeight="1">
      <c r="C82" s="117">
        <f t="shared" si="1"/>
        <v>71</v>
      </c>
      <c r="D82" s="118">
        <f t="shared" si="2"/>
        <v>-0.00000002133310772</v>
      </c>
      <c r="E82" s="119" t="str">
        <f t="shared" si="3"/>
        <v/>
      </c>
      <c r="F82" s="127" t="str">
        <f t="shared" si="4"/>
        <v/>
      </c>
      <c r="G82" s="118">
        <f t="shared" si="5"/>
        <v>-0.0000000001066655386</v>
      </c>
      <c r="H82" s="121">
        <f t="shared" si="6"/>
        <v>0</v>
      </c>
      <c r="I82" s="1"/>
      <c r="J82" s="1"/>
      <c r="K82" s="1"/>
      <c r="L82" s="1"/>
    </row>
    <row r="83" ht="13.5" customHeight="1">
      <c r="C83" s="117">
        <f t="shared" si="1"/>
        <v>72</v>
      </c>
      <c r="D83" s="118">
        <f t="shared" si="2"/>
        <v>-0.00000002133310772</v>
      </c>
      <c r="E83" s="119" t="str">
        <f t="shared" si="3"/>
        <v/>
      </c>
      <c r="F83" s="127" t="str">
        <f t="shared" si="4"/>
        <v/>
      </c>
      <c r="G83" s="118">
        <f t="shared" si="5"/>
        <v>-0.0000000001066655386</v>
      </c>
      <c r="H83" s="121">
        <f t="shared" si="6"/>
        <v>0</v>
      </c>
      <c r="I83" s="1"/>
      <c r="J83" s="1"/>
      <c r="K83" s="1"/>
      <c r="L83" s="1"/>
    </row>
    <row r="84" ht="13.5" customHeight="1">
      <c r="C84" s="117">
        <f t="shared" si="1"/>
        <v>73</v>
      </c>
      <c r="D84" s="118">
        <f t="shared" si="2"/>
        <v>-0.00000002133310772</v>
      </c>
      <c r="E84" s="119" t="str">
        <f t="shared" si="3"/>
        <v/>
      </c>
      <c r="F84" s="127" t="str">
        <f t="shared" si="4"/>
        <v/>
      </c>
      <c r="G84" s="118">
        <f t="shared" si="5"/>
        <v>-0.0000000001066655386</v>
      </c>
      <c r="H84" s="121">
        <f t="shared" si="6"/>
        <v>0</v>
      </c>
      <c r="I84" s="1"/>
      <c r="J84" s="1"/>
      <c r="K84" s="1"/>
      <c r="L84" s="1"/>
    </row>
    <row r="85" ht="13.5" customHeight="1">
      <c r="C85" s="117">
        <f t="shared" si="1"/>
        <v>74</v>
      </c>
      <c r="D85" s="118">
        <f t="shared" si="2"/>
        <v>-0.00000002133310772</v>
      </c>
      <c r="E85" s="119" t="str">
        <f t="shared" si="3"/>
        <v/>
      </c>
      <c r="F85" s="127" t="str">
        <f t="shared" si="4"/>
        <v/>
      </c>
      <c r="G85" s="118">
        <f t="shared" si="5"/>
        <v>-0.0000000001066655386</v>
      </c>
      <c r="H85" s="121">
        <f t="shared" si="6"/>
        <v>0</v>
      </c>
      <c r="I85" s="1"/>
      <c r="J85" s="1"/>
      <c r="K85" s="1"/>
      <c r="L85" s="1"/>
    </row>
    <row r="86" ht="13.5" customHeight="1">
      <c r="C86" s="117">
        <f t="shared" si="1"/>
        <v>75</v>
      </c>
      <c r="D86" s="118">
        <f t="shared" si="2"/>
        <v>-0.00000002133310772</v>
      </c>
      <c r="E86" s="119" t="str">
        <f t="shared" si="3"/>
        <v/>
      </c>
      <c r="F86" s="127" t="str">
        <f t="shared" si="4"/>
        <v/>
      </c>
      <c r="G86" s="118">
        <f t="shared" si="5"/>
        <v>-0.0000000001066655386</v>
      </c>
      <c r="H86" s="121">
        <f t="shared" si="6"/>
        <v>0</v>
      </c>
      <c r="I86" s="1"/>
      <c r="J86" s="1"/>
      <c r="K86" s="1"/>
      <c r="L86" s="1"/>
    </row>
    <row r="87" ht="13.5" customHeight="1">
      <c r="C87" s="117">
        <f t="shared" si="1"/>
        <v>76</v>
      </c>
      <c r="D87" s="118">
        <f t="shared" si="2"/>
        <v>-0.00000002133310772</v>
      </c>
      <c r="E87" s="119" t="str">
        <f t="shared" si="3"/>
        <v/>
      </c>
      <c r="F87" s="127" t="str">
        <f t="shared" si="4"/>
        <v/>
      </c>
      <c r="G87" s="118">
        <f t="shared" si="5"/>
        <v>-0.0000000001066655386</v>
      </c>
      <c r="H87" s="121">
        <f t="shared" si="6"/>
        <v>0</v>
      </c>
      <c r="I87" s="1"/>
      <c r="J87" s="1"/>
      <c r="K87" s="1"/>
      <c r="L87" s="1"/>
    </row>
    <row r="88" ht="13.5" customHeight="1">
      <c r="C88" s="117">
        <f t="shared" si="1"/>
        <v>77</v>
      </c>
      <c r="D88" s="118">
        <f t="shared" si="2"/>
        <v>-0.00000002133310772</v>
      </c>
      <c r="E88" s="119" t="str">
        <f t="shared" si="3"/>
        <v/>
      </c>
      <c r="F88" s="127" t="str">
        <f t="shared" si="4"/>
        <v/>
      </c>
      <c r="G88" s="118">
        <f t="shared" si="5"/>
        <v>-0.0000000001066655386</v>
      </c>
      <c r="H88" s="121">
        <f t="shared" si="6"/>
        <v>0</v>
      </c>
      <c r="I88" s="1"/>
      <c r="J88" s="1"/>
      <c r="K88" s="1"/>
      <c r="L88" s="1"/>
    </row>
    <row r="89" ht="13.5" customHeight="1">
      <c r="C89" s="117">
        <f t="shared" si="1"/>
        <v>78</v>
      </c>
      <c r="D89" s="118">
        <f t="shared" si="2"/>
        <v>-0.00000002133310772</v>
      </c>
      <c r="E89" s="119" t="str">
        <f t="shared" si="3"/>
        <v/>
      </c>
      <c r="F89" s="127" t="str">
        <f t="shared" si="4"/>
        <v/>
      </c>
      <c r="G89" s="118">
        <f t="shared" si="5"/>
        <v>-0.0000000001066655386</v>
      </c>
      <c r="H89" s="121">
        <f t="shared" si="6"/>
        <v>0</v>
      </c>
      <c r="I89" s="1"/>
      <c r="J89" s="1"/>
      <c r="K89" s="1"/>
      <c r="L89" s="1"/>
    </row>
    <row r="90" ht="13.5" customHeight="1">
      <c r="C90" s="117">
        <f t="shared" si="1"/>
        <v>79</v>
      </c>
      <c r="D90" s="118">
        <f t="shared" si="2"/>
        <v>-0.00000002133310772</v>
      </c>
      <c r="E90" s="119" t="str">
        <f t="shared" si="3"/>
        <v/>
      </c>
      <c r="F90" s="127" t="str">
        <f t="shared" si="4"/>
        <v/>
      </c>
      <c r="G90" s="118">
        <f t="shared" si="5"/>
        <v>-0.0000000001066655386</v>
      </c>
      <c r="H90" s="121">
        <f t="shared" si="6"/>
        <v>0</v>
      </c>
      <c r="I90" s="1"/>
      <c r="J90" s="1"/>
      <c r="K90" s="1"/>
      <c r="L90" s="1"/>
    </row>
    <row r="91" ht="13.5" customHeight="1">
      <c r="C91" s="117">
        <f t="shared" si="1"/>
        <v>80</v>
      </c>
      <c r="D91" s="118">
        <f t="shared" si="2"/>
        <v>-0.00000002133310772</v>
      </c>
      <c r="E91" s="119" t="str">
        <f t="shared" si="3"/>
        <v/>
      </c>
      <c r="F91" s="127" t="str">
        <f t="shared" si="4"/>
        <v/>
      </c>
      <c r="G91" s="118">
        <f t="shared" si="5"/>
        <v>-0.0000000001066655386</v>
      </c>
      <c r="H91" s="121">
        <f t="shared" si="6"/>
        <v>0</v>
      </c>
      <c r="I91" s="1"/>
      <c r="J91" s="1"/>
      <c r="K91" s="1"/>
      <c r="L91" s="1"/>
    </row>
    <row r="92" ht="13.5" customHeight="1">
      <c r="C92" s="117">
        <f t="shared" si="1"/>
        <v>81</v>
      </c>
      <c r="D92" s="118">
        <f t="shared" si="2"/>
        <v>-0.00000002133310772</v>
      </c>
      <c r="E92" s="119" t="str">
        <f t="shared" si="3"/>
        <v/>
      </c>
      <c r="F92" s="127" t="str">
        <f t="shared" si="4"/>
        <v/>
      </c>
      <c r="G92" s="118">
        <f t="shared" si="5"/>
        <v>-0.0000000001066655386</v>
      </c>
      <c r="H92" s="121">
        <f t="shared" si="6"/>
        <v>0</v>
      </c>
      <c r="I92" s="1"/>
      <c r="J92" s="1"/>
      <c r="K92" s="1"/>
      <c r="L92" s="1"/>
    </row>
    <row r="93" ht="13.5" customHeight="1">
      <c r="C93" s="117">
        <f t="shared" si="1"/>
        <v>82</v>
      </c>
      <c r="D93" s="118">
        <f t="shared" si="2"/>
        <v>-0.00000002133310772</v>
      </c>
      <c r="E93" s="119" t="str">
        <f t="shared" si="3"/>
        <v/>
      </c>
      <c r="F93" s="127" t="str">
        <f t="shared" si="4"/>
        <v/>
      </c>
      <c r="G93" s="118">
        <f t="shared" si="5"/>
        <v>-0.0000000001066655386</v>
      </c>
      <c r="H93" s="121">
        <f t="shared" si="6"/>
        <v>0</v>
      </c>
      <c r="I93" s="1"/>
      <c r="J93" s="1"/>
      <c r="K93" s="1"/>
      <c r="L93" s="1"/>
    </row>
    <row r="94" ht="13.5" customHeight="1">
      <c r="C94" s="117">
        <f t="shared" si="1"/>
        <v>83</v>
      </c>
      <c r="D94" s="118">
        <f t="shared" si="2"/>
        <v>-0.00000002133310772</v>
      </c>
      <c r="E94" s="119" t="str">
        <f t="shared" si="3"/>
        <v/>
      </c>
      <c r="F94" s="127" t="str">
        <f t="shared" si="4"/>
        <v/>
      </c>
      <c r="G94" s="118">
        <f t="shared" si="5"/>
        <v>-0.0000000001066655386</v>
      </c>
      <c r="H94" s="121">
        <f t="shared" si="6"/>
        <v>0</v>
      </c>
      <c r="I94" s="1"/>
      <c r="J94" s="1"/>
      <c r="K94" s="1"/>
      <c r="L94" s="1"/>
    </row>
    <row r="95" ht="13.5" customHeight="1">
      <c r="C95" s="117">
        <f t="shared" si="1"/>
        <v>84</v>
      </c>
      <c r="D95" s="118">
        <f t="shared" si="2"/>
        <v>-0.00000002133310772</v>
      </c>
      <c r="E95" s="119" t="str">
        <f t="shared" si="3"/>
        <v/>
      </c>
      <c r="F95" s="127" t="str">
        <f t="shared" si="4"/>
        <v/>
      </c>
      <c r="G95" s="118">
        <f t="shared" si="5"/>
        <v>-0.0000000001066655386</v>
      </c>
      <c r="H95" s="121">
        <f t="shared" si="6"/>
        <v>0</v>
      </c>
      <c r="I95" s="1"/>
      <c r="J95" s="1"/>
      <c r="K95" s="1"/>
      <c r="L95" s="1"/>
    </row>
    <row r="96" ht="13.5" customHeight="1">
      <c r="C96" s="117">
        <f t="shared" si="1"/>
        <v>85</v>
      </c>
      <c r="D96" s="118">
        <f t="shared" si="2"/>
        <v>-0.00000002133310772</v>
      </c>
      <c r="E96" s="119" t="str">
        <f t="shared" si="3"/>
        <v/>
      </c>
      <c r="F96" s="127" t="str">
        <f t="shared" si="4"/>
        <v/>
      </c>
      <c r="G96" s="118">
        <f t="shared" si="5"/>
        <v>-0.0000000001066655386</v>
      </c>
      <c r="H96" s="121">
        <f t="shared" si="6"/>
        <v>0</v>
      </c>
      <c r="I96" s="1"/>
      <c r="J96" s="1"/>
      <c r="K96" s="1"/>
      <c r="L96" s="1"/>
    </row>
    <row r="97" ht="13.5" customHeight="1">
      <c r="C97" s="117">
        <f t="shared" si="1"/>
        <v>86</v>
      </c>
      <c r="D97" s="118">
        <f t="shared" si="2"/>
        <v>-0.00000002133310772</v>
      </c>
      <c r="E97" s="119" t="str">
        <f t="shared" si="3"/>
        <v/>
      </c>
      <c r="F97" s="127" t="str">
        <f t="shared" si="4"/>
        <v/>
      </c>
      <c r="G97" s="118">
        <f t="shared" si="5"/>
        <v>-0.0000000001066655386</v>
      </c>
      <c r="H97" s="121">
        <f t="shared" si="6"/>
        <v>0</v>
      </c>
      <c r="I97" s="1"/>
      <c r="J97" s="1"/>
      <c r="K97" s="1"/>
      <c r="L97" s="1"/>
    </row>
    <row r="98" ht="13.5" customHeight="1">
      <c r="C98" s="117">
        <f t="shared" si="1"/>
        <v>87</v>
      </c>
      <c r="D98" s="118">
        <f t="shared" si="2"/>
        <v>-0.00000002133310772</v>
      </c>
      <c r="E98" s="119" t="str">
        <f t="shared" si="3"/>
        <v/>
      </c>
      <c r="F98" s="127" t="str">
        <f t="shared" si="4"/>
        <v/>
      </c>
      <c r="G98" s="118">
        <f t="shared" si="5"/>
        <v>-0.0000000001066655386</v>
      </c>
      <c r="H98" s="121">
        <f t="shared" si="6"/>
        <v>0</v>
      </c>
      <c r="I98" s="1"/>
      <c r="J98" s="1"/>
      <c r="K98" s="1"/>
      <c r="L98" s="1"/>
    </row>
    <row r="99" ht="13.5" customHeight="1">
      <c r="C99" s="117">
        <f t="shared" si="1"/>
        <v>88</v>
      </c>
      <c r="D99" s="118">
        <f t="shared" si="2"/>
        <v>-0.00000002133310772</v>
      </c>
      <c r="E99" s="119" t="str">
        <f t="shared" si="3"/>
        <v/>
      </c>
      <c r="F99" s="127" t="str">
        <f t="shared" si="4"/>
        <v/>
      </c>
      <c r="G99" s="118">
        <f t="shared" si="5"/>
        <v>-0.0000000001066655386</v>
      </c>
      <c r="H99" s="121">
        <f t="shared" si="6"/>
        <v>0</v>
      </c>
      <c r="I99" s="1"/>
      <c r="J99" s="1"/>
      <c r="K99" s="1"/>
      <c r="L99" s="1"/>
    </row>
    <row r="100" ht="13.5" customHeight="1">
      <c r="C100" s="117">
        <f t="shared" si="1"/>
        <v>89</v>
      </c>
      <c r="D100" s="118">
        <f t="shared" si="2"/>
        <v>-0.00000002133310772</v>
      </c>
      <c r="E100" s="119" t="str">
        <f t="shared" si="3"/>
        <v/>
      </c>
      <c r="F100" s="127" t="str">
        <f t="shared" si="4"/>
        <v/>
      </c>
      <c r="G100" s="118">
        <f t="shared" si="5"/>
        <v>-0.0000000001066655386</v>
      </c>
      <c r="H100" s="121">
        <f t="shared" si="6"/>
        <v>0</v>
      </c>
      <c r="I100" s="1"/>
      <c r="J100" s="1"/>
      <c r="K100" s="1"/>
      <c r="L100" s="1"/>
    </row>
    <row r="101" ht="13.5" customHeight="1">
      <c r="C101" s="117">
        <f t="shared" si="1"/>
        <v>90</v>
      </c>
      <c r="D101" s="118">
        <f t="shared" si="2"/>
        <v>-0.00000002133310772</v>
      </c>
      <c r="E101" s="119" t="str">
        <f t="shared" si="3"/>
        <v/>
      </c>
      <c r="F101" s="127" t="str">
        <f t="shared" si="4"/>
        <v/>
      </c>
      <c r="G101" s="118">
        <f t="shared" si="5"/>
        <v>-0.0000000001066655386</v>
      </c>
      <c r="H101" s="121">
        <f t="shared" si="6"/>
        <v>0</v>
      </c>
      <c r="I101" s="1"/>
      <c r="J101" s="1"/>
      <c r="K101" s="1"/>
      <c r="L101" s="1"/>
    </row>
    <row r="102" ht="13.5" customHeight="1">
      <c r="C102" s="117">
        <f t="shared" si="1"/>
        <v>91</v>
      </c>
      <c r="D102" s="118">
        <f t="shared" si="2"/>
        <v>-0.00000002133310772</v>
      </c>
      <c r="E102" s="119" t="str">
        <f t="shared" si="3"/>
        <v/>
      </c>
      <c r="F102" s="127" t="str">
        <f t="shared" si="4"/>
        <v/>
      </c>
      <c r="G102" s="118">
        <f t="shared" si="5"/>
        <v>-0.0000000001066655386</v>
      </c>
      <c r="H102" s="121">
        <f t="shared" si="6"/>
        <v>0</v>
      </c>
      <c r="I102" s="1"/>
      <c r="J102" s="1"/>
      <c r="K102" s="1"/>
      <c r="L102" s="1"/>
    </row>
    <row r="103" ht="13.5" customHeight="1">
      <c r="C103" s="117">
        <f t="shared" si="1"/>
        <v>92</v>
      </c>
      <c r="D103" s="118">
        <f t="shared" si="2"/>
        <v>-0.00000002133310772</v>
      </c>
      <c r="E103" s="119" t="str">
        <f t="shared" si="3"/>
        <v/>
      </c>
      <c r="F103" s="127" t="str">
        <f t="shared" si="4"/>
        <v/>
      </c>
      <c r="G103" s="118">
        <f t="shared" si="5"/>
        <v>-0.0000000001066655386</v>
      </c>
      <c r="H103" s="121">
        <f t="shared" si="6"/>
        <v>0</v>
      </c>
      <c r="I103" s="1"/>
      <c r="J103" s="1"/>
      <c r="K103" s="1"/>
      <c r="L103" s="1"/>
    </row>
    <row r="104" ht="13.5" customHeight="1">
      <c r="C104" s="117">
        <f t="shared" si="1"/>
        <v>93</v>
      </c>
      <c r="D104" s="118">
        <f t="shared" si="2"/>
        <v>-0.00000002133310772</v>
      </c>
      <c r="E104" s="119" t="str">
        <f t="shared" si="3"/>
        <v/>
      </c>
      <c r="F104" s="127" t="str">
        <f t="shared" si="4"/>
        <v/>
      </c>
      <c r="G104" s="118">
        <f t="shared" si="5"/>
        <v>-0.0000000001066655386</v>
      </c>
      <c r="H104" s="121">
        <f t="shared" si="6"/>
        <v>0</v>
      </c>
      <c r="I104" s="1"/>
      <c r="J104" s="1"/>
      <c r="K104" s="1"/>
      <c r="L104" s="1"/>
    </row>
    <row r="105" ht="13.5" customHeight="1">
      <c r="C105" s="117">
        <f t="shared" si="1"/>
        <v>94</v>
      </c>
      <c r="D105" s="118">
        <f t="shared" si="2"/>
        <v>-0.00000002133310772</v>
      </c>
      <c r="E105" s="119" t="str">
        <f t="shared" si="3"/>
        <v/>
      </c>
      <c r="F105" s="127" t="str">
        <f t="shared" si="4"/>
        <v/>
      </c>
      <c r="G105" s="118">
        <f t="shared" si="5"/>
        <v>-0.0000000001066655386</v>
      </c>
      <c r="H105" s="121">
        <f t="shared" si="6"/>
        <v>0</v>
      </c>
      <c r="I105" s="1"/>
      <c r="J105" s="1"/>
      <c r="K105" s="1"/>
      <c r="L105" s="1"/>
    </row>
    <row r="106" ht="13.5" customHeight="1">
      <c r="C106" s="117">
        <f t="shared" si="1"/>
        <v>95</v>
      </c>
      <c r="D106" s="118">
        <f t="shared" si="2"/>
        <v>-0.00000002133310772</v>
      </c>
      <c r="E106" s="119" t="str">
        <f t="shared" si="3"/>
        <v/>
      </c>
      <c r="F106" s="127" t="str">
        <f t="shared" si="4"/>
        <v/>
      </c>
      <c r="G106" s="118">
        <f t="shared" si="5"/>
        <v>-0.0000000001066655386</v>
      </c>
      <c r="H106" s="121">
        <f t="shared" si="6"/>
        <v>0</v>
      </c>
      <c r="I106" s="1"/>
      <c r="J106" s="1"/>
      <c r="K106" s="1"/>
      <c r="L106" s="1"/>
    </row>
    <row r="107" ht="13.5" customHeight="1">
      <c r="C107" s="117">
        <f t="shared" si="1"/>
        <v>96</v>
      </c>
      <c r="D107" s="118">
        <f t="shared" si="2"/>
        <v>-0.00000002133310772</v>
      </c>
      <c r="E107" s="119" t="str">
        <f t="shared" si="3"/>
        <v/>
      </c>
      <c r="F107" s="127" t="str">
        <f t="shared" si="4"/>
        <v/>
      </c>
      <c r="G107" s="118">
        <f t="shared" si="5"/>
        <v>-0.0000000001066655386</v>
      </c>
      <c r="H107" s="121">
        <f t="shared" si="6"/>
        <v>0</v>
      </c>
      <c r="I107" s="1"/>
      <c r="J107" s="1"/>
      <c r="K107" s="1"/>
      <c r="L107" s="1"/>
    </row>
    <row r="108" ht="13.5" customHeight="1">
      <c r="C108" s="117">
        <f t="shared" si="1"/>
        <v>97</v>
      </c>
      <c r="D108" s="118">
        <f t="shared" si="2"/>
        <v>-0.00000002133310772</v>
      </c>
      <c r="E108" s="119" t="str">
        <f t="shared" si="3"/>
        <v/>
      </c>
      <c r="F108" s="127" t="str">
        <f t="shared" si="4"/>
        <v/>
      </c>
      <c r="G108" s="118">
        <f t="shared" si="5"/>
        <v>-0.0000000001066655386</v>
      </c>
      <c r="H108" s="121">
        <f t="shared" si="6"/>
        <v>0</v>
      </c>
      <c r="I108" s="1"/>
      <c r="J108" s="1"/>
      <c r="K108" s="1"/>
      <c r="L108" s="1"/>
    </row>
    <row r="109" ht="13.5" customHeight="1">
      <c r="C109" s="117">
        <f t="shared" si="1"/>
        <v>98</v>
      </c>
      <c r="D109" s="118">
        <f t="shared" si="2"/>
        <v>-0.00000002133310772</v>
      </c>
      <c r="E109" s="119" t="str">
        <f t="shared" si="3"/>
        <v/>
      </c>
      <c r="F109" s="127" t="str">
        <f t="shared" si="4"/>
        <v/>
      </c>
      <c r="G109" s="118">
        <f t="shared" si="5"/>
        <v>-0.0000000001066655386</v>
      </c>
      <c r="H109" s="121">
        <f t="shared" si="6"/>
        <v>0</v>
      </c>
      <c r="I109" s="1"/>
      <c r="J109" s="1"/>
      <c r="K109" s="1"/>
      <c r="L109" s="1"/>
    </row>
    <row r="110" ht="13.5" customHeight="1">
      <c r="C110" s="117">
        <f t="shared" si="1"/>
        <v>99</v>
      </c>
      <c r="D110" s="118">
        <f t="shared" si="2"/>
        <v>-0.00000002133310772</v>
      </c>
      <c r="E110" s="119" t="str">
        <f t="shared" si="3"/>
        <v/>
      </c>
      <c r="F110" s="127" t="str">
        <f t="shared" si="4"/>
        <v/>
      </c>
      <c r="G110" s="118">
        <f t="shared" si="5"/>
        <v>-0.0000000001066655386</v>
      </c>
      <c r="H110" s="121">
        <f t="shared" si="6"/>
        <v>0</v>
      </c>
      <c r="I110" s="1"/>
      <c r="J110" s="1"/>
      <c r="K110" s="1"/>
      <c r="L110" s="1"/>
    </row>
    <row r="111" ht="13.5" customHeight="1">
      <c r="C111" s="117">
        <f t="shared" si="1"/>
        <v>100</v>
      </c>
      <c r="D111" s="118">
        <f t="shared" si="2"/>
        <v>-0.00000002133310772</v>
      </c>
      <c r="E111" s="119" t="str">
        <f t="shared" si="3"/>
        <v/>
      </c>
      <c r="F111" s="127" t="str">
        <f t="shared" si="4"/>
        <v/>
      </c>
      <c r="G111" s="118">
        <f t="shared" si="5"/>
        <v>-0.0000000001066655386</v>
      </c>
      <c r="H111" s="121">
        <f t="shared" si="6"/>
        <v>0</v>
      </c>
      <c r="I111" s="1"/>
      <c r="J111" s="1"/>
      <c r="K111" s="1"/>
      <c r="L111" s="1"/>
    </row>
    <row r="112" ht="13.5" customHeight="1">
      <c r="C112" s="117">
        <f t="shared" si="1"/>
        <v>101</v>
      </c>
      <c r="D112" s="118">
        <f t="shared" si="2"/>
        <v>-0.00000002133310772</v>
      </c>
      <c r="E112" s="119" t="str">
        <f t="shared" si="3"/>
        <v/>
      </c>
      <c r="F112" s="127" t="str">
        <f t="shared" si="4"/>
        <v/>
      </c>
      <c r="G112" s="118">
        <f t="shared" si="5"/>
        <v>-0.0000000001066655386</v>
      </c>
      <c r="H112" s="121">
        <f t="shared" si="6"/>
        <v>0</v>
      </c>
      <c r="I112" s="1"/>
      <c r="J112" s="1"/>
      <c r="K112" s="1"/>
      <c r="L112" s="1"/>
    </row>
    <row r="113" ht="13.5" customHeight="1">
      <c r="C113" s="117">
        <f t="shared" si="1"/>
        <v>102</v>
      </c>
      <c r="D113" s="118">
        <f t="shared" si="2"/>
        <v>-0.00000002133310772</v>
      </c>
      <c r="E113" s="119" t="str">
        <f t="shared" si="3"/>
        <v/>
      </c>
      <c r="F113" s="127" t="str">
        <f t="shared" si="4"/>
        <v/>
      </c>
      <c r="G113" s="118">
        <f t="shared" si="5"/>
        <v>-0.0000000001066655386</v>
      </c>
      <c r="H113" s="121">
        <f t="shared" si="6"/>
        <v>0</v>
      </c>
      <c r="I113" s="1"/>
      <c r="J113" s="1"/>
      <c r="K113" s="1"/>
      <c r="L113" s="1"/>
    </row>
    <row r="114" ht="13.5" customHeight="1">
      <c r="C114" s="117">
        <f t="shared" si="1"/>
        <v>103</v>
      </c>
      <c r="D114" s="118">
        <f t="shared" si="2"/>
        <v>-0.00000002133310772</v>
      </c>
      <c r="E114" s="119" t="str">
        <f t="shared" si="3"/>
        <v/>
      </c>
      <c r="F114" s="127" t="str">
        <f t="shared" si="4"/>
        <v/>
      </c>
      <c r="G114" s="118">
        <f t="shared" si="5"/>
        <v>-0.0000000001066655386</v>
      </c>
      <c r="H114" s="121">
        <f t="shared" si="6"/>
        <v>0</v>
      </c>
      <c r="I114" s="1"/>
      <c r="J114" s="1"/>
      <c r="K114" s="1"/>
      <c r="L114" s="1"/>
    </row>
    <row r="115" ht="13.5" customHeight="1">
      <c r="C115" s="117">
        <f t="shared" si="1"/>
        <v>104</v>
      </c>
      <c r="D115" s="118">
        <f t="shared" si="2"/>
        <v>-0.00000002133310772</v>
      </c>
      <c r="E115" s="119" t="str">
        <f t="shared" si="3"/>
        <v/>
      </c>
      <c r="F115" s="127" t="str">
        <f t="shared" si="4"/>
        <v/>
      </c>
      <c r="G115" s="118">
        <f t="shared" si="5"/>
        <v>-0.0000000001066655386</v>
      </c>
      <c r="H115" s="121">
        <f t="shared" si="6"/>
        <v>0</v>
      </c>
      <c r="I115" s="1"/>
      <c r="J115" s="1"/>
      <c r="K115" s="1"/>
      <c r="L115" s="1"/>
    </row>
    <row r="116" ht="13.5" customHeight="1">
      <c r="C116" s="117">
        <f t="shared" si="1"/>
        <v>105</v>
      </c>
      <c r="D116" s="118">
        <f t="shared" si="2"/>
        <v>-0.00000002133310772</v>
      </c>
      <c r="E116" s="119" t="str">
        <f t="shared" si="3"/>
        <v/>
      </c>
      <c r="F116" s="127" t="str">
        <f t="shared" si="4"/>
        <v/>
      </c>
      <c r="G116" s="118">
        <f t="shared" si="5"/>
        <v>-0.0000000001066655386</v>
      </c>
      <c r="H116" s="121">
        <f t="shared" si="6"/>
        <v>0</v>
      </c>
      <c r="I116" s="1"/>
      <c r="J116" s="1"/>
      <c r="K116" s="1"/>
      <c r="L116" s="1"/>
    </row>
    <row r="117" ht="13.5" customHeight="1">
      <c r="C117" s="117">
        <f t="shared" si="1"/>
        <v>106</v>
      </c>
      <c r="D117" s="118">
        <f t="shared" si="2"/>
        <v>-0.00000002133310772</v>
      </c>
      <c r="E117" s="119" t="str">
        <f t="shared" si="3"/>
        <v/>
      </c>
      <c r="F117" s="127" t="str">
        <f t="shared" si="4"/>
        <v/>
      </c>
      <c r="G117" s="118">
        <f t="shared" si="5"/>
        <v>-0.0000000001066655386</v>
      </c>
      <c r="H117" s="121">
        <f t="shared" si="6"/>
        <v>0</v>
      </c>
      <c r="I117" s="1"/>
      <c r="J117" s="1"/>
      <c r="K117" s="1"/>
      <c r="L117" s="1"/>
    </row>
    <row r="118" ht="13.5" customHeight="1">
      <c r="C118" s="117">
        <f t="shared" si="1"/>
        <v>107</v>
      </c>
      <c r="D118" s="118">
        <f t="shared" si="2"/>
        <v>-0.00000002133310772</v>
      </c>
      <c r="E118" s="119" t="str">
        <f t="shared" si="3"/>
        <v/>
      </c>
      <c r="F118" s="127" t="str">
        <f t="shared" si="4"/>
        <v/>
      </c>
      <c r="G118" s="118">
        <f t="shared" si="5"/>
        <v>-0.0000000001066655386</v>
      </c>
      <c r="H118" s="121">
        <f t="shared" si="6"/>
        <v>0</v>
      </c>
      <c r="I118" s="1"/>
      <c r="J118" s="1"/>
      <c r="K118" s="1"/>
      <c r="L118" s="1"/>
    </row>
    <row r="119" ht="13.5" customHeight="1">
      <c r="C119" s="117">
        <f t="shared" si="1"/>
        <v>108</v>
      </c>
      <c r="D119" s="118">
        <f t="shared" si="2"/>
        <v>-0.00000002133310772</v>
      </c>
      <c r="E119" s="119" t="str">
        <f t="shared" si="3"/>
        <v/>
      </c>
      <c r="F119" s="127" t="str">
        <f t="shared" si="4"/>
        <v/>
      </c>
      <c r="G119" s="118">
        <f t="shared" si="5"/>
        <v>-0.0000000001066655386</v>
      </c>
      <c r="H119" s="121">
        <f t="shared" si="6"/>
        <v>0</v>
      </c>
      <c r="I119" s="1"/>
      <c r="J119" s="1"/>
      <c r="K119" s="1"/>
      <c r="L119" s="1"/>
    </row>
    <row r="120" ht="13.5" customHeight="1">
      <c r="C120" s="117">
        <f t="shared" si="1"/>
        <v>109</v>
      </c>
      <c r="D120" s="118">
        <f t="shared" si="2"/>
        <v>-0.00000002133310772</v>
      </c>
      <c r="E120" s="119" t="str">
        <f t="shared" si="3"/>
        <v/>
      </c>
      <c r="F120" s="127" t="str">
        <f t="shared" si="4"/>
        <v/>
      </c>
      <c r="G120" s="118">
        <f t="shared" si="5"/>
        <v>-0.0000000001066655386</v>
      </c>
      <c r="H120" s="121">
        <f t="shared" si="6"/>
        <v>0</v>
      </c>
      <c r="I120" s="1"/>
      <c r="J120" s="1"/>
      <c r="K120" s="1"/>
      <c r="L120" s="1"/>
    </row>
    <row r="121" ht="13.5" customHeight="1">
      <c r="C121" s="117">
        <f t="shared" si="1"/>
        <v>110</v>
      </c>
      <c r="D121" s="118">
        <f t="shared" si="2"/>
        <v>-0.00000002133310772</v>
      </c>
      <c r="E121" s="119" t="str">
        <f t="shared" si="3"/>
        <v/>
      </c>
      <c r="F121" s="127" t="str">
        <f t="shared" si="4"/>
        <v/>
      </c>
      <c r="G121" s="118">
        <f t="shared" si="5"/>
        <v>-0.0000000001066655386</v>
      </c>
      <c r="H121" s="121">
        <f t="shared" si="6"/>
        <v>0</v>
      </c>
      <c r="I121" s="1"/>
      <c r="J121" s="1"/>
      <c r="K121" s="1"/>
      <c r="L121" s="1"/>
    </row>
    <row r="122" ht="13.5" customHeight="1">
      <c r="C122" s="117">
        <f t="shared" si="1"/>
        <v>111</v>
      </c>
      <c r="D122" s="118">
        <f t="shared" si="2"/>
        <v>-0.00000002133310772</v>
      </c>
      <c r="E122" s="119" t="str">
        <f t="shared" si="3"/>
        <v/>
      </c>
      <c r="F122" s="127" t="str">
        <f t="shared" si="4"/>
        <v/>
      </c>
      <c r="G122" s="118">
        <f t="shared" si="5"/>
        <v>-0.0000000001066655386</v>
      </c>
      <c r="H122" s="121">
        <f t="shared" si="6"/>
        <v>0</v>
      </c>
      <c r="I122" s="1"/>
      <c r="J122" s="1"/>
      <c r="K122" s="1"/>
      <c r="L122" s="1"/>
    </row>
    <row r="123" ht="13.5" customHeight="1">
      <c r="C123" s="117">
        <f t="shared" si="1"/>
        <v>112</v>
      </c>
      <c r="D123" s="118">
        <f t="shared" si="2"/>
        <v>-0.00000002133310772</v>
      </c>
      <c r="E123" s="119" t="str">
        <f t="shared" si="3"/>
        <v/>
      </c>
      <c r="F123" s="127" t="str">
        <f t="shared" si="4"/>
        <v/>
      </c>
      <c r="G123" s="118">
        <f t="shared" si="5"/>
        <v>-0.0000000001066655386</v>
      </c>
      <c r="H123" s="121">
        <f t="shared" si="6"/>
        <v>0</v>
      </c>
      <c r="I123" s="1"/>
      <c r="J123" s="1"/>
      <c r="K123" s="1"/>
      <c r="L123" s="1"/>
    </row>
    <row r="124" ht="13.5" customHeight="1">
      <c r="C124" s="117">
        <f t="shared" si="1"/>
        <v>113</v>
      </c>
      <c r="D124" s="118">
        <f t="shared" si="2"/>
        <v>-0.00000002133310772</v>
      </c>
      <c r="E124" s="119" t="str">
        <f t="shared" si="3"/>
        <v/>
      </c>
      <c r="F124" s="127" t="str">
        <f t="shared" si="4"/>
        <v/>
      </c>
      <c r="G124" s="118">
        <f t="shared" si="5"/>
        <v>-0.0000000001066655386</v>
      </c>
      <c r="H124" s="121">
        <f t="shared" si="6"/>
        <v>0</v>
      </c>
      <c r="I124" s="1"/>
      <c r="J124" s="1"/>
      <c r="K124" s="1"/>
      <c r="L124" s="1"/>
    </row>
    <row r="125" ht="13.5" customHeight="1">
      <c r="C125" s="117">
        <f t="shared" si="1"/>
        <v>114</v>
      </c>
      <c r="D125" s="118">
        <f t="shared" si="2"/>
        <v>-0.00000002133310772</v>
      </c>
      <c r="E125" s="119" t="str">
        <f t="shared" si="3"/>
        <v/>
      </c>
      <c r="F125" s="127" t="str">
        <f t="shared" si="4"/>
        <v/>
      </c>
      <c r="G125" s="118">
        <f t="shared" si="5"/>
        <v>-0.0000000001066655386</v>
      </c>
      <c r="H125" s="121">
        <f t="shared" si="6"/>
        <v>0</v>
      </c>
      <c r="I125" s="1"/>
      <c r="J125" s="1"/>
      <c r="K125" s="1"/>
      <c r="L125" s="1"/>
    </row>
    <row r="126" ht="13.5" customHeight="1">
      <c r="C126" s="117">
        <f t="shared" si="1"/>
        <v>115</v>
      </c>
      <c r="D126" s="118">
        <f t="shared" si="2"/>
        <v>-0.00000002133310772</v>
      </c>
      <c r="E126" s="119" t="str">
        <f t="shared" si="3"/>
        <v/>
      </c>
      <c r="F126" s="127" t="str">
        <f t="shared" si="4"/>
        <v/>
      </c>
      <c r="G126" s="118">
        <f t="shared" si="5"/>
        <v>-0.0000000001066655386</v>
      </c>
      <c r="H126" s="121">
        <f t="shared" si="6"/>
        <v>0</v>
      </c>
      <c r="I126" s="1"/>
      <c r="J126" s="1"/>
      <c r="K126" s="1"/>
      <c r="L126" s="1"/>
    </row>
    <row r="127" ht="13.5" customHeight="1">
      <c r="C127" s="117">
        <f t="shared" si="1"/>
        <v>116</v>
      </c>
      <c r="D127" s="118">
        <f t="shared" si="2"/>
        <v>-0.00000002133310772</v>
      </c>
      <c r="E127" s="119" t="str">
        <f t="shared" si="3"/>
        <v/>
      </c>
      <c r="F127" s="127" t="str">
        <f t="shared" si="4"/>
        <v/>
      </c>
      <c r="G127" s="118">
        <f t="shared" si="5"/>
        <v>-0.0000000001066655386</v>
      </c>
      <c r="H127" s="121">
        <f t="shared" si="6"/>
        <v>0</v>
      </c>
      <c r="I127" s="1"/>
      <c r="J127" s="1"/>
      <c r="K127" s="1"/>
      <c r="L127" s="1"/>
    </row>
    <row r="128" ht="13.5" customHeight="1">
      <c r="C128" s="117">
        <f t="shared" si="1"/>
        <v>117</v>
      </c>
      <c r="D128" s="118">
        <f t="shared" si="2"/>
        <v>-0.00000002133310772</v>
      </c>
      <c r="E128" s="119" t="str">
        <f t="shared" si="3"/>
        <v/>
      </c>
      <c r="F128" s="127" t="str">
        <f t="shared" si="4"/>
        <v/>
      </c>
      <c r="G128" s="118">
        <f t="shared" si="5"/>
        <v>-0.0000000001066655386</v>
      </c>
      <c r="H128" s="121">
        <f t="shared" si="6"/>
        <v>0</v>
      </c>
      <c r="I128" s="1"/>
      <c r="J128" s="1"/>
      <c r="K128" s="1"/>
      <c r="L128" s="1"/>
    </row>
    <row r="129" ht="13.5" customHeight="1">
      <c r="C129" s="117">
        <f t="shared" si="1"/>
        <v>118</v>
      </c>
      <c r="D129" s="118">
        <f t="shared" si="2"/>
        <v>-0.00000002133310772</v>
      </c>
      <c r="E129" s="119" t="str">
        <f t="shared" si="3"/>
        <v/>
      </c>
      <c r="F129" s="127" t="str">
        <f t="shared" si="4"/>
        <v/>
      </c>
      <c r="G129" s="118">
        <f t="shared" si="5"/>
        <v>-0.0000000001066655386</v>
      </c>
      <c r="H129" s="121">
        <f t="shared" si="6"/>
        <v>0</v>
      </c>
      <c r="I129" s="1"/>
      <c r="J129" s="1"/>
      <c r="K129" s="1"/>
      <c r="L129" s="1"/>
    </row>
    <row r="130" ht="13.5" customHeight="1">
      <c r="C130" s="117">
        <f t="shared" si="1"/>
        <v>119</v>
      </c>
      <c r="D130" s="118">
        <f t="shared" si="2"/>
        <v>-0.00000002133310772</v>
      </c>
      <c r="E130" s="119" t="str">
        <f t="shared" si="3"/>
        <v/>
      </c>
      <c r="F130" s="127" t="str">
        <f t="shared" si="4"/>
        <v/>
      </c>
      <c r="G130" s="118">
        <f t="shared" si="5"/>
        <v>-0.0000000001066655386</v>
      </c>
      <c r="H130" s="121">
        <f t="shared" si="6"/>
        <v>0</v>
      </c>
      <c r="I130" s="1"/>
      <c r="J130" s="1"/>
      <c r="K130" s="1"/>
      <c r="L130" s="1"/>
    </row>
    <row r="131" ht="13.5" customHeight="1">
      <c r="C131" s="117">
        <f t="shared" si="1"/>
        <v>120</v>
      </c>
      <c r="D131" s="118">
        <f t="shared" si="2"/>
        <v>-0.00000002133310772</v>
      </c>
      <c r="E131" s="119" t="str">
        <f t="shared" si="3"/>
        <v/>
      </c>
      <c r="F131" s="127" t="str">
        <f t="shared" si="4"/>
        <v/>
      </c>
      <c r="G131" s="118">
        <f t="shared" si="5"/>
        <v>-0.0000000001066655386</v>
      </c>
      <c r="H131" s="121">
        <f t="shared" si="6"/>
        <v>0</v>
      </c>
      <c r="I131" s="1"/>
      <c r="J131" s="1"/>
      <c r="K131" s="1"/>
      <c r="L131" s="1"/>
    </row>
    <row r="132" ht="13.5" customHeight="1">
      <c r="C132" s="117">
        <f t="shared" si="1"/>
        <v>121</v>
      </c>
      <c r="D132" s="118">
        <f t="shared" si="2"/>
        <v>-0.00000002133310772</v>
      </c>
      <c r="E132" s="119" t="str">
        <f t="shared" si="3"/>
        <v/>
      </c>
      <c r="F132" s="127" t="str">
        <f t="shared" si="4"/>
        <v/>
      </c>
      <c r="G132" s="118">
        <f t="shared" si="5"/>
        <v>-0.0000000001066655386</v>
      </c>
      <c r="H132" s="121">
        <f t="shared" si="6"/>
        <v>0</v>
      </c>
      <c r="I132" s="1"/>
      <c r="J132" s="1"/>
      <c r="K132" s="1"/>
      <c r="L132" s="1"/>
    </row>
    <row r="133" ht="13.5" customHeight="1">
      <c r="C133" s="117">
        <f t="shared" si="1"/>
        <v>122</v>
      </c>
      <c r="D133" s="118">
        <f t="shared" si="2"/>
        <v>-0.00000002133310772</v>
      </c>
      <c r="E133" s="119" t="str">
        <f t="shared" si="3"/>
        <v/>
      </c>
      <c r="F133" s="127" t="str">
        <f t="shared" si="4"/>
        <v/>
      </c>
      <c r="G133" s="118">
        <f t="shared" si="5"/>
        <v>-0.0000000001066655386</v>
      </c>
      <c r="H133" s="121">
        <f t="shared" si="6"/>
        <v>0</v>
      </c>
      <c r="I133" s="1"/>
      <c r="J133" s="1"/>
      <c r="K133" s="1"/>
      <c r="L133" s="1"/>
    </row>
    <row r="134" ht="13.5" customHeight="1">
      <c r="C134" s="117">
        <f t="shared" si="1"/>
        <v>123</v>
      </c>
      <c r="D134" s="118">
        <f t="shared" si="2"/>
        <v>-0.00000002133310772</v>
      </c>
      <c r="E134" s="119" t="str">
        <f t="shared" si="3"/>
        <v/>
      </c>
      <c r="F134" s="127" t="str">
        <f t="shared" si="4"/>
        <v/>
      </c>
      <c r="G134" s="118">
        <f t="shared" si="5"/>
        <v>-0.0000000001066655386</v>
      </c>
      <c r="H134" s="121">
        <f t="shared" si="6"/>
        <v>0</v>
      </c>
      <c r="I134" s="1"/>
      <c r="J134" s="1"/>
      <c r="K134" s="1"/>
      <c r="L134" s="1"/>
    </row>
    <row r="135" ht="13.5" customHeight="1">
      <c r="C135" s="117">
        <f t="shared" si="1"/>
        <v>124</v>
      </c>
      <c r="D135" s="118">
        <f t="shared" si="2"/>
        <v>-0.00000002133310772</v>
      </c>
      <c r="E135" s="119" t="str">
        <f t="shared" si="3"/>
        <v/>
      </c>
      <c r="F135" s="127" t="str">
        <f t="shared" si="4"/>
        <v/>
      </c>
      <c r="G135" s="118">
        <f t="shared" si="5"/>
        <v>-0.0000000001066655386</v>
      </c>
      <c r="H135" s="121">
        <f t="shared" si="6"/>
        <v>0</v>
      </c>
      <c r="I135" s="1"/>
      <c r="J135" s="1"/>
      <c r="K135" s="1"/>
      <c r="L135" s="1"/>
    </row>
    <row r="136" ht="13.5" customHeight="1">
      <c r="C136" s="117">
        <f t="shared" si="1"/>
        <v>125</v>
      </c>
      <c r="D136" s="118">
        <f t="shared" si="2"/>
        <v>-0.00000002133310772</v>
      </c>
      <c r="E136" s="119" t="str">
        <f t="shared" si="3"/>
        <v/>
      </c>
      <c r="F136" s="127" t="str">
        <f t="shared" si="4"/>
        <v/>
      </c>
      <c r="G136" s="118">
        <f t="shared" si="5"/>
        <v>-0.0000000001066655386</v>
      </c>
      <c r="H136" s="121">
        <f t="shared" si="6"/>
        <v>0</v>
      </c>
      <c r="I136" s="1"/>
      <c r="J136" s="1"/>
      <c r="K136" s="1"/>
      <c r="L136" s="1"/>
    </row>
    <row r="137" ht="13.5" customHeight="1">
      <c r="C137" s="117">
        <f t="shared" si="1"/>
        <v>126</v>
      </c>
      <c r="D137" s="118">
        <f t="shared" si="2"/>
        <v>-0.00000002133310772</v>
      </c>
      <c r="E137" s="119" t="str">
        <f t="shared" si="3"/>
        <v/>
      </c>
      <c r="F137" s="127" t="str">
        <f t="shared" si="4"/>
        <v/>
      </c>
      <c r="G137" s="118">
        <f t="shared" si="5"/>
        <v>-0.0000000001066655386</v>
      </c>
      <c r="H137" s="121">
        <f t="shared" si="6"/>
        <v>0</v>
      </c>
      <c r="I137" s="1"/>
      <c r="J137" s="1"/>
      <c r="K137" s="1"/>
      <c r="L137" s="1"/>
    </row>
    <row r="138" ht="13.5" customHeight="1">
      <c r="C138" s="117">
        <f t="shared" si="1"/>
        <v>127</v>
      </c>
      <c r="D138" s="118">
        <f t="shared" si="2"/>
        <v>-0.00000002133310772</v>
      </c>
      <c r="E138" s="119" t="str">
        <f t="shared" si="3"/>
        <v/>
      </c>
      <c r="F138" s="127" t="str">
        <f t="shared" si="4"/>
        <v/>
      </c>
      <c r="G138" s="118">
        <f t="shared" si="5"/>
        <v>-0.0000000001066655386</v>
      </c>
      <c r="H138" s="121">
        <f t="shared" si="6"/>
        <v>0</v>
      </c>
      <c r="I138" s="1"/>
      <c r="J138" s="1"/>
      <c r="K138" s="1"/>
      <c r="L138" s="1"/>
    </row>
    <row r="139" ht="13.5" customHeight="1">
      <c r="C139" s="117">
        <f t="shared" si="1"/>
        <v>128</v>
      </c>
      <c r="D139" s="118">
        <f t="shared" si="2"/>
        <v>-0.00000002133310772</v>
      </c>
      <c r="E139" s="119" t="str">
        <f t="shared" si="3"/>
        <v/>
      </c>
      <c r="F139" s="127" t="str">
        <f t="shared" si="4"/>
        <v/>
      </c>
      <c r="G139" s="118">
        <f t="shared" si="5"/>
        <v>-0.0000000001066655386</v>
      </c>
      <c r="H139" s="121">
        <f t="shared" si="6"/>
        <v>0</v>
      </c>
      <c r="I139" s="1"/>
      <c r="J139" s="1"/>
      <c r="K139" s="1"/>
      <c r="L139" s="1"/>
    </row>
    <row r="140" ht="13.5" customHeight="1">
      <c r="C140" s="117">
        <f t="shared" si="1"/>
        <v>129</v>
      </c>
      <c r="D140" s="118">
        <f t="shared" si="2"/>
        <v>-0.00000002133310772</v>
      </c>
      <c r="E140" s="119" t="str">
        <f t="shared" si="3"/>
        <v/>
      </c>
      <c r="F140" s="127" t="str">
        <f t="shared" si="4"/>
        <v/>
      </c>
      <c r="G140" s="118">
        <f t="shared" si="5"/>
        <v>-0.0000000001066655386</v>
      </c>
      <c r="H140" s="121">
        <f t="shared" si="6"/>
        <v>0</v>
      </c>
      <c r="I140" s="1"/>
      <c r="J140" s="1"/>
      <c r="K140" s="1"/>
      <c r="L140" s="1"/>
    </row>
    <row r="141" ht="13.5" customHeight="1">
      <c r="C141" s="117">
        <f t="shared" si="1"/>
        <v>130</v>
      </c>
      <c r="D141" s="118">
        <f t="shared" si="2"/>
        <v>-0.00000002133310772</v>
      </c>
      <c r="E141" s="119" t="str">
        <f t="shared" si="3"/>
        <v/>
      </c>
      <c r="F141" s="127" t="str">
        <f t="shared" si="4"/>
        <v/>
      </c>
      <c r="G141" s="118">
        <f t="shared" si="5"/>
        <v>-0.0000000001066655386</v>
      </c>
      <c r="H141" s="121">
        <f t="shared" si="6"/>
        <v>0</v>
      </c>
      <c r="I141" s="1"/>
      <c r="J141" s="1"/>
      <c r="K141" s="1"/>
      <c r="L141" s="1"/>
    </row>
    <row r="142" ht="13.5" customHeight="1">
      <c r="C142" s="117">
        <f t="shared" si="1"/>
        <v>131</v>
      </c>
      <c r="D142" s="118">
        <f t="shared" si="2"/>
        <v>-0.00000002133310772</v>
      </c>
      <c r="E142" s="119" t="str">
        <f t="shared" si="3"/>
        <v/>
      </c>
      <c r="F142" s="127" t="str">
        <f t="shared" si="4"/>
        <v/>
      </c>
      <c r="G142" s="118">
        <f t="shared" si="5"/>
        <v>-0.0000000001066655386</v>
      </c>
      <c r="H142" s="121">
        <f t="shared" si="6"/>
        <v>0</v>
      </c>
      <c r="I142" s="1"/>
      <c r="J142" s="1"/>
      <c r="K142" s="1"/>
      <c r="L142" s="1"/>
    </row>
    <row r="143" ht="13.5" customHeight="1">
      <c r="C143" s="117">
        <f t="shared" si="1"/>
        <v>132</v>
      </c>
      <c r="D143" s="118">
        <f t="shared" si="2"/>
        <v>-0.00000002133310772</v>
      </c>
      <c r="E143" s="119" t="str">
        <f t="shared" si="3"/>
        <v/>
      </c>
      <c r="F143" s="127" t="str">
        <f t="shared" si="4"/>
        <v/>
      </c>
      <c r="G143" s="118">
        <f t="shared" si="5"/>
        <v>-0.0000000001066655386</v>
      </c>
      <c r="H143" s="121">
        <f t="shared" si="6"/>
        <v>0</v>
      </c>
      <c r="I143" s="1"/>
      <c r="J143" s="1"/>
      <c r="K143" s="1"/>
      <c r="L143" s="1"/>
    </row>
    <row r="144" ht="13.5" customHeight="1">
      <c r="C144" s="117">
        <f t="shared" si="1"/>
        <v>133</v>
      </c>
      <c r="D144" s="118">
        <f t="shared" si="2"/>
        <v>-0.00000002133310772</v>
      </c>
      <c r="E144" s="119" t="str">
        <f t="shared" si="3"/>
        <v/>
      </c>
      <c r="F144" s="127" t="str">
        <f t="shared" si="4"/>
        <v/>
      </c>
      <c r="G144" s="118">
        <f t="shared" si="5"/>
        <v>-0.0000000001066655386</v>
      </c>
      <c r="H144" s="121">
        <f t="shared" si="6"/>
        <v>0</v>
      </c>
      <c r="I144" s="1"/>
      <c r="J144" s="1"/>
      <c r="K144" s="1"/>
      <c r="L144" s="1"/>
    </row>
    <row r="145" ht="13.5" customHeight="1">
      <c r="C145" s="117">
        <f t="shared" si="1"/>
        <v>134</v>
      </c>
      <c r="D145" s="118">
        <f t="shared" si="2"/>
        <v>-0.00000002133310772</v>
      </c>
      <c r="E145" s="119" t="str">
        <f t="shared" si="3"/>
        <v/>
      </c>
      <c r="F145" s="127" t="str">
        <f t="shared" si="4"/>
        <v/>
      </c>
      <c r="G145" s="118">
        <f t="shared" si="5"/>
        <v>-0.0000000001066655386</v>
      </c>
      <c r="H145" s="121">
        <f t="shared" si="6"/>
        <v>0</v>
      </c>
      <c r="I145" s="1"/>
      <c r="J145" s="1"/>
      <c r="K145" s="1"/>
      <c r="L145" s="1"/>
    </row>
    <row r="146" ht="13.5" customHeight="1">
      <c r="C146" s="117">
        <f t="shared" si="1"/>
        <v>135</v>
      </c>
      <c r="D146" s="118">
        <f t="shared" si="2"/>
        <v>-0.00000002133310772</v>
      </c>
      <c r="E146" s="119" t="str">
        <f t="shared" si="3"/>
        <v/>
      </c>
      <c r="F146" s="127" t="str">
        <f t="shared" si="4"/>
        <v/>
      </c>
      <c r="G146" s="118">
        <f t="shared" si="5"/>
        <v>-0.0000000001066655386</v>
      </c>
      <c r="H146" s="121">
        <f t="shared" si="6"/>
        <v>0</v>
      </c>
      <c r="I146" s="1"/>
      <c r="J146" s="1"/>
      <c r="K146" s="1"/>
      <c r="L146" s="1"/>
    </row>
    <row r="147" ht="13.5" customHeight="1">
      <c r="C147" s="117">
        <f t="shared" si="1"/>
        <v>136</v>
      </c>
      <c r="D147" s="118">
        <f t="shared" si="2"/>
        <v>-0.00000002133310772</v>
      </c>
      <c r="E147" s="119" t="str">
        <f t="shared" si="3"/>
        <v/>
      </c>
      <c r="F147" s="127" t="str">
        <f t="shared" si="4"/>
        <v/>
      </c>
      <c r="G147" s="118">
        <f t="shared" si="5"/>
        <v>-0.0000000001066655386</v>
      </c>
      <c r="H147" s="121">
        <f t="shared" si="6"/>
        <v>0</v>
      </c>
      <c r="I147" s="1"/>
      <c r="J147" s="1"/>
      <c r="K147" s="1"/>
      <c r="L147" s="1"/>
    </row>
    <row r="148" ht="13.5" customHeight="1">
      <c r="C148" s="117">
        <f t="shared" si="1"/>
        <v>137</v>
      </c>
      <c r="D148" s="118">
        <f t="shared" si="2"/>
        <v>-0.00000002133310772</v>
      </c>
      <c r="E148" s="119" t="str">
        <f t="shared" si="3"/>
        <v/>
      </c>
      <c r="F148" s="127" t="str">
        <f t="shared" si="4"/>
        <v/>
      </c>
      <c r="G148" s="118">
        <f t="shared" si="5"/>
        <v>-0.0000000001066655386</v>
      </c>
      <c r="H148" s="121">
        <f t="shared" si="6"/>
        <v>0</v>
      </c>
      <c r="I148" s="1"/>
      <c r="J148" s="1"/>
      <c r="K148" s="1"/>
      <c r="L148" s="1"/>
    </row>
    <row r="149" ht="13.5" customHeight="1">
      <c r="C149" s="117">
        <f t="shared" si="1"/>
        <v>138</v>
      </c>
      <c r="D149" s="118">
        <f t="shared" si="2"/>
        <v>-0.00000002133310772</v>
      </c>
      <c r="E149" s="119" t="str">
        <f t="shared" si="3"/>
        <v/>
      </c>
      <c r="F149" s="127" t="str">
        <f t="shared" si="4"/>
        <v/>
      </c>
      <c r="G149" s="118">
        <f t="shared" si="5"/>
        <v>-0.0000000001066655386</v>
      </c>
      <c r="H149" s="121">
        <f t="shared" si="6"/>
        <v>0</v>
      </c>
      <c r="I149" s="1"/>
      <c r="J149" s="1"/>
      <c r="K149" s="1"/>
      <c r="L149" s="1"/>
    </row>
    <row r="150" ht="13.5" customHeight="1">
      <c r="C150" s="117">
        <f t="shared" si="1"/>
        <v>139</v>
      </c>
      <c r="D150" s="118">
        <f t="shared" si="2"/>
        <v>-0.00000002133310772</v>
      </c>
      <c r="E150" s="119" t="str">
        <f t="shared" si="3"/>
        <v/>
      </c>
      <c r="F150" s="127" t="str">
        <f t="shared" si="4"/>
        <v/>
      </c>
      <c r="G150" s="118">
        <f t="shared" si="5"/>
        <v>-0.0000000001066655386</v>
      </c>
      <c r="H150" s="121">
        <f t="shared" si="6"/>
        <v>0</v>
      </c>
      <c r="I150" s="1"/>
      <c r="J150" s="1"/>
      <c r="K150" s="1"/>
      <c r="L150" s="1"/>
    </row>
    <row r="151" ht="13.5" customHeight="1">
      <c r="C151" s="117">
        <f t="shared" si="1"/>
        <v>140</v>
      </c>
      <c r="D151" s="118">
        <f t="shared" si="2"/>
        <v>-0.00000002133310772</v>
      </c>
      <c r="E151" s="119" t="str">
        <f t="shared" si="3"/>
        <v/>
      </c>
      <c r="F151" s="127" t="str">
        <f t="shared" si="4"/>
        <v/>
      </c>
      <c r="G151" s="118">
        <f t="shared" si="5"/>
        <v>-0.0000000001066655386</v>
      </c>
      <c r="H151" s="121">
        <f t="shared" si="6"/>
        <v>0</v>
      </c>
      <c r="I151" s="1"/>
      <c r="J151" s="1"/>
      <c r="K151" s="1"/>
      <c r="L151" s="1"/>
    </row>
    <row r="152" ht="13.5" customHeight="1">
      <c r="C152" s="117">
        <f t="shared" si="1"/>
        <v>141</v>
      </c>
      <c r="D152" s="118">
        <f t="shared" si="2"/>
        <v>-0.00000002133310772</v>
      </c>
      <c r="E152" s="119" t="str">
        <f t="shared" si="3"/>
        <v/>
      </c>
      <c r="F152" s="127" t="str">
        <f t="shared" si="4"/>
        <v/>
      </c>
      <c r="G152" s="118">
        <f t="shared" si="5"/>
        <v>-0.0000000001066655386</v>
      </c>
      <c r="H152" s="121">
        <f t="shared" si="6"/>
        <v>0</v>
      </c>
      <c r="I152" s="1"/>
      <c r="J152" s="1"/>
      <c r="K152" s="1"/>
      <c r="L152" s="1"/>
    </row>
    <row r="153" ht="13.5" customHeight="1">
      <c r="C153" s="117">
        <f t="shared" si="1"/>
        <v>142</v>
      </c>
      <c r="D153" s="118">
        <f t="shared" si="2"/>
        <v>-0.00000002133310772</v>
      </c>
      <c r="E153" s="119" t="str">
        <f t="shared" si="3"/>
        <v/>
      </c>
      <c r="F153" s="127" t="str">
        <f t="shared" si="4"/>
        <v/>
      </c>
      <c r="G153" s="118">
        <f t="shared" si="5"/>
        <v>-0.0000000001066655386</v>
      </c>
      <c r="H153" s="121">
        <f t="shared" si="6"/>
        <v>0</v>
      </c>
      <c r="I153" s="1"/>
      <c r="J153" s="1"/>
      <c r="K153" s="1"/>
      <c r="L153" s="1"/>
    </row>
    <row r="154" ht="13.5" customHeight="1">
      <c r="C154" s="117">
        <f t="shared" si="1"/>
        <v>143</v>
      </c>
      <c r="D154" s="118">
        <f t="shared" si="2"/>
        <v>-0.00000002133310772</v>
      </c>
      <c r="E154" s="119" t="str">
        <f t="shared" si="3"/>
        <v/>
      </c>
      <c r="F154" s="127" t="str">
        <f t="shared" si="4"/>
        <v/>
      </c>
      <c r="G154" s="118">
        <f t="shared" si="5"/>
        <v>-0.0000000001066655386</v>
      </c>
      <c r="H154" s="121">
        <f t="shared" si="6"/>
        <v>0</v>
      </c>
      <c r="I154" s="1"/>
      <c r="J154" s="1"/>
      <c r="K154" s="1"/>
      <c r="L154" s="1"/>
    </row>
    <row r="155" ht="13.5" customHeight="1">
      <c r="C155" s="117">
        <f t="shared" si="1"/>
        <v>144</v>
      </c>
      <c r="D155" s="118">
        <f t="shared" si="2"/>
        <v>-0.00000002133310772</v>
      </c>
      <c r="E155" s="119" t="str">
        <f t="shared" si="3"/>
        <v/>
      </c>
      <c r="F155" s="127" t="str">
        <f t="shared" si="4"/>
        <v/>
      </c>
      <c r="G155" s="118">
        <f t="shared" si="5"/>
        <v>-0.0000000001066655386</v>
      </c>
      <c r="H155" s="121">
        <f t="shared" si="6"/>
        <v>0</v>
      </c>
      <c r="I155" s="1"/>
      <c r="J155" s="1"/>
      <c r="K155" s="1"/>
      <c r="L155" s="1"/>
    </row>
    <row r="156" ht="13.5" customHeight="1">
      <c r="C156" s="117">
        <f t="shared" si="1"/>
        <v>145</v>
      </c>
      <c r="D156" s="118">
        <f t="shared" si="2"/>
        <v>-0.00000002133310772</v>
      </c>
      <c r="E156" s="119" t="str">
        <f t="shared" si="3"/>
        <v/>
      </c>
      <c r="F156" s="127" t="str">
        <f t="shared" si="4"/>
        <v/>
      </c>
      <c r="G156" s="118">
        <f t="shared" si="5"/>
        <v>-0.0000000001066655386</v>
      </c>
      <c r="H156" s="121">
        <f t="shared" si="6"/>
        <v>0</v>
      </c>
      <c r="I156" s="1"/>
      <c r="J156" s="1"/>
      <c r="K156" s="1"/>
      <c r="L156" s="1"/>
    </row>
    <row r="157" ht="13.5" customHeight="1">
      <c r="C157" s="117">
        <f t="shared" si="1"/>
        <v>146</v>
      </c>
      <c r="D157" s="118">
        <f t="shared" si="2"/>
        <v>-0.00000002133310772</v>
      </c>
      <c r="E157" s="119" t="str">
        <f t="shared" si="3"/>
        <v/>
      </c>
      <c r="F157" s="127" t="str">
        <f t="shared" si="4"/>
        <v/>
      </c>
      <c r="G157" s="118">
        <f t="shared" si="5"/>
        <v>-0.0000000001066655386</v>
      </c>
      <c r="H157" s="121">
        <f t="shared" si="6"/>
        <v>0</v>
      </c>
      <c r="I157" s="1"/>
      <c r="J157" s="1"/>
      <c r="K157" s="1"/>
      <c r="L157" s="1"/>
    </row>
    <row r="158" ht="13.5" customHeight="1">
      <c r="C158" s="117">
        <f t="shared" si="1"/>
        <v>147</v>
      </c>
      <c r="D158" s="118">
        <f t="shared" si="2"/>
        <v>-0.00000002133310772</v>
      </c>
      <c r="E158" s="119" t="str">
        <f t="shared" si="3"/>
        <v/>
      </c>
      <c r="F158" s="127" t="str">
        <f t="shared" si="4"/>
        <v/>
      </c>
      <c r="G158" s="118">
        <f t="shared" si="5"/>
        <v>-0.0000000001066655386</v>
      </c>
      <c r="H158" s="121">
        <f t="shared" si="6"/>
        <v>0</v>
      </c>
      <c r="I158" s="1"/>
      <c r="J158" s="1"/>
      <c r="K158" s="1"/>
      <c r="L158" s="1"/>
    </row>
    <row r="159" ht="13.5" customHeight="1">
      <c r="C159" s="117">
        <f t="shared" si="1"/>
        <v>148</v>
      </c>
      <c r="D159" s="118">
        <f t="shared" si="2"/>
        <v>-0.00000002133310772</v>
      </c>
      <c r="E159" s="119" t="str">
        <f t="shared" si="3"/>
        <v/>
      </c>
      <c r="F159" s="127" t="str">
        <f t="shared" si="4"/>
        <v/>
      </c>
      <c r="G159" s="118">
        <f t="shared" si="5"/>
        <v>-0.0000000001066655386</v>
      </c>
      <c r="H159" s="121">
        <f t="shared" si="6"/>
        <v>0</v>
      </c>
      <c r="I159" s="1"/>
      <c r="J159" s="1"/>
      <c r="K159" s="1"/>
      <c r="L159" s="1"/>
    </row>
    <row r="160" ht="13.5" customHeight="1">
      <c r="C160" s="117">
        <f t="shared" si="1"/>
        <v>149</v>
      </c>
      <c r="D160" s="118">
        <f t="shared" si="2"/>
        <v>-0.00000002133310772</v>
      </c>
      <c r="E160" s="119" t="str">
        <f t="shared" si="3"/>
        <v/>
      </c>
      <c r="F160" s="127" t="str">
        <f t="shared" si="4"/>
        <v/>
      </c>
      <c r="G160" s="118">
        <f t="shared" si="5"/>
        <v>-0.0000000001066655386</v>
      </c>
      <c r="H160" s="121">
        <f t="shared" si="6"/>
        <v>0</v>
      </c>
      <c r="I160" s="1"/>
      <c r="J160" s="1"/>
      <c r="K160" s="1"/>
      <c r="L160" s="1"/>
    </row>
    <row r="161" ht="13.5" customHeight="1">
      <c r="C161" s="117">
        <f t="shared" si="1"/>
        <v>150</v>
      </c>
      <c r="D161" s="118">
        <f t="shared" si="2"/>
        <v>-0.00000002133310772</v>
      </c>
      <c r="E161" s="119" t="str">
        <f t="shared" si="3"/>
        <v/>
      </c>
      <c r="F161" s="127" t="str">
        <f t="shared" si="4"/>
        <v/>
      </c>
      <c r="G161" s="118">
        <f t="shared" si="5"/>
        <v>-0.0000000001066655386</v>
      </c>
      <c r="H161" s="121">
        <f t="shared" si="6"/>
        <v>0</v>
      </c>
      <c r="I161" s="1"/>
      <c r="J161" s="1"/>
      <c r="K161" s="1"/>
      <c r="L161" s="1"/>
    </row>
    <row r="162" ht="13.5" customHeight="1">
      <c r="C162" s="117">
        <f t="shared" si="1"/>
        <v>151</v>
      </c>
      <c r="D162" s="118">
        <f t="shared" si="2"/>
        <v>-0.00000002133310772</v>
      </c>
      <c r="E162" s="119" t="str">
        <f t="shared" si="3"/>
        <v/>
      </c>
      <c r="F162" s="127" t="str">
        <f t="shared" si="4"/>
        <v/>
      </c>
      <c r="G162" s="118">
        <f t="shared" si="5"/>
        <v>-0.0000000001066655386</v>
      </c>
      <c r="H162" s="121">
        <f t="shared" si="6"/>
        <v>0</v>
      </c>
      <c r="I162" s="1"/>
      <c r="J162" s="1"/>
      <c r="K162" s="1"/>
      <c r="L162" s="1"/>
    </row>
    <row r="163" ht="13.5" customHeight="1">
      <c r="C163" s="117">
        <f t="shared" si="1"/>
        <v>152</v>
      </c>
      <c r="D163" s="118">
        <f t="shared" si="2"/>
        <v>-0.00000002133310772</v>
      </c>
      <c r="E163" s="119" t="str">
        <f t="shared" si="3"/>
        <v/>
      </c>
      <c r="F163" s="127" t="str">
        <f t="shared" si="4"/>
        <v/>
      </c>
      <c r="G163" s="118">
        <f t="shared" si="5"/>
        <v>-0.0000000001066655386</v>
      </c>
      <c r="H163" s="121">
        <f t="shared" si="6"/>
        <v>0</v>
      </c>
      <c r="I163" s="1"/>
      <c r="J163" s="1"/>
      <c r="K163" s="1"/>
      <c r="L163" s="1"/>
    </row>
    <row r="164" ht="13.5" customHeight="1">
      <c r="C164" s="117">
        <f t="shared" si="1"/>
        <v>153</v>
      </c>
      <c r="D164" s="118">
        <f t="shared" si="2"/>
        <v>-0.00000002133310772</v>
      </c>
      <c r="E164" s="119" t="str">
        <f t="shared" si="3"/>
        <v/>
      </c>
      <c r="F164" s="127" t="str">
        <f t="shared" si="4"/>
        <v/>
      </c>
      <c r="G164" s="118">
        <f t="shared" si="5"/>
        <v>-0.0000000001066655386</v>
      </c>
      <c r="H164" s="121">
        <f t="shared" si="6"/>
        <v>0</v>
      </c>
      <c r="I164" s="1"/>
      <c r="J164" s="1"/>
      <c r="K164" s="1"/>
      <c r="L164" s="1"/>
    </row>
    <row r="165" ht="13.5" customHeight="1">
      <c r="C165" s="117">
        <f t="shared" si="1"/>
        <v>154</v>
      </c>
      <c r="D165" s="118">
        <f t="shared" si="2"/>
        <v>-0.00000002133310772</v>
      </c>
      <c r="E165" s="119" t="str">
        <f t="shared" si="3"/>
        <v/>
      </c>
      <c r="F165" s="127" t="str">
        <f t="shared" si="4"/>
        <v/>
      </c>
      <c r="G165" s="118">
        <f t="shared" si="5"/>
        <v>-0.0000000001066655386</v>
      </c>
      <c r="H165" s="121">
        <f t="shared" si="6"/>
        <v>0</v>
      </c>
      <c r="I165" s="1"/>
      <c r="J165" s="1"/>
      <c r="K165" s="1"/>
      <c r="L165" s="1"/>
    </row>
    <row r="166" ht="13.5" customHeight="1">
      <c r="C166" s="117">
        <f t="shared" si="1"/>
        <v>155</v>
      </c>
      <c r="D166" s="118">
        <f t="shared" si="2"/>
        <v>-0.00000002133310772</v>
      </c>
      <c r="E166" s="119" t="str">
        <f t="shared" si="3"/>
        <v/>
      </c>
      <c r="F166" s="127" t="str">
        <f t="shared" si="4"/>
        <v/>
      </c>
      <c r="G166" s="118">
        <f t="shared" si="5"/>
        <v>-0.0000000001066655386</v>
      </c>
      <c r="H166" s="121">
        <f t="shared" si="6"/>
        <v>0</v>
      </c>
      <c r="I166" s="1"/>
      <c r="J166" s="1"/>
      <c r="K166" s="1"/>
      <c r="L166" s="1"/>
    </row>
    <row r="167" ht="13.5" customHeight="1">
      <c r="C167" s="117">
        <f t="shared" si="1"/>
        <v>156</v>
      </c>
      <c r="D167" s="118">
        <f t="shared" si="2"/>
        <v>-0.00000002133310772</v>
      </c>
      <c r="E167" s="119" t="str">
        <f t="shared" si="3"/>
        <v/>
      </c>
      <c r="F167" s="127" t="str">
        <f t="shared" si="4"/>
        <v/>
      </c>
      <c r="G167" s="118">
        <f t="shared" si="5"/>
        <v>-0.0000000001066655386</v>
      </c>
      <c r="H167" s="121">
        <f t="shared" si="6"/>
        <v>0</v>
      </c>
      <c r="I167" s="1"/>
      <c r="J167" s="1"/>
      <c r="K167" s="1"/>
      <c r="L167" s="1"/>
    </row>
    <row r="168" ht="13.5" customHeight="1">
      <c r="C168" s="117">
        <f t="shared" si="1"/>
        <v>157</v>
      </c>
      <c r="D168" s="118">
        <f t="shared" si="2"/>
        <v>-0.00000002133310772</v>
      </c>
      <c r="E168" s="119" t="str">
        <f t="shared" si="3"/>
        <v/>
      </c>
      <c r="F168" s="127" t="str">
        <f t="shared" si="4"/>
        <v/>
      </c>
      <c r="G168" s="118">
        <f t="shared" si="5"/>
        <v>-0.0000000001066655386</v>
      </c>
      <c r="H168" s="121">
        <f t="shared" si="6"/>
        <v>0</v>
      </c>
      <c r="I168" s="1"/>
      <c r="J168" s="1"/>
      <c r="K168" s="1"/>
      <c r="L168" s="1"/>
    </row>
    <row r="169" ht="13.5" customHeight="1">
      <c r="C169" s="117">
        <f t="shared" si="1"/>
        <v>158</v>
      </c>
      <c r="D169" s="118">
        <f t="shared" si="2"/>
        <v>-0.00000002133310772</v>
      </c>
      <c r="E169" s="119" t="str">
        <f t="shared" si="3"/>
        <v/>
      </c>
      <c r="F169" s="127" t="str">
        <f t="shared" si="4"/>
        <v/>
      </c>
      <c r="G169" s="118">
        <f t="shared" si="5"/>
        <v>-0.0000000001066655386</v>
      </c>
      <c r="H169" s="121">
        <f t="shared" si="6"/>
        <v>0</v>
      </c>
      <c r="I169" s="1"/>
      <c r="J169" s="1"/>
      <c r="K169" s="1"/>
      <c r="L169" s="1"/>
    </row>
    <row r="170" ht="13.5" customHeight="1">
      <c r="C170" s="117">
        <f t="shared" si="1"/>
        <v>159</v>
      </c>
      <c r="D170" s="118">
        <f t="shared" si="2"/>
        <v>-0.00000002133310772</v>
      </c>
      <c r="E170" s="119" t="str">
        <f t="shared" si="3"/>
        <v/>
      </c>
      <c r="F170" s="127" t="str">
        <f t="shared" si="4"/>
        <v/>
      </c>
      <c r="G170" s="118">
        <f t="shared" si="5"/>
        <v>-0.0000000001066655386</v>
      </c>
      <c r="H170" s="121">
        <f t="shared" si="6"/>
        <v>0</v>
      </c>
      <c r="I170" s="1"/>
      <c r="J170" s="1"/>
      <c r="K170" s="1"/>
      <c r="L170" s="1"/>
    </row>
    <row r="171" ht="13.5" customHeight="1">
      <c r="C171" s="117">
        <f t="shared" si="1"/>
        <v>160</v>
      </c>
      <c r="D171" s="118">
        <f t="shared" si="2"/>
        <v>-0.00000002133310772</v>
      </c>
      <c r="E171" s="119" t="str">
        <f t="shared" si="3"/>
        <v/>
      </c>
      <c r="F171" s="127" t="str">
        <f t="shared" si="4"/>
        <v/>
      </c>
      <c r="G171" s="118">
        <f t="shared" si="5"/>
        <v>-0.0000000001066655386</v>
      </c>
      <c r="H171" s="121">
        <f t="shared" si="6"/>
        <v>0</v>
      </c>
      <c r="I171" s="1"/>
      <c r="J171" s="1"/>
      <c r="K171" s="1"/>
      <c r="L171" s="1"/>
    </row>
    <row r="172" ht="13.5" customHeight="1">
      <c r="C172" s="117">
        <f t="shared" si="1"/>
        <v>161</v>
      </c>
      <c r="D172" s="118">
        <f t="shared" si="2"/>
        <v>-0.00000002133310772</v>
      </c>
      <c r="E172" s="119" t="str">
        <f t="shared" si="3"/>
        <v/>
      </c>
      <c r="F172" s="127" t="str">
        <f t="shared" si="4"/>
        <v/>
      </c>
      <c r="G172" s="118">
        <f t="shared" si="5"/>
        <v>-0.0000000001066655386</v>
      </c>
      <c r="H172" s="121">
        <f t="shared" si="6"/>
        <v>0</v>
      </c>
      <c r="I172" s="1"/>
      <c r="J172" s="1"/>
      <c r="K172" s="1"/>
      <c r="L172" s="1"/>
    </row>
    <row r="173" ht="13.5" customHeight="1">
      <c r="C173" s="117">
        <f t="shared" si="1"/>
        <v>162</v>
      </c>
      <c r="D173" s="118">
        <f t="shared" si="2"/>
        <v>-0.00000002133310772</v>
      </c>
      <c r="E173" s="119" t="str">
        <f t="shared" si="3"/>
        <v/>
      </c>
      <c r="F173" s="127" t="str">
        <f t="shared" si="4"/>
        <v/>
      </c>
      <c r="G173" s="118">
        <f t="shared" si="5"/>
        <v>-0.0000000001066655386</v>
      </c>
      <c r="H173" s="121">
        <f t="shared" si="6"/>
        <v>0</v>
      </c>
      <c r="I173" s="1"/>
      <c r="J173" s="1"/>
      <c r="K173" s="1"/>
      <c r="L173" s="1"/>
    </row>
    <row r="174" ht="13.5" customHeight="1">
      <c r="C174" s="117">
        <f t="shared" si="1"/>
        <v>163</v>
      </c>
      <c r="D174" s="118">
        <f t="shared" si="2"/>
        <v>-0.00000002133310772</v>
      </c>
      <c r="E174" s="119" t="str">
        <f t="shared" si="3"/>
        <v/>
      </c>
      <c r="F174" s="127" t="str">
        <f t="shared" si="4"/>
        <v/>
      </c>
      <c r="G174" s="118">
        <f t="shared" si="5"/>
        <v>-0.0000000001066655386</v>
      </c>
      <c r="H174" s="121">
        <f t="shared" si="6"/>
        <v>0</v>
      </c>
      <c r="I174" s="1"/>
      <c r="J174" s="1"/>
      <c r="K174" s="1"/>
      <c r="L174" s="1"/>
    </row>
    <row r="175" ht="13.5" customHeight="1">
      <c r="C175" s="117">
        <f t="shared" si="1"/>
        <v>164</v>
      </c>
      <c r="D175" s="118">
        <f t="shared" si="2"/>
        <v>-0.00000002133310772</v>
      </c>
      <c r="E175" s="119" t="str">
        <f t="shared" si="3"/>
        <v/>
      </c>
      <c r="F175" s="127" t="str">
        <f t="shared" si="4"/>
        <v/>
      </c>
      <c r="G175" s="118">
        <f t="shared" si="5"/>
        <v>-0.0000000001066655386</v>
      </c>
      <c r="H175" s="121">
        <f t="shared" si="6"/>
        <v>0</v>
      </c>
      <c r="I175" s="1"/>
      <c r="J175" s="1"/>
      <c r="K175" s="1"/>
      <c r="L175" s="1"/>
    </row>
    <row r="176" ht="13.5" customHeight="1">
      <c r="C176" s="117">
        <f t="shared" si="1"/>
        <v>165</v>
      </c>
      <c r="D176" s="118">
        <f t="shared" si="2"/>
        <v>-0.00000002133310772</v>
      </c>
      <c r="E176" s="119" t="str">
        <f t="shared" si="3"/>
        <v/>
      </c>
      <c r="F176" s="127" t="str">
        <f t="shared" si="4"/>
        <v/>
      </c>
      <c r="G176" s="118">
        <f t="shared" si="5"/>
        <v>-0.0000000001066655386</v>
      </c>
      <c r="H176" s="121">
        <f t="shared" si="6"/>
        <v>0</v>
      </c>
      <c r="I176" s="1"/>
      <c r="J176" s="1"/>
      <c r="K176" s="1"/>
      <c r="L176" s="1"/>
    </row>
    <row r="177" ht="13.5" customHeight="1">
      <c r="C177" s="117">
        <f t="shared" si="1"/>
        <v>166</v>
      </c>
      <c r="D177" s="118">
        <f t="shared" si="2"/>
        <v>-0.00000002133310772</v>
      </c>
      <c r="E177" s="119" t="str">
        <f t="shared" si="3"/>
        <v/>
      </c>
      <c r="F177" s="127" t="str">
        <f t="shared" si="4"/>
        <v/>
      </c>
      <c r="G177" s="118">
        <f t="shared" si="5"/>
        <v>-0.0000000001066655386</v>
      </c>
      <c r="H177" s="121">
        <f t="shared" si="6"/>
        <v>0</v>
      </c>
      <c r="I177" s="1"/>
      <c r="J177" s="1"/>
      <c r="K177" s="1"/>
      <c r="L177" s="1"/>
    </row>
    <row r="178" ht="13.5" customHeight="1">
      <c r="C178" s="117">
        <f t="shared" si="1"/>
        <v>167</v>
      </c>
      <c r="D178" s="118">
        <f t="shared" si="2"/>
        <v>-0.00000002133310772</v>
      </c>
      <c r="E178" s="119" t="str">
        <f t="shared" si="3"/>
        <v/>
      </c>
      <c r="F178" s="127" t="str">
        <f t="shared" si="4"/>
        <v/>
      </c>
      <c r="G178" s="118">
        <f t="shared" si="5"/>
        <v>-0.0000000001066655386</v>
      </c>
      <c r="H178" s="121">
        <f t="shared" si="6"/>
        <v>0</v>
      </c>
      <c r="I178" s="1"/>
      <c r="J178" s="1"/>
      <c r="K178" s="1"/>
      <c r="L178" s="1"/>
    </row>
    <row r="179" ht="13.5" customHeight="1">
      <c r="C179" s="117">
        <f t="shared" si="1"/>
        <v>168</v>
      </c>
      <c r="D179" s="118">
        <f t="shared" si="2"/>
        <v>-0.00000002133310772</v>
      </c>
      <c r="E179" s="119" t="str">
        <f t="shared" si="3"/>
        <v/>
      </c>
      <c r="F179" s="127" t="str">
        <f t="shared" si="4"/>
        <v/>
      </c>
      <c r="G179" s="118">
        <f t="shared" si="5"/>
        <v>-0.0000000001066655386</v>
      </c>
      <c r="H179" s="121">
        <f t="shared" si="6"/>
        <v>0</v>
      </c>
      <c r="I179" s="1"/>
      <c r="J179" s="1"/>
      <c r="K179" s="1"/>
      <c r="L179" s="1"/>
    </row>
    <row r="180" ht="13.5" customHeight="1">
      <c r="C180" s="117">
        <f t="shared" si="1"/>
        <v>169</v>
      </c>
      <c r="D180" s="118">
        <f t="shared" si="2"/>
        <v>-0.00000002133310772</v>
      </c>
      <c r="E180" s="119" t="str">
        <f t="shared" si="3"/>
        <v/>
      </c>
      <c r="F180" s="127" t="str">
        <f t="shared" si="4"/>
        <v/>
      </c>
      <c r="G180" s="118">
        <f t="shared" si="5"/>
        <v>-0.0000000001066655386</v>
      </c>
      <c r="H180" s="121">
        <f t="shared" si="6"/>
        <v>0</v>
      </c>
      <c r="I180" s="1"/>
      <c r="J180" s="1"/>
      <c r="K180" s="1"/>
      <c r="L180" s="1"/>
    </row>
    <row r="181" ht="13.5" customHeight="1">
      <c r="C181" s="117">
        <f t="shared" si="1"/>
        <v>170</v>
      </c>
      <c r="D181" s="118">
        <f t="shared" si="2"/>
        <v>-0.00000002133310772</v>
      </c>
      <c r="E181" s="119" t="str">
        <f t="shared" si="3"/>
        <v/>
      </c>
      <c r="F181" s="127" t="str">
        <f t="shared" si="4"/>
        <v/>
      </c>
      <c r="G181" s="118">
        <f t="shared" si="5"/>
        <v>-0.0000000001066655386</v>
      </c>
      <c r="H181" s="121">
        <f t="shared" si="6"/>
        <v>0</v>
      </c>
      <c r="I181" s="1"/>
      <c r="J181" s="1"/>
      <c r="K181" s="1"/>
      <c r="L181" s="1"/>
    </row>
    <row r="182" ht="13.5" customHeight="1">
      <c r="C182" s="117">
        <f t="shared" si="1"/>
        <v>171</v>
      </c>
      <c r="D182" s="118">
        <f t="shared" si="2"/>
        <v>-0.00000002133310772</v>
      </c>
      <c r="E182" s="119" t="str">
        <f t="shared" si="3"/>
        <v/>
      </c>
      <c r="F182" s="127" t="str">
        <f t="shared" si="4"/>
        <v/>
      </c>
      <c r="G182" s="118">
        <f t="shared" si="5"/>
        <v>-0.0000000001066655386</v>
      </c>
      <c r="H182" s="121">
        <f t="shared" si="6"/>
        <v>0</v>
      </c>
      <c r="I182" s="1"/>
      <c r="J182" s="1"/>
      <c r="K182" s="1"/>
      <c r="L182" s="1"/>
    </row>
    <row r="183" ht="13.5" customHeight="1">
      <c r="C183" s="117">
        <f t="shared" si="1"/>
        <v>172</v>
      </c>
      <c r="D183" s="118">
        <f t="shared" si="2"/>
        <v>-0.00000002133310772</v>
      </c>
      <c r="E183" s="119" t="str">
        <f t="shared" si="3"/>
        <v/>
      </c>
      <c r="F183" s="127" t="str">
        <f t="shared" si="4"/>
        <v/>
      </c>
      <c r="G183" s="118">
        <f t="shared" si="5"/>
        <v>-0.0000000001066655386</v>
      </c>
      <c r="H183" s="121">
        <f t="shared" si="6"/>
        <v>0</v>
      </c>
      <c r="I183" s="1"/>
      <c r="J183" s="1"/>
      <c r="K183" s="1"/>
      <c r="L183" s="1"/>
    </row>
    <row r="184" ht="13.5" customHeight="1">
      <c r="C184" s="117">
        <f t="shared" si="1"/>
        <v>173</v>
      </c>
      <c r="D184" s="118">
        <f t="shared" si="2"/>
        <v>-0.00000002133310772</v>
      </c>
      <c r="E184" s="119" t="str">
        <f t="shared" si="3"/>
        <v/>
      </c>
      <c r="F184" s="127" t="str">
        <f t="shared" si="4"/>
        <v/>
      </c>
      <c r="G184" s="118">
        <f t="shared" si="5"/>
        <v>-0.0000000001066655386</v>
      </c>
      <c r="H184" s="121">
        <f t="shared" si="6"/>
        <v>0</v>
      </c>
      <c r="I184" s="1"/>
      <c r="J184" s="1"/>
      <c r="K184" s="1"/>
      <c r="L184" s="1"/>
    </row>
    <row r="185" ht="13.5" customHeight="1">
      <c r="C185" s="117">
        <f t="shared" si="1"/>
        <v>174</v>
      </c>
      <c r="D185" s="118">
        <f t="shared" si="2"/>
        <v>-0.00000002133310772</v>
      </c>
      <c r="E185" s="119" t="str">
        <f t="shared" si="3"/>
        <v/>
      </c>
      <c r="F185" s="127" t="str">
        <f t="shared" si="4"/>
        <v/>
      </c>
      <c r="G185" s="118">
        <f t="shared" si="5"/>
        <v>-0.0000000001066655386</v>
      </c>
      <c r="H185" s="121">
        <f t="shared" si="6"/>
        <v>0</v>
      </c>
      <c r="I185" s="1"/>
      <c r="J185" s="1"/>
      <c r="K185" s="1"/>
      <c r="L185" s="1"/>
    </row>
    <row r="186" ht="13.5" customHeight="1">
      <c r="C186" s="117">
        <f t="shared" si="1"/>
        <v>175</v>
      </c>
      <c r="D186" s="118">
        <f t="shared" si="2"/>
        <v>-0.00000002133310772</v>
      </c>
      <c r="E186" s="119" t="str">
        <f t="shared" si="3"/>
        <v/>
      </c>
      <c r="F186" s="127" t="str">
        <f t="shared" si="4"/>
        <v/>
      </c>
      <c r="G186" s="118">
        <f t="shared" si="5"/>
        <v>-0.0000000001066655386</v>
      </c>
      <c r="H186" s="121">
        <f t="shared" si="6"/>
        <v>0</v>
      </c>
      <c r="I186" s="1"/>
      <c r="J186" s="1"/>
      <c r="K186" s="1"/>
      <c r="L186" s="1"/>
    </row>
    <row r="187" ht="13.5" customHeight="1">
      <c r="C187" s="117">
        <f t="shared" si="1"/>
        <v>176</v>
      </c>
      <c r="D187" s="118">
        <f t="shared" si="2"/>
        <v>-0.00000002133310772</v>
      </c>
      <c r="E187" s="119" t="str">
        <f t="shared" si="3"/>
        <v/>
      </c>
      <c r="F187" s="127" t="str">
        <f t="shared" si="4"/>
        <v/>
      </c>
      <c r="G187" s="118">
        <f t="shared" si="5"/>
        <v>-0.0000000001066655386</v>
      </c>
      <c r="H187" s="121">
        <f t="shared" si="6"/>
        <v>0</v>
      </c>
      <c r="I187" s="1"/>
      <c r="J187" s="1"/>
      <c r="K187" s="1"/>
      <c r="L187" s="1"/>
    </row>
    <row r="188" ht="13.5" customHeight="1">
      <c r="C188" s="117">
        <f t="shared" si="1"/>
        <v>177</v>
      </c>
      <c r="D188" s="118">
        <f t="shared" si="2"/>
        <v>-0.00000002133310772</v>
      </c>
      <c r="E188" s="119" t="str">
        <f t="shared" si="3"/>
        <v/>
      </c>
      <c r="F188" s="127" t="str">
        <f t="shared" si="4"/>
        <v/>
      </c>
      <c r="G188" s="118">
        <f t="shared" si="5"/>
        <v>-0.0000000001066655386</v>
      </c>
      <c r="H188" s="121">
        <f t="shared" si="6"/>
        <v>0</v>
      </c>
      <c r="I188" s="1"/>
      <c r="J188" s="1"/>
      <c r="K188" s="1"/>
      <c r="L188" s="1"/>
    </row>
    <row r="189" ht="13.5" customHeight="1">
      <c r="C189" s="117">
        <f t="shared" si="1"/>
        <v>178</v>
      </c>
      <c r="D189" s="118">
        <f t="shared" si="2"/>
        <v>-0.00000002133310772</v>
      </c>
      <c r="E189" s="119" t="str">
        <f t="shared" si="3"/>
        <v/>
      </c>
      <c r="F189" s="127" t="str">
        <f t="shared" si="4"/>
        <v/>
      </c>
      <c r="G189" s="118">
        <f t="shared" si="5"/>
        <v>-0.0000000001066655386</v>
      </c>
      <c r="H189" s="121">
        <f t="shared" si="6"/>
        <v>0</v>
      </c>
      <c r="I189" s="1"/>
      <c r="J189" s="1"/>
      <c r="K189" s="1"/>
      <c r="L189" s="1"/>
    </row>
    <row r="190" ht="13.5" customHeight="1">
      <c r="C190" s="117">
        <f t="shared" si="1"/>
        <v>179</v>
      </c>
      <c r="D190" s="118">
        <f t="shared" si="2"/>
        <v>-0.00000002133310772</v>
      </c>
      <c r="E190" s="119" t="str">
        <f t="shared" si="3"/>
        <v/>
      </c>
      <c r="F190" s="127" t="str">
        <f t="shared" si="4"/>
        <v/>
      </c>
      <c r="G190" s="118">
        <f t="shared" si="5"/>
        <v>-0.0000000001066655386</v>
      </c>
      <c r="H190" s="121">
        <f t="shared" si="6"/>
        <v>0</v>
      </c>
      <c r="I190" s="1"/>
      <c r="J190" s="1"/>
      <c r="K190" s="1"/>
      <c r="L190" s="1"/>
    </row>
    <row r="191" ht="13.5" customHeight="1">
      <c r="C191" s="117">
        <f t="shared" si="1"/>
        <v>180</v>
      </c>
      <c r="D191" s="118">
        <f t="shared" si="2"/>
        <v>-0.00000002133310772</v>
      </c>
      <c r="E191" s="119" t="str">
        <f t="shared" si="3"/>
        <v/>
      </c>
      <c r="F191" s="127" t="str">
        <f t="shared" si="4"/>
        <v/>
      </c>
      <c r="G191" s="118">
        <f t="shared" si="5"/>
        <v>-0.0000000001066655386</v>
      </c>
      <c r="H191" s="121">
        <f t="shared" si="6"/>
        <v>0</v>
      </c>
      <c r="I191" s="1"/>
      <c r="J191" s="1"/>
      <c r="K191" s="1"/>
      <c r="L191" s="1"/>
    </row>
    <row r="192" ht="13.5" customHeight="1">
      <c r="C192" s="117">
        <f t="shared" si="1"/>
        <v>181</v>
      </c>
      <c r="D192" s="118">
        <f t="shared" si="2"/>
        <v>-0.00000002133310772</v>
      </c>
      <c r="E192" s="119" t="str">
        <f t="shared" si="3"/>
        <v/>
      </c>
      <c r="F192" s="127" t="str">
        <f t="shared" si="4"/>
        <v/>
      </c>
      <c r="G192" s="118">
        <f t="shared" si="5"/>
        <v>-0.0000000001066655386</v>
      </c>
      <c r="H192" s="121">
        <f t="shared" si="6"/>
        <v>0</v>
      </c>
      <c r="I192" s="1"/>
      <c r="J192" s="1"/>
      <c r="K192" s="1"/>
      <c r="L192" s="1"/>
    </row>
    <row r="193" ht="13.5" customHeight="1">
      <c r="C193" s="117">
        <f t="shared" si="1"/>
        <v>182</v>
      </c>
      <c r="D193" s="118">
        <f t="shared" si="2"/>
        <v>-0.00000002133310772</v>
      </c>
      <c r="E193" s="119" t="str">
        <f t="shared" si="3"/>
        <v/>
      </c>
      <c r="F193" s="127" t="str">
        <f t="shared" si="4"/>
        <v/>
      </c>
      <c r="G193" s="118">
        <f t="shared" si="5"/>
        <v>-0.0000000001066655386</v>
      </c>
      <c r="H193" s="121">
        <f t="shared" si="6"/>
        <v>0</v>
      </c>
      <c r="I193" s="1"/>
      <c r="J193" s="1"/>
      <c r="K193" s="1"/>
      <c r="L193" s="1"/>
    </row>
    <row r="194" ht="13.5" customHeight="1">
      <c r="C194" s="117">
        <f t="shared" si="1"/>
        <v>183</v>
      </c>
      <c r="D194" s="118">
        <f t="shared" si="2"/>
        <v>-0.00000002133310772</v>
      </c>
      <c r="E194" s="119" t="str">
        <f t="shared" si="3"/>
        <v/>
      </c>
      <c r="F194" s="127" t="str">
        <f t="shared" si="4"/>
        <v/>
      </c>
      <c r="G194" s="118">
        <f t="shared" si="5"/>
        <v>-0.0000000001066655386</v>
      </c>
      <c r="H194" s="121">
        <f t="shared" si="6"/>
        <v>0</v>
      </c>
      <c r="I194" s="1"/>
      <c r="J194" s="1"/>
      <c r="K194" s="1"/>
      <c r="L194" s="1"/>
    </row>
    <row r="195" ht="13.5" customHeight="1">
      <c r="C195" s="117">
        <f t="shared" si="1"/>
        <v>184</v>
      </c>
      <c r="D195" s="118">
        <f t="shared" si="2"/>
        <v>-0.00000002133310772</v>
      </c>
      <c r="E195" s="119" t="str">
        <f t="shared" si="3"/>
        <v/>
      </c>
      <c r="F195" s="127" t="str">
        <f t="shared" si="4"/>
        <v/>
      </c>
      <c r="G195" s="118">
        <f t="shared" si="5"/>
        <v>-0.0000000001066655386</v>
      </c>
      <c r="H195" s="121">
        <f t="shared" si="6"/>
        <v>0</v>
      </c>
      <c r="I195" s="1"/>
      <c r="J195" s="1"/>
      <c r="K195" s="1"/>
      <c r="L195" s="1"/>
    </row>
    <row r="196" ht="13.5" customHeight="1">
      <c r="C196" s="117">
        <f t="shared" si="1"/>
        <v>185</v>
      </c>
      <c r="D196" s="118">
        <f t="shared" si="2"/>
        <v>-0.00000002133310772</v>
      </c>
      <c r="E196" s="119" t="str">
        <f t="shared" si="3"/>
        <v/>
      </c>
      <c r="F196" s="127" t="str">
        <f t="shared" si="4"/>
        <v/>
      </c>
      <c r="G196" s="118">
        <f t="shared" si="5"/>
        <v>-0.0000000001066655386</v>
      </c>
      <c r="H196" s="121">
        <f t="shared" si="6"/>
        <v>0</v>
      </c>
      <c r="I196" s="1"/>
      <c r="J196" s="1"/>
      <c r="K196" s="1"/>
      <c r="L196" s="1"/>
    </row>
    <row r="197" ht="13.5" customHeight="1">
      <c r="C197" s="117">
        <f t="shared" si="1"/>
        <v>186</v>
      </c>
      <c r="D197" s="118">
        <f t="shared" si="2"/>
        <v>-0.00000002133310772</v>
      </c>
      <c r="E197" s="119" t="str">
        <f t="shared" si="3"/>
        <v/>
      </c>
      <c r="F197" s="127" t="str">
        <f t="shared" si="4"/>
        <v/>
      </c>
      <c r="G197" s="118">
        <f t="shared" si="5"/>
        <v>-0.0000000001066655386</v>
      </c>
      <c r="H197" s="121">
        <f t="shared" si="6"/>
        <v>0</v>
      </c>
      <c r="I197" s="1"/>
      <c r="J197" s="1"/>
      <c r="K197" s="1"/>
      <c r="L197" s="1"/>
    </row>
    <row r="198" ht="13.5" customHeight="1">
      <c r="C198" s="117">
        <f t="shared" si="1"/>
        <v>187</v>
      </c>
      <c r="D198" s="118">
        <f t="shared" si="2"/>
        <v>-0.00000002133310772</v>
      </c>
      <c r="E198" s="119" t="str">
        <f t="shared" si="3"/>
        <v/>
      </c>
      <c r="F198" s="127" t="str">
        <f t="shared" si="4"/>
        <v/>
      </c>
      <c r="G198" s="118">
        <f t="shared" si="5"/>
        <v>-0.0000000001066655386</v>
      </c>
      <c r="H198" s="121">
        <f t="shared" si="6"/>
        <v>0</v>
      </c>
      <c r="I198" s="1"/>
      <c r="J198" s="1"/>
      <c r="K198" s="1"/>
      <c r="L198" s="1"/>
    </row>
    <row r="199" ht="13.5" customHeight="1">
      <c r="C199" s="117">
        <f t="shared" si="1"/>
        <v>188</v>
      </c>
      <c r="D199" s="118">
        <f t="shared" si="2"/>
        <v>-0.00000002133310772</v>
      </c>
      <c r="E199" s="119" t="str">
        <f t="shared" si="3"/>
        <v/>
      </c>
      <c r="F199" s="127" t="str">
        <f t="shared" si="4"/>
        <v/>
      </c>
      <c r="G199" s="118">
        <f t="shared" si="5"/>
        <v>-0.0000000001066655386</v>
      </c>
      <c r="H199" s="121">
        <f t="shared" si="6"/>
        <v>0</v>
      </c>
      <c r="I199" s="1"/>
      <c r="J199" s="1"/>
      <c r="K199" s="1"/>
      <c r="L199" s="1"/>
    </row>
    <row r="200" ht="13.5" customHeight="1">
      <c r="C200" s="117">
        <f t="shared" si="1"/>
        <v>189</v>
      </c>
      <c r="D200" s="118">
        <f t="shared" si="2"/>
        <v>-0.00000002133310772</v>
      </c>
      <c r="E200" s="119" t="str">
        <f t="shared" si="3"/>
        <v/>
      </c>
      <c r="F200" s="127" t="str">
        <f t="shared" si="4"/>
        <v/>
      </c>
      <c r="G200" s="118">
        <f t="shared" si="5"/>
        <v>-0.0000000001066655386</v>
      </c>
      <c r="H200" s="121">
        <f t="shared" si="6"/>
        <v>0</v>
      </c>
      <c r="I200" s="1"/>
      <c r="J200" s="1"/>
      <c r="K200" s="1"/>
      <c r="L200" s="1"/>
    </row>
    <row r="201" ht="13.5" customHeight="1">
      <c r="C201" s="117">
        <f t="shared" si="1"/>
        <v>190</v>
      </c>
      <c r="D201" s="118">
        <f t="shared" si="2"/>
        <v>-0.00000002133310772</v>
      </c>
      <c r="E201" s="119" t="str">
        <f t="shared" si="3"/>
        <v/>
      </c>
      <c r="F201" s="127" t="str">
        <f t="shared" si="4"/>
        <v/>
      </c>
      <c r="G201" s="118">
        <f t="shared" si="5"/>
        <v>-0.0000000001066655386</v>
      </c>
      <c r="H201" s="121">
        <f t="shared" si="6"/>
        <v>0</v>
      </c>
      <c r="I201" s="1"/>
      <c r="J201" s="1"/>
      <c r="K201" s="1"/>
      <c r="L201" s="1"/>
    </row>
    <row r="202" ht="13.5" customHeight="1">
      <c r="C202" s="117">
        <f t="shared" si="1"/>
        <v>191</v>
      </c>
      <c r="D202" s="118">
        <f t="shared" si="2"/>
        <v>-0.00000002133310772</v>
      </c>
      <c r="E202" s="119" t="str">
        <f t="shared" si="3"/>
        <v/>
      </c>
      <c r="F202" s="127" t="str">
        <f t="shared" si="4"/>
        <v/>
      </c>
      <c r="G202" s="118">
        <f t="shared" si="5"/>
        <v>-0.0000000001066655386</v>
      </c>
      <c r="H202" s="121">
        <f t="shared" si="6"/>
        <v>0</v>
      </c>
      <c r="I202" s="1"/>
      <c r="J202" s="1"/>
      <c r="K202" s="1"/>
      <c r="L202" s="1"/>
    </row>
    <row r="203" ht="13.5" customHeight="1">
      <c r="C203" s="117">
        <f t="shared" si="1"/>
        <v>192</v>
      </c>
      <c r="D203" s="118">
        <f t="shared" si="2"/>
        <v>-0.00000002133310772</v>
      </c>
      <c r="E203" s="119" t="str">
        <f t="shared" si="3"/>
        <v/>
      </c>
      <c r="F203" s="127" t="str">
        <f t="shared" si="4"/>
        <v/>
      </c>
      <c r="G203" s="118">
        <f t="shared" si="5"/>
        <v>-0.0000000001066655386</v>
      </c>
      <c r="H203" s="121">
        <f t="shared" si="6"/>
        <v>0</v>
      </c>
      <c r="I203" s="1"/>
      <c r="J203" s="1"/>
      <c r="K203" s="1"/>
      <c r="L203" s="1"/>
    </row>
    <row r="204" ht="13.5" customHeight="1">
      <c r="C204" s="117">
        <f t="shared" si="1"/>
        <v>193</v>
      </c>
      <c r="D204" s="118">
        <f t="shared" si="2"/>
        <v>-0.00000002133310772</v>
      </c>
      <c r="E204" s="119" t="str">
        <f t="shared" si="3"/>
        <v/>
      </c>
      <c r="F204" s="127" t="str">
        <f t="shared" si="4"/>
        <v/>
      </c>
      <c r="G204" s="118">
        <f t="shared" si="5"/>
        <v>-0.0000000001066655386</v>
      </c>
      <c r="H204" s="121">
        <f t="shared" si="6"/>
        <v>0</v>
      </c>
      <c r="I204" s="1"/>
      <c r="J204" s="1"/>
      <c r="K204" s="1"/>
      <c r="L204" s="1"/>
    </row>
    <row r="205" ht="13.5" customHeight="1">
      <c r="C205" s="117">
        <f t="shared" si="1"/>
        <v>194</v>
      </c>
      <c r="D205" s="118">
        <f t="shared" si="2"/>
        <v>-0.00000002133310772</v>
      </c>
      <c r="E205" s="119" t="str">
        <f t="shared" si="3"/>
        <v/>
      </c>
      <c r="F205" s="127" t="str">
        <f t="shared" si="4"/>
        <v/>
      </c>
      <c r="G205" s="118">
        <f t="shared" si="5"/>
        <v>-0.0000000001066655386</v>
      </c>
      <c r="H205" s="121">
        <f t="shared" si="6"/>
        <v>0</v>
      </c>
      <c r="I205" s="1"/>
      <c r="J205" s="1"/>
      <c r="K205" s="1"/>
      <c r="L205" s="1"/>
    </row>
    <row r="206" ht="13.5" customHeight="1">
      <c r="C206" s="117">
        <f t="shared" si="1"/>
        <v>195</v>
      </c>
      <c r="D206" s="118">
        <f t="shared" si="2"/>
        <v>-0.00000002133310772</v>
      </c>
      <c r="E206" s="119" t="str">
        <f t="shared" si="3"/>
        <v/>
      </c>
      <c r="F206" s="127" t="str">
        <f t="shared" si="4"/>
        <v/>
      </c>
      <c r="G206" s="118">
        <f t="shared" si="5"/>
        <v>-0.0000000001066655386</v>
      </c>
      <c r="H206" s="121">
        <f t="shared" si="6"/>
        <v>0</v>
      </c>
      <c r="I206" s="1"/>
      <c r="J206" s="1"/>
      <c r="K206" s="1"/>
      <c r="L206" s="1"/>
    </row>
    <row r="207" ht="13.5" customHeight="1">
      <c r="C207" s="117">
        <f t="shared" si="1"/>
        <v>196</v>
      </c>
      <c r="D207" s="118">
        <f t="shared" si="2"/>
        <v>-0.00000002133310772</v>
      </c>
      <c r="E207" s="119" t="str">
        <f t="shared" si="3"/>
        <v/>
      </c>
      <c r="F207" s="127" t="str">
        <f t="shared" si="4"/>
        <v/>
      </c>
      <c r="G207" s="118">
        <f t="shared" si="5"/>
        <v>-0.0000000001066655386</v>
      </c>
      <c r="H207" s="121">
        <f t="shared" si="6"/>
        <v>0</v>
      </c>
      <c r="I207" s="1"/>
      <c r="J207" s="1"/>
      <c r="K207" s="1"/>
      <c r="L207" s="1"/>
    </row>
    <row r="208" ht="13.5" customHeight="1">
      <c r="C208" s="117">
        <f t="shared" si="1"/>
        <v>197</v>
      </c>
      <c r="D208" s="118">
        <f t="shared" si="2"/>
        <v>-0.00000002133310772</v>
      </c>
      <c r="E208" s="119" t="str">
        <f t="shared" si="3"/>
        <v/>
      </c>
      <c r="F208" s="127" t="str">
        <f t="shared" si="4"/>
        <v/>
      </c>
      <c r="G208" s="118">
        <f t="shared" si="5"/>
        <v>-0.0000000001066655386</v>
      </c>
      <c r="H208" s="121">
        <f t="shared" si="6"/>
        <v>0</v>
      </c>
      <c r="I208" s="1"/>
      <c r="J208" s="1"/>
      <c r="K208" s="1"/>
      <c r="L208" s="1"/>
    </row>
    <row r="209" ht="13.5" customHeight="1">
      <c r="C209" s="117">
        <f t="shared" si="1"/>
        <v>198</v>
      </c>
      <c r="D209" s="118">
        <f t="shared" si="2"/>
        <v>-0.00000002133310772</v>
      </c>
      <c r="E209" s="119" t="str">
        <f t="shared" si="3"/>
        <v/>
      </c>
      <c r="F209" s="127" t="str">
        <f t="shared" si="4"/>
        <v/>
      </c>
      <c r="G209" s="118">
        <f t="shared" si="5"/>
        <v>-0.0000000001066655386</v>
      </c>
      <c r="H209" s="121">
        <f t="shared" si="6"/>
        <v>0</v>
      </c>
      <c r="I209" s="1"/>
      <c r="J209" s="1"/>
      <c r="K209" s="1"/>
      <c r="L209" s="1"/>
    </row>
    <row r="210" ht="13.5" customHeight="1">
      <c r="C210" s="117">
        <f t="shared" si="1"/>
        <v>199</v>
      </c>
      <c r="D210" s="118">
        <f t="shared" si="2"/>
        <v>-0.00000002133310772</v>
      </c>
      <c r="E210" s="119" t="str">
        <f t="shared" si="3"/>
        <v/>
      </c>
      <c r="F210" s="127" t="str">
        <f t="shared" si="4"/>
        <v/>
      </c>
      <c r="G210" s="118">
        <f t="shared" si="5"/>
        <v>-0.0000000001066655386</v>
      </c>
      <c r="H210" s="121">
        <f t="shared" si="6"/>
        <v>0</v>
      </c>
      <c r="I210" s="1"/>
      <c r="J210" s="1"/>
      <c r="K210" s="1"/>
      <c r="L210" s="1"/>
    </row>
    <row r="211" ht="13.5" customHeight="1">
      <c r="C211" s="117">
        <f t="shared" si="1"/>
        <v>200</v>
      </c>
      <c r="D211" s="118">
        <f t="shared" si="2"/>
        <v>-0.00000002133310772</v>
      </c>
      <c r="E211" s="119" t="str">
        <f t="shared" si="3"/>
        <v/>
      </c>
      <c r="F211" s="127" t="str">
        <f t="shared" si="4"/>
        <v/>
      </c>
      <c r="G211" s="118">
        <f t="shared" si="5"/>
        <v>-0.0000000001066655386</v>
      </c>
      <c r="H211" s="121">
        <f t="shared" si="6"/>
        <v>0</v>
      </c>
      <c r="I211" s="1"/>
      <c r="J211" s="1"/>
      <c r="K211" s="1"/>
      <c r="L211" s="1"/>
    </row>
    <row r="212" ht="13.5" customHeight="1">
      <c r="C212" s="117">
        <f t="shared" si="1"/>
        <v>201</v>
      </c>
      <c r="D212" s="118">
        <f t="shared" si="2"/>
        <v>-0.00000002133310772</v>
      </c>
      <c r="E212" s="119" t="str">
        <f t="shared" si="3"/>
        <v/>
      </c>
      <c r="F212" s="127" t="str">
        <f t="shared" si="4"/>
        <v/>
      </c>
      <c r="G212" s="118">
        <f t="shared" si="5"/>
        <v>-0.0000000001066655386</v>
      </c>
      <c r="H212" s="121">
        <f t="shared" si="6"/>
        <v>0</v>
      </c>
      <c r="I212" s="1"/>
      <c r="J212" s="1"/>
      <c r="K212" s="1"/>
      <c r="L212" s="1"/>
    </row>
    <row r="213" ht="13.5" customHeight="1">
      <c r="C213" s="117">
        <f t="shared" si="1"/>
        <v>202</v>
      </c>
      <c r="D213" s="118">
        <f t="shared" si="2"/>
        <v>-0.00000002133310772</v>
      </c>
      <c r="E213" s="119" t="str">
        <f t="shared" si="3"/>
        <v/>
      </c>
      <c r="F213" s="127" t="str">
        <f t="shared" si="4"/>
        <v/>
      </c>
      <c r="G213" s="118">
        <f t="shared" si="5"/>
        <v>-0.0000000001066655386</v>
      </c>
      <c r="H213" s="121">
        <f t="shared" si="6"/>
        <v>0</v>
      </c>
      <c r="I213" s="1"/>
      <c r="J213" s="1"/>
      <c r="K213" s="1"/>
      <c r="L213" s="1"/>
    </row>
    <row r="214" ht="13.5" customHeight="1">
      <c r="C214" s="117">
        <f t="shared" si="1"/>
        <v>203</v>
      </c>
      <c r="D214" s="118">
        <f t="shared" si="2"/>
        <v>-0.00000002133310772</v>
      </c>
      <c r="E214" s="119" t="str">
        <f t="shared" si="3"/>
        <v/>
      </c>
      <c r="F214" s="127" t="str">
        <f t="shared" si="4"/>
        <v/>
      </c>
      <c r="G214" s="118">
        <f t="shared" si="5"/>
        <v>-0.0000000001066655386</v>
      </c>
      <c r="H214" s="121">
        <f t="shared" si="6"/>
        <v>0</v>
      </c>
      <c r="I214" s="1"/>
      <c r="J214" s="1"/>
      <c r="K214" s="1"/>
      <c r="L214" s="1"/>
    </row>
    <row r="215" ht="13.5" customHeight="1">
      <c r="C215" s="117">
        <f t="shared" si="1"/>
        <v>204</v>
      </c>
      <c r="D215" s="118">
        <f t="shared" si="2"/>
        <v>-0.00000002133310772</v>
      </c>
      <c r="E215" s="119" t="str">
        <f t="shared" si="3"/>
        <v/>
      </c>
      <c r="F215" s="127" t="str">
        <f t="shared" si="4"/>
        <v/>
      </c>
      <c r="G215" s="118">
        <f t="shared" si="5"/>
        <v>-0.0000000001066655386</v>
      </c>
      <c r="H215" s="121">
        <f t="shared" si="6"/>
        <v>0</v>
      </c>
      <c r="I215" s="1"/>
      <c r="J215" s="1"/>
      <c r="K215" s="1"/>
      <c r="L215" s="1"/>
    </row>
    <row r="216" ht="13.5" customHeight="1">
      <c r="C216" s="117">
        <f t="shared" si="1"/>
        <v>205</v>
      </c>
      <c r="D216" s="118">
        <f t="shared" si="2"/>
        <v>-0.00000002133310772</v>
      </c>
      <c r="E216" s="119" t="str">
        <f t="shared" si="3"/>
        <v/>
      </c>
      <c r="F216" s="127" t="str">
        <f t="shared" si="4"/>
        <v/>
      </c>
      <c r="G216" s="118">
        <f t="shared" si="5"/>
        <v>-0.0000000001066655386</v>
      </c>
      <c r="H216" s="121">
        <f t="shared" si="6"/>
        <v>0</v>
      </c>
      <c r="I216" s="1"/>
      <c r="J216" s="1"/>
      <c r="K216" s="1"/>
      <c r="L216" s="1"/>
    </row>
    <row r="217" ht="13.5" customHeight="1">
      <c r="C217" s="117">
        <f t="shared" si="1"/>
        <v>206</v>
      </c>
      <c r="D217" s="118">
        <f t="shared" si="2"/>
        <v>-0.00000002133310772</v>
      </c>
      <c r="E217" s="119" t="str">
        <f t="shared" si="3"/>
        <v/>
      </c>
      <c r="F217" s="127" t="str">
        <f t="shared" si="4"/>
        <v/>
      </c>
      <c r="G217" s="118">
        <f t="shared" si="5"/>
        <v>-0.0000000001066655386</v>
      </c>
      <c r="H217" s="121">
        <f t="shared" si="6"/>
        <v>0</v>
      </c>
      <c r="I217" s="1"/>
      <c r="J217" s="1"/>
      <c r="K217" s="1"/>
      <c r="L217" s="1"/>
    </row>
    <row r="218" ht="13.5" customHeight="1">
      <c r="C218" s="117">
        <f t="shared" si="1"/>
        <v>207</v>
      </c>
      <c r="D218" s="118">
        <f t="shared" si="2"/>
        <v>-0.00000002133310772</v>
      </c>
      <c r="E218" s="119" t="str">
        <f t="shared" si="3"/>
        <v/>
      </c>
      <c r="F218" s="127" t="str">
        <f t="shared" si="4"/>
        <v/>
      </c>
      <c r="G218" s="118">
        <f t="shared" si="5"/>
        <v>-0.0000000001066655386</v>
      </c>
      <c r="H218" s="121">
        <f t="shared" si="6"/>
        <v>0</v>
      </c>
      <c r="I218" s="1"/>
      <c r="J218" s="1"/>
      <c r="K218" s="1"/>
      <c r="L218" s="1"/>
    </row>
    <row r="219" ht="13.5" customHeight="1">
      <c r="C219" s="117">
        <f t="shared" si="1"/>
        <v>208</v>
      </c>
      <c r="D219" s="118">
        <f t="shared" si="2"/>
        <v>-0.00000002133310772</v>
      </c>
      <c r="E219" s="119" t="str">
        <f t="shared" si="3"/>
        <v/>
      </c>
      <c r="F219" s="127" t="str">
        <f t="shared" si="4"/>
        <v/>
      </c>
      <c r="G219" s="118">
        <f t="shared" si="5"/>
        <v>-0.0000000001066655386</v>
      </c>
      <c r="H219" s="121">
        <f t="shared" si="6"/>
        <v>0</v>
      </c>
      <c r="I219" s="1"/>
      <c r="J219" s="1"/>
      <c r="K219" s="1"/>
      <c r="L219" s="1"/>
    </row>
    <row r="220" ht="13.5" customHeight="1">
      <c r="C220" s="117">
        <f t="shared" si="1"/>
        <v>209</v>
      </c>
      <c r="D220" s="118">
        <f t="shared" si="2"/>
        <v>-0.00000002133310772</v>
      </c>
      <c r="E220" s="119" t="str">
        <f t="shared" si="3"/>
        <v/>
      </c>
      <c r="F220" s="127" t="str">
        <f t="shared" si="4"/>
        <v/>
      </c>
      <c r="G220" s="118">
        <f t="shared" si="5"/>
        <v>-0.0000000001066655386</v>
      </c>
      <c r="H220" s="121">
        <f t="shared" si="6"/>
        <v>0</v>
      </c>
      <c r="I220" s="1"/>
      <c r="J220" s="1"/>
      <c r="K220" s="1"/>
      <c r="L220" s="1"/>
    </row>
    <row r="221" ht="13.5" customHeight="1">
      <c r="C221" s="117">
        <f t="shared" si="1"/>
        <v>210</v>
      </c>
      <c r="D221" s="118">
        <f t="shared" si="2"/>
        <v>-0.00000002133310772</v>
      </c>
      <c r="E221" s="119" t="str">
        <f t="shared" si="3"/>
        <v/>
      </c>
      <c r="F221" s="127" t="str">
        <f t="shared" si="4"/>
        <v/>
      </c>
      <c r="G221" s="118">
        <f t="shared" si="5"/>
        <v>-0.0000000001066655386</v>
      </c>
      <c r="H221" s="121">
        <f t="shared" si="6"/>
        <v>0</v>
      </c>
      <c r="I221" s="1"/>
      <c r="J221" s="1"/>
      <c r="K221" s="1"/>
      <c r="L221" s="1"/>
    </row>
    <row r="222" ht="13.5" customHeight="1">
      <c r="C222" s="117">
        <f t="shared" si="1"/>
        <v>211</v>
      </c>
      <c r="D222" s="118">
        <f t="shared" si="2"/>
        <v>-0.00000002133310772</v>
      </c>
      <c r="E222" s="119" t="str">
        <f t="shared" si="3"/>
        <v/>
      </c>
      <c r="F222" s="127" t="str">
        <f t="shared" si="4"/>
        <v/>
      </c>
      <c r="G222" s="118">
        <f t="shared" si="5"/>
        <v>-0.0000000001066655386</v>
      </c>
      <c r="H222" s="121">
        <f t="shared" si="6"/>
        <v>0</v>
      </c>
      <c r="I222" s="1"/>
      <c r="J222" s="1"/>
      <c r="K222" s="1"/>
      <c r="L222" s="1"/>
    </row>
    <row r="223" ht="13.5" customHeight="1">
      <c r="C223" s="117">
        <f t="shared" si="1"/>
        <v>212</v>
      </c>
      <c r="D223" s="118">
        <f t="shared" si="2"/>
        <v>-0.00000002133310772</v>
      </c>
      <c r="E223" s="119" t="str">
        <f t="shared" si="3"/>
        <v/>
      </c>
      <c r="F223" s="127" t="str">
        <f t="shared" si="4"/>
        <v/>
      </c>
      <c r="G223" s="118">
        <f t="shared" si="5"/>
        <v>-0.0000000001066655386</v>
      </c>
      <c r="H223" s="121">
        <f t="shared" si="6"/>
        <v>0</v>
      </c>
      <c r="I223" s="1"/>
      <c r="J223" s="1"/>
      <c r="K223" s="1"/>
      <c r="L223" s="1"/>
    </row>
    <row r="224" ht="13.5" customHeight="1">
      <c r="C224" s="117">
        <f t="shared" si="1"/>
        <v>213</v>
      </c>
      <c r="D224" s="118">
        <f t="shared" si="2"/>
        <v>-0.00000002133310772</v>
      </c>
      <c r="E224" s="119" t="str">
        <f t="shared" si="3"/>
        <v/>
      </c>
      <c r="F224" s="127" t="str">
        <f t="shared" si="4"/>
        <v/>
      </c>
      <c r="G224" s="118">
        <f t="shared" si="5"/>
        <v>-0.0000000001066655386</v>
      </c>
      <c r="H224" s="121">
        <f t="shared" si="6"/>
        <v>0</v>
      </c>
      <c r="I224" s="1"/>
      <c r="J224" s="1"/>
      <c r="K224" s="1"/>
      <c r="L224" s="1"/>
    </row>
    <row r="225" ht="13.5" customHeight="1">
      <c r="C225" s="117">
        <f t="shared" si="1"/>
        <v>214</v>
      </c>
      <c r="D225" s="118">
        <f t="shared" si="2"/>
        <v>-0.00000002133310772</v>
      </c>
      <c r="E225" s="119" t="str">
        <f t="shared" si="3"/>
        <v/>
      </c>
      <c r="F225" s="127" t="str">
        <f t="shared" si="4"/>
        <v/>
      </c>
      <c r="G225" s="118">
        <f t="shared" si="5"/>
        <v>-0.0000000001066655386</v>
      </c>
      <c r="H225" s="121">
        <f t="shared" si="6"/>
        <v>0</v>
      </c>
      <c r="I225" s="1"/>
      <c r="J225" s="1"/>
      <c r="K225" s="1"/>
      <c r="L225" s="1"/>
    </row>
    <row r="226" ht="13.5" customHeight="1">
      <c r="C226" s="117">
        <f t="shared" si="1"/>
        <v>215</v>
      </c>
      <c r="D226" s="118">
        <f t="shared" si="2"/>
        <v>-0.00000002133310772</v>
      </c>
      <c r="E226" s="119" t="str">
        <f t="shared" si="3"/>
        <v/>
      </c>
      <c r="F226" s="127" t="str">
        <f t="shared" si="4"/>
        <v/>
      </c>
      <c r="G226" s="118">
        <f t="shared" si="5"/>
        <v>-0.0000000001066655386</v>
      </c>
      <c r="H226" s="121">
        <f t="shared" si="6"/>
        <v>0</v>
      </c>
      <c r="I226" s="1"/>
      <c r="J226" s="1"/>
      <c r="K226" s="1"/>
      <c r="L226" s="1"/>
    </row>
    <row r="227" ht="13.5" customHeight="1">
      <c r="C227" s="117">
        <f t="shared" si="1"/>
        <v>216</v>
      </c>
      <c r="D227" s="118">
        <f t="shared" si="2"/>
        <v>-0.00000002133310772</v>
      </c>
      <c r="E227" s="119" t="str">
        <f t="shared" si="3"/>
        <v/>
      </c>
      <c r="F227" s="127" t="str">
        <f t="shared" si="4"/>
        <v/>
      </c>
      <c r="G227" s="118">
        <f t="shared" si="5"/>
        <v>-0.0000000001066655386</v>
      </c>
      <c r="H227" s="121">
        <f t="shared" si="6"/>
        <v>0</v>
      </c>
      <c r="I227" s="1"/>
      <c r="J227" s="1"/>
      <c r="K227" s="1"/>
      <c r="L227" s="1"/>
    </row>
    <row r="228" ht="13.5" customHeight="1">
      <c r="C228" s="117">
        <f t="shared" si="1"/>
        <v>217</v>
      </c>
      <c r="D228" s="118">
        <f t="shared" si="2"/>
        <v>-0.00000002133310772</v>
      </c>
      <c r="E228" s="119" t="str">
        <f t="shared" si="3"/>
        <v/>
      </c>
      <c r="F228" s="127" t="str">
        <f t="shared" si="4"/>
        <v/>
      </c>
      <c r="G228" s="118">
        <f t="shared" si="5"/>
        <v>-0.0000000001066655386</v>
      </c>
      <c r="H228" s="121">
        <f t="shared" si="6"/>
        <v>0</v>
      </c>
      <c r="I228" s="1"/>
      <c r="J228" s="1"/>
      <c r="K228" s="1"/>
      <c r="L228" s="1"/>
    </row>
    <row r="229" ht="13.5" customHeight="1">
      <c r="C229" s="117">
        <f t="shared" si="1"/>
        <v>218</v>
      </c>
      <c r="D229" s="118">
        <f t="shared" si="2"/>
        <v>-0.00000002133310772</v>
      </c>
      <c r="E229" s="119" t="str">
        <f t="shared" si="3"/>
        <v/>
      </c>
      <c r="F229" s="127" t="str">
        <f t="shared" si="4"/>
        <v/>
      </c>
      <c r="G229" s="118">
        <f t="shared" si="5"/>
        <v>-0.0000000001066655386</v>
      </c>
      <c r="H229" s="121">
        <f t="shared" si="6"/>
        <v>0</v>
      </c>
      <c r="I229" s="1"/>
      <c r="J229" s="1"/>
      <c r="K229" s="1"/>
      <c r="L229" s="1"/>
    </row>
    <row r="230" ht="13.5" customHeight="1">
      <c r="C230" s="117">
        <f t="shared" si="1"/>
        <v>219</v>
      </c>
      <c r="D230" s="118">
        <f t="shared" si="2"/>
        <v>-0.00000002133310772</v>
      </c>
      <c r="E230" s="119" t="str">
        <f t="shared" si="3"/>
        <v/>
      </c>
      <c r="F230" s="127" t="str">
        <f t="shared" si="4"/>
        <v/>
      </c>
      <c r="G230" s="118">
        <f t="shared" si="5"/>
        <v>-0.0000000001066655386</v>
      </c>
      <c r="H230" s="121">
        <f t="shared" si="6"/>
        <v>0</v>
      </c>
      <c r="I230" s="1"/>
      <c r="J230" s="1"/>
      <c r="K230" s="1"/>
      <c r="L230" s="1"/>
    </row>
    <row r="231" ht="13.5" customHeight="1">
      <c r="C231" s="117">
        <f t="shared" si="1"/>
        <v>220</v>
      </c>
      <c r="D231" s="118">
        <f t="shared" si="2"/>
        <v>-0.00000002133310772</v>
      </c>
      <c r="E231" s="119" t="str">
        <f t="shared" si="3"/>
        <v/>
      </c>
      <c r="F231" s="127" t="str">
        <f t="shared" si="4"/>
        <v/>
      </c>
      <c r="G231" s="118">
        <f t="shared" si="5"/>
        <v>-0.0000000001066655386</v>
      </c>
      <c r="H231" s="121">
        <f t="shared" si="6"/>
        <v>0</v>
      </c>
      <c r="I231" s="1"/>
      <c r="J231" s="1"/>
      <c r="K231" s="1"/>
      <c r="L231" s="1"/>
    </row>
    <row r="232" ht="13.5" customHeight="1">
      <c r="C232" s="117">
        <f t="shared" si="1"/>
        <v>221</v>
      </c>
      <c r="D232" s="118">
        <f t="shared" si="2"/>
        <v>-0.00000002133310772</v>
      </c>
      <c r="E232" s="119" t="str">
        <f t="shared" si="3"/>
        <v/>
      </c>
      <c r="F232" s="127" t="str">
        <f t="shared" si="4"/>
        <v/>
      </c>
      <c r="G232" s="118">
        <f t="shared" si="5"/>
        <v>-0.0000000001066655386</v>
      </c>
      <c r="H232" s="121">
        <f t="shared" si="6"/>
        <v>0</v>
      </c>
      <c r="I232" s="1"/>
      <c r="J232" s="1"/>
      <c r="K232" s="1"/>
      <c r="L232" s="1"/>
    </row>
    <row r="233" ht="13.5" customHeight="1">
      <c r="C233" s="117">
        <f t="shared" si="1"/>
        <v>222</v>
      </c>
      <c r="D233" s="118">
        <f t="shared" si="2"/>
        <v>-0.00000002133310772</v>
      </c>
      <c r="E233" s="119" t="str">
        <f t="shared" si="3"/>
        <v/>
      </c>
      <c r="F233" s="127" t="str">
        <f t="shared" si="4"/>
        <v/>
      </c>
      <c r="G233" s="118">
        <f t="shared" si="5"/>
        <v>-0.0000000001066655386</v>
      </c>
      <c r="H233" s="121">
        <f t="shared" si="6"/>
        <v>0</v>
      </c>
      <c r="I233" s="1"/>
      <c r="J233" s="1"/>
      <c r="K233" s="1"/>
      <c r="L233" s="1"/>
    </row>
    <row r="234" ht="13.5" customHeight="1">
      <c r="C234" s="117">
        <f t="shared" si="1"/>
        <v>223</v>
      </c>
      <c r="D234" s="118">
        <f t="shared" si="2"/>
        <v>-0.00000002133310772</v>
      </c>
      <c r="E234" s="119" t="str">
        <f t="shared" si="3"/>
        <v/>
      </c>
      <c r="F234" s="127" t="str">
        <f t="shared" si="4"/>
        <v/>
      </c>
      <c r="G234" s="118">
        <f t="shared" si="5"/>
        <v>-0.0000000001066655386</v>
      </c>
      <c r="H234" s="121">
        <f t="shared" si="6"/>
        <v>0</v>
      </c>
      <c r="I234" s="1"/>
      <c r="J234" s="1"/>
      <c r="K234" s="1"/>
      <c r="L234" s="1"/>
    </row>
    <row r="235" ht="13.5" customHeight="1">
      <c r="C235" s="117">
        <f t="shared" si="1"/>
        <v>224</v>
      </c>
      <c r="D235" s="118">
        <f t="shared" si="2"/>
        <v>-0.00000002133310772</v>
      </c>
      <c r="E235" s="119" t="str">
        <f t="shared" si="3"/>
        <v/>
      </c>
      <c r="F235" s="127" t="str">
        <f t="shared" si="4"/>
        <v/>
      </c>
      <c r="G235" s="118">
        <f t="shared" si="5"/>
        <v>-0.0000000001066655386</v>
      </c>
      <c r="H235" s="121">
        <f t="shared" si="6"/>
        <v>0</v>
      </c>
      <c r="I235" s="1"/>
      <c r="J235" s="1"/>
      <c r="K235" s="1"/>
      <c r="L235" s="1"/>
    </row>
    <row r="236" ht="13.5" customHeight="1">
      <c r="C236" s="117">
        <f t="shared" si="1"/>
        <v>225</v>
      </c>
      <c r="D236" s="118">
        <f t="shared" si="2"/>
        <v>-0.00000002133310772</v>
      </c>
      <c r="E236" s="119" t="str">
        <f t="shared" si="3"/>
        <v/>
      </c>
      <c r="F236" s="127" t="str">
        <f t="shared" si="4"/>
        <v/>
      </c>
      <c r="G236" s="118">
        <f t="shared" si="5"/>
        <v>-0.0000000001066655386</v>
      </c>
      <c r="H236" s="121">
        <f t="shared" si="6"/>
        <v>0</v>
      </c>
      <c r="I236" s="1"/>
      <c r="J236" s="1"/>
      <c r="K236" s="1"/>
      <c r="L236" s="1"/>
    </row>
    <row r="237" ht="13.5" customHeight="1">
      <c r="C237" s="117">
        <f t="shared" si="1"/>
        <v>226</v>
      </c>
      <c r="D237" s="118">
        <f t="shared" si="2"/>
        <v>-0.00000002133310772</v>
      </c>
      <c r="E237" s="119" t="str">
        <f t="shared" si="3"/>
        <v/>
      </c>
      <c r="F237" s="127" t="str">
        <f t="shared" si="4"/>
        <v/>
      </c>
      <c r="G237" s="118">
        <f t="shared" si="5"/>
        <v>-0.0000000001066655386</v>
      </c>
      <c r="H237" s="121">
        <f t="shared" si="6"/>
        <v>0</v>
      </c>
      <c r="I237" s="1"/>
      <c r="J237" s="1"/>
      <c r="K237" s="1"/>
      <c r="L237" s="1"/>
    </row>
    <row r="238" ht="13.5" customHeight="1">
      <c r="C238" s="117">
        <f t="shared" si="1"/>
        <v>227</v>
      </c>
      <c r="D238" s="118">
        <f t="shared" si="2"/>
        <v>-0.00000002133310772</v>
      </c>
      <c r="E238" s="119" t="str">
        <f t="shared" si="3"/>
        <v/>
      </c>
      <c r="F238" s="127" t="str">
        <f t="shared" si="4"/>
        <v/>
      </c>
      <c r="G238" s="118">
        <f t="shared" si="5"/>
        <v>-0.0000000001066655386</v>
      </c>
      <c r="H238" s="121">
        <f t="shared" si="6"/>
        <v>0</v>
      </c>
      <c r="I238" s="1"/>
      <c r="J238" s="1"/>
      <c r="K238" s="1"/>
      <c r="L238" s="1"/>
    </row>
    <row r="239" ht="13.5" customHeight="1">
      <c r="C239" s="117">
        <f t="shared" si="1"/>
        <v>228</v>
      </c>
      <c r="D239" s="118">
        <f t="shared" si="2"/>
        <v>-0.00000002133310772</v>
      </c>
      <c r="E239" s="119" t="str">
        <f t="shared" si="3"/>
        <v/>
      </c>
      <c r="F239" s="127" t="str">
        <f t="shared" si="4"/>
        <v/>
      </c>
      <c r="G239" s="118">
        <f t="shared" si="5"/>
        <v>-0.0000000001066655386</v>
      </c>
      <c r="H239" s="121">
        <f t="shared" si="6"/>
        <v>0</v>
      </c>
      <c r="I239" s="1"/>
      <c r="J239" s="1"/>
      <c r="K239" s="1"/>
      <c r="L239" s="1"/>
    </row>
    <row r="240" ht="13.5" customHeight="1">
      <c r="C240" s="117">
        <f t="shared" si="1"/>
        <v>229</v>
      </c>
      <c r="D240" s="118">
        <f t="shared" si="2"/>
        <v>-0.00000002133310772</v>
      </c>
      <c r="E240" s="119" t="str">
        <f t="shared" si="3"/>
        <v/>
      </c>
      <c r="F240" s="127" t="str">
        <f t="shared" si="4"/>
        <v/>
      </c>
      <c r="G240" s="118">
        <f t="shared" si="5"/>
        <v>-0.0000000001066655386</v>
      </c>
      <c r="H240" s="121">
        <f t="shared" si="6"/>
        <v>0</v>
      </c>
      <c r="I240" s="1"/>
      <c r="J240" s="1"/>
      <c r="K240" s="1"/>
      <c r="L240" s="1"/>
    </row>
    <row r="241" ht="13.5" customHeight="1">
      <c r="C241" s="117">
        <f t="shared" si="1"/>
        <v>230</v>
      </c>
      <c r="D241" s="118">
        <f t="shared" si="2"/>
        <v>-0.00000002133310772</v>
      </c>
      <c r="E241" s="119" t="str">
        <f t="shared" si="3"/>
        <v/>
      </c>
      <c r="F241" s="127" t="str">
        <f t="shared" si="4"/>
        <v/>
      </c>
      <c r="G241" s="118">
        <f t="shared" si="5"/>
        <v>-0.0000000001066655386</v>
      </c>
      <c r="H241" s="121">
        <f t="shared" si="6"/>
        <v>0</v>
      </c>
      <c r="I241" s="1"/>
      <c r="J241" s="1"/>
      <c r="K241" s="1"/>
      <c r="L241" s="1"/>
    </row>
    <row r="242" ht="13.5" customHeight="1">
      <c r="C242" s="117">
        <f t="shared" si="1"/>
        <v>231</v>
      </c>
      <c r="D242" s="118">
        <f t="shared" si="2"/>
        <v>-0.00000002133310772</v>
      </c>
      <c r="E242" s="119" t="str">
        <f t="shared" si="3"/>
        <v/>
      </c>
      <c r="F242" s="127" t="str">
        <f t="shared" si="4"/>
        <v/>
      </c>
      <c r="G242" s="118">
        <f t="shared" si="5"/>
        <v>-0.0000000001066655386</v>
      </c>
      <c r="H242" s="121">
        <f t="shared" si="6"/>
        <v>0</v>
      </c>
      <c r="I242" s="1"/>
      <c r="J242" s="1"/>
      <c r="K242" s="1"/>
      <c r="L242" s="1"/>
    </row>
    <row r="243" ht="13.5" customHeight="1">
      <c r="C243" s="117">
        <f t="shared" si="1"/>
        <v>232</v>
      </c>
      <c r="D243" s="118">
        <f t="shared" si="2"/>
        <v>-0.00000002133310772</v>
      </c>
      <c r="E243" s="119" t="str">
        <f t="shared" si="3"/>
        <v/>
      </c>
      <c r="F243" s="127" t="str">
        <f t="shared" si="4"/>
        <v/>
      </c>
      <c r="G243" s="118">
        <f t="shared" si="5"/>
        <v>-0.0000000001066655386</v>
      </c>
      <c r="H243" s="121">
        <f t="shared" si="6"/>
        <v>0</v>
      </c>
      <c r="I243" s="1"/>
      <c r="J243" s="1"/>
      <c r="K243" s="1"/>
      <c r="L243" s="1"/>
    </row>
    <row r="244" ht="13.5" customHeight="1">
      <c r="C244" s="117">
        <f t="shared" si="1"/>
        <v>233</v>
      </c>
      <c r="D244" s="118">
        <f t="shared" si="2"/>
        <v>-0.00000002133310772</v>
      </c>
      <c r="E244" s="119" t="str">
        <f t="shared" si="3"/>
        <v/>
      </c>
      <c r="F244" s="127" t="str">
        <f t="shared" si="4"/>
        <v/>
      </c>
      <c r="G244" s="118">
        <f t="shared" si="5"/>
        <v>-0.0000000001066655386</v>
      </c>
      <c r="H244" s="121">
        <f t="shared" si="6"/>
        <v>0</v>
      </c>
      <c r="I244" s="1"/>
      <c r="J244" s="1"/>
      <c r="K244" s="1"/>
      <c r="L244" s="1"/>
    </row>
    <row r="245" ht="13.5" customHeight="1">
      <c r="C245" s="117">
        <f t="shared" si="1"/>
        <v>234</v>
      </c>
      <c r="D245" s="118">
        <f t="shared" si="2"/>
        <v>-0.00000002133310772</v>
      </c>
      <c r="E245" s="119" t="str">
        <f t="shared" si="3"/>
        <v/>
      </c>
      <c r="F245" s="127" t="str">
        <f t="shared" si="4"/>
        <v/>
      </c>
      <c r="G245" s="118">
        <f t="shared" si="5"/>
        <v>-0.0000000001066655386</v>
      </c>
      <c r="H245" s="121">
        <f t="shared" si="6"/>
        <v>0</v>
      </c>
      <c r="I245" s="1"/>
      <c r="J245" s="1"/>
      <c r="K245" s="1"/>
      <c r="L245" s="1"/>
    </row>
    <row r="246" ht="13.5" customHeight="1">
      <c r="C246" s="117">
        <f t="shared" si="1"/>
        <v>235</v>
      </c>
      <c r="D246" s="118">
        <f t="shared" si="2"/>
        <v>-0.00000002133310772</v>
      </c>
      <c r="E246" s="119" t="str">
        <f t="shared" si="3"/>
        <v/>
      </c>
      <c r="F246" s="127" t="str">
        <f t="shared" si="4"/>
        <v/>
      </c>
      <c r="G246" s="118">
        <f t="shared" si="5"/>
        <v>-0.0000000001066655386</v>
      </c>
      <c r="H246" s="121">
        <f t="shared" si="6"/>
        <v>0</v>
      </c>
      <c r="I246" s="1"/>
      <c r="J246" s="1"/>
      <c r="K246" s="1"/>
      <c r="L246" s="1"/>
    </row>
    <row r="247" ht="13.5" customHeight="1">
      <c r="C247" s="117">
        <f t="shared" si="1"/>
        <v>236</v>
      </c>
      <c r="D247" s="118">
        <f t="shared" si="2"/>
        <v>-0.00000002133310772</v>
      </c>
      <c r="E247" s="119" t="str">
        <f t="shared" si="3"/>
        <v/>
      </c>
      <c r="F247" s="127" t="str">
        <f t="shared" si="4"/>
        <v/>
      </c>
      <c r="G247" s="118">
        <f t="shared" si="5"/>
        <v>-0.0000000001066655386</v>
      </c>
      <c r="H247" s="121">
        <f t="shared" si="6"/>
        <v>0</v>
      </c>
      <c r="I247" s="1"/>
      <c r="J247" s="1"/>
      <c r="K247" s="1"/>
      <c r="L247" s="1"/>
    </row>
    <row r="248" ht="13.5" customHeight="1">
      <c r="C248" s="117">
        <f t="shared" si="1"/>
        <v>237</v>
      </c>
      <c r="D248" s="118">
        <f t="shared" si="2"/>
        <v>-0.00000002133310772</v>
      </c>
      <c r="E248" s="119" t="str">
        <f t="shared" si="3"/>
        <v/>
      </c>
      <c r="F248" s="127" t="str">
        <f t="shared" si="4"/>
        <v/>
      </c>
      <c r="G248" s="118">
        <f t="shared" si="5"/>
        <v>-0.0000000001066655386</v>
      </c>
      <c r="H248" s="121">
        <f t="shared" si="6"/>
        <v>0</v>
      </c>
      <c r="I248" s="1"/>
      <c r="J248" s="1"/>
      <c r="K248" s="1"/>
      <c r="L248" s="1"/>
    </row>
    <row r="249" ht="13.5" customHeight="1">
      <c r="C249" s="117">
        <f t="shared" si="1"/>
        <v>238</v>
      </c>
      <c r="D249" s="118">
        <f t="shared" si="2"/>
        <v>-0.00000002133310772</v>
      </c>
      <c r="E249" s="119" t="str">
        <f t="shared" si="3"/>
        <v/>
      </c>
      <c r="F249" s="127" t="str">
        <f t="shared" si="4"/>
        <v/>
      </c>
      <c r="G249" s="118">
        <f t="shared" si="5"/>
        <v>-0.0000000001066655386</v>
      </c>
      <c r="H249" s="121">
        <f t="shared" si="6"/>
        <v>0</v>
      </c>
      <c r="I249" s="1"/>
      <c r="J249" s="1"/>
      <c r="K249" s="1"/>
      <c r="L249" s="1"/>
    </row>
    <row r="250" ht="13.5" customHeight="1">
      <c r="C250" s="117">
        <f t="shared" si="1"/>
        <v>239</v>
      </c>
      <c r="D250" s="118">
        <f t="shared" si="2"/>
        <v>-0.00000002133310772</v>
      </c>
      <c r="E250" s="119" t="str">
        <f t="shared" si="3"/>
        <v/>
      </c>
      <c r="F250" s="127" t="str">
        <f t="shared" si="4"/>
        <v/>
      </c>
      <c r="G250" s="118">
        <f t="shared" si="5"/>
        <v>-0.0000000001066655386</v>
      </c>
      <c r="H250" s="121">
        <f t="shared" si="6"/>
        <v>0</v>
      </c>
      <c r="I250" s="1"/>
      <c r="J250" s="1"/>
      <c r="K250" s="1"/>
      <c r="L250" s="1"/>
    </row>
    <row r="251" ht="13.5" customHeight="1">
      <c r="C251" s="117">
        <f t="shared" si="1"/>
        <v>240</v>
      </c>
      <c r="D251" s="118">
        <f t="shared" si="2"/>
        <v>-0.00000002133310772</v>
      </c>
      <c r="E251" s="119" t="str">
        <f t="shared" si="3"/>
        <v/>
      </c>
      <c r="F251" s="127" t="str">
        <f t="shared" si="4"/>
        <v/>
      </c>
      <c r="G251" s="118">
        <f t="shared" si="5"/>
        <v>-0.0000000001066655386</v>
      </c>
      <c r="H251" s="121">
        <f t="shared" si="6"/>
        <v>0</v>
      </c>
      <c r="I251" s="1"/>
      <c r="J251" s="1"/>
      <c r="K251" s="1"/>
      <c r="L251" s="1"/>
    </row>
    <row r="252" ht="13.5" customHeight="1">
      <c r="C252" s="117">
        <f t="shared" si="1"/>
        <v>241</v>
      </c>
      <c r="D252" s="118">
        <f t="shared" si="2"/>
        <v>-0.00000002133310772</v>
      </c>
      <c r="E252" s="119" t="str">
        <f t="shared" si="3"/>
        <v/>
      </c>
      <c r="F252" s="127" t="str">
        <f t="shared" si="4"/>
        <v/>
      </c>
      <c r="G252" s="118">
        <f t="shared" si="5"/>
        <v>-0.0000000001066655386</v>
      </c>
      <c r="H252" s="121">
        <f t="shared" si="6"/>
        <v>0</v>
      </c>
      <c r="I252" s="1"/>
      <c r="J252" s="1"/>
      <c r="K252" s="1"/>
      <c r="L252" s="1"/>
    </row>
    <row r="253" ht="13.5" customHeight="1">
      <c r="C253" s="117">
        <f t="shared" si="1"/>
        <v>242</v>
      </c>
      <c r="D253" s="118">
        <f t="shared" si="2"/>
        <v>-0.00000002133310772</v>
      </c>
      <c r="E253" s="119" t="str">
        <f t="shared" si="3"/>
        <v/>
      </c>
      <c r="F253" s="127" t="str">
        <f t="shared" si="4"/>
        <v/>
      </c>
      <c r="G253" s="118">
        <f t="shared" si="5"/>
        <v>-0.0000000001066655386</v>
      </c>
      <c r="H253" s="121">
        <f t="shared" si="6"/>
        <v>0</v>
      </c>
      <c r="I253" s="1"/>
      <c r="J253" s="1"/>
      <c r="K253" s="1"/>
      <c r="L253" s="1"/>
    </row>
    <row r="254" ht="13.5" customHeight="1">
      <c r="C254" s="117">
        <f t="shared" si="1"/>
        <v>243</v>
      </c>
      <c r="D254" s="118">
        <f t="shared" si="2"/>
        <v>-0.00000002133310772</v>
      </c>
      <c r="E254" s="119" t="str">
        <f t="shared" si="3"/>
        <v/>
      </c>
      <c r="F254" s="127" t="str">
        <f t="shared" si="4"/>
        <v/>
      </c>
      <c r="G254" s="118">
        <f t="shared" si="5"/>
        <v>-0.0000000001066655386</v>
      </c>
      <c r="H254" s="121">
        <f t="shared" si="6"/>
        <v>0</v>
      </c>
      <c r="I254" s="1"/>
      <c r="J254" s="1"/>
      <c r="K254" s="1"/>
      <c r="L254" s="1"/>
    </row>
    <row r="255" ht="13.5" customHeight="1">
      <c r="C255" s="117">
        <f t="shared" si="1"/>
        <v>244</v>
      </c>
      <c r="D255" s="118">
        <f t="shared" si="2"/>
        <v>-0.00000002133310772</v>
      </c>
      <c r="E255" s="119" t="str">
        <f t="shared" si="3"/>
        <v/>
      </c>
      <c r="F255" s="127" t="str">
        <f t="shared" si="4"/>
        <v/>
      </c>
      <c r="G255" s="118">
        <f t="shared" si="5"/>
        <v>-0.0000000001066655386</v>
      </c>
      <c r="H255" s="121">
        <f t="shared" si="6"/>
        <v>0</v>
      </c>
      <c r="I255" s="1"/>
      <c r="J255" s="1"/>
      <c r="K255" s="1"/>
      <c r="L255" s="1"/>
    </row>
    <row r="256" ht="13.5" customHeight="1">
      <c r="C256" s="117">
        <f t="shared" si="1"/>
        <v>245</v>
      </c>
      <c r="D256" s="118">
        <f t="shared" si="2"/>
        <v>-0.00000002133310772</v>
      </c>
      <c r="E256" s="119" t="str">
        <f t="shared" si="3"/>
        <v/>
      </c>
      <c r="F256" s="127" t="str">
        <f t="shared" si="4"/>
        <v/>
      </c>
      <c r="G256" s="118">
        <f t="shared" si="5"/>
        <v>-0.0000000001066655386</v>
      </c>
      <c r="H256" s="121">
        <f t="shared" si="6"/>
        <v>0</v>
      </c>
      <c r="I256" s="1"/>
      <c r="J256" s="1"/>
      <c r="K256" s="1"/>
      <c r="L256" s="1"/>
    </row>
    <row r="257" ht="13.5" customHeight="1">
      <c r="C257" s="117">
        <f t="shared" si="1"/>
        <v>246</v>
      </c>
      <c r="D257" s="118">
        <f t="shared" si="2"/>
        <v>-0.00000002133310772</v>
      </c>
      <c r="E257" s="119" t="str">
        <f t="shared" si="3"/>
        <v/>
      </c>
      <c r="F257" s="127" t="str">
        <f t="shared" si="4"/>
        <v/>
      </c>
      <c r="G257" s="118">
        <f t="shared" si="5"/>
        <v>-0.0000000001066655386</v>
      </c>
      <c r="H257" s="121">
        <f t="shared" si="6"/>
        <v>0</v>
      </c>
      <c r="I257" s="1"/>
      <c r="J257" s="1"/>
      <c r="K257" s="1"/>
      <c r="L257" s="1"/>
    </row>
    <row r="258" ht="13.5" customHeight="1">
      <c r="C258" s="117">
        <f t="shared" si="1"/>
        <v>247</v>
      </c>
      <c r="D258" s="118">
        <f t="shared" si="2"/>
        <v>-0.00000002133310772</v>
      </c>
      <c r="E258" s="119" t="str">
        <f t="shared" si="3"/>
        <v/>
      </c>
      <c r="F258" s="127" t="str">
        <f t="shared" si="4"/>
        <v/>
      </c>
      <c r="G258" s="118">
        <f t="shared" si="5"/>
        <v>-0.0000000001066655386</v>
      </c>
      <c r="H258" s="121">
        <f t="shared" si="6"/>
        <v>0</v>
      </c>
      <c r="I258" s="1"/>
      <c r="J258" s="1"/>
      <c r="K258" s="1"/>
      <c r="L258" s="1"/>
    </row>
    <row r="259" ht="13.5" customHeight="1">
      <c r="C259" s="117">
        <f t="shared" si="1"/>
        <v>248</v>
      </c>
      <c r="D259" s="118">
        <f t="shared" si="2"/>
        <v>-0.00000002133310772</v>
      </c>
      <c r="E259" s="119" t="str">
        <f t="shared" si="3"/>
        <v/>
      </c>
      <c r="F259" s="127" t="str">
        <f t="shared" si="4"/>
        <v/>
      </c>
      <c r="G259" s="118">
        <f t="shared" si="5"/>
        <v>-0.0000000001066655386</v>
      </c>
      <c r="H259" s="121">
        <f t="shared" si="6"/>
        <v>0</v>
      </c>
      <c r="I259" s="1"/>
      <c r="J259" s="1"/>
      <c r="K259" s="1"/>
      <c r="L259" s="1"/>
    </row>
    <row r="260" ht="13.5" customHeight="1">
      <c r="C260" s="117">
        <f t="shared" si="1"/>
        <v>249</v>
      </c>
      <c r="D260" s="118">
        <f t="shared" si="2"/>
        <v>-0.00000002133310772</v>
      </c>
      <c r="E260" s="119" t="str">
        <f t="shared" si="3"/>
        <v/>
      </c>
      <c r="F260" s="127" t="str">
        <f t="shared" si="4"/>
        <v/>
      </c>
      <c r="G260" s="118">
        <f t="shared" si="5"/>
        <v>-0.0000000001066655386</v>
      </c>
      <c r="H260" s="121">
        <f t="shared" si="6"/>
        <v>0</v>
      </c>
      <c r="I260" s="1"/>
      <c r="J260" s="1"/>
      <c r="K260" s="1"/>
      <c r="L260" s="1"/>
    </row>
    <row r="261" ht="13.5" customHeight="1">
      <c r="C261" s="117">
        <f t="shared" si="1"/>
        <v>250</v>
      </c>
      <c r="D261" s="118">
        <f t="shared" si="2"/>
        <v>-0.00000002133310772</v>
      </c>
      <c r="E261" s="119" t="str">
        <f t="shared" si="3"/>
        <v/>
      </c>
      <c r="F261" s="127" t="str">
        <f t="shared" si="4"/>
        <v/>
      </c>
      <c r="G261" s="118">
        <f t="shared" si="5"/>
        <v>-0.0000000001066655386</v>
      </c>
      <c r="H261" s="121">
        <f t="shared" si="6"/>
        <v>0</v>
      </c>
      <c r="I261" s="1"/>
      <c r="J261" s="1"/>
      <c r="K261" s="1"/>
      <c r="L261" s="1"/>
    </row>
    <row r="262" ht="13.5" customHeight="1">
      <c r="C262" s="117">
        <f t="shared" si="1"/>
        <v>251</v>
      </c>
      <c r="D262" s="118">
        <f t="shared" si="2"/>
        <v>-0.00000002133310772</v>
      </c>
      <c r="E262" s="119" t="str">
        <f t="shared" si="3"/>
        <v/>
      </c>
      <c r="F262" s="127" t="str">
        <f t="shared" si="4"/>
        <v/>
      </c>
      <c r="G262" s="118">
        <f t="shared" si="5"/>
        <v>-0.0000000001066655386</v>
      </c>
      <c r="H262" s="121">
        <f t="shared" si="6"/>
        <v>0</v>
      </c>
      <c r="I262" s="1"/>
      <c r="J262" s="1"/>
      <c r="K262" s="1"/>
      <c r="L262" s="1"/>
    </row>
    <row r="263" ht="13.5" customHeight="1">
      <c r="C263" s="117">
        <f t="shared" si="1"/>
        <v>252</v>
      </c>
      <c r="D263" s="118">
        <f t="shared" si="2"/>
        <v>-0.00000002133310772</v>
      </c>
      <c r="E263" s="119" t="str">
        <f t="shared" si="3"/>
        <v/>
      </c>
      <c r="F263" s="127" t="str">
        <f t="shared" si="4"/>
        <v/>
      </c>
      <c r="G263" s="118">
        <f t="shared" si="5"/>
        <v>-0.0000000001066655386</v>
      </c>
      <c r="H263" s="121">
        <f t="shared" si="6"/>
        <v>0</v>
      </c>
      <c r="I263" s="1"/>
      <c r="J263" s="1"/>
      <c r="K263" s="1"/>
      <c r="L263" s="1"/>
    </row>
    <row r="264" ht="13.5" customHeight="1">
      <c r="C264" s="117">
        <f t="shared" si="1"/>
        <v>253</v>
      </c>
      <c r="D264" s="118">
        <f t="shared" si="2"/>
        <v>-0.00000002133310772</v>
      </c>
      <c r="E264" s="119" t="str">
        <f t="shared" si="3"/>
        <v/>
      </c>
      <c r="F264" s="127" t="str">
        <f t="shared" si="4"/>
        <v/>
      </c>
      <c r="G264" s="118">
        <f t="shared" si="5"/>
        <v>-0.0000000001066655386</v>
      </c>
      <c r="H264" s="121">
        <f t="shared" si="6"/>
        <v>0</v>
      </c>
      <c r="I264" s="1"/>
      <c r="J264" s="1"/>
      <c r="K264" s="1"/>
      <c r="L264" s="1"/>
    </row>
    <row r="265" ht="13.5" customHeight="1">
      <c r="C265" s="117">
        <f t="shared" si="1"/>
        <v>254</v>
      </c>
      <c r="D265" s="118">
        <f t="shared" si="2"/>
        <v>-0.00000002133310772</v>
      </c>
      <c r="E265" s="119" t="str">
        <f t="shared" si="3"/>
        <v/>
      </c>
      <c r="F265" s="127" t="str">
        <f t="shared" si="4"/>
        <v/>
      </c>
      <c r="G265" s="118">
        <f t="shared" si="5"/>
        <v>-0.0000000001066655386</v>
      </c>
      <c r="H265" s="121">
        <f t="shared" si="6"/>
        <v>0</v>
      </c>
      <c r="I265" s="1"/>
      <c r="J265" s="1"/>
      <c r="K265" s="1"/>
      <c r="L265" s="1"/>
    </row>
    <row r="266" ht="13.5" customHeight="1">
      <c r="C266" s="117">
        <f t="shared" si="1"/>
        <v>255</v>
      </c>
      <c r="D266" s="118">
        <f t="shared" si="2"/>
        <v>-0.00000002133310772</v>
      </c>
      <c r="E266" s="119" t="str">
        <f t="shared" si="3"/>
        <v/>
      </c>
      <c r="F266" s="127" t="str">
        <f t="shared" si="4"/>
        <v/>
      </c>
      <c r="G266" s="118">
        <f t="shared" si="5"/>
        <v>-0.0000000001066655386</v>
      </c>
      <c r="H266" s="121">
        <f t="shared" si="6"/>
        <v>0</v>
      </c>
      <c r="I266" s="1"/>
      <c r="J266" s="1"/>
      <c r="K266" s="1"/>
      <c r="L266" s="1"/>
    </row>
    <row r="267" ht="13.5" customHeight="1">
      <c r="C267" s="117">
        <f t="shared" si="1"/>
        <v>256</v>
      </c>
      <c r="D267" s="118">
        <f t="shared" si="2"/>
        <v>-0.00000002133310772</v>
      </c>
      <c r="E267" s="119" t="str">
        <f t="shared" si="3"/>
        <v/>
      </c>
      <c r="F267" s="127" t="str">
        <f t="shared" si="4"/>
        <v/>
      </c>
      <c r="G267" s="118">
        <f t="shared" si="5"/>
        <v>-0.0000000001066655386</v>
      </c>
      <c r="H267" s="121">
        <f t="shared" si="6"/>
        <v>0</v>
      </c>
      <c r="I267" s="1"/>
      <c r="J267" s="1"/>
      <c r="K267" s="1"/>
      <c r="L267" s="1"/>
    </row>
    <row r="268" ht="13.5" customHeight="1">
      <c r="C268" s="117">
        <f t="shared" si="1"/>
        <v>257</v>
      </c>
      <c r="D268" s="118">
        <f t="shared" si="2"/>
        <v>-0.00000002133310772</v>
      </c>
      <c r="E268" s="119" t="str">
        <f t="shared" si="3"/>
        <v/>
      </c>
      <c r="F268" s="127" t="str">
        <f t="shared" si="4"/>
        <v/>
      </c>
      <c r="G268" s="118">
        <f t="shared" si="5"/>
        <v>-0.0000000001066655386</v>
      </c>
      <c r="H268" s="121">
        <f t="shared" si="6"/>
        <v>0</v>
      </c>
      <c r="I268" s="1"/>
      <c r="J268" s="1"/>
      <c r="K268" s="1"/>
      <c r="L268" s="1"/>
    </row>
    <row r="269" ht="13.5" customHeight="1">
      <c r="C269" s="117">
        <f t="shared" si="1"/>
        <v>258</v>
      </c>
      <c r="D269" s="118">
        <f t="shared" si="2"/>
        <v>-0.00000002133310772</v>
      </c>
      <c r="E269" s="119" t="str">
        <f t="shared" si="3"/>
        <v/>
      </c>
      <c r="F269" s="127" t="str">
        <f t="shared" si="4"/>
        <v/>
      </c>
      <c r="G269" s="118">
        <f t="shared" si="5"/>
        <v>-0.0000000001066655386</v>
      </c>
      <c r="H269" s="121">
        <f t="shared" si="6"/>
        <v>0</v>
      </c>
      <c r="I269" s="1"/>
      <c r="J269" s="1"/>
      <c r="K269" s="1"/>
      <c r="L269" s="1"/>
    </row>
    <row r="270" ht="13.5" customHeight="1">
      <c r="C270" s="117">
        <f t="shared" si="1"/>
        <v>259</v>
      </c>
      <c r="D270" s="118">
        <f t="shared" si="2"/>
        <v>-0.00000002133310772</v>
      </c>
      <c r="E270" s="119" t="str">
        <f t="shared" si="3"/>
        <v/>
      </c>
      <c r="F270" s="127" t="str">
        <f t="shared" si="4"/>
        <v/>
      </c>
      <c r="G270" s="118">
        <f t="shared" si="5"/>
        <v>-0.0000000001066655386</v>
      </c>
      <c r="H270" s="121">
        <f t="shared" si="6"/>
        <v>0</v>
      </c>
      <c r="I270" s="1"/>
      <c r="J270" s="1"/>
      <c r="K270" s="1"/>
      <c r="L270" s="1"/>
    </row>
    <row r="271" ht="13.5" customHeight="1">
      <c r="C271" s="117">
        <f t="shared" si="1"/>
        <v>260</v>
      </c>
      <c r="D271" s="118">
        <f t="shared" si="2"/>
        <v>-0.00000002133310772</v>
      </c>
      <c r="E271" s="119" t="str">
        <f t="shared" si="3"/>
        <v/>
      </c>
      <c r="F271" s="127" t="str">
        <f t="shared" si="4"/>
        <v/>
      </c>
      <c r="G271" s="118">
        <f t="shared" si="5"/>
        <v>-0.0000000001066655386</v>
      </c>
      <c r="H271" s="121">
        <f t="shared" si="6"/>
        <v>0</v>
      </c>
      <c r="I271" s="1"/>
      <c r="J271" s="1"/>
      <c r="K271" s="1"/>
      <c r="L271" s="1"/>
    </row>
    <row r="272" ht="13.5" customHeight="1">
      <c r="C272" s="117">
        <f t="shared" si="1"/>
        <v>261</v>
      </c>
      <c r="D272" s="118">
        <f t="shared" si="2"/>
        <v>-0.00000002133310772</v>
      </c>
      <c r="E272" s="119" t="str">
        <f t="shared" si="3"/>
        <v/>
      </c>
      <c r="F272" s="127" t="str">
        <f t="shared" si="4"/>
        <v/>
      </c>
      <c r="G272" s="118">
        <f t="shared" si="5"/>
        <v>-0.0000000001066655386</v>
      </c>
      <c r="H272" s="121">
        <f t="shared" si="6"/>
        <v>0</v>
      </c>
      <c r="I272" s="1"/>
      <c r="J272" s="1"/>
      <c r="K272" s="1"/>
      <c r="L272" s="1"/>
    </row>
    <row r="273" ht="13.5" customHeight="1">
      <c r="C273" s="117">
        <f t="shared" si="1"/>
        <v>262</v>
      </c>
      <c r="D273" s="118">
        <f t="shared" si="2"/>
        <v>-0.00000002133310772</v>
      </c>
      <c r="E273" s="119" t="str">
        <f t="shared" si="3"/>
        <v/>
      </c>
      <c r="F273" s="127" t="str">
        <f t="shared" si="4"/>
        <v/>
      </c>
      <c r="G273" s="118">
        <f t="shared" si="5"/>
        <v>-0.0000000001066655386</v>
      </c>
      <c r="H273" s="121">
        <f t="shared" si="6"/>
        <v>0</v>
      </c>
      <c r="I273" s="1"/>
      <c r="J273" s="1"/>
      <c r="K273" s="1"/>
      <c r="L273" s="1"/>
    </row>
    <row r="274" ht="13.5" customHeight="1">
      <c r="C274" s="117">
        <f t="shared" si="1"/>
        <v>263</v>
      </c>
      <c r="D274" s="118">
        <f t="shared" si="2"/>
        <v>-0.00000002133310772</v>
      </c>
      <c r="E274" s="119" t="str">
        <f t="shared" si="3"/>
        <v/>
      </c>
      <c r="F274" s="127" t="str">
        <f t="shared" si="4"/>
        <v/>
      </c>
      <c r="G274" s="118">
        <f t="shared" si="5"/>
        <v>-0.0000000001066655386</v>
      </c>
      <c r="H274" s="121">
        <f t="shared" si="6"/>
        <v>0</v>
      </c>
      <c r="I274" s="1"/>
      <c r="J274" s="1"/>
      <c r="K274" s="1"/>
      <c r="L274" s="1"/>
    </row>
    <row r="275" ht="13.5" customHeight="1">
      <c r="C275" s="117">
        <f t="shared" si="1"/>
        <v>264</v>
      </c>
      <c r="D275" s="118">
        <f t="shared" si="2"/>
        <v>-0.00000002133310772</v>
      </c>
      <c r="E275" s="119" t="str">
        <f t="shared" si="3"/>
        <v/>
      </c>
      <c r="F275" s="127" t="str">
        <f t="shared" si="4"/>
        <v/>
      </c>
      <c r="G275" s="118">
        <f t="shared" si="5"/>
        <v>-0.0000000001066655386</v>
      </c>
      <c r="H275" s="121">
        <f t="shared" si="6"/>
        <v>0</v>
      </c>
      <c r="I275" s="1"/>
      <c r="J275" s="1"/>
      <c r="K275" s="1"/>
      <c r="L275" s="1"/>
    </row>
    <row r="276" ht="13.5" customHeight="1">
      <c r="C276" s="117">
        <f t="shared" si="1"/>
        <v>265</v>
      </c>
      <c r="D276" s="118">
        <f t="shared" si="2"/>
        <v>-0.00000002133310772</v>
      </c>
      <c r="E276" s="119" t="str">
        <f t="shared" si="3"/>
        <v/>
      </c>
      <c r="F276" s="127" t="str">
        <f t="shared" si="4"/>
        <v/>
      </c>
      <c r="G276" s="118">
        <f t="shared" si="5"/>
        <v>-0.0000000001066655386</v>
      </c>
      <c r="H276" s="121">
        <f t="shared" si="6"/>
        <v>0</v>
      </c>
      <c r="I276" s="1"/>
      <c r="J276" s="1"/>
      <c r="K276" s="1"/>
      <c r="L276" s="1"/>
    </row>
    <row r="277" ht="13.5" customHeight="1">
      <c r="C277" s="117">
        <f t="shared" si="1"/>
        <v>266</v>
      </c>
      <c r="D277" s="118">
        <f t="shared" si="2"/>
        <v>-0.00000002133310772</v>
      </c>
      <c r="E277" s="119" t="str">
        <f t="shared" si="3"/>
        <v/>
      </c>
      <c r="F277" s="127" t="str">
        <f t="shared" si="4"/>
        <v/>
      </c>
      <c r="G277" s="118">
        <f t="shared" si="5"/>
        <v>-0.0000000001066655386</v>
      </c>
      <c r="H277" s="121">
        <f t="shared" si="6"/>
        <v>0</v>
      </c>
      <c r="I277" s="1"/>
      <c r="J277" s="1"/>
      <c r="K277" s="1"/>
      <c r="L277" s="1"/>
    </row>
    <row r="278" ht="13.5" customHeight="1">
      <c r="C278" s="117">
        <f t="shared" si="1"/>
        <v>267</v>
      </c>
      <c r="D278" s="118">
        <f t="shared" si="2"/>
        <v>-0.00000002133310772</v>
      </c>
      <c r="E278" s="119" t="str">
        <f t="shared" si="3"/>
        <v/>
      </c>
      <c r="F278" s="127" t="str">
        <f t="shared" si="4"/>
        <v/>
      </c>
      <c r="G278" s="118">
        <f t="shared" si="5"/>
        <v>-0.0000000001066655386</v>
      </c>
      <c r="H278" s="121">
        <f t="shared" si="6"/>
        <v>0</v>
      </c>
      <c r="I278" s="1"/>
      <c r="J278" s="1"/>
      <c r="K278" s="1"/>
      <c r="L278" s="1"/>
    </row>
    <row r="279" ht="13.5" customHeight="1">
      <c r="C279" s="117">
        <f t="shared" si="1"/>
        <v>268</v>
      </c>
      <c r="D279" s="118">
        <f t="shared" si="2"/>
        <v>-0.00000002133310772</v>
      </c>
      <c r="E279" s="119" t="str">
        <f t="shared" si="3"/>
        <v/>
      </c>
      <c r="F279" s="127" t="str">
        <f t="shared" si="4"/>
        <v/>
      </c>
      <c r="G279" s="118">
        <f t="shared" si="5"/>
        <v>-0.0000000001066655386</v>
      </c>
      <c r="H279" s="121">
        <f t="shared" si="6"/>
        <v>0</v>
      </c>
      <c r="I279" s="1"/>
      <c r="J279" s="1"/>
      <c r="K279" s="1"/>
      <c r="L279" s="1"/>
    </row>
    <row r="280" ht="13.5" customHeight="1">
      <c r="C280" s="117">
        <f t="shared" si="1"/>
        <v>269</v>
      </c>
      <c r="D280" s="118">
        <f t="shared" si="2"/>
        <v>-0.00000002133310772</v>
      </c>
      <c r="E280" s="119" t="str">
        <f t="shared" si="3"/>
        <v/>
      </c>
      <c r="F280" s="127" t="str">
        <f t="shared" si="4"/>
        <v/>
      </c>
      <c r="G280" s="118">
        <f t="shared" si="5"/>
        <v>-0.0000000001066655386</v>
      </c>
      <c r="H280" s="121">
        <f t="shared" si="6"/>
        <v>0</v>
      </c>
      <c r="I280" s="1"/>
      <c r="J280" s="1"/>
      <c r="K280" s="1"/>
      <c r="L280" s="1"/>
    </row>
    <row r="281" ht="13.5" customHeight="1">
      <c r="C281" s="117">
        <f t="shared" si="1"/>
        <v>270</v>
      </c>
      <c r="D281" s="118">
        <f t="shared" si="2"/>
        <v>-0.00000002133310772</v>
      </c>
      <c r="E281" s="119" t="str">
        <f t="shared" si="3"/>
        <v/>
      </c>
      <c r="F281" s="127" t="str">
        <f t="shared" si="4"/>
        <v/>
      </c>
      <c r="G281" s="118">
        <f t="shared" si="5"/>
        <v>-0.0000000001066655386</v>
      </c>
      <c r="H281" s="121">
        <f t="shared" si="6"/>
        <v>0</v>
      </c>
      <c r="I281" s="1"/>
      <c r="J281" s="1"/>
      <c r="K281" s="1"/>
      <c r="L281" s="1"/>
    </row>
    <row r="282" ht="13.5" customHeight="1">
      <c r="C282" s="117">
        <f t="shared" si="1"/>
        <v>271</v>
      </c>
      <c r="D282" s="118">
        <f t="shared" si="2"/>
        <v>-0.00000002133310772</v>
      </c>
      <c r="E282" s="119" t="str">
        <f t="shared" si="3"/>
        <v/>
      </c>
      <c r="F282" s="127" t="str">
        <f t="shared" si="4"/>
        <v/>
      </c>
      <c r="G282" s="118">
        <f t="shared" si="5"/>
        <v>-0.0000000001066655386</v>
      </c>
      <c r="H282" s="121">
        <f t="shared" si="6"/>
        <v>0</v>
      </c>
      <c r="I282" s="1"/>
      <c r="J282" s="1"/>
      <c r="K282" s="1"/>
      <c r="L282" s="1"/>
    </row>
    <row r="283" ht="13.5" customHeight="1">
      <c r="C283" s="117">
        <f t="shared" si="1"/>
        <v>272</v>
      </c>
      <c r="D283" s="118">
        <f t="shared" si="2"/>
        <v>-0.00000002133310772</v>
      </c>
      <c r="E283" s="119" t="str">
        <f t="shared" si="3"/>
        <v/>
      </c>
      <c r="F283" s="127" t="str">
        <f t="shared" si="4"/>
        <v/>
      </c>
      <c r="G283" s="118">
        <f t="shared" si="5"/>
        <v>-0.0000000001066655386</v>
      </c>
      <c r="H283" s="121">
        <f t="shared" si="6"/>
        <v>0</v>
      </c>
      <c r="I283" s="1"/>
      <c r="J283" s="1"/>
      <c r="K283" s="1"/>
      <c r="L283" s="1"/>
    </row>
    <row r="284" ht="13.5" customHeight="1">
      <c r="C284" s="117">
        <f t="shared" si="1"/>
        <v>273</v>
      </c>
      <c r="D284" s="118">
        <f t="shared" si="2"/>
        <v>-0.00000002133310772</v>
      </c>
      <c r="E284" s="119" t="str">
        <f t="shared" si="3"/>
        <v/>
      </c>
      <c r="F284" s="127" t="str">
        <f t="shared" si="4"/>
        <v/>
      </c>
      <c r="G284" s="118">
        <f t="shared" si="5"/>
        <v>-0.0000000001066655386</v>
      </c>
      <c r="H284" s="121">
        <f t="shared" si="6"/>
        <v>0</v>
      </c>
      <c r="I284" s="1"/>
      <c r="J284" s="1"/>
      <c r="K284" s="1"/>
      <c r="L284" s="1"/>
    </row>
    <row r="285" ht="13.5" customHeight="1">
      <c r="C285" s="117">
        <f t="shared" si="1"/>
        <v>274</v>
      </c>
      <c r="D285" s="118">
        <f t="shared" si="2"/>
        <v>-0.00000002133310772</v>
      </c>
      <c r="E285" s="119" t="str">
        <f t="shared" si="3"/>
        <v/>
      </c>
      <c r="F285" s="127" t="str">
        <f t="shared" si="4"/>
        <v/>
      </c>
      <c r="G285" s="118">
        <f t="shared" si="5"/>
        <v>-0.0000000001066655386</v>
      </c>
      <c r="H285" s="121">
        <f t="shared" si="6"/>
        <v>0</v>
      </c>
      <c r="I285" s="1"/>
      <c r="J285" s="1"/>
      <c r="K285" s="1"/>
      <c r="L285" s="1"/>
    </row>
    <row r="286" ht="13.5" customHeight="1">
      <c r="C286" s="117">
        <f t="shared" si="1"/>
        <v>275</v>
      </c>
      <c r="D286" s="118">
        <f t="shared" si="2"/>
        <v>-0.00000002133310772</v>
      </c>
      <c r="E286" s="119" t="str">
        <f t="shared" si="3"/>
        <v/>
      </c>
      <c r="F286" s="127" t="str">
        <f t="shared" si="4"/>
        <v/>
      </c>
      <c r="G286" s="118">
        <f t="shared" si="5"/>
        <v>-0.0000000001066655386</v>
      </c>
      <c r="H286" s="121">
        <f t="shared" si="6"/>
        <v>0</v>
      </c>
      <c r="I286" s="1"/>
      <c r="J286" s="1"/>
      <c r="K286" s="1"/>
      <c r="L286" s="1"/>
    </row>
    <row r="287" ht="13.5" customHeight="1">
      <c r="C287" s="117">
        <f t="shared" si="1"/>
        <v>276</v>
      </c>
      <c r="D287" s="118">
        <f t="shared" si="2"/>
        <v>-0.00000002133310772</v>
      </c>
      <c r="E287" s="119" t="str">
        <f t="shared" si="3"/>
        <v/>
      </c>
      <c r="F287" s="127" t="str">
        <f t="shared" si="4"/>
        <v/>
      </c>
      <c r="G287" s="118">
        <f t="shared" si="5"/>
        <v>-0.0000000001066655386</v>
      </c>
      <c r="H287" s="121">
        <f t="shared" si="6"/>
        <v>0</v>
      </c>
      <c r="I287" s="1"/>
      <c r="J287" s="1"/>
      <c r="K287" s="1"/>
      <c r="L287" s="1"/>
    </row>
    <row r="288" ht="13.5" customHeight="1">
      <c r="C288" s="117">
        <f t="shared" si="1"/>
        <v>277</v>
      </c>
      <c r="D288" s="118">
        <f t="shared" si="2"/>
        <v>-0.00000002133310772</v>
      </c>
      <c r="E288" s="119" t="str">
        <f t="shared" si="3"/>
        <v/>
      </c>
      <c r="F288" s="127" t="str">
        <f t="shared" si="4"/>
        <v/>
      </c>
      <c r="G288" s="118">
        <f t="shared" si="5"/>
        <v>-0.0000000001066655386</v>
      </c>
      <c r="H288" s="121">
        <f t="shared" si="6"/>
        <v>0</v>
      </c>
      <c r="I288" s="1"/>
      <c r="J288" s="1"/>
      <c r="K288" s="1"/>
      <c r="L288" s="1"/>
    </row>
    <row r="289" ht="13.5" customHeight="1">
      <c r="C289" s="117">
        <f t="shared" si="1"/>
        <v>278</v>
      </c>
      <c r="D289" s="118">
        <f t="shared" si="2"/>
        <v>-0.00000002133310772</v>
      </c>
      <c r="E289" s="119" t="str">
        <f t="shared" si="3"/>
        <v/>
      </c>
      <c r="F289" s="127" t="str">
        <f t="shared" si="4"/>
        <v/>
      </c>
      <c r="G289" s="118">
        <f t="shared" si="5"/>
        <v>-0.0000000001066655386</v>
      </c>
      <c r="H289" s="121">
        <f t="shared" si="6"/>
        <v>0</v>
      </c>
      <c r="I289" s="1"/>
      <c r="J289" s="1"/>
      <c r="K289" s="1"/>
      <c r="L289" s="1"/>
    </row>
    <row r="290" ht="13.5" customHeight="1">
      <c r="C290" s="117">
        <f t="shared" si="1"/>
        <v>279</v>
      </c>
      <c r="D290" s="118">
        <f t="shared" si="2"/>
        <v>-0.00000002133310772</v>
      </c>
      <c r="E290" s="119" t="str">
        <f t="shared" si="3"/>
        <v/>
      </c>
      <c r="F290" s="127" t="str">
        <f t="shared" si="4"/>
        <v/>
      </c>
      <c r="G290" s="118">
        <f t="shared" si="5"/>
        <v>-0.0000000001066655386</v>
      </c>
      <c r="H290" s="121">
        <f t="shared" si="6"/>
        <v>0</v>
      </c>
      <c r="I290" s="1"/>
      <c r="J290" s="1"/>
      <c r="K290" s="1"/>
      <c r="L290" s="1"/>
    </row>
    <row r="291" ht="13.5" customHeight="1">
      <c r="C291" s="117">
        <f t="shared" si="1"/>
        <v>280</v>
      </c>
      <c r="D291" s="118">
        <f t="shared" si="2"/>
        <v>-0.00000002133310772</v>
      </c>
      <c r="E291" s="119" t="str">
        <f t="shared" si="3"/>
        <v/>
      </c>
      <c r="F291" s="127" t="str">
        <f t="shared" si="4"/>
        <v/>
      </c>
      <c r="G291" s="118">
        <f t="shared" si="5"/>
        <v>-0.0000000001066655386</v>
      </c>
      <c r="H291" s="121">
        <f t="shared" si="6"/>
        <v>0</v>
      </c>
      <c r="I291" s="1"/>
      <c r="J291" s="1"/>
      <c r="K291" s="1"/>
      <c r="L291" s="1"/>
    </row>
    <row r="292" ht="13.5" customHeight="1">
      <c r="C292" s="117">
        <f t="shared" si="1"/>
        <v>281</v>
      </c>
      <c r="D292" s="118">
        <f t="shared" si="2"/>
        <v>-0.00000002133310772</v>
      </c>
      <c r="E292" s="119" t="str">
        <f t="shared" si="3"/>
        <v/>
      </c>
      <c r="F292" s="127" t="str">
        <f t="shared" si="4"/>
        <v/>
      </c>
      <c r="G292" s="118">
        <f t="shared" si="5"/>
        <v>-0.0000000001066655386</v>
      </c>
      <c r="H292" s="121">
        <f t="shared" si="6"/>
        <v>0</v>
      </c>
      <c r="I292" s="1"/>
      <c r="J292" s="1"/>
      <c r="K292" s="1"/>
      <c r="L292" s="1"/>
    </row>
    <row r="293" ht="13.5" customHeight="1">
      <c r="C293" s="117">
        <f t="shared" si="1"/>
        <v>282</v>
      </c>
      <c r="D293" s="118">
        <f t="shared" si="2"/>
        <v>-0.00000002133310772</v>
      </c>
      <c r="E293" s="119" t="str">
        <f t="shared" si="3"/>
        <v/>
      </c>
      <c r="F293" s="127" t="str">
        <f t="shared" si="4"/>
        <v/>
      </c>
      <c r="G293" s="118">
        <f t="shared" si="5"/>
        <v>-0.0000000001066655386</v>
      </c>
      <c r="H293" s="121">
        <f t="shared" si="6"/>
        <v>0</v>
      </c>
      <c r="I293" s="1"/>
      <c r="J293" s="1"/>
      <c r="K293" s="1"/>
      <c r="L293" s="1"/>
    </row>
    <row r="294" ht="13.5" customHeight="1">
      <c r="C294" s="117">
        <f t="shared" si="1"/>
        <v>283</v>
      </c>
      <c r="D294" s="118">
        <f t="shared" si="2"/>
        <v>-0.00000002133310772</v>
      </c>
      <c r="E294" s="119" t="str">
        <f t="shared" si="3"/>
        <v/>
      </c>
      <c r="F294" s="127" t="str">
        <f t="shared" si="4"/>
        <v/>
      </c>
      <c r="G294" s="118">
        <f t="shared" si="5"/>
        <v>-0.0000000001066655386</v>
      </c>
      <c r="H294" s="121">
        <f t="shared" si="6"/>
        <v>0</v>
      </c>
      <c r="I294" s="1"/>
      <c r="J294" s="1"/>
      <c r="K294" s="1"/>
      <c r="L294" s="1"/>
    </row>
    <row r="295" ht="13.5" customHeight="1">
      <c r="C295" s="117">
        <f t="shared" si="1"/>
        <v>284</v>
      </c>
      <c r="D295" s="118">
        <f t="shared" si="2"/>
        <v>-0.00000002133310772</v>
      </c>
      <c r="E295" s="119" t="str">
        <f t="shared" si="3"/>
        <v/>
      </c>
      <c r="F295" s="127" t="str">
        <f t="shared" si="4"/>
        <v/>
      </c>
      <c r="G295" s="118">
        <f t="shared" si="5"/>
        <v>-0.0000000001066655386</v>
      </c>
      <c r="H295" s="121">
        <f t="shared" si="6"/>
        <v>0</v>
      </c>
      <c r="I295" s="1"/>
      <c r="J295" s="1"/>
      <c r="K295" s="1"/>
      <c r="L295" s="1"/>
    </row>
    <row r="296" ht="13.5" customHeight="1">
      <c r="C296" s="117">
        <f t="shared" si="1"/>
        <v>285</v>
      </c>
      <c r="D296" s="118">
        <f t="shared" si="2"/>
        <v>-0.00000002133310772</v>
      </c>
      <c r="E296" s="119" t="str">
        <f t="shared" si="3"/>
        <v/>
      </c>
      <c r="F296" s="127" t="str">
        <f t="shared" si="4"/>
        <v/>
      </c>
      <c r="G296" s="118">
        <f t="shared" si="5"/>
        <v>-0.0000000001066655386</v>
      </c>
      <c r="H296" s="121">
        <f t="shared" si="6"/>
        <v>0</v>
      </c>
      <c r="I296" s="1"/>
      <c r="J296" s="1"/>
      <c r="K296" s="1"/>
      <c r="L296" s="1"/>
    </row>
    <row r="297" ht="13.5" customHeight="1">
      <c r="C297" s="117">
        <f t="shared" si="1"/>
        <v>286</v>
      </c>
      <c r="D297" s="118">
        <f t="shared" si="2"/>
        <v>-0.00000002133310772</v>
      </c>
      <c r="E297" s="119" t="str">
        <f t="shared" si="3"/>
        <v/>
      </c>
      <c r="F297" s="127" t="str">
        <f t="shared" si="4"/>
        <v/>
      </c>
      <c r="G297" s="118">
        <f t="shared" si="5"/>
        <v>-0.0000000001066655386</v>
      </c>
      <c r="H297" s="121">
        <f t="shared" si="6"/>
        <v>0</v>
      </c>
      <c r="I297" s="1"/>
      <c r="J297" s="1"/>
      <c r="K297" s="1"/>
      <c r="L297" s="1"/>
    </row>
    <row r="298" ht="13.5" customHeight="1">
      <c r="C298" s="117">
        <f t="shared" si="1"/>
        <v>287</v>
      </c>
      <c r="D298" s="118">
        <f t="shared" si="2"/>
        <v>-0.00000002133310772</v>
      </c>
      <c r="E298" s="119" t="str">
        <f t="shared" si="3"/>
        <v/>
      </c>
      <c r="F298" s="127" t="str">
        <f t="shared" si="4"/>
        <v/>
      </c>
      <c r="G298" s="118">
        <f t="shared" si="5"/>
        <v>-0.0000000001066655386</v>
      </c>
      <c r="H298" s="121">
        <f t="shared" si="6"/>
        <v>0</v>
      </c>
      <c r="I298" s="1"/>
      <c r="J298" s="1"/>
      <c r="K298" s="1"/>
      <c r="L298" s="1"/>
    </row>
    <row r="299" ht="13.5" customHeight="1">
      <c r="C299" s="117">
        <f t="shared" si="1"/>
        <v>288</v>
      </c>
      <c r="D299" s="118">
        <f t="shared" si="2"/>
        <v>-0.00000002133310772</v>
      </c>
      <c r="E299" s="119" t="str">
        <f t="shared" si="3"/>
        <v/>
      </c>
      <c r="F299" s="127" t="str">
        <f t="shared" si="4"/>
        <v/>
      </c>
      <c r="G299" s="118">
        <f t="shared" si="5"/>
        <v>-0.0000000001066655386</v>
      </c>
      <c r="H299" s="121">
        <f t="shared" si="6"/>
        <v>0</v>
      </c>
      <c r="I299" s="1"/>
      <c r="J299" s="1"/>
      <c r="K299" s="1"/>
      <c r="L299" s="1"/>
    </row>
    <row r="300" ht="13.5" customHeight="1">
      <c r="C300" s="117">
        <f t="shared" si="1"/>
        <v>289</v>
      </c>
      <c r="D300" s="118">
        <f t="shared" si="2"/>
        <v>-0.00000002133310772</v>
      </c>
      <c r="E300" s="119" t="str">
        <f t="shared" si="3"/>
        <v/>
      </c>
      <c r="F300" s="127" t="str">
        <f t="shared" si="4"/>
        <v/>
      </c>
      <c r="G300" s="118">
        <f t="shared" si="5"/>
        <v>-0.0000000001066655386</v>
      </c>
      <c r="H300" s="121">
        <f t="shared" si="6"/>
        <v>0</v>
      </c>
      <c r="I300" s="1"/>
      <c r="J300" s="1"/>
      <c r="K300" s="1"/>
      <c r="L300" s="1"/>
    </row>
    <row r="301" ht="13.5" customHeight="1">
      <c r="C301" s="117">
        <f t="shared" si="1"/>
        <v>290</v>
      </c>
      <c r="D301" s="118">
        <f t="shared" si="2"/>
        <v>-0.00000002133310772</v>
      </c>
      <c r="E301" s="119" t="str">
        <f t="shared" si="3"/>
        <v/>
      </c>
      <c r="F301" s="127" t="str">
        <f t="shared" si="4"/>
        <v/>
      </c>
      <c r="G301" s="118">
        <f t="shared" si="5"/>
        <v>-0.0000000001066655386</v>
      </c>
      <c r="H301" s="121">
        <f t="shared" si="6"/>
        <v>0</v>
      </c>
      <c r="I301" s="1"/>
      <c r="J301" s="1"/>
      <c r="K301" s="1"/>
      <c r="L301" s="1"/>
    </row>
    <row r="302" ht="13.5" customHeight="1">
      <c r="C302" s="117">
        <f t="shared" si="1"/>
        <v>291</v>
      </c>
      <c r="D302" s="118">
        <f t="shared" si="2"/>
        <v>-0.00000002133310772</v>
      </c>
      <c r="E302" s="119" t="str">
        <f t="shared" si="3"/>
        <v/>
      </c>
      <c r="F302" s="127" t="str">
        <f t="shared" si="4"/>
        <v/>
      </c>
      <c r="G302" s="118">
        <f t="shared" si="5"/>
        <v>-0.0000000001066655386</v>
      </c>
      <c r="H302" s="121">
        <f t="shared" si="6"/>
        <v>0</v>
      </c>
      <c r="I302" s="1"/>
      <c r="J302" s="1"/>
      <c r="K302" s="1"/>
      <c r="L302" s="1"/>
    </row>
    <row r="303" ht="13.5" customHeight="1">
      <c r="C303" s="117">
        <f t="shared" si="1"/>
        <v>292</v>
      </c>
      <c r="D303" s="118">
        <f t="shared" si="2"/>
        <v>-0.00000002133310772</v>
      </c>
      <c r="E303" s="119" t="str">
        <f t="shared" si="3"/>
        <v/>
      </c>
      <c r="F303" s="127" t="str">
        <f t="shared" si="4"/>
        <v/>
      </c>
      <c r="G303" s="118">
        <f t="shared" si="5"/>
        <v>-0.0000000001066655386</v>
      </c>
      <c r="H303" s="121">
        <f t="shared" si="6"/>
        <v>0</v>
      </c>
      <c r="I303" s="1"/>
      <c r="J303" s="1"/>
      <c r="K303" s="1"/>
      <c r="L303" s="1"/>
    </row>
    <row r="304" ht="13.5" customHeight="1">
      <c r="C304" s="117">
        <f t="shared" si="1"/>
        <v>293</v>
      </c>
      <c r="D304" s="118">
        <f t="shared" si="2"/>
        <v>-0.00000002133310772</v>
      </c>
      <c r="E304" s="119" t="str">
        <f t="shared" si="3"/>
        <v/>
      </c>
      <c r="F304" s="127" t="str">
        <f t="shared" si="4"/>
        <v/>
      </c>
      <c r="G304" s="118">
        <f t="shared" si="5"/>
        <v>-0.0000000001066655386</v>
      </c>
      <c r="H304" s="121">
        <f t="shared" si="6"/>
        <v>0</v>
      </c>
      <c r="I304" s="1"/>
      <c r="J304" s="1"/>
      <c r="K304" s="1"/>
      <c r="L304" s="1"/>
    </row>
    <row r="305" ht="13.5" customHeight="1">
      <c r="C305" s="117">
        <f t="shared" si="1"/>
        <v>294</v>
      </c>
      <c r="D305" s="118">
        <f t="shared" si="2"/>
        <v>-0.00000002133310772</v>
      </c>
      <c r="E305" s="119" t="str">
        <f t="shared" si="3"/>
        <v/>
      </c>
      <c r="F305" s="127" t="str">
        <f t="shared" si="4"/>
        <v/>
      </c>
      <c r="G305" s="118">
        <f t="shared" si="5"/>
        <v>-0.0000000001066655386</v>
      </c>
      <c r="H305" s="121">
        <f t="shared" si="6"/>
        <v>0</v>
      </c>
      <c r="I305" s="1"/>
      <c r="J305" s="1"/>
      <c r="K305" s="1"/>
      <c r="L305" s="1"/>
    </row>
    <row r="306" ht="13.5" customHeight="1">
      <c r="C306" s="117">
        <f t="shared" si="1"/>
        <v>295</v>
      </c>
      <c r="D306" s="118">
        <f t="shared" si="2"/>
        <v>-0.00000002133310772</v>
      </c>
      <c r="E306" s="119" t="str">
        <f t="shared" si="3"/>
        <v/>
      </c>
      <c r="F306" s="127" t="str">
        <f t="shared" si="4"/>
        <v/>
      </c>
      <c r="G306" s="118">
        <f t="shared" si="5"/>
        <v>-0.0000000001066655386</v>
      </c>
      <c r="H306" s="121">
        <f t="shared" si="6"/>
        <v>0</v>
      </c>
      <c r="I306" s="1"/>
      <c r="J306" s="1"/>
      <c r="K306" s="1"/>
      <c r="L306" s="1"/>
    </row>
    <row r="307" ht="13.5" customHeight="1">
      <c r="C307" s="117">
        <f t="shared" si="1"/>
        <v>296</v>
      </c>
      <c r="D307" s="118">
        <f t="shared" si="2"/>
        <v>-0.00000002133310772</v>
      </c>
      <c r="E307" s="119" t="str">
        <f t="shared" si="3"/>
        <v/>
      </c>
      <c r="F307" s="127" t="str">
        <f t="shared" si="4"/>
        <v/>
      </c>
      <c r="G307" s="118">
        <f t="shared" si="5"/>
        <v>-0.0000000001066655386</v>
      </c>
      <c r="H307" s="121">
        <f t="shared" si="6"/>
        <v>0</v>
      </c>
      <c r="I307" s="1"/>
      <c r="J307" s="1"/>
      <c r="K307" s="1"/>
      <c r="L307" s="1"/>
    </row>
    <row r="308" ht="13.5" customHeight="1">
      <c r="C308" s="117">
        <f t="shared" si="1"/>
        <v>297</v>
      </c>
      <c r="D308" s="118">
        <f t="shared" si="2"/>
        <v>-0.00000002133310772</v>
      </c>
      <c r="E308" s="119" t="str">
        <f t="shared" si="3"/>
        <v/>
      </c>
      <c r="F308" s="127" t="str">
        <f t="shared" si="4"/>
        <v/>
      </c>
      <c r="G308" s="118">
        <f t="shared" si="5"/>
        <v>-0.0000000001066655386</v>
      </c>
      <c r="H308" s="121">
        <f t="shared" si="6"/>
        <v>0</v>
      </c>
      <c r="I308" s="1"/>
      <c r="J308" s="1"/>
      <c r="K308" s="1"/>
      <c r="L308" s="1"/>
    </row>
    <row r="309" ht="13.5" customHeight="1">
      <c r="C309" s="117">
        <f t="shared" si="1"/>
        <v>298</v>
      </c>
      <c r="D309" s="118">
        <f t="shared" si="2"/>
        <v>-0.00000002133310772</v>
      </c>
      <c r="E309" s="119" t="str">
        <f t="shared" si="3"/>
        <v/>
      </c>
      <c r="F309" s="127" t="str">
        <f t="shared" si="4"/>
        <v/>
      </c>
      <c r="G309" s="118">
        <f t="shared" si="5"/>
        <v>-0.0000000001066655386</v>
      </c>
      <c r="H309" s="121">
        <f t="shared" si="6"/>
        <v>0</v>
      </c>
      <c r="I309" s="1"/>
      <c r="J309" s="1"/>
      <c r="K309" s="1"/>
      <c r="L309" s="1"/>
    </row>
    <row r="310" ht="13.5" customHeight="1">
      <c r="C310" s="117">
        <f t="shared" si="1"/>
        <v>299</v>
      </c>
      <c r="D310" s="118">
        <f t="shared" si="2"/>
        <v>-0.00000002133310772</v>
      </c>
      <c r="E310" s="119" t="str">
        <f t="shared" si="3"/>
        <v/>
      </c>
      <c r="F310" s="127" t="str">
        <f t="shared" si="4"/>
        <v/>
      </c>
      <c r="G310" s="118">
        <f t="shared" si="5"/>
        <v>-0.0000000001066655386</v>
      </c>
      <c r="H310" s="121">
        <f t="shared" si="6"/>
        <v>0</v>
      </c>
      <c r="I310" s="1"/>
      <c r="J310" s="1"/>
      <c r="K310" s="1"/>
      <c r="L310" s="1"/>
    </row>
    <row r="311" ht="13.5" customHeight="1">
      <c r="C311" s="117">
        <f t="shared" si="1"/>
        <v>300</v>
      </c>
      <c r="D311" s="118">
        <f t="shared" si="2"/>
        <v>-0.00000002133310772</v>
      </c>
      <c r="E311" s="119" t="str">
        <f t="shared" si="3"/>
        <v/>
      </c>
      <c r="F311" s="127" t="str">
        <f t="shared" si="4"/>
        <v/>
      </c>
      <c r="G311" s="118">
        <f t="shared" si="5"/>
        <v>-0.0000000001066655386</v>
      </c>
      <c r="H311" s="121">
        <f t="shared" si="6"/>
        <v>0</v>
      </c>
      <c r="I311" s="1"/>
      <c r="J311" s="1"/>
      <c r="K311" s="1"/>
      <c r="L311" s="1"/>
    </row>
    <row r="312" ht="13.5" customHeight="1">
      <c r="C312" s="117">
        <f t="shared" si="1"/>
        <v>301</v>
      </c>
      <c r="D312" s="118">
        <f t="shared" si="2"/>
        <v>-0.00000002133310772</v>
      </c>
      <c r="E312" s="119" t="str">
        <f t="shared" si="3"/>
        <v/>
      </c>
      <c r="F312" s="127" t="str">
        <f t="shared" si="4"/>
        <v/>
      </c>
      <c r="G312" s="118">
        <f t="shared" si="5"/>
        <v>-0.0000000001066655386</v>
      </c>
      <c r="H312" s="121">
        <f t="shared" si="6"/>
        <v>0</v>
      </c>
      <c r="I312" s="1"/>
      <c r="J312" s="1"/>
      <c r="K312" s="1"/>
      <c r="L312" s="1"/>
    </row>
    <row r="313" ht="13.5" customHeight="1">
      <c r="C313" s="117">
        <f t="shared" si="1"/>
        <v>302</v>
      </c>
      <c r="D313" s="118">
        <f t="shared" si="2"/>
        <v>-0.00000002133310772</v>
      </c>
      <c r="E313" s="119" t="str">
        <f t="shared" si="3"/>
        <v/>
      </c>
      <c r="F313" s="127" t="str">
        <f t="shared" si="4"/>
        <v/>
      </c>
      <c r="G313" s="118">
        <f t="shared" si="5"/>
        <v>-0.0000000001066655386</v>
      </c>
      <c r="H313" s="121">
        <f t="shared" si="6"/>
        <v>0</v>
      </c>
      <c r="I313" s="1"/>
      <c r="J313" s="1"/>
      <c r="K313" s="1"/>
      <c r="L313" s="1"/>
    </row>
    <row r="314" ht="13.5" customHeight="1">
      <c r="C314" s="117">
        <f t="shared" si="1"/>
        <v>303</v>
      </c>
      <c r="D314" s="118">
        <f t="shared" si="2"/>
        <v>-0.00000002133310772</v>
      </c>
      <c r="E314" s="119" t="str">
        <f t="shared" si="3"/>
        <v/>
      </c>
      <c r="F314" s="127" t="str">
        <f t="shared" si="4"/>
        <v/>
      </c>
      <c r="G314" s="118">
        <f t="shared" si="5"/>
        <v>-0.0000000001066655386</v>
      </c>
      <c r="H314" s="121">
        <f t="shared" si="6"/>
        <v>0</v>
      </c>
      <c r="I314" s="1"/>
      <c r="J314" s="1"/>
      <c r="K314" s="1"/>
      <c r="L314" s="1"/>
    </row>
    <row r="315" ht="13.5" customHeight="1">
      <c r="C315" s="117">
        <f t="shared" si="1"/>
        <v>304</v>
      </c>
      <c r="D315" s="118">
        <f t="shared" si="2"/>
        <v>-0.00000002133310772</v>
      </c>
      <c r="E315" s="119" t="str">
        <f t="shared" si="3"/>
        <v/>
      </c>
      <c r="F315" s="127" t="str">
        <f t="shared" si="4"/>
        <v/>
      </c>
      <c r="G315" s="118">
        <f t="shared" si="5"/>
        <v>-0.0000000001066655386</v>
      </c>
      <c r="H315" s="121">
        <f t="shared" si="6"/>
        <v>0</v>
      </c>
      <c r="I315" s="1"/>
      <c r="J315" s="1"/>
      <c r="K315" s="1"/>
      <c r="L315" s="1"/>
    </row>
    <row r="316" ht="13.5" customHeight="1">
      <c r="C316" s="117">
        <f t="shared" si="1"/>
        <v>305</v>
      </c>
      <c r="D316" s="118">
        <f t="shared" si="2"/>
        <v>-0.00000002133310772</v>
      </c>
      <c r="E316" s="119" t="str">
        <f t="shared" si="3"/>
        <v/>
      </c>
      <c r="F316" s="127" t="str">
        <f t="shared" si="4"/>
        <v/>
      </c>
      <c r="G316" s="118">
        <f t="shared" si="5"/>
        <v>-0.0000000001066655386</v>
      </c>
      <c r="H316" s="121">
        <f t="shared" si="6"/>
        <v>0</v>
      </c>
      <c r="I316" s="1"/>
      <c r="J316" s="1"/>
      <c r="K316" s="1"/>
      <c r="L316" s="1"/>
    </row>
    <row r="317" ht="13.5" customHeight="1">
      <c r="C317" s="117">
        <f t="shared" si="1"/>
        <v>306</v>
      </c>
      <c r="D317" s="118">
        <f t="shared" si="2"/>
        <v>-0.00000002133310772</v>
      </c>
      <c r="E317" s="119" t="str">
        <f t="shared" si="3"/>
        <v/>
      </c>
      <c r="F317" s="127" t="str">
        <f t="shared" si="4"/>
        <v/>
      </c>
      <c r="G317" s="118">
        <f t="shared" si="5"/>
        <v>-0.0000000001066655386</v>
      </c>
      <c r="H317" s="121">
        <f t="shared" si="6"/>
        <v>0</v>
      </c>
      <c r="I317" s="1"/>
      <c r="J317" s="1"/>
      <c r="K317" s="1"/>
      <c r="L317" s="1"/>
    </row>
    <row r="318" ht="13.5" customHeight="1">
      <c r="C318" s="117">
        <f t="shared" si="1"/>
        <v>307</v>
      </c>
      <c r="D318" s="118">
        <f t="shared" si="2"/>
        <v>-0.00000002133310772</v>
      </c>
      <c r="E318" s="119" t="str">
        <f t="shared" si="3"/>
        <v/>
      </c>
      <c r="F318" s="127" t="str">
        <f t="shared" si="4"/>
        <v/>
      </c>
      <c r="G318" s="118">
        <f t="shared" si="5"/>
        <v>-0.0000000001066655386</v>
      </c>
      <c r="H318" s="121">
        <f t="shared" si="6"/>
        <v>0</v>
      </c>
      <c r="I318" s="1"/>
      <c r="J318" s="1"/>
      <c r="K318" s="1"/>
      <c r="L318" s="1"/>
    </row>
    <row r="319" ht="13.5" customHeight="1">
      <c r="C319" s="117">
        <f t="shared" si="1"/>
        <v>308</v>
      </c>
      <c r="D319" s="118">
        <f t="shared" si="2"/>
        <v>-0.00000002133310772</v>
      </c>
      <c r="E319" s="119" t="str">
        <f t="shared" si="3"/>
        <v/>
      </c>
      <c r="F319" s="127" t="str">
        <f t="shared" si="4"/>
        <v/>
      </c>
      <c r="G319" s="118">
        <f t="shared" si="5"/>
        <v>-0.0000000001066655386</v>
      </c>
      <c r="H319" s="121">
        <f t="shared" si="6"/>
        <v>0</v>
      </c>
      <c r="I319" s="1"/>
      <c r="J319" s="1"/>
      <c r="K319" s="1"/>
      <c r="L319" s="1"/>
    </row>
    <row r="320" ht="13.5" customHeight="1">
      <c r="C320" s="117">
        <f t="shared" si="1"/>
        <v>309</v>
      </c>
      <c r="D320" s="118">
        <f t="shared" si="2"/>
        <v>-0.00000002133310772</v>
      </c>
      <c r="E320" s="119" t="str">
        <f t="shared" si="3"/>
        <v/>
      </c>
      <c r="F320" s="127" t="str">
        <f t="shared" si="4"/>
        <v/>
      </c>
      <c r="G320" s="118">
        <f t="shared" si="5"/>
        <v>-0.0000000001066655386</v>
      </c>
      <c r="H320" s="121">
        <f t="shared" si="6"/>
        <v>0</v>
      </c>
      <c r="I320" s="1"/>
      <c r="J320" s="1"/>
      <c r="K320" s="1"/>
      <c r="L320" s="1"/>
    </row>
    <row r="321" ht="13.5" customHeight="1">
      <c r="C321" s="117">
        <f t="shared" si="1"/>
        <v>310</v>
      </c>
      <c r="D321" s="118">
        <f t="shared" si="2"/>
        <v>-0.00000002133310772</v>
      </c>
      <c r="E321" s="119" t="str">
        <f t="shared" si="3"/>
        <v/>
      </c>
      <c r="F321" s="127" t="str">
        <f t="shared" si="4"/>
        <v/>
      </c>
      <c r="G321" s="118">
        <f t="shared" si="5"/>
        <v>-0.0000000001066655386</v>
      </c>
      <c r="H321" s="121">
        <f t="shared" si="6"/>
        <v>0</v>
      </c>
      <c r="I321" s="1"/>
      <c r="J321" s="1"/>
      <c r="K321" s="1"/>
      <c r="L321" s="1"/>
    </row>
    <row r="322" ht="13.5" customHeight="1">
      <c r="C322" s="117">
        <f t="shared" si="1"/>
        <v>311</v>
      </c>
      <c r="D322" s="118">
        <f t="shared" si="2"/>
        <v>-0.00000002133310772</v>
      </c>
      <c r="E322" s="119" t="str">
        <f t="shared" si="3"/>
        <v/>
      </c>
      <c r="F322" s="127" t="str">
        <f t="shared" si="4"/>
        <v/>
      </c>
      <c r="G322" s="118">
        <f t="shared" si="5"/>
        <v>-0.0000000001066655386</v>
      </c>
      <c r="H322" s="121">
        <f t="shared" si="6"/>
        <v>0</v>
      </c>
      <c r="I322" s="1"/>
      <c r="J322" s="1"/>
      <c r="K322" s="1"/>
      <c r="L322" s="1"/>
    </row>
    <row r="323" ht="13.5" customHeight="1">
      <c r="C323" s="117">
        <f t="shared" si="1"/>
        <v>312</v>
      </c>
      <c r="D323" s="118">
        <f t="shared" si="2"/>
        <v>-0.00000002133310772</v>
      </c>
      <c r="E323" s="119" t="str">
        <f t="shared" si="3"/>
        <v/>
      </c>
      <c r="F323" s="127" t="str">
        <f t="shared" si="4"/>
        <v/>
      </c>
      <c r="G323" s="118">
        <f t="shared" si="5"/>
        <v>-0.0000000001066655386</v>
      </c>
      <c r="H323" s="121">
        <f t="shared" si="6"/>
        <v>0</v>
      </c>
      <c r="I323" s="1"/>
      <c r="J323" s="1"/>
      <c r="K323" s="1"/>
      <c r="L323" s="1"/>
    </row>
    <row r="324" ht="13.5" customHeight="1">
      <c r="C324" s="117">
        <f t="shared" si="1"/>
        <v>313</v>
      </c>
      <c r="D324" s="118">
        <f t="shared" si="2"/>
        <v>-0.00000002133310772</v>
      </c>
      <c r="E324" s="119" t="str">
        <f t="shared" si="3"/>
        <v/>
      </c>
      <c r="F324" s="127" t="str">
        <f t="shared" si="4"/>
        <v/>
      </c>
      <c r="G324" s="118">
        <f t="shared" si="5"/>
        <v>-0.0000000001066655386</v>
      </c>
      <c r="H324" s="121">
        <f t="shared" si="6"/>
        <v>0</v>
      </c>
      <c r="I324" s="1"/>
      <c r="J324" s="1"/>
      <c r="K324" s="1"/>
      <c r="L324" s="1"/>
    </row>
    <row r="325" ht="13.5" customHeight="1">
      <c r="C325" s="117">
        <f t="shared" si="1"/>
        <v>314</v>
      </c>
      <c r="D325" s="118">
        <f t="shared" si="2"/>
        <v>-0.00000002133310772</v>
      </c>
      <c r="E325" s="119" t="str">
        <f t="shared" si="3"/>
        <v/>
      </c>
      <c r="F325" s="127" t="str">
        <f t="shared" si="4"/>
        <v/>
      </c>
      <c r="G325" s="118">
        <f t="shared" si="5"/>
        <v>-0.0000000001066655386</v>
      </c>
      <c r="H325" s="121">
        <f t="shared" si="6"/>
        <v>0</v>
      </c>
      <c r="I325" s="1"/>
      <c r="J325" s="1"/>
      <c r="K325" s="1"/>
      <c r="L325" s="1"/>
    </row>
    <row r="326" ht="13.5" customHeight="1">
      <c r="C326" s="117">
        <f t="shared" si="1"/>
        <v>315</v>
      </c>
      <c r="D326" s="118">
        <f t="shared" si="2"/>
        <v>-0.00000002133310772</v>
      </c>
      <c r="E326" s="119" t="str">
        <f t="shared" si="3"/>
        <v/>
      </c>
      <c r="F326" s="127" t="str">
        <f t="shared" si="4"/>
        <v/>
      </c>
      <c r="G326" s="118">
        <f t="shared" si="5"/>
        <v>-0.0000000001066655386</v>
      </c>
      <c r="H326" s="121">
        <f t="shared" si="6"/>
        <v>0</v>
      </c>
      <c r="I326" s="1"/>
      <c r="J326" s="1"/>
      <c r="K326" s="1"/>
      <c r="L326" s="1"/>
    </row>
    <row r="327" ht="13.5" customHeight="1">
      <c r="C327" s="117">
        <f t="shared" si="1"/>
        <v>316</v>
      </c>
      <c r="D327" s="118">
        <f t="shared" si="2"/>
        <v>-0.00000002133310772</v>
      </c>
      <c r="E327" s="119" t="str">
        <f t="shared" si="3"/>
        <v/>
      </c>
      <c r="F327" s="127" t="str">
        <f t="shared" si="4"/>
        <v/>
      </c>
      <c r="G327" s="118">
        <f t="shared" si="5"/>
        <v>-0.0000000001066655386</v>
      </c>
      <c r="H327" s="121">
        <f t="shared" si="6"/>
        <v>0</v>
      </c>
      <c r="I327" s="1"/>
      <c r="J327" s="1"/>
      <c r="K327" s="1"/>
      <c r="L327" s="1"/>
    </row>
    <row r="328" ht="13.5" customHeight="1">
      <c r="C328" s="117">
        <f t="shared" si="1"/>
        <v>317</v>
      </c>
      <c r="D328" s="118">
        <f t="shared" si="2"/>
        <v>-0.00000002133310772</v>
      </c>
      <c r="E328" s="119" t="str">
        <f t="shared" si="3"/>
        <v/>
      </c>
      <c r="F328" s="127" t="str">
        <f t="shared" si="4"/>
        <v/>
      </c>
      <c r="G328" s="118">
        <f t="shared" si="5"/>
        <v>-0.0000000001066655386</v>
      </c>
      <c r="H328" s="121">
        <f t="shared" si="6"/>
        <v>0</v>
      </c>
      <c r="I328" s="1"/>
      <c r="J328" s="1"/>
      <c r="K328" s="1"/>
      <c r="L328" s="1"/>
    </row>
    <row r="329" ht="13.5" customHeight="1">
      <c r="C329" s="117">
        <f t="shared" si="1"/>
        <v>318</v>
      </c>
      <c r="D329" s="118">
        <f t="shared" si="2"/>
        <v>-0.00000002133310772</v>
      </c>
      <c r="E329" s="119" t="str">
        <f t="shared" si="3"/>
        <v/>
      </c>
      <c r="F329" s="127" t="str">
        <f t="shared" si="4"/>
        <v/>
      </c>
      <c r="G329" s="118">
        <f t="shared" si="5"/>
        <v>-0.0000000001066655386</v>
      </c>
      <c r="H329" s="121">
        <f t="shared" si="6"/>
        <v>0</v>
      </c>
      <c r="I329" s="1"/>
      <c r="J329" s="1"/>
      <c r="K329" s="1"/>
      <c r="L329" s="1"/>
    </row>
    <row r="330" ht="13.5" customHeight="1">
      <c r="C330" s="117">
        <f t="shared" si="1"/>
        <v>319</v>
      </c>
      <c r="D330" s="118">
        <f t="shared" si="2"/>
        <v>-0.00000002133310772</v>
      </c>
      <c r="E330" s="119" t="str">
        <f t="shared" si="3"/>
        <v/>
      </c>
      <c r="F330" s="127" t="str">
        <f t="shared" si="4"/>
        <v/>
      </c>
      <c r="G330" s="118">
        <f t="shared" si="5"/>
        <v>-0.0000000001066655386</v>
      </c>
      <c r="H330" s="121">
        <f t="shared" si="6"/>
        <v>0</v>
      </c>
      <c r="I330" s="1"/>
      <c r="J330" s="1"/>
      <c r="K330" s="1"/>
      <c r="L330" s="1"/>
    </row>
    <row r="331" ht="13.5" customHeight="1">
      <c r="C331" s="117">
        <f t="shared" si="1"/>
        <v>320</v>
      </c>
      <c r="D331" s="118">
        <f t="shared" si="2"/>
        <v>-0.00000002133310772</v>
      </c>
      <c r="E331" s="119" t="str">
        <f t="shared" si="3"/>
        <v/>
      </c>
      <c r="F331" s="127" t="str">
        <f t="shared" si="4"/>
        <v/>
      </c>
      <c r="G331" s="118">
        <f t="shared" si="5"/>
        <v>-0.0000000001066655386</v>
      </c>
      <c r="H331" s="121">
        <f t="shared" si="6"/>
        <v>0</v>
      </c>
      <c r="I331" s="1"/>
      <c r="J331" s="1"/>
      <c r="K331" s="1"/>
      <c r="L331" s="1"/>
    </row>
    <row r="332" ht="13.5" customHeight="1">
      <c r="C332" s="117">
        <f t="shared" si="1"/>
        <v>321</v>
      </c>
      <c r="D332" s="118">
        <f t="shared" si="2"/>
        <v>-0.00000002133310772</v>
      </c>
      <c r="E332" s="119" t="str">
        <f t="shared" si="3"/>
        <v/>
      </c>
      <c r="F332" s="127" t="str">
        <f t="shared" si="4"/>
        <v/>
      </c>
      <c r="G332" s="118">
        <f t="shared" si="5"/>
        <v>-0.0000000001066655386</v>
      </c>
      <c r="H332" s="121">
        <f t="shared" si="6"/>
        <v>0</v>
      </c>
      <c r="I332" s="1"/>
      <c r="J332" s="1"/>
      <c r="K332" s="1"/>
      <c r="L332" s="1"/>
    </row>
    <row r="333" ht="13.5" customHeight="1">
      <c r="C333" s="117">
        <f t="shared" si="1"/>
        <v>322</v>
      </c>
      <c r="D333" s="118">
        <f t="shared" si="2"/>
        <v>-0.00000002133310772</v>
      </c>
      <c r="E333" s="119" t="str">
        <f t="shared" si="3"/>
        <v/>
      </c>
      <c r="F333" s="127" t="str">
        <f t="shared" si="4"/>
        <v/>
      </c>
      <c r="G333" s="118">
        <f t="shared" si="5"/>
        <v>-0.0000000001066655386</v>
      </c>
      <c r="H333" s="121">
        <f t="shared" si="6"/>
        <v>0</v>
      </c>
      <c r="I333" s="1"/>
      <c r="J333" s="1"/>
      <c r="K333" s="1"/>
      <c r="L333" s="1"/>
    </row>
    <row r="334" ht="13.5" customHeight="1">
      <c r="C334" s="117">
        <f t="shared" si="1"/>
        <v>323</v>
      </c>
      <c r="D334" s="118">
        <f t="shared" si="2"/>
        <v>-0.00000002133310772</v>
      </c>
      <c r="E334" s="119" t="str">
        <f t="shared" si="3"/>
        <v/>
      </c>
      <c r="F334" s="127" t="str">
        <f t="shared" si="4"/>
        <v/>
      </c>
      <c r="G334" s="118">
        <f t="shared" si="5"/>
        <v>-0.0000000001066655386</v>
      </c>
      <c r="H334" s="121">
        <f t="shared" si="6"/>
        <v>0</v>
      </c>
      <c r="I334" s="1"/>
      <c r="J334" s="1"/>
      <c r="K334" s="1"/>
      <c r="L334" s="1"/>
    </row>
    <row r="335" ht="13.5" customHeight="1">
      <c r="C335" s="117">
        <f t="shared" si="1"/>
        <v>324</v>
      </c>
      <c r="D335" s="118">
        <f t="shared" si="2"/>
        <v>-0.00000002133310772</v>
      </c>
      <c r="E335" s="119" t="str">
        <f t="shared" si="3"/>
        <v/>
      </c>
      <c r="F335" s="127" t="str">
        <f t="shared" si="4"/>
        <v/>
      </c>
      <c r="G335" s="118">
        <f t="shared" si="5"/>
        <v>-0.0000000001066655386</v>
      </c>
      <c r="H335" s="121">
        <f t="shared" si="6"/>
        <v>0</v>
      </c>
      <c r="I335" s="1"/>
      <c r="J335" s="1"/>
      <c r="K335" s="1"/>
      <c r="L335" s="1"/>
    </row>
    <row r="336" ht="13.5" customHeight="1">
      <c r="C336" s="117">
        <f t="shared" si="1"/>
        <v>325</v>
      </c>
      <c r="D336" s="118">
        <f t="shared" si="2"/>
        <v>-0.00000002133310772</v>
      </c>
      <c r="E336" s="119" t="str">
        <f t="shared" si="3"/>
        <v/>
      </c>
      <c r="F336" s="127" t="str">
        <f t="shared" si="4"/>
        <v/>
      </c>
      <c r="G336" s="118">
        <f t="shared" si="5"/>
        <v>-0.0000000001066655386</v>
      </c>
      <c r="H336" s="121">
        <f t="shared" si="6"/>
        <v>0</v>
      </c>
      <c r="I336" s="1"/>
      <c r="J336" s="1"/>
      <c r="K336" s="1"/>
      <c r="L336" s="1"/>
    </row>
    <row r="337" ht="13.5" customHeight="1">
      <c r="C337" s="117">
        <f t="shared" si="1"/>
        <v>326</v>
      </c>
      <c r="D337" s="118">
        <f t="shared" si="2"/>
        <v>-0.00000002133310772</v>
      </c>
      <c r="E337" s="119" t="str">
        <f t="shared" si="3"/>
        <v/>
      </c>
      <c r="F337" s="127" t="str">
        <f t="shared" si="4"/>
        <v/>
      </c>
      <c r="G337" s="118">
        <f t="shared" si="5"/>
        <v>-0.0000000001066655386</v>
      </c>
      <c r="H337" s="121">
        <f t="shared" si="6"/>
        <v>0</v>
      </c>
      <c r="I337" s="1"/>
      <c r="J337" s="1"/>
      <c r="K337" s="1"/>
      <c r="L337" s="1"/>
    </row>
    <row r="338" ht="13.5" customHeight="1">
      <c r="C338" s="117">
        <f t="shared" si="1"/>
        <v>327</v>
      </c>
      <c r="D338" s="118">
        <f t="shared" si="2"/>
        <v>-0.00000002133310772</v>
      </c>
      <c r="E338" s="119" t="str">
        <f t="shared" si="3"/>
        <v/>
      </c>
      <c r="F338" s="127" t="str">
        <f t="shared" si="4"/>
        <v/>
      </c>
      <c r="G338" s="118">
        <f t="shared" si="5"/>
        <v>-0.0000000001066655386</v>
      </c>
      <c r="H338" s="121">
        <f t="shared" si="6"/>
        <v>0</v>
      </c>
      <c r="I338" s="1"/>
      <c r="J338" s="1"/>
      <c r="K338" s="1"/>
      <c r="L338" s="1"/>
    </row>
    <row r="339" ht="13.5" customHeight="1">
      <c r="C339" s="117">
        <f t="shared" si="1"/>
        <v>328</v>
      </c>
      <c r="D339" s="118">
        <f t="shared" si="2"/>
        <v>-0.00000002133310772</v>
      </c>
      <c r="E339" s="119" t="str">
        <f t="shared" si="3"/>
        <v/>
      </c>
      <c r="F339" s="127" t="str">
        <f t="shared" si="4"/>
        <v/>
      </c>
      <c r="G339" s="118">
        <f t="shared" si="5"/>
        <v>-0.0000000001066655386</v>
      </c>
      <c r="H339" s="121">
        <f t="shared" si="6"/>
        <v>0</v>
      </c>
      <c r="I339" s="1"/>
      <c r="J339" s="1"/>
      <c r="K339" s="1"/>
      <c r="L339" s="1"/>
    </row>
    <row r="340" ht="13.5" customHeight="1">
      <c r="C340" s="117">
        <f t="shared" si="1"/>
        <v>329</v>
      </c>
      <c r="D340" s="118">
        <f t="shared" si="2"/>
        <v>-0.00000002133310772</v>
      </c>
      <c r="E340" s="119" t="str">
        <f t="shared" si="3"/>
        <v/>
      </c>
      <c r="F340" s="127" t="str">
        <f t="shared" si="4"/>
        <v/>
      </c>
      <c r="G340" s="118">
        <f t="shared" si="5"/>
        <v>-0.0000000001066655386</v>
      </c>
      <c r="H340" s="121">
        <f t="shared" si="6"/>
        <v>0</v>
      </c>
      <c r="I340" s="1"/>
      <c r="J340" s="1"/>
      <c r="K340" s="1"/>
      <c r="L340" s="1"/>
    </row>
    <row r="341" ht="13.5" customHeight="1">
      <c r="C341" s="117">
        <f t="shared" si="1"/>
        <v>330</v>
      </c>
      <c r="D341" s="118">
        <f t="shared" si="2"/>
        <v>-0.00000002133310772</v>
      </c>
      <c r="E341" s="119" t="str">
        <f t="shared" si="3"/>
        <v/>
      </c>
      <c r="F341" s="127" t="str">
        <f t="shared" si="4"/>
        <v/>
      </c>
      <c r="G341" s="118">
        <f t="shared" si="5"/>
        <v>-0.0000000001066655386</v>
      </c>
      <c r="H341" s="121">
        <f t="shared" si="6"/>
        <v>0</v>
      </c>
      <c r="I341" s="1"/>
      <c r="J341" s="1"/>
      <c r="K341" s="1"/>
      <c r="L341" s="1"/>
    </row>
    <row r="342" ht="13.5" customHeight="1">
      <c r="C342" s="117">
        <f t="shared" si="1"/>
        <v>331</v>
      </c>
      <c r="D342" s="118">
        <f t="shared" si="2"/>
        <v>-0.00000002133310772</v>
      </c>
      <c r="E342" s="119" t="str">
        <f t="shared" si="3"/>
        <v/>
      </c>
      <c r="F342" s="127" t="str">
        <f t="shared" si="4"/>
        <v/>
      </c>
      <c r="G342" s="118">
        <f t="shared" si="5"/>
        <v>-0.0000000001066655386</v>
      </c>
      <c r="H342" s="121">
        <f t="shared" si="6"/>
        <v>0</v>
      </c>
      <c r="I342" s="1"/>
      <c r="J342" s="1"/>
      <c r="K342" s="1"/>
      <c r="L342" s="1"/>
    </row>
    <row r="343" ht="13.5" customHeight="1">
      <c r="C343" s="117">
        <f t="shared" si="1"/>
        <v>332</v>
      </c>
      <c r="D343" s="118">
        <f t="shared" si="2"/>
        <v>-0.00000002133310772</v>
      </c>
      <c r="E343" s="119" t="str">
        <f t="shared" si="3"/>
        <v/>
      </c>
      <c r="F343" s="127" t="str">
        <f t="shared" si="4"/>
        <v/>
      </c>
      <c r="G343" s="118">
        <f t="shared" si="5"/>
        <v>-0.0000000001066655386</v>
      </c>
      <c r="H343" s="121">
        <f t="shared" si="6"/>
        <v>0</v>
      </c>
      <c r="I343" s="1"/>
      <c r="J343" s="1"/>
      <c r="K343" s="1"/>
      <c r="L343" s="1"/>
    </row>
    <row r="344" ht="13.5" customHeight="1">
      <c r="C344" s="117">
        <f t="shared" si="1"/>
        <v>333</v>
      </c>
      <c r="D344" s="118">
        <f t="shared" si="2"/>
        <v>-0.00000002133310772</v>
      </c>
      <c r="E344" s="119" t="str">
        <f t="shared" si="3"/>
        <v/>
      </c>
      <c r="F344" s="127" t="str">
        <f t="shared" si="4"/>
        <v/>
      </c>
      <c r="G344" s="118">
        <f t="shared" si="5"/>
        <v>-0.0000000001066655386</v>
      </c>
      <c r="H344" s="121">
        <f t="shared" si="6"/>
        <v>0</v>
      </c>
      <c r="I344" s="1"/>
      <c r="J344" s="1"/>
      <c r="K344" s="1"/>
      <c r="L344" s="1"/>
    </row>
    <row r="345" ht="13.5" customHeight="1">
      <c r="C345" s="117">
        <f t="shared" si="1"/>
        <v>334</v>
      </c>
      <c r="D345" s="118">
        <f t="shared" si="2"/>
        <v>-0.00000002133310772</v>
      </c>
      <c r="E345" s="119" t="str">
        <f t="shared" si="3"/>
        <v/>
      </c>
      <c r="F345" s="127" t="str">
        <f t="shared" si="4"/>
        <v/>
      </c>
      <c r="G345" s="118">
        <f t="shared" si="5"/>
        <v>-0.0000000001066655386</v>
      </c>
      <c r="H345" s="121">
        <f t="shared" si="6"/>
        <v>0</v>
      </c>
      <c r="I345" s="1"/>
      <c r="J345" s="1"/>
      <c r="K345" s="1"/>
      <c r="L345" s="1"/>
    </row>
    <row r="346" ht="13.5" customHeight="1">
      <c r="C346" s="117">
        <f t="shared" si="1"/>
        <v>335</v>
      </c>
      <c r="D346" s="118">
        <f t="shared" si="2"/>
        <v>-0.00000002133310772</v>
      </c>
      <c r="E346" s="119" t="str">
        <f t="shared" si="3"/>
        <v/>
      </c>
      <c r="F346" s="127" t="str">
        <f t="shared" si="4"/>
        <v/>
      </c>
      <c r="G346" s="118">
        <f t="shared" si="5"/>
        <v>-0.0000000001066655386</v>
      </c>
      <c r="H346" s="121">
        <f t="shared" si="6"/>
        <v>0</v>
      </c>
      <c r="I346" s="1"/>
      <c r="J346" s="1"/>
      <c r="K346" s="1"/>
      <c r="L346" s="1"/>
    </row>
    <row r="347" ht="13.5" customHeight="1">
      <c r="C347" s="117">
        <f t="shared" si="1"/>
        <v>336</v>
      </c>
      <c r="D347" s="118">
        <f t="shared" si="2"/>
        <v>-0.00000002133310772</v>
      </c>
      <c r="E347" s="119" t="str">
        <f t="shared" si="3"/>
        <v/>
      </c>
      <c r="F347" s="127" t="str">
        <f t="shared" si="4"/>
        <v/>
      </c>
      <c r="G347" s="118">
        <f t="shared" si="5"/>
        <v>-0.0000000001066655386</v>
      </c>
      <c r="H347" s="121">
        <f t="shared" si="6"/>
        <v>0</v>
      </c>
      <c r="I347" s="1"/>
      <c r="J347" s="1"/>
      <c r="K347" s="1"/>
      <c r="L347" s="1"/>
    </row>
    <row r="348" ht="13.5" customHeight="1">
      <c r="C348" s="117">
        <f t="shared" si="1"/>
        <v>337</v>
      </c>
      <c r="D348" s="118">
        <f t="shared" si="2"/>
        <v>-0.00000002133310772</v>
      </c>
      <c r="E348" s="119" t="str">
        <f t="shared" si="3"/>
        <v/>
      </c>
      <c r="F348" s="127" t="str">
        <f t="shared" si="4"/>
        <v/>
      </c>
      <c r="G348" s="118">
        <f t="shared" si="5"/>
        <v>-0.0000000001066655386</v>
      </c>
      <c r="H348" s="121">
        <f t="shared" si="6"/>
        <v>0</v>
      </c>
      <c r="I348" s="1"/>
      <c r="J348" s="1"/>
      <c r="K348" s="1"/>
      <c r="L348" s="1"/>
    </row>
    <row r="349" ht="13.5" customHeight="1">
      <c r="C349" s="117">
        <f t="shared" si="1"/>
        <v>338</v>
      </c>
      <c r="D349" s="118">
        <f t="shared" si="2"/>
        <v>-0.00000002133310772</v>
      </c>
      <c r="E349" s="119" t="str">
        <f t="shared" si="3"/>
        <v/>
      </c>
      <c r="F349" s="127" t="str">
        <f t="shared" si="4"/>
        <v/>
      </c>
      <c r="G349" s="118">
        <f t="shared" si="5"/>
        <v>-0.0000000001066655386</v>
      </c>
      <c r="H349" s="121">
        <f t="shared" si="6"/>
        <v>0</v>
      </c>
      <c r="I349" s="1"/>
      <c r="J349" s="1"/>
      <c r="K349" s="1"/>
      <c r="L349" s="1"/>
    </row>
    <row r="350" ht="13.5" customHeight="1">
      <c r="C350" s="117">
        <f t="shared" si="1"/>
        <v>339</v>
      </c>
      <c r="D350" s="118">
        <f t="shared" si="2"/>
        <v>-0.00000002133310772</v>
      </c>
      <c r="E350" s="119" t="str">
        <f t="shared" si="3"/>
        <v/>
      </c>
      <c r="F350" s="127" t="str">
        <f t="shared" si="4"/>
        <v/>
      </c>
      <c r="G350" s="118">
        <f t="shared" si="5"/>
        <v>-0.0000000001066655386</v>
      </c>
      <c r="H350" s="121">
        <f t="shared" si="6"/>
        <v>0</v>
      </c>
      <c r="I350" s="1"/>
      <c r="J350" s="1"/>
      <c r="K350" s="1"/>
      <c r="L350" s="1"/>
    </row>
    <row r="351" ht="13.5" customHeight="1">
      <c r="C351" s="117">
        <f t="shared" si="1"/>
        <v>340</v>
      </c>
      <c r="D351" s="118">
        <f t="shared" si="2"/>
        <v>-0.00000002133310772</v>
      </c>
      <c r="E351" s="119" t="str">
        <f t="shared" si="3"/>
        <v/>
      </c>
      <c r="F351" s="127" t="str">
        <f t="shared" si="4"/>
        <v/>
      </c>
      <c r="G351" s="118">
        <f t="shared" si="5"/>
        <v>-0.0000000001066655386</v>
      </c>
      <c r="H351" s="121">
        <f t="shared" si="6"/>
        <v>0</v>
      </c>
      <c r="I351" s="1"/>
      <c r="J351" s="1"/>
      <c r="K351" s="1"/>
      <c r="L351" s="1"/>
    </row>
    <row r="352" ht="13.5" customHeight="1">
      <c r="C352" s="117">
        <f t="shared" si="1"/>
        <v>341</v>
      </c>
      <c r="D352" s="118">
        <f t="shared" si="2"/>
        <v>-0.00000002133310772</v>
      </c>
      <c r="E352" s="119" t="str">
        <f t="shared" si="3"/>
        <v/>
      </c>
      <c r="F352" s="127" t="str">
        <f t="shared" si="4"/>
        <v/>
      </c>
      <c r="G352" s="118">
        <f t="shared" si="5"/>
        <v>-0.0000000001066655386</v>
      </c>
      <c r="H352" s="121">
        <f t="shared" si="6"/>
        <v>0</v>
      </c>
      <c r="I352" s="1"/>
      <c r="J352" s="1"/>
      <c r="K352" s="1"/>
      <c r="L352" s="1"/>
    </row>
    <row r="353" ht="13.5" customHeight="1">
      <c r="C353" s="117">
        <f t="shared" si="1"/>
        <v>342</v>
      </c>
      <c r="D353" s="118">
        <f t="shared" si="2"/>
        <v>-0.00000002133310772</v>
      </c>
      <c r="E353" s="119" t="str">
        <f t="shared" si="3"/>
        <v/>
      </c>
      <c r="F353" s="127" t="str">
        <f t="shared" si="4"/>
        <v/>
      </c>
      <c r="G353" s="118">
        <f t="shared" si="5"/>
        <v>-0.0000000001066655386</v>
      </c>
      <c r="H353" s="121">
        <f t="shared" si="6"/>
        <v>0</v>
      </c>
      <c r="I353" s="1"/>
      <c r="J353" s="1"/>
      <c r="K353" s="1"/>
      <c r="L353" s="1"/>
    </row>
    <row r="354" ht="13.5" customHeight="1">
      <c r="C354" s="117">
        <f t="shared" si="1"/>
        <v>343</v>
      </c>
      <c r="D354" s="118">
        <f t="shared" si="2"/>
        <v>-0.00000002133310772</v>
      </c>
      <c r="E354" s="119" t="str">
        <f t="shared" si="3"/>
        <v/>
      </c>
      <c r="F354" s="127" t="str">
        <f t="shared" si="4"/>
        <v/>
      </c>
      <c r="G354" s="118">
        <f t="shared" si="5"/>
        <v>-0.0000000001066655386</v>
      </c>
      <c r="H354" s="121">
        <f t="shared" si="6"/>
        <v>0</v>
      </c>
      <c r="I354" s="1"/>
      <c r="J354" s="1"/>
      <c r="K354" s="1"/>
      <c r="L354" s="1"/>
    </row>
    <row r="355" ht="13.5" customHeight="1">
      <c r="C355" s="117">
        <f t="shared" si="1"/>
        <v>344</v>
      </c>
      <c r="D355" s="118">
        <f t="shared" si="2"/>
        <v>-0.00000002133310772</v>
      </c>
      <c r="E355" s="119" t="str">
        <f t="shared" si="3"/>
        <v/>
      </c>
      <c r="F355" s="127" t="str">
        <f t="shared" si="4"/>
        <v/>
      </c>
      <c r="G355" s="118">
        <f t="shared" si="5"/>
        <v>-0.0000000001066655386</v>
      </c>
      <c r="H355" s="121">
        <f t="shared" si="6"/>
        <v>0</v>
      </c>
      <c r="I355" s="1"/>
      <c r="J355" s="1"/>
      <c r="K355" s="1"/>
      <c r="L355" s="1"/>
    </row>
    <row r="356" ht="13.5" customHeight="1">
      <c r="C356" s="117">
        <f t="shared" si="1"/>
        <v>345</v>
      </c>
      <c r="D356" s="118">
        <f t="shared" si="2"/>
        <v>-0.00000002133310772</v>
      </c>
      <c r="E356" s="119" t="str">
        <f t="shared" si="3"/>
        <v/>
      </c>
      <c r="F356" s="127" t="str">
        <f t="shared" si="4"/>
        <v/>
      </c>
      <c r="G356" s="118">
        <f t="shared" si="5"/>
        <v>-0.0000000001066655386</v>
      </c>
      <c r="H356" s="121">
        <f t="shared" si="6"/>
        <v>0</v>
      </c>
      <c r="I356" s="1"/>
      <c r="J356" s="1"/>
      <c r="K356" s="1"/>
      <c r="L356" s="1"/>
    </row>
    <row r="357" ht="13.5" customHeight="1">
      <c r="C357" s="117">
        <f t="shared" si="1"/>
        <v>346</v>
      </c>
      <c r="D357" s="118">
        <f t="shared" si="2"/>
        <v>-0.00000002133310772</v>
      </c>
      <c r="E357" s="119" t="str">
        <f t="shared" si="3"/>
        <v/>
      </c>
      <c r="F357" s="127" t="str">
        <f t="shared" si="4"/>
        <v/>
      </c>
      <c r="G357" s="118">
        <f t="shared" si="5"/>
        <v>-0.0000000001066655386</v>
      </c>
      <c r="H357" s="121">
        <f t="shared" si="6"/>
        <v>0</v>
      </c>
      <c r="I357" s="1"/>
      <c r="J357" s="1"/>
      <c r="K357" s="1"/>
      <c r="L357" s="1"/>
    </row>
    <row r="358" ht="13.5" customHeight="1">
      <c r="C358" s="117">
        <f t="shared" si="1"/>
        <v>347</v>
      </c>
      <c r="D358" s="118">
        <f t="shared" si="2"/>
        <v>-0.00000002133310772</v>
      </c>
      <c r="E358" s="119" t="str">
        <f t="shared" si="3"/>
        <v/>
      </c>
      <c r="F358" s="127" t="str">
        <f t="shared" si="4"/>
        <v/>
      </c>
      <c r="G358" s="118">
        <f t="shared" si="5"/>
        <v>-0.0000000001066655386</v>
      </c>
      <c r="H358" s="121">
        <f t="shared" si="6"/>
        <v>0</v>
      </c>
      <c r="I358" s="1"/>
      <c r="J358" s="1"/>
      <c r="K358" s="1"/>
      <c r="L358" s="1"/>
    </row>
    <row r="359" ht="13.5" customHeight="1">
      <c r="C359" s="117">
        <f t="shared" si="1"/>
        <v>348</v>
      </c>
      <c r="D359" s="118">
        <f t="shared" si="2"/>
        <v>-0.00000002133310772</v>
      </c>
      <c r="E359" s="119" t="str">
        <f t="shared" si="3"/>
        <v/>
      </c>
      <c r="F359" s="127" t="str">
        <f t="shared" si="4"/>
        <v/>
      </c>
      <c r="G359" s="118">
        <f t="shared" si="5"/>
        <v>-0.0000000001066655386</v>
      </c>
      <c r="H359" s="121">
        <f t="shared" si="6"/>
        <v>0</v>
      </c>
      <c r="I359" s="1"/>
      <c r="J359" s="1"/>
      <c r="K359" s="1"/>
      <c r="L359" s="1"/>
    </row>
    <row r="360" ht="13.5" customHeight="1">
      <c r="C360" s="117">
        <f t="shared" si="1"/>
        <v>349</v>
      </c>
      <c r="D360" s="118">
        <f t="shared" si="2"/>
        <v>-0.00000002133310772</v>
      </c>
      <c r="E360" s="119" t="str">
        <f t="shared" si="3"/>
        <v/>
      </c>
      <c r="F360" s="127" t="str">
        <f t="shared" si="4"/>
        <v/>
      </c>
      <c r="G360" s="118">
        <f t="shared" si="5"/>
        <v>-0.0000000001066655386</v>
      </c>
      <c r="H360" s="121">
        <f t="shared" si="6"/>
        <v>0</v>
      </c>
      <c r="I360" s="1"/>
      <c r="J360" s="1"/>
      <c r="K360" s="1"/>
      <c r="L360" s="1"/>
    </row>
    <row r="361" ht="13.5" customHeight="1">
      <c r="C361" s="117">
        <f t="shared" si="1"/>
        <v>350</v>
      </c>
      <c r="D361" s="118">
        <f t="shared" si="2"/>
        <v>-0.00000002133310772</v>
      </c>
      <c r="E361" s="119" t="str">
        <f t="shared" si="3"/>
        <v/>
      </c>
      <c r="F361" s="127" t="str">
        <f t="shared" si="4"/>
        <v/>
      </c>
      <c r="G361" s="118">
        <f t="shared" si="5"/>
        <v>-0.0000000001066655386</v>
      </c>
      <c r="H361" s="121">
        <f t="shared" si="6"/>
        <v>0</v>
      </c>
      <c r="I361" s="1"/>
      <c r="J361" s="1"/>
      <c r="K361" s="1"/>
      <c r="L361" s="1"/>
    </row>
    <row r="362" ht="13.5" customHeight="1">
      <c r="C362" s="117">
        <f t="shared" si="1"/>
        <v>351</v>
      </c>
      <c r="D362" s="118">
        <f t="shared" si="2"/>
        <v>-0.00000002133310772</v>
      </c>
      <c r="E362" s="119" t="str">
        <f t="shared" si="3"/>
        <v/>
      </c>
      <c r="F362" s="127" t="str">
        <f t="shared" si="4"/>
        <v/>
      </c>
      <c r="G362" s="118">
        <f t="shared" si="5"/>
        <v>-0.0000000001066655386</v>
      </c>
      <c r="H362" s="121">
        <f t="shared" si="6"/>
        <v>0</v>
      </c>
      <c r="I362" s="1"/>
      <c r="J362" s="1"/>
      <c r="K362" s="1"/>
      <c r="L362" s="1"/>
    </row>
    <row r="363" ht="13.5" customHeight="1">
      <c r="C363" s="117">
        <f t="shared" si="1"/>
        <v>352</v>
      </c>
      <c r="D363" s="118">
        <f t="shared" si="2"/>
        <v>-0.00000002133310772</v>
      </c>
      <c r="E363" s="119" t="str">
        <f t="shared" si="3"/>
        <v/>
      </c>
      <c r="F363" s="127" t="str">
        <f t="shared" si="4"/>
        <v/>
      </c>
      <c r="G363" s="118">
        <f t="shared" si="5"/>
        <v>-0.0000000001066655386</v>
      </c>
      <c r="H363" s="121">
        <f t="shared" si="6"/>
        <v>0</v>
      </c>
      <c r="I363" s="1"/>
      <c r="J363" s="1"/>
      <c r="K363" s="1"/>
      <c r="L363" s="1"/>
    </row>
    <row r="364" ht="13.5" customHeight="1">
      <c r="C364" s="117">
        <f t="shared" si="1"/>
        <v>353</v>
      </c>
      <c r="D364" s="118">
        <f t="shared" si="2"/>
        <v>-0.00000002133310772</v>
      </c>
      <c r="E364" s="119" t="str">
        <f t="shared" si="3"/>
        <v/>
      </c>
      <c r="F364" s="127" t="str">
        <f t="shared" si="4"/>
        <v/>
      </c>
      <c r="G364" s="118">
        <f t="shared" si="5"/>
        <v>-0.0000000001066655386</v>
      </c>
      <c r="H364" s="121">
        <f t="shared" si="6"/>
        <v>0</v>
      </c>
      <c r="I364" s="1"/>
      <c r="J364" s="1"/>
      <c r="K364" s="1"/>
      <c r="L364" s="1"/>
    </row>
    <row r="365" ht="13.5" customHeight="1">
      <c r="C365" s="117">
        <f t="shared" si="1"/>
        <v>354</v>
      </c>
      <c r="D365" s="118">
        <f t="shared" si="2"/>
        <v>-0.00000002133310772</v>
      </c>
      <c r="E365" s="119" t="str">
        <f t="shared" si="3"/>
        <v/>
      </c>
      <c r="F365" s="127" t="str">
        <f t="shared" si="4"/>
        <v/>
      </c>
      <c r="G365" s="118">
        <f t="shared" si="5"/>
        <v>-0.0000000001066655386</v>
      </c>
      <c r="H365" s="121">
        <f t="shared" si="6"/>
        <v>0</v>
      </c>
      <c r="I365" s="1"/>
      <c r="J365" s="1"/>
      <c r="K365" s="1"/>
      <c r="L365" s="1"/>
    </row>
    <row r="366" ht="13.5" customHeight="1">
      <c r="C366" s="117">
        <f t="shared" si="1"/>
        <v>355</v>
      </c>
      <c r="D366" s="118">
        <f t="shared" si="2"/>
        <v>-0.00000002133310772</v>
      </c>
      <c r="E366" s="119" t="str">
        <f t="shared" si="3"/>
        <v/>
      </c>
      <c r="F366" s="127" t="str">
        <f t="shared" si="4"/>
        <v/>
      </c>
      <c r="G366" s="118">
        <f t="shared" si="5"/>
        <v>-0.0000000001066655386</v>
      </c>
      <c r="H366" s="121">
        <f t="shared" si="6"/>
        <v>0</v>
      </c>
      <c r="I366" s="1"/>
      <c r="J366" s="1"/>
      <c r="K366" s="1"/>
      <c r="L366" s="1"/>
    </row>
    <row r="367" ht="13.5" customHeight="1">
      <c r="C367" s="117">
        <f t="shared" si="1"/>
        <v>356</v>
      </c>
      <c r="D367" s="118">
        <f t="shared" si="2"/>
        <v>-0.00000002133310772</v>
      </c>
      <c r="E367" s="119" t="str">
        <f t="shared" si="3"/>
        <v/>
      </c>
      <c r="F367" s="127" t="str">
        <f t="shared" si="4"/>
        <v/>
      </c>
      <c r="G367" s="118">
        <f t="shared" si="5"/>
        <v>-0.0000000001066655386</v>
      </c>
      <c r="H367" s="121">
        <f t="shared" si="6"/>
        <v>0</v>
      </c>
      <c r="I367" s="1"/>
      <c r="J367" s="1"/>
      <c r="K367" s="1"/>
      <c r="L367" s="1"/>
    </row>
    <row r="368" ht="13.5" customHeight="1">
      <c r="C368" s="117">
        <f t="shared" si="1"/>
        <v>357</v>
      </c>
      <c r="D368" s="118">
        <f t="shared" si="2"/>
        <v>-0.00000002133310772</v>
      </c>
      <c r="E368" s="119" t="str">
        <f t="shared" si="3"/>
        <v/>
      </c>
      <c r="F368" s="127" t="str">
        <f t="shared" si="4"/>
        <v/>
      </c>
      <c r="G368" s="118">
        <f t="shared" si="5"/>
        <v>-0.0000000001066655386</v>
      </c>
      <c r="H368" s="121">
        <f t="shared" si="6"/>
        <v>0</v>
      </c>
      <c r="I368" s="1"/>
      <c r="J368" s="1"/>
      <c r="K368" s="1"/>
      <c r="L368" s="1"/>
    </row>
    <row r="369" ht="13.5" customHeight="1">
      <c r="C369" s="117">
        <f t="shared" si="1"/>
        <v>358</v>
      </c>
      <c r="D369" s="118">
        <f t="shared" si="2"/>
        <v>-0.00000002133310772</v>
      </c>
      <c r="E369" s="119" t="str">
        <f t="shared" si="3"/>
        <v/>
      </c>
      <c r="F369" s="127" t="str">
        <f t="shared" si="4"/>
        <v/>
      </c>
      <c r="G369" s="118">
        <f t="shared" si="5"/>
        <v>-0.0000000001066655386</v>
      </c>
      <c r="H369" s="121">
        <f t="shared" si="6"/>
        <v>0</v>
      </c>
      <c r="I369" s="1"/>
      <c r="J369" s="1"/>
      <c r="K369" s="1"/>
      <c r="L369" s="1"/>
    </row>
    <row r="370" ht="13.5" customHeight="1">
      <c r="C370" s="117">
        <f t="shared" si="1"/>
        <v>359</v>
      </c>
      <c r="D370" s="118">
        <f t="shared" si="2"/>
        <v>-0.00000002133310772</v>
      </c>
      <c r="E370" s="119" t="str">
        <f t="shared" si="3"/>
        <v/>
      </c>
      <c r="F370" s="127" t="str">
        <f t="shared" si="4"/>
        <v/>
      </c>
      <c r="G370" s="118">
        <f t="shared" si="5"/>
        <v>-0.0000000001066655386</v>
      </c>
      <c r="H370" s="121">
        <f t="shared" si="6"/>
        <v>0</v>
      </c>
      <c r="I370" s="1"/>
      <c r="J370" s="1"/>
      <c r="K370" s="1"/>
      <c r="L370" s="1"/>
    </row>
    <row r="371" ht="13.5" customHeight="1">
      <c r="C371" s="117">
        <f t="shared" si="1"/>
        <v>360</v>
      </c>
      <c r="D371" s="118">
        <f t="shared" si="2"/>
        <v>-0.00000002133310772</v>
      </c>
      <c r="E371" s="119" t="str">
        <f t="shared" si="3"/>
        <v/>
      </c>
      <c r="F371" s="127" t="str">
        <f t="shared" si="4"/>
        <v/>
      </c>
      <c r="G371" s="118">
        <f t="shared" si="5"/>
        <v>-0.0000000001066655386</v>
      </c>
      <c r="H371" s="121">
        <f t="shared" si="6"/>
        <v>0</v>
      </c>
      <c r="I371" s="1"/>
      <c r="J371" s="1"/>
      <c r="K371" s="1"/>
      <c r="L371" s="1"/>
    </row>
    <row r="372" ht="13.5" customHeight="1">
      <c r="C372" s="117">
        <f t="shared" si="1"/>
        <v>361</v>
      </c>
      <c r="D372" s="118">
        <f t="shared" si="2"/>
        <v>-0.00000002133310772</v>
      </c>
      <c r="E372" s="119" t="str">
        <f t="shared" si="3"/>
        <v/>
      </c>
      <c r="F372" s="127" t="str">
        <f t="shared" si="4"/>
        <v/>
      </c>
      <c r="G372" s="118">
        <f t="shared" si="5"/>
        <v>-0.0000000001066655386</v>
      </c>
      <c r="H372" s="121">
        <f t="shared" si="6"/>
        <v>0</v>
      </c>
      <c r="I372" s="1"/>
      <c r="J372" s="1"/>
      <c r="K372" s="1"/>
      <c r="L372" s="1"/>
    </row>
    <row r="373" ht="13.5" customHeight="1">
      <c r="C373" s="117">
        <f t="shared" si="1"/>
        <v>362</v>
      </c>
      <c r="D373" s="118">
        <f t="shared" si="2"/>
        <v>-0.00000002133310772</v>
      </c>
      <c r="E373" s="119" t="str">
        <f t="shared" si="3"/>
        <v/>
      </c>
      <c r="F373" s="127" t="str">
        <f t="shared" si="4"/>
        <v/>
      </c>
      <c r="G373" s="118">
        <f t="shared" si="5"/>
        <v>-0.0000000001066655386</v>
      </c>
      <c r="H373" s="121">
        <f t="shared" si="6"/>
        <v>0</v>
      </c>
      <c r="I373" s="1"/>
      <c r="J373" s="1"/>
      <c r="K373" s="1"/>
      <c r="L373" s="1"/>
    </row>
    <row r="374" ht="13.5" customHeight="1">
      <c r="C374" s="117">
        <f t="shared" si="1"/>
        <v>363</v>
      </c>
      <c r="D374" s="118">
        <f t="shared" si="2"/>
        <v>-0.00000002133310772</v>
      </c>
      <c r="E374" s="119" t="str">
        <f t="shared" si="3"/>
        <v/>
      </c>
      <c r="F374" s="127" t="str">
        <f t="shared" si="4"/>
        <v/>
      </c>
      <c r="G374" s="118">
        <f t="shared" si="5"/>
        <v>-0.0000000001066655386</v>
      </c>
      <c r="H374" s="121">
        <f t="shared" si="6"/>
        <v>0</v>
      </c>
      <c r="I374" s="1"/>
      <c r="J374" s="1"/>
      <c r="K374" s="1"/>
      <c r="L374" s="1"/>
    </row>
    <row r="375" ht="13.5" customHeight="1">
      <c r="C375" s="117">
        <f t="shared" si="1"/>
        <v>364</v>
      </c>
      <c r="D375" s="118">
        <f t="shared" si="2"/>
        <v>-0.00000002133310772</v>
      </c>
      <c r="E375" s="119" t="str">
        <f t="shared" si="3"/>
        <v/>
      </c>
      <c r="F375" s="127" t="str">
        <f t="shared" si="4"/>
        <v/>
      </c>
      <c r="G375" s="118">
        <f t="shared" si="5"/>
        <v>-0.0000000001066655386</v>
      </c>
      <c r="H375" s="121">
        <f t="shared" si="6"/>
        <v>0</v>
      </c>
      <c r="I375" s="1"/>
      <c r="J375" s="1"/>
      <c r="K375" s="1"/>
      <c r="L375" s="1"/>
    </row>
    <row r="376" ht="13.5" customHeight="1">
      <c r="C376" s="117">
        <f t="shared" si="1"/>
        <v>365</v>
      </c>
      <c r="D376" s="118">
        <f t="shared" si="2"/>
        <v>-0.00000002133310772</v>
      </c>
      <c r="E376" s="119" t="str">
        <f t="shared" si="3"/>
        <v/>
      </c>
      <c r="F376" s="127" t="str">
        <f t="shared" si="4"/>
        <v/>
      </c>
      <c r="G376" s="118">
        <f t="shared" si="5"/>
        <v>-0.0000000001066655386</v>
      </c>
      <c r="H376" s="121">
        <f t="shared" si="6"/>
        <v>0</v>
      </c>
      <c r="I376" s="1"/>
      <c r="J376" s="1"/>
      <c r="K376" s="1"/>
      <c r="L376" s="1"/>
    </row>
    <row r="377" ht="13.5" customHeight="1">
      <c r="C377" s="117">
        <f t="shared" si="1"/>
        <v>366</v>
      </c>
      <c r="D377" s="118">
        <f t="shared" si="2"/>
        <v>-0.00000002133310772</v>
      </c>
      <c r="E377" s="119" t="str">
        <f t="shared" si="3"/>
        <v/>
      </c>
      <c r="F377" s="127" t="str">
        <f t="shared" si="4"/>
        <v/>
      </c>
      <c r="G377" s="118">
        <f t="shared" si="5"/>
        <v>-0.0000000001066655386</v>
      </c>
      <c r="H377" s="121">
        <f t="shared" si="6"/>
        <v>0</v>
      </c>
      <c r="I377" s="1"/>
      <c r="J377" s="1"/>
      <c r="K377" s="1"/>
      <c r="L377" s="1"/>
    </row>
    <row r="378" ht="13.5" customHeight="1">
      <c r="C378" s="117">
        <f t="shared" si="1"/>
        <v>367</v>
      </c>
      <c r="D378" s="118">
        <f t="shared" si="2"/>
        <v>-0.00000002133310772</v>
      </c>
      <c r="E378" s="119" t="str">
        <f t="shared" si="3"/>
        <v/>
      </c>
      <c r="F378" s="127" t="str">
        <f t="shared" si="4"/>
        <v/>
      </c>
      <c r="G378" s="118">
        <f t="shared" si="5"/>
        <v>-0.0000000001066655386</v>
      </c>
      <c r="H378" s="121">
        <f t="shared" si="6"/>
        <v>0</v>
      </c>
      <c r="I378" s="1"/>
      <c r="J378" s="1"/>
      <c r="K378" s="1"/>
      <c r="L378" s="1"/>
    </row>
    <row r="379" ht="13.5" customHeight="1">
      <c r="C379" s="117">
        <f t="shared" si="1"/>
        <v>368</v>
      </c>
      <c r="D379" s="118">
        <f t="shared" si="2"/>
        <v>-0.00000002133310772</v>
      </c>
      <c r="E379" s="119" t="str">
        <f t="shared" si="3"/>
        <v/>
      </c>
      <c r="F379" s="127" t="str">
        <f t="shared" si="4"/>
        <v/>
      </c>
      <c r="G379" s="118">
        <f t="shared" si="5"/>
        <v>-0.0000000001066655386</v>
      </c>
      <c r="H379" s="121">
        <f t="shared" si="6"/>
        <v>0</v>
      </c>
      <c r="I379" s="1"/>
      <c r="J379" s="1"/>
      <c r="K379" s="1"/>
      <c r="L379" s="1"/>
    </row>
    <row r="380" ht="13.5" customHeight="1">
      <c r="C380" s="117">
        <f t="shared" si="1"/>
        <v>369</v>
      </c>
      <c r="D380" s="118">
        <f t="shared" si="2"/>
        <v>-0.00000002133310772</v>
      </c>
      <c r="E380" s="119" t="str">
        <f t="shared" si="3"/>
        <v/>
      </c>
      <c r="F380" s="127" t="str">
        <f t="shared" si="4"/>
        <v/>
      </c>
      <c r="G380" s="118">
        <f t="shared" si="5"/>
        <v>-0.0000000001066655386</v>
      </c>
      <c r="H380" s="121">
        <f t="shared" si="6"/>
        <v>0</v>
      </c>
      <c r="I380" s="1"/>
      <c r="J380" s="1"/>
      <c r="K380" s="1"/>
      <c r="L380" s="1"/>
    </row>
    <row r="381" ht="13.5" customHeight="1">
      <c r="C381" s="117">
        <f t="shared" si="1"/>
        <v>370</v>
      </c>
      <c r="D381" s="118">
        <f t="shared" si="2"/>
        <v>-0.00000002133310772</v>
      </c>
      <c r="E381" s="119" t="str">
        <f t="shared" si="3"/>
        <v/>
      </c>
      <c r="F381" s="127" t="str">
        <f t="shared" si="4"/>
        <v/>
      </c>
      <c r="G381" s="118">
        <f t="shared" si="5"/>
        <v>-0.0000000001066655386</v>
      </c>
      <c r="H381" s="121">
        <f t="shared" si="6"/>
        <v>0</v>
      </c>
      <c r="I381" s="1"/>
      <c r="J381" s="1"/>
      <c r="K381" s="1"/>
      <c r="L381" s="1"/>
    </row>
    <row r="382" ht="13.5" customHeight="1">
      <c r="C382" s="117">
        <f t="shared" si="1"/>
        <v>371</v>
      </c>
      <c r="D382" s="118">
        <f t="shared" si="2"/>
        <v>-0.00000002133310772</v>
      </c>
      <c r="E382" s="119" t="str">
        <f t="shared" si="3"/>
        <v/>
      </c>
      <c r="F382" s="127" t="str">
        <f t="shared" si="4"/>
        <v/>
      </c>
      <c r="G382" s="118">
        <f t="shared" si="5"/>
        <v>-0.0000000001066655386</v>
      </c>
      <c r="H382" s="121">
        <f t="shared" si="6"/>
        <v>0</v>
      </c>
      <c r="I382" s="1"/>
      <c r="J382" s="1"/>
      <c r="K382" s="1"/>
      <c r="L382" s="1"/>
    </row>
    <row r="383" ht="13.5" customHeight="1">
      <c r="C383" s="117">
        <f t="shared" si="1"/>
        <v>372</v>
      </c>
      <c r="D383" s="118">
        <f t="shared" si="2"/>
        <v>-0.00000002133310772</v>
      </c>
      <c r="E383" s="119" t="str">
        <f t="shared" si="3"/>
        <v/>
      </c>
      <c r="F383" s="127" t="str">
        <f t="shared" si="4"/>
        <v/>
      </c>
      <c r="G383" s="118">
        <f t="shared" si="5"/>
        <v>-0.0000000001066655386</v>
      </c>
      <c r="H383" s="121">
        <f t="shared" si="6"/>
        <v>0</v>
      </c>
      <c r="I383" s="1"/>
      <c r="J383" s="1"/>
      <c r="K383" s="1"/>
      <c r="L383" s="1"/>
    </row>
    <row r="384" ht="13.5" customHeight="1">
      <c r="C384" s="117">
        <f t="shared" si="1"/>
        <v>373</v>
      </c>
      <c r="D384" s="118">
        <f t="shared" si="2"/>
        <v>-0.00000002133310772</v>
      </c>
      <c r="E384" s="119" t="str">
        <f t="shared" si="3"/>
        <v/>
      </c>
      <c r="F384" s="127" t="str">
        <f t="shared" si="4"/>
        <v/>
      </c>
      <c r="G384" s="118">
        <f t="shared" si="5"/>
        <v>-0.0000000001066655386</v>
      </c>
      <c r="H384" s="121">
        <f t="shared" si="6"/>
        <v>0</v>
      </c>
      <c r="I384" s="1"/>
      <c r="J384" s="1"/>
      <c r="K384" s="1"/>
      <c r="L384" s="1"/>
    </row>
    <row r="385" ht="13.5" customHeight="1">
      <c r="C385" s="117">
        <f t="shared" si="1"/>
        <v>374</v>
      </c>
      <c r="D385" s="118">
        <f t="shared" si="2"/>
        <v>-0.00000002133310772</v>
      </c>
      <c r="E385" s="119" t="str">
        <f t="shared" si="3"/>
        <v/>
      </c>
      <c r="F385" s="127" t="str">
        <f t="shared" si="4"/>
        <v/>
      </c>
      <c r="G385" s="118">
        <f t="shared" si="5"/>
        <v>-0.0000000001066655386</v>
      </c>
      <c r="H385" s="121">
        <f t="shared" si="6"/>
        <v>0</v>
      </c>
      <c r="I385" s="1"/>
      <c r="J385" s="1"/>
      <c r="K385" s="1"/>
      <c r="L385" s="1"/>
    </row>
    <row r="386" ht="13.5" customHeight="1">
      <c r="C386" s="117">
        <f t="shared" si="1"/>
        <v>375</v>
      </c>
      <c r="D386" s="118">
        <f t="shared" si="2"/>
        <v>-0.00000002133310772</v>
      </c>
      <c r="E386" s="119" t="str">
        <f t="shared" si="3"/>
        <v/>
      </c>
      <c r="F386" s="127" t="str">
        <f t="shared" si="4"/>
        <v/>
      </c>
      <c r="G386" s="118">
        <f t="shared" si="5"/>
        <v>-0.0000000001066655386</v>
      </c>
      <c r="H386" s="121">
        <f t="shared" si="6"/>
        <v>0</v>
      </c>
      <c r="I386" s="1"/>
      <c r="J386" s="1"/>
      <c r="K386" s="1"/>
      <c r="L386" s="1"/>
    </row>
    <row r="387" ht="13.5" customHeight="1">
      <c r="C387" s="117">
        <f t="shared" si="1"/>
        <v>376</v>
      </c>
      <c r="D387" s="118">
        <f t="shared" si="2"/>
        <v>-0.00000002133310772</v>
      </c>
      <c r="E387" s="119" t="str">
        <f t="shared" si="3"/>
        <v/>
      </c>
      <c r="F387" s="127" t="str">
        <f t="shared" si="4"/>
        <v/>
      </c>
      <c r="G387" s="118">
        <f t="shared" si="5"/>
        <v>-0.0000000001066655386</v>
      </c>
      <c r="H387" s="121">
        <f t="shared" si="6"/>
        <v>0</v>
      </c>
      <c r="I387" s="1"/>
      <c r="J387" s="1"/>
      <c r="K387" s="1"/>
      <c r="L387" s="1"/>
    </row>
    <row r="388" ht="13.5" customHeight="1">
      <c r="C388" s="117">
        <f t="shared" si="1"/>
        <v>377</v>
      </c>
      <c r="D388" s="118">
        <f t="shared" si="2"/>
        <v>-0.00000002133310772</v>
      </c>
      <c r="E388" s="119" t="str">
        <f t="shared" si="3"/>
        <v/>
      </c>
      <c r="F388" s="127" t="str">
        <f t="shared" si="4"/>
        <v/>
      </c>
      <c r="G388" s="118">
        <f t="shared" si="5"/>
        <v>-0.0000000001066655386</v>
      </c>
      <c r="H388" s="121">
        <f t="shared" si="6"/>
        <v>0</v>
      </c>
      <c r="I388" s="1"/>
      <c r="J388" s="1"/>
      <c r="K388" s="1"/>
      <c r="L388" s="1"/>
    </row>
    <row r="389" ht="13.5" customHeight="1">
      <c r="C389" s="117">
        <f t="shared" si="1"/>
        <v>378</v>
      </c>
      <c r="D389" s="118">
        <f t="shared" si="2"/>
        <v>-0.00000002133310772</v>
      </c>
      <c r="E389" s="119" t="str">
        <f t="shared" si="3"/>
        <v/>
      </c>
      <c r="F389" s="127" t="str">
        <f t="shared" si="4"/>
        <v/>
      </c>
      <c r="G389" s="118">
        <f t="shared" si="5"/>
        <v>-0.0000000001066655386</v>
      </c>
      <c r="H389" s="121">
        <f t="shared" si="6"/>
        <v>0</v>
      </c>
      <c r="I389" s="1"/>
      <c r="J389" s="1"/>
      <c r="K389" s="1"/>
      <c r="L389" s="1"/>
    </row>
    <row r="390" ht="13.5" customHeight="1">
      <c r="C390" s="117">
        <f t="shared" si="1"/>
        <v>379</v>
      </c>
      <c r="D390" s="118">
        <f t="shared" si="2"/>
        <v>-0.00000002133310772</v>
      </c>
      <c r="E390" s="119" t="str">
        <f t="shared" si="3"/>
        <v/>
      </c>
      <c r="F390" s="127" t="str">
        <f t="shared" si="4"/>
        <v/>
      </c>
      <c r="G390" s="118">
        <f t="shared" si="5"/>
        <v>-0.0000000001066655386</v>
      </c>
      <c r="H390" s="121">
        <f t="shared" si="6"/>
        <v>0</v>
      </c>
      <c r="I390" s="1"/>
      <c r="J390" s="1"/>
      <c r="K390" s="1"/>
      <c r="L390" s="1"/>
    </row>
    <row r="391" ht="13.5" customHeight="1">
      <c r="C391" s="117">
        <f t="shared" si="1"/>
        <v>380</v>
      </c>
      <c r="D391" s="118">
        <f t="shared" si="2"/>
        <v>-0.00000002133310772</v>
      </c>
      <c r="E391" s="119" t="str">
        <f t="shared" si="3"/>
        <v/>
      </c>
      <c r="F391" s="127" t="str">
        <f t="shared" si="4"/>
        <v/>
      </c>
      <c r="G391" s="118">
        <f t="shared" si="5"/>
        <v>-0.0000000001066655386</v>
      </c>
      <c r="H391" s="121">
        <f t="shared" si="6"/>
        <v>0</v>
      </c>
      <c r="I391" s="1"/>
      <c r="J391" s="1"/>
      <c r="K391" s="1"/>
      <c r="L391" s="1"/>
    </row>
    <row r="392" ht="13.5" customHeight="1">
      <c r="C392" s="117">
        <f t="shared" si="1"/>
        <v>381</v>
      </c>
      <c r="D392" s="118">
        <f t="shared" si="2"/>
        <v>-0.00000002133310772</v>
      </c>
      <c r="E392" s="119" t="str">
        <f t="shared" si="3"/>
        <v/>
      </c>
      <c r="F392" s="127" t="str">
        <f t="shared" si="4"/>
        <v/>
      </c>
      <c r="G392" s="118">
        <f t="shared" si="5"/>
        <v>-0.0000000001066655386</v>
      </c>
      <c r="H392" s="121">
        <f t="shared" si="6"/>
        <v>0</v>
      </c>
      <c r="I392" s="1"/>
      <c r="J392" s="1"/>
      <c r="K392" s="1"/>
      <c r="L392" s="1"/>
    </row>
    <row r="393" ht="13.5" customHeight="1">
      <c r="C393" s="117">
        <f t="shared" si="1"/>
        <v>382</v>
      </c>
      <c r="D393" s="118">
        <f t="shared" si="2"/>
        <v>-0.00000002133310772</v>
      </c>
      <c r="E393" s="119" t="str">
        <f t="shared" si="3"/>
        <v/>
      </c>
      <c r="F393" s="127" t="str">
        <f t="shared" si="4"/>
        <v/>
      </c>
      <c r="G393" s="118">
        <f t="shared" si="5"/>
        <v>-0.0000000001066655386</v>
      </c>
      <c r="H393" s="121">
        <f t="shared" si="6"/>
        <v>0</v>
      </c>
      <c r="I393" s="1"/>
      <c r="J393" s="1"/>
      <c r="K393" s="1"/>
      <c r="L393" s="1"/>
    </row>
    <row r="394" ht="13.5" customHeight="1">
      <c r="C394" s="117">
        <f t="shared" si="1"/>
        <v>383</v>
      </c>
      <c r="D394" s="118">
        <f t="shared" si="2"/>
        <v>-0.00000002133310772</v>
      </c>
      <c r="E394" s="119" t="str">
        <f t="shared" si="3"/>
        <v/>
      </c>
      <c r="F394" s="127" t="str">
        <f t="shared" si="4"/>
        <v/>
      </c>
      <c r="G394" s="118">
        <f t="shared" si="5"/>
        <v>-0.0000000001066655386</v>
      </c>
      <c r="H394" s="121">
        <f t="shared" si="6"/>
        <v>0</v>
      </c>
      <c r="I394" s="1"/>
      <c r="J394" s="1"/>
      <c r="K394" s="1"/>
      <c r="L394" s="1"/>
    </row>
    <row r="395" ht="13.5" customHeight="1">
      <c r="C395" s="117">
        <f t="shared" si="1"/>
        <v>384</v>
      </c>
      <c r="D395" s="118">
        <f t="shared" si="2"/>
        <v>-0.00000002133310772</v>
      </c>
      <c r="E395" s="119" t="str">
        <f t="shared" si="3"/>
        <v/>
      </c>
      <c r="F395" s="127" t="str">
        <f t="shared" si="4"/>
        <v/>
      </c>
      <c r="G395" s="118">
        <f t="shared" si="5"/>
        <v>-0.0000000001066655386</v>
      </c>
      <c r="H395" s="121">
        <f t="shared" si="6"/>
        <v>0</v>
      </c>
      <c r="I395" s="1"/>
      <c r="J395" s="1"/>
      <c r="K395" s="1"/>
      <c r="L395" s="1"/>
    </row>
    <row r="396" ht="13.5" customHeight="1">
      <c r="C396" s="117">
        <f t="shared" si="1"/>
        <v>385</v>
      </c>
      <c r="D396" s="118">
        <f t="shared" si="2"/>
        <v>-0.00000002133310772</v>
      </c>
      <c r="E396" s="119" t="str">
        <f t="shared" si="3"/>
        <v/>
      </c>
      <c r="F396" s="127" t="str">
        <f t="shared" si="4"/>
        <v/>
      </c>
      <c r="G396" s="118">
        <f t="shared" si="5"/>
        <v>-0.0000000001066655386</v>
      </c>
      <c r="H396" s="121">
        <f t="shared" si="6"/>
        <v>0</v>
      </c>
      <c r="I396" s="1"/>
      <c r="J396" s="1"/>
      <c r="K396" s="1"/>
      <c r="L396" s="1"/>
    </row>
    <row r="397" ht="13.5" customHeight="1">
      <c r="C397" s="117">
        <f t="shared" si="1"/>
        <v>386</v>
      </c>
      <c r="D397" s="118">
        <f t="shared" si="2"/>
        <v>-0.00000002133310772</v>
      </c>
      <c r="E397" s="119" t="str">
        <f t="shared" si="3"/>
        <v/>
      </c>
      <c r="F397" s="127" t="str">
        <f t="shared" si="4"/>
        <v/>
      </c>
      <c r="G397" s="118">
        <f t="shared" si="5"/>
        <v>-0.0000000001066655386</v>
      </c>
      <c r="H397" s="121">
        <f t="shared" si="6"/>
        <v>0</v>
      </c>
      <c r="I397" s="1"/>
      <c r="J397" s="1"/>
      <c r="K397" s="1"/>
      <c r="L397" s="1"/>
    </row>
    <row r="398" ht="13.5" customHeight="1">
      <c r="C398" s="117">
        <f t="shared" si="1"/>
        <v>387</v>
      </c>
      <c r="D398" s="118">
        <f t="shared" si="2"/>
        <v>-0.00000002133310772</v>
      </c>
      <c r="E398" s="119" t="str">
        <f t="shared" si="3"/>
        <v/>
      </c>
      <c r="F398" s="127" t="str">
        <f t="shared" si="4"/>
        <v/>
      </c>
      <c r="G398" s="118">
        <f t="shared" si="5"/>
        <v>-0.0000000001066655386</v>
      </c>
      <c r="H398" s="121">
        <f t="shared" si="6"/>
        <v>0</v>
      </c>
      <c r="I398" s="1"/>
      <c r="J398" s="1"/>
      <c r="K398" s="1"/>
      <c r="L398" s="1"/>
    </row>
    <row r="399" ht="13.5" customHeight="1">
      <c r="C399" s="117">
        <f t="shared" si="1"/>
        <v>388</v>
      </c>
      <c r="D399" s="118">
        <f t="shared" si="2"/>
        <v>-0.00000002133310772</v>
      </c>
      <c r="E399" s="119" t="str">
        <f t="shared" si="3"/>
        <v/>
      </c>
      <c r="F399" s="127" t="str">
        <f t="shared" si="4"/>
        <v/>
      </c>
      <c r="G399" s="118">
        <f t="shared" si="5"/>
        <v>-0.0000000001066655386</v>
      </c>
      <c r="H399" s="121">
        <f t="shared" si="6"/>
        <v>0</v>
      </c>
      <c r="I399" s="1"/>
      <c r="J399" s="1"/>
      <c r="K399" s="1"/>
      <c r="L399" s="1"/>
    </row>
    <row r="400" ht="13.5" customHeight="1">
      <c r="C400" s="117">
        <f t="shared" si="1"/>
        <v>389</v>
      </c>
      <c r="D400" s="118">
        <f t="shared" si="2"/>
        <v>-0.00000002133310772</v>
      </c>
      <c r="E400" s="119" t="str">
        <f t="shared" si="3"/>
        <v/>
      </c>
      <c r="F400" s="127" t="str">
        <f t="shared" si="4"/>
        <v/>
      </c>
      <c r="G400" s="118">
        <f t="shared" si="5"/>
        <v>-0.0000000001066655386</v>
      </c>
      <c r="H400" s="121">
        <f t="shared" si="6"/>
        <v>0</v>
      </c>
      <c r="I400" s="1"/>
      <c r="J400" s="1"/>
      <c r="K400" s="1"/>
      <c r="L400" s="1"/>
    </row>
    <row r="401" ht="13.5" customHeight="1">
      <c r="C401" s="117">
        <f t="shared" si="1"/>
        <v>390</v>
      </c>
      <c r="D401" s="118">
        <f t="shared" si="2"/>
        <v>-0.00000002133310772</v>
      </c>
      <c r="E401" s="119" t="str">
        <f t="shared" si="3"/>
        <v/>
      </c>
      <c r="F401" s="127" t="str">
        <f t="shared" si="4"/>
        <v/>
      </c>
      <c r="G401" s="118">
        <f t="shared" si="5"/>
        <v>-0.0000000001066655386</v>
      </c>
      <c r="H401" s="121">
        <f t="shared" si="6"/>
        <v>0</v>
      </c>
      <c r="I401" s="1"/>
      <c r="J401" s="1"/>
      <c r="K401" s="1"/>
      <c r="L401" s="1"/>
    </row>
    <row r="402" ht="13.5" customHeight="1">
      <c r="C402" s="117">
        <f t="shared" si="1"/>
        <v>391</v>
      </c>
      <c r="D402" s="118">
        <f t="shared" si="2"/>
        <v>-0.00000002133310772</v>
      </c>
      <c r="E402" s="119" t="str">
        <f t="shared" si="3"/>
        <v/>
      </c>
      <c r="F402" s="127" t="str">
        <f t="shared" si="4"/>
        <v/>
      </c>
      <c r="G402" s="118">
        <f t="shared" si="5"/>
        <v>-0.0000000001066655386</v>
      </c>
      <c r="H402" s="121">
        <f t="shared" si="6"/>
        <v>0</v>
      </c>
      <c r="I402" s="1"/>
      <c r="J402" s="1"/>
      <c r="K402" s="1"/>
      <c r="L402" s="1"/>
    </row>
    <row r="403" ht="13.5" customHeight="1">
      <c r="C403" s="117">
        <f t="shared" si="1"/>
        <v>392</v>
      </c>
      <c r="D403" s="118">
        <f t="shared" si="2"/>
        <v>-0.00000002133310772</v>
      </c>
      <c r="E403" s="119" t="str">
        <f t="shared" si="3"/>
        <v/>
      </c>
      <c r="F403" s="127" t="str">
        <f t="shared" si="4"/>
        <v/>
      </c>
      <c r="G403" s="118">
        <f t="shared" si="5"/>
        <v>-0.0000000001066655386</v>
      </c>
      <c r="H403" s="121">
        <f t="shared" si="6"/>
        <v>0</v>
      </c>
      <c r="I403" s="1"/>
      <c r="J403" s="1"/>
      <c r="K403" s="1"/>
      <c r="L403" s="1"/>
    </row>
    <row r="404" ht="13.5" customHeight="1">
      <c r="C404" s="117">
        <f t="shared" si="1"/>
        <v>393</v>
      </c>
      <c r="D404" s="118">
        <f t="shared" si="2"/>
        <v>-0.00000002133310772</v>
      </c>
      <c r="E404" s="119" t="str">
        <f t="shared" si="3"/>
        <v/>
      </c>
      <c r="F404" s="127" t="str">
        <f t="shared" si="4"/>
        <v/>
      </c>
      <c r="G404" s="118">
        <f t="shared" si="5"/>
        <v>-0.0000000001066655386</v>
      </c>
      <c r="H404" s="121">
        <f t="shared" si="6"/>
        <v>0</v>
      </c>
      <c r="I404" s="1"/>
      <c r="J404" s="1"/>
      <c r="K404" s="1"/>
      <c r="L404" s="1"/>
    </row>
    <row r="405" ht="13.5" customHeight="1">
      <c r="C405" s="117">
        <f t="shared" si="1"/>
        <v>394</v>
      </c>
      <c r="D405" s="118">
        <f t="shared" si="2"/>
        <v>-0.00000002133310772</v>
      </c>
      <c r="E405" s="119" t="str">
        <f t="shared" si="3"/>
        <v/>
      </c>
      <c r="F405" s="127" t="str">
        <f t="shared" si="4"/>
        <v/>
      </c>
      <c r="G405" s="118">
        <f t="shared" si="5"/>
        <v>-0.0000000001066655386</v>
      </c>
      <c r="H405" s="121">
        <f t="shared" si="6"/>
        <v>0</v>
      </c>
      <c r="I405" s="1"/>
      <c r="J405" s="1"/>
      <c r="K405" s="1"/>
      <c r="L405" s="1"/>
    </row>
    <row r="406" ht="13.5" customHeight="1">
      <c r="C406" s="117">
        <f t="shared" si="1"/>
        <v>395</v>
      </c>
      <c r="D406" s="118">
        <f t="shared" si="2"/>
        <v>-0.00000002133310772</v>
      </c>
      <c r="E406" s="119" t="str">
        <f t="shared" si="3"/>
        <v/>
      </c>
      <c r="F406" s="127" t="str">
        <f t="shared" si="4"/>
        <v/>
      </c>
      <c r="G406" s="118">
        <f t="shared" si="5"/>
        <v>-0.0000000001066655386</v>
      </c>
      <c r="H406" s="121">
        <f t="shared" si="6"/>
        <v>0</v>
      </c>
      <c r="I406" s="1"/>
      <c r="J406" s="1"/>
      <c r="K406" s="1"/>
      <c r="L406" s="1"/>
    </row>
    <row r="407" ht="13.5" customHeight="1">
      <c r="C407" s="117">
        <f t="shared" si="1"/>
        <v>396</v>
      </c>
      <c r="D407" s="118">
        <f t="shared" si="2"/>
        <v>-0.00000002133310772</v>
      </c>
      <c r="E407" s="119" t="str">
        <f t="shared" si="3"/>
        <v/>
      </c>
      <c r="F407" s="127" t="str">
        <f t="shared" si="4"/>
        <v/>
      </c>
      <c r="G407" s="118">
        <f t="shared" si="5"/>
        <v>-0.0000000001066655386</v>
      </c>
      <c r="H407" s="121">
        <f t="shared" si="6"/>
        <v>0</v>
      </c>
      <c r="I407" s="1"/>
      <c r="J407" s="1"/>
      <c r="K407" s="1"/>
      <c r="L407" s="1"/>
    </row>
    <row r="408" ht="13.5" customHeight="1">
      <c r="C408" s="117">
        <f t="shared" si="1"/>
        <v>397</v>
      </c>
      <c r="D408" s="118">
        <f t="shared" si="2"/>
        <v>-0.00000002133310772</v>
      </c>
      <c r="E408" s="119" t="str">
        <f t="shared" si="3"/>
        <v/>
      </c>
      <c r="F408" s="127" t="str">
        <f t="shared" si="4"/>
        <v/>
      </c>
      <c r="G408" s="118">
        <f t="shared" si="5"/>
        <v>-0.0000000001066655386</v>
      </c>
      <c r="H408" s="121">
        <f t="shared" si="6"/>
        <v>0</v>
      </c>
      <c r="I408" s="1"/>
      <c r="J408" s="1"/>
      <c r="K408" s="1"/>
      <c r="L408" s="1"/>
    </row>
    <row r="409" ht="13.5" customHeight="1">
      <c r="C409" s="117">
        <f t="shared" si="1"/>
        <v>398</v>
      </c>
      <c r="D409" s="118">
        <f t="shared" si="2"/>
        <v>-0.00000002133310772</v>
      </c>
      <c r="E409" s="119" t="str">
        <f t="shared" si="3"/>
        <v/>
      </c>
      <c r="F409" s="127" t="str">
        <f t="shared" si="4"/>
        <v/>
      </c>
      <c r="G409" s="118">
        <f t="shared" si="5"/>
        <v>-0.0000000001066655386</v>
      </c>
      <c r="H409" s="121">
        <f t="shared" si="6"/>
        <v>0</v>
      </c>
      <c r="I409" s="1"/>
      <c r="J409" s="1"/>
      <c r="K409" s="1"/>
      <c r="L409" s="1"/>
    </row>
    <row r="410" ht="13.5" customHeight="1">
      <c r="C410" s="117">
        <f t="shared" si="1"/>
        <v>399</v>
      </c>
      <c r="D410" s="118">
        <f t="shared" si="2"/>
        <v>-0.00000002133310772</v>
      </c>
      <c r="E410" s="119" t="str">
        <f t="shared" si="3"/>
        <v/>
      </c>
      <c r="F410" s="127" t="str">
        <f t="shared" si="4"/>
        <v/>
      </c>
      <c r="G410" s="118">
        <f t="shared" si="5"/>
        <v>-0.0000000001066655386</v>
      </c>
      <c r="H410" s="121">
        <f t="shared" si="6"/>
        <v>0</v>
      </c>
      <c r="I410" s="1"/>
      <c r="J410" s="1"/>
      <c r="K410" s="1"/>
      <c r="L410" s="1"/>
    </row>
    <row r="411" ht="13.5" customHeight="1">
      <c r="C411" s="117">
        <f t="shared" si="1"/>
        <v>400</v>
      </c>
      <c r="D411" s="118">
        <f t="shared" si="2"/>
        <v>-0.00000002133310772</v>
      </c>
      <c r="E411" s="119" t="str">
        <f t="shared" si="3"/>
        <v/>
      </c>
      <c r="F411" s="127" t="str">
        <f t="shared" si="4"/>
        <v/>
      </c>
      <c r="G411" s="118">
        <f t="shared" si="5"/>
        <v>-0.0000000001066655386</v>
      </c>
      <c r="H411" s="121">
        <f t="shared" si="6"/>
        <v>0</v>
      </c>
      <c r="I411" s="1"/>
      <c r="J411" s="1"/>
      <c r="K411" s="1"/>
      <c r="L411" s="1"/>
    </row>
    <row r="412" ht="13.5" customHeight="1">
      <c r="C412" s="117">
        <f t="shared" si="1"/>
        <v>401</v>
      </c>
      <c r="D412" s="118">
        <f t="shared" si="2"/>
        <v>-0.00000002133310772</v>
      </c>
      <c r="E412" s="119" t="str">
        <f t="shared" si="3"/>
        <v/>
      </c>
      <c r="F412" s="127" t="str">
        <f t="shared" si="4"/>
        <v/>
      </c>
      <c r="G412" s="118">
        <f t="shared" si="5"/>
        <v>-0.0000000001066655386</v>
      </c>
      <c r="H412" s="121">
        <f t="shared" si="6"/>
        <v>0</v>
      </c>
      <c r="I412" s="1"/>
      <c r="J412" s="1"/>
      <c r="K412" s="1"/>
      <c r="L412" s="1"/>
    </row>
    <row r="413" ht="13.5" customHeight="1">
      <c r="C413" s="117">
        <f t="shared" si="1"/>
        <v>402</v>
      </c>
      <c r="D413" s="118">
        <f t="shared" si="2"/>
        <v>-0.00000002133310772</v>
      </c>
      <c r="E413" s="119" t="str">
        <f t="shared" si="3"/>
        <v/>
      </c>
      <c r="F413" s="127" t="str">
        <f t="shared" si="4"/>
        <v/>
      </c>
      <c r="G413" s="118">
        <f t="shared" si="5"/>
        <v>-0.0000000001066655386</v>
      </c>
      <c r="H413" s="121">
        <f t="shared" si="6"/>
        <v>0</v>
      </c>
      <c r="I413" s="1"/>
      <c r="J413" s="1"/>
      <c r="K413" s="1"/>
      <c r="L413" s="1"/>
    </row>
    <row r="414" ht="13.5" customHeight="1">
      <c r="C414" s="117">
        <f t="shared" si="1"/>
        <v>403</v>
      </c>
      <c r="D414" s="118">
        <f t="shared" si="2"/>
        <v>-0.00000002133310772</v>
      </c>
      <c r="E414" s="119" t="str">
        <f t="shared" si="3"/>
        <v/>
      </c>
      <c r="F414" s="127" t="str">
        <f t="shared" si="4"/>
        <v/>
      </c>
      <c r="G414" s="118">
        <f t="shared" si="5"/>
        <v>-0.0000000001066655386</v>
      </c>
      <c r="H414" s="121">
        <f t="shared" si="6"/>
        <v>0</v>
      </c>
      <c r="I414" s="1"/>
      <c r="J414" s="1"/>
      <c r="K414" s="1"/>
      <c r="L414" s="1"/>
    </row>
    <row r="415" ht="13.5" customHeight="1">
      <c r="C415" s="117">
        <f t="shared" si="1"/>
        <v>404</v>
      </c>
      <c r="D415" s="118">
        <f t="shared" si="2"/>
        <v>-0.00000002133310772</v>
      </c>
      <c r="E415" s="119" t="str">
        <f t="shared" si="3"/>
        <v/>
      </c>
      <c r="F415" s="127" t="str">
        <f t="shared" si="4"/>
        <v/>
      </c>
      <c r="G415" s="118">
        <f t="shared" si="5"/>
        <v>-0.0000000001066655386</v>
      </c>
      <c r="H415" s="121">
        <f t="shared" si="6"/>
        <v>0</v>
      </c>
      <c r="I415" s="1"/>
      <c r="J415" s="1"/>
      <c r="K415" s="1"/>
      <c r="L415" s="1"/>
    </row>
    <row r="416" ht="13.5" customHeight="1">
      <c r="C416" s="117">
        <f t="shared" si="1"/>
        <v>405</v>
      </c>
      <c r="D416" s="118">
        <f t="shared" si="2"/>
        <v>-0.00000002133310772</v>
      </c>
      <c r="E416" s="119" t="str">
        <f t="shared" si="3"/>
        <v/>
      </c>
      <c r="F416" s="127" t="str">
        <f t="shared" si="4"/>
        <v/>
      </c>
      <c r="G416" s="118">
        <f t="shared" si="5"/>
        <v>-0.0000000001066655386</v>
      </c>
      <c r="H416" s="121">
        <f t="shared" si="6"/>
        <v>0</v>
      </c>
      <c r="I416" s="1"/>
      <c r="J416" s="1"/>
      <c r="K416" s="1"/>
      <c r="L416" s="1"/>
    </row>
    <row r="417" ht="13.5" customHeight="1">
      <c r="C417" s="117">
        <f t="shared" si="1"/>
        <v>406</v>
      </c>
      <c r="D417" s="118">
        <f t="shared" si="2"/>
        <v>-0.00000002133310772</v>
      </c>
      <c r="E417" s="119" t="str">
        <f t="shared" si="3"/>
        <v/>
      </c>
      <c r="F417" s="127" t="str">
        <f t="shared" si="4"/>
        <v/>
      </c>
      <c r="G417" s="118">
        <f t="shared" si="5"/>
        <v>-0.0000000001066655386</v>
      </c>
      <c r="H417" s="121">
        <f t="shared" si="6"/>
        <v>0</v>
      </c>
      <c r="I417" s="1"/>
      <c r="J417" s="1"/>
      <c r="K417" s="1"/>
      <c r="L417" s="1"/>
    </row>
    <row r="418" ht="13.5" customHeight="1">
      <c r="C418" s="117">
        <f t="shared" si="1"/>
        <v>407</v>
      </c>
      <c r="D418" s="118">
        <f t="shared" si="2"/>
        <v>-0.00000002133310772</v>
      </c>
      <c r="E418" s="119" t="str">
        <f t="shared" si="3"/>
        <v/>
      </c>
      <c r="F418" s="127" t="str">
        <f t="shared" si="4"/>
        <v/>
      </c>
      <c r="G418" s="118">
        <f t="shared" si="5"/>
        <v>-0.0000000001066655386</v>
      </c>
      <c r="H418" s="121">
        <f t="shared" si="6"/>
        <v>0</v>
      </c>
      <c r="I418" s="1"/>
      <c r="J418" s="1"/>
      <c r="K418" s="1"/>
      <c r="L418" s="1"/>
    </row>
    <row r="419" ht="13.5" customHeight="1">
      <c r="C419" s="117">
        <f t="shared" si="1"/>
        <v>408</v>
      </c>
      <c r="D419" s="118">
        <f t="shared" si="2"/>
        <v>-0.00000002133310772</v>
      </c>
      <c r="E419" s="119" t="str">
        <f t="shared" si="3"/>
        <v/>
      </c>
      <c r="F419" s="127" t="str">
        <f t="shared" si="4"/>
        <v/>
      </c>
      <c r="G419" s="118">
        <f t="shared" si="5"/>
        <v>-0.0000000001066655386</v>
      </c>
      <c r="H419" s="121">
        <f t="shared" si="6"/>
        <v>0</v>
      </c>
      <c r="I419" s="1"/>
      <c r="J419" s="1"/>
      <c r="K419" s="1"/>
      <c r="L419" s="1"/>
    </row>
    <row r="420" ht="13.5" customHeight="1">
      <c r="C420" s="117">
        <f t="shared" si="1"/>
        <v>409</v>
      </c>
      <c r="D420" s="118">
        <f t="shared" si="2"/>
        <v>-0.00000002133310772</v>
      </c>
      <c r="E420" s="119" t="str">
        <f t="shared" si="3"/>
        <v/>
      </c>
      <c r="F420" s="127" t="str">
        <f t="shared" si="4"/>
        <v/>
      </c>
      <c r="G420" s="118">
        <f t="shared" si="5"/>
        <v>-0.0000000001066655386</v>
      </c>
      <c r="H420" s="121">
        <f t="shared" si="6"/>
        <v>0</v>
      </c>
      <c r="I420" s="1"/>
      <c r="J420" s="1"/>
      <c r="K420" s="1"/>
      <c r="L420" s="1"/>
    </row>
    <row r="421" ht="13.5" customHeight="1">
      <c r="C421" s="117">
        <f t="shared" si="1"/>
        <v>410</v>
      </c>
      <c r="D421" s="118">
        <f t="shared" si="2"/>
        <v>-0.00000002133310772</v>
      </c>
      <c r="E421" s="119" t="str">
        <f t="shared" si="3"/>
        <v/>
      </c>
      <c r="F421" s="127" t="str">
        <f t="shared" si="4"/>
        <v/>
      </c>
      <c r="G421" s="118">
        <f t="shared" si="5"/>
        <v>-0.0000000001066655386</v>
      </c>
      <c r="H421" s="121">
        <f t="shared" si="6"/>
        <v>0</v>
      </c>
      <c r="I421" s="1"/>
      <c r="J421" s="1"/>
      <c r="K421" s="1"/>
      <c r="L421" s="1"/>
    </row>
    <row r="422" ht="13.5" customHeight="1">
      <c r="C422" s="117">
        <f t="shared" si="1"/>
        <v>411</v>
      </c>
      <c r="D422" s="118">
        <f t="shared" si="2"/>
        <v>-0.00000002133310772</v>
      </c>
      <c r="E422" s="119" t="str">
        <f t="shared" si="3"/>
        <v/>
      </c>
      <c r="F422" s="127" t="str">
        <f t="shared" si="4"/>
        <v/>
      </c>
      <c r="G422" s="118">
        <f t="shared" si="5"/>
        <v>-0.0000000001066655386</v>
      </c>
      <c r="H422" s="121">
        <f t="shared" si="6"/>
        <v>0</v>
      </c>
      <c r="I422" s="1"/>
      <c r="J422" s="1"/>
      <c r="K422" s="1"/>
      <c r="L422" s="1"/>
    </row>
    <row r="423" ht="13.5" customHeight="1">
      <c r="C423" s="117">
        <f t="shared" si="1"/>
        <v>412</v>
      </c>
      <c r="D423" s="118">
        <f t="shared" si="2"/>
        <v>-0.00000002133310772</v>
      </c>
      <c r="E423" s="119" t="str">
        <f t="shared" si="3"/>
        <v/>
      </c>
      <c r="F423" s="127" t="str">
        <f t="shared" si="4"/>
        <v/>
      </c>
      <c r="G423" s="118">
        <f t="shared" si="5"/>
        <v>-0.0000000001066655386</v>
      </c>
      <c r="H423" s="121">
        <f t="shared" si="6"/>
        <v>0</v>
      </c>
      <c r="I423" s="1"/>
      <c r="J423" s="1"/>
      <c r="K423" s="1"/>
      <c r="L423" s="1"/>
    </row>
    <row r="424" ht="13.5" customHeight="1">
      <c r="C424" s="117">
        <f t="shared" si="1"/>
        <v>413</v>
      </c>
      <c r="D424" s="118">
        <f t="shared" si="2"/>
        <v>-0.00000002133310772</v>
      </c>
      <c r="E424" s="119" t="str">
        <f t="shared" si="3"/>
        <v/>
      </c>
      <c r="F424" s="127" t="str">
        <f t="shared" si="4"/>
        <v/>
      </c>
      <c r="G424" s="118">
        <f t="shared" si="5"/>
        <v>-0.0000000001066655386</v>
      </c>
      <c r="H424" s="121">
        <f t="shared" si="6"/>
        <v>0</v>
      </c>
      <c r="I424" s="1"/>
      <c r="J424" s="1"/>
      <c r="K424" s="1"/>
      <c r="L424" s="1"/>
    </row>
    <row r="425" ht="13.5" customHeight="1">
      <c r="C425" s="117">
        <f t="shared" si="1"/>
        <v>414</v>
      </c>
      <c r="D425" s="118">
        <f t="shared" si="2"/>
        <v>-0.00000002133310772</v>
      </c>
      <c r="E425" s="119" t="str">
        <f t="shared" si="3"/>
        <v/>
      </c>
      <c r="F425" s="127" t="str">
        <f t="shared" si="4"/>
        <v/>
      </c>
      <c r="G425" s="118">
        <f t="shared" si="5"/>
        <v>-0.0000000001066655386</v>
      </c>
      <c r="H425" s="121">
        <f t="shared" si="6"/>
        <v>0</v>
      </c>
      <c r="I425" s="1"/>
      <c r="J425" s="1"/>
      <c r="K425" s="1"/>
      <c r="L425" s="1"/>
    </row>
    <row r="426" ht="13.5" customHeight="1">
      <c r="C426" s="117">
        <f t="shared" si="1"/>
        <v>415</v>
      </c>
      <c r="D426" s="118">
        <f t="shared" si="2"/>
        <v>-0.00000002133310772</v>
      </c>
      <c r="E426" s="119" t="str">
        <f t="shared" si="3"/>
        <v/>
      </c>
      <c r="F426" s="127" t="str">
        <f t="shared" si="4"/>
        <v/>
      </c>
      <c r="G426" s="118">
        <f t="shared" si="5"/>
        <v>-0.0000000001066655386</v>
      </c>
      <c r="H426" s="121">
        <f t="shared" si="6"/>
        <v>0</v>
      </c>
      <c r="I426" s="1"/>
      <c r="J426" s="1"/>
      <c r="K426" s="1"/>
      <c r="L426" s="1"/>
    </row>
    <row r="427" ht="13.5" customHeight="1">
      <c r="C427" s="117">
        <f t="shared" si="1"/>
        <v>416</v>
      </c>
      <c r="D427" s="118">
        <f t="shared" si="2"/>
        <v>-0.00000002133310772</v>
      </c>
      <c r="E427" s="119" t="str">
        <f t="shared" si="3"/>
        <v/>
      </c>
      <c r="F427" s="127" t="str">
        <f t="shared" si="4"/>
        <v/>
      </c>
      <c r="G427" s="118">
        <f t="shared" si="5"/>
        <v>-0.0000000001066655386</v>
      </c>
      <c r="H427" s="121">
        <f t="shared" si="6"/>
        <v>0</v>
      </c>
      <c r="I427" s="1"/>
      <c r="J427" s="1"/>
      <c r="K427" s="1"/>
      <c r="L427" s="1"/>
    </row>
    <row r="428" ht="13.5" customHeight="1">
      <c r="C428" s="117">
        <f t="shared" si="1"/>
        <v>417</v>
      </c>
      <c r="D428" s="118">
        <f t="shared" si="2"/>
        <v>-0.00000002133310772</v>
      </c>
      <c r="E428" s="119" t="str">
        <f t="shared" si="3"/>
        <v/>
      </c>
      <c r="F428" s="127" t="str">
        <f t="shared" si="4"/>
        <v/>
      </c>
      <c r="G428" s="118">
        <f t="shared" si="5"/>
        <v>-0.0000000001066655386</v>
      </c>
      <c r="H428" s="121">
        <f t="shared" si="6"/>
        <v>0</v>
      </c>
      <c r="I428" s="1"/>
      <c r="J428" s="1"/>
      <c r="K428" s="1"/>
      <c r="L428" s="1"/>
    </row>
    <row r="429" ht="13.5" customHeight="1">
      <c r="C429" s="117">
        <f t="shared" si="1"/>
        <v>418</v>
      </c>
      <c r="D429" s="118">
        <f t="shared" si="2"/>
        <v>-0.00000002133310772</v>
      </c>
      <c r="E429" s="119" t="str">
        <f t="shared" si="3"/>
        <v/>
      </c>
      <c r="F429" s="127" t="str">
        <f t="shared" si="4"/>
        <v/>
      </c>
      <c r="G429" s="118">
        <f t="shared" si="5"/>
        <v>-0.0000000001066655386</v>
      </c>
      <c r="H429" s="121">
        <f t="shared" si="6"/>
        <v>0</v>
      </c>
      <c r="I429" s="1"/>
      <c r="J429" s="1"/>
      <c r="K429" s="1"/>
      <c r="L429" s="1"/>
    </row>
    <row r="430" ht="13.5" customHeight="1">
      <c r="C430" s="117">
        <f t="shared" si="1"/>
        <v>419</v>
      </c>
      <c r="D430" s="118">
        <f t="shared" si="2"/>
        <v>-0.00000002133310772</v>
      </c>
      <c r="E430" s="119" t="str">
        <f t="shared" si="3"/>
        <v/>
      </c>
      <c r="F430" s="127" t="str">
        <f t="shared" si="4"/>
        <v/>
      </c>
      <c r="G430" s="118">
        <f t="shared" si="5"/>
        <v>-0.0000000001066655386</v>
      </c>
      <c r="H430" s="121">
        <f t="shared" si="6"/>
        <v>0</v>
      </c>
      <c r="I430" s="1"/>
      <c r="J430" s="1"/>
      <c r="K430" s="1"/>
      <c r="L430" s="1"/>
    </row>
    <row r="431" ht="13.5" customHeight="1">
      <c r="C431" s="117">
        <f t="shared" si="1"/>
        <v>420</v>
      </c>
      <c r="D431" s="118">
        <f t="shared" si="2"/>
        <v>-0.00000002133310772</v>
      </c>
      <c r="E431" s="119" t="str">
        <f t="shared" si="3"/>
        <v/>
      </c>
      <c r="F431" s="127" t="str">
        <f t="shared" si="4"/>
        <v/>
      </c>
      <c r="G431" s="118">
        <f t="shared" si="5"/>
        <v>-0.0000000001066655386</v>
      </c>
      <c r="H431" s="121">
        <f t="shared" si="6"/>
        <v>0</v>
      </c>
      <c r="I431" s="1"/>
      <c r="J431" s="1"/>
      <c r="K431" s="1"/>
      <c r="L431" s="1"/>
    </row>
    <row r="432" ht="13.5" customHeight="1">
      <c r="C432" s="117">
        <f t="shared" si="1"/>
        <v>421</v>
      </c>
      <c r="D432" s="118">
        <f t="shared" si="2"/>
        <v>-0.00000002133310772</v>
      </c>
      <c r="E432" s="119" t="str">
        <f t="shared" si="3"/>
        <v/>
      </c>
      <c r="F432" s="127" t="str">
        <f t="shared" si="4"/>
        <v/>
      </c>
      <c r="G432" s="118">
        <f t="shared" si="5"/>
        <v>-0.0000000001066655386</v>
      </c>
      <c r="H432" s="121">
        <f t="shared" si="6"/>
        <v>0</v>
      </c>
      <c r="I432" s="1"/>
      <c r="J432" s="1"/>
      <c r="K432" s="1"/>
      <c r="L432" s="1"/>
    </row>
    <row r="433" ht="13.5" customHeight="1">
      <c r="C433" s="117">
        <f t="shared" si="1"/>
        <v>422</v>
      </c>
      <c r="D433" s="118">
        <f t="shared" si="2"/>
        <v>-0.00000002133310772</v>
      </c>
      <c r="E433" s="119" t="str">
        <f t="shared" si="3"/>
        <v/>
      </c>
      <c r="F433" s="127" t="str">
        <f t="shared" si="4"/>
        <v/>
      </c>
      <c r="G433" s="118">
        <f t="shared" si="5"/>
        <v>-0.0000000001066655386</v>
      </c>
      <c r="H433" s="121">
        <f t="shared" si="6"/>
        <v>0</v>
      </c>
      <c r="I433" s="1"/>
      <c r="J433" s="1"/>
      <c r="K433" s="1"/>
      <c r="L433" s="1"/>
    </row>
    <row r="434" ht="13.5" customHeight="1">
      <c r="C434" s="117">
        <f t="shared" si="1"/>
        <v>423</v>
      </c>
      <c r="D434" s="118">
        <f t="shared" si="2"/>
        <v>-0.00000002133310772</v>
      </c>
      <c r="E434" s="119" t="str">
        <f t="shared" si="3"/>
        <v/>
      </c>
      <c r="F434" s="127" t="str">
        <f t="shared" si="4"/>
        <v/>
      </c>
      <c r="G434" s="118">
        <f t="shared" si="5"/>
        <v>-0.0000000001066655386</v>
      </c>
      <c r="H434" s="121">
        <f t="shared" si="6"/>
        <v>0</v>
      </c>
      <c r="I434" s="1"/>
      <c r="J434" s="1"/>
      <c r="K434" s="1"/>
      <c r="L434" s="1"/>
    </row>
    <row r="435" ht="13.5" customHeight="1">
      <c r="C435" s="117">
        <f t="shared" si="1"/>
        <v>424</v>
      </c>
      <c r="D435" s="118">
        <f t="shared" si="2"/>
        <v>-0.00000002133310772</v>
      </c>
      <c r="E435" s="119" t="str">
        <f t="shared" si="3"/>
        <v/>
      </c>
      <c r="F435" s="127" t="str">
        <f t="shared" si="4"/>
        <v/>
      </c>
      <c r="G435" s="118">
        <f t="shared" si="5"/>
        <v>-0.0000000001066655386</v>
      </c>
      <c r="H435" s="121">
        <f t="shared" si="6"/>
        <v>0</v>
      </c>
      <c r="I435" s="1"/>
      <c r="J435" s="1"/>
      <c r="K435" s="1"/>
      <c r="L435" s="1"/>
    </row>
    <row r="436" ht="13.5" customHeight="1">
      <c r="C436" s="117">
        <f t="shared" si="1"/>
        <v>425</v>
      </c>
      <c r="D436" s="118">
        <f t="shared" si="2"/>
        <v>-0.00000002133310772</v>
      </c>
      <c r="E436" s="119" t="str">
        <f t="shared" si="3"/>
        <v/>
      </c>
      <c r="F436" s="127" t="str">
        <f t="shared" si="4"/>
        <v/>
      </c>
      <c r="G436" s="118">
        <f t="shared" si="5"/>
        <v>-0.0000000001066655386</v>
      </c>
      <c r="H436" s="121">
        <f t="shared" si="6"/>
        <v>0</v>
      </c>
      <c r="I436" s="1"/>
      <c r="J436" s="1"/>
      <c r="K436" s="1"/>
      <c r="L436" s="1"/>
    </row>
    <row r="437" ht="13.5" customHeight="1">
      <c r="C437" s="117">
        <f t="shared" si="1"/>
        <v>426</v>
      </c>
      <c r="D437" s="118">
        <f t="shared" si="2"/>
        <v>-0.00000002133310772</v>
      </c>
      <c r="E437" s="119" t="str">
        <f t="shared" si="3"/>
        <v/>
      </c>
      <c r="F437" s="127" t="str">
        <f t="shared" si="4"/>
        <v/>
      </c>
      <c r="G437" s="118">
        <f t="shared" si="5"/>
        <v>-0.0000000001066655386</v>
      </c>
      <c r="H437" s="121">
        <f t="shared" si="6"/>
        <v>0</v>
      </c>
      <c r="I437" s="1"/>
      <c r="J437" s="1"/>
      <c r="K437" s="1"/>
      <c r="L437" s="1"/>
    </row>
    <row r="438" ht="13.5" customHeight="1">
      <c r="C438" s="117">
        <f t="shared" si="1"/>
        <v>427</v>
      </c>
      <c r="D438" s="118">
        <f t="shared" si="2"/>
        <v>-0.00000002133310772</v>
      </c>
      <c r="E438" s="119" t="str">
        <f t="shared" si="3"/>
        <v/>
      </c>
      <c r="F438" s="127" t="str">
        <f t="shared" si="4"/>
        <v/>
      </c>
      <c r="G438" s="118">
        <f t="shared" si="5"/>
        <v>-0.0000000001066655386</v>
      </c>
      <c r="H438" s="121">
        <f t="shared" si="6"/>
        <v>0</v>
      </c>
      <c r="I438" s="1"/>
      <c r="J438" s="1"/>
      <c r="K438" s="1"/>
      <c r="L438" s="1"/>
    </row>
    <row r="439" ht="13.5" customHeight="1">
      <c r="C439" s="117">
        <f t="shared" si="1"/>
        <v>428</v>
      </c>
      <c r="D439" s="118">
        <f t="shared" si="2"/>
        <v>-0.00000002133310772</v>
      </c>
      <c r="E439" s="119" t="str">
        <f t="shared" si="3"/>
        <v/>
      </c>
      <c r="F439" s="127" t="str">
        <f t="shared" si="4"/>
        <v/>
      </c>
      <c r="G439" s="118">
        <f t="shared" si="5"/>
        <v>-0.0000000001066655386</v>
      </c>
      <c r="H439" s="121">
        <f t="shared" si="6"/>
        <v>0</v>
      </c>
      <c r="I439" s="1"/>
      <c r="J439" s="1"/>
      <c r="K439" s="1"/>
      <c r="L439" s="1"/>
    </row>
    <row r="440" ht="13.5" customHeight="1">
      <c r="C440" s="117">
        <f t="shared" si="1"/>
        <v>429</v>
      </c>
      <c r="D440" s="118">
        <f t="shared" si="2"/>
        <v>-0.00000002133310772</v>
      </c>
      <c r="E440" s="119" t="str">
        <f t="shared" si="3"/>
        <v/>
      </c>
      <c r="F440" s="127" t="str">
        <f t="shared" si="4"/>
        <v/>
      </c>
      <c r="G440" s="118">
        <f t="shared" si="5"/>
        <v>-0.0000000001066655386</v>
      </c>
      <c r="H440" s="121">
        <f t="shared" si="6"/>
        <v>0</v>
      </c>
      <c r="I440" s="1"/>
      <c r="J440" s="1"/>
      <c r="K440" s="1"/>
      <c r="L440" s="1"/>
    </row>
    <row r="441" ht="13.5" customHeight="1">
      <c r="C441" s="117">
        <f t="shared" si="1"/>
        <v>430</v>
      </c>
      <c r="D441" s="118">
        <f t="shared" si="2"/>
        <v>-0.00000002133310772</v>
      </c>
      <c r="E441" s="119" t="str">
        <f t="shared" si="3"/>
        <v/>
      </c>
      <c r="F441" s="127" t="str">
        <f t="shared" si="4"/>
        <v/>
      </c>
      <c r="G441" s="118">
        <f t="shared" si="5"/>
        <v>-0.0000000001066655386</v>
      </c>
      <c r="H441" s="121">
        <f t="shared" si="6"/>
        <v>0</v>
      </c>
      <c r="I441" s="1"/>
      <c r="J441" s="1"/>
      <c r="K441" s="1"/>
      <c r="L441" s="1"/>
    </row>
    <row r="442" ht="13.5" customHeight="1">
      <c r="C442" s="117">
        <f t="shared" si="1"/>
        <v>431</v>
      </c>
      <c r="D442" s="118">
        <f t="shared" si="2"/>
        <v>-0.00000002133310772</v>
      </c>
      <c r="E442" s="119" t="str">
        <f t="shared" si="3"/>
        <v/>
      </c>
      <c r="F442" s="127" t="str">
        <f t="shared" si="4"/>
        <v/>
      </c>
      <c r="G442" s="118">
        <f t="shared" si="5"/>
        <v>-0.0000000001066655386</v>
      </c>
      <c r="H442" s="121">
        <f t="shared" si="6"/>
        <v>0</v>
      </c>
      <c r="I442" s="1"/>
      <c r="J442" s="1"/>
      <c r="K442" s="1"/>
      <c r="L442" s="1"/>
    </row>
    <row r="443" ht="13.5" customHeight="1">
      <c r="C443" s="117">
        <f t="shared" si="1"/>
        <v>432</v>
      </c>
      <c r="D443" s="118">
        <f t="shared" si="2"/>
        <v>-0.00000002133310772</v>
      </c>
      <c r="E443" s="119" t="str">
        <f t="shared" si="3"/>
        <v/>
      </c>
      <c r="F443" s="127" t="str">
        <f t="shared" si="4"/>
        <v/>
      </c>
      <c r="G443" s="118">
        <f t="shared" si="5"/>
        <v>-0.0000000001066655386</v>
      </c>
      <c r="H443" s="121">
        <f t="shared" si="6"/>
        <v>0</v>
      </c>
      <c r="I443" s="1"/>
      <c r="J443" s="1"/>
      <c r="K443" s="1"/>
      <c r="L443" s="1"/>
    </row>
    <row r="444" ht="13.5" customHeight="1">
      <c r="C444" s="117">
        <f t="shared" si="1"/>
        <v>433</v>
      </c>
      <c r="D444" s="118">
        <f t="shared" si="2"/>
        <v>-0.00000002133310772</v>
      </c>
      <c r="E444" s="119" t="str">
        <f t="shared" si="3"/>
        <v/>
      </c>
      <c r="F444" s="127" t="str">
        <f t="shared" si="4"/>
        <v/>
      </c>
      <c r="G444" s="118">
        <f t="shared" si="5"/>
        <v>-0.0000000001066655386</v>
      </c>
      <c r="H444" s="121">
        <f t="shared" si="6"/>
        <v>0</v>
      </c>
      <c r="I444" s="1"/>
      <c r="J444" s="1"/>
      <c r="K444" s="1"/>
      <c r="L444" s="1"/>
    </row>
    <row r="445" ht="13.5" customHeight="1">
      <c r="C445" s="117">
        <f t="shared" si="1"/>
        <v>434</v>
      </c>
      <c r="D445" s="118">
        <f t="shared" si="2"/>
        <v>-0.00000002133310772</v>
      </c>
      <c r="E445" s="119" t="str">
        <f t="shared" si="3"/>
        <v/>
      </c>
      <c r="F445" s="127" t="str">
        <f t="shared" si="4"/>
        <v/>
      </c>
      <c r="G445" s="118">
        <f t="shared" si="5"/>
        <v>-0.0000000001066655386</v>
      </c>
      <c r="H445" s="121">
        <f t="shared" si="6"/>
        <v>0</v>
      </c>
      <c r="I445" s="1"/>
      <c r="J445" s="1"/>
      <c r="K445" s="1"/>
      <c r="L445" s="1"/>
    </row>
    <row r="446" ht="13.5" customHeight="1">
      <c r="C446" s="117">
        <f t="shared" si="1"/>
        <v>435</v>
      </c>
      <c r="D446" s="118">
        <f t="shared" si="2"/>
        <v>-0.00000002133310772</v>
      </c>
      <c r="E446" s="119" t="str">
        <f t="shared" si="3"/>
        <v/>
      </c>
      <c r="F446" s="127" t="str">
        <f t="shared" si="4"/>
        <v/>
      </c>
      <c r="G446" s="118">
        <f t="shared" si="5"/>
        <v>-0.0000000001066655386</v>
      </c>
      <c r="H446" s="121">
        <f t="shared" si="6"/>
        <v>0</v>
      </c>
      <c r="I446" s="1"/>
      <c r="J446" s="1"/>
      <c r="K446" s="1"/>
      <c r="L446" s="1"/>
    </row>
    <row r="447" ht="13.5" customHeight="1">
      <c r="C447" s="117">
        <f t="shared" si="1"/>
        <v>436</v>
      </c>
      <c r="D447" s="118">
        <f t="shared" si="2"/>
        <v>-0.00000002133310772</v>
      </c>
      <c r="E447" s="119" t="str">
        <f t="shared" si="3"/>
        <v/>
      </c>
      <c r="F447" s="127" t="str">
        <f t="shared" si="4"/>
        <v/>
      </c>
      <c r="G447" s="118">
        <f t="shared" si="5"/>
        <v>-0.0000000001066655386</v>
      </c>
      <c r="H447" s="121">
        <f t="shared" si="6"/>
        <v>0</v>
      </c>
      <c r="I447" s="1"/>
      <c r="J447" s="1"/>
      <c r="K447" s="1"/>
      <c r="L447" s="1"/>
    </row>
    <row r="448" ht="13.5" customHeight="1">
      <c r="C448" s="117">
        <f t="shared" si="1"/>
        <v>437</v>
      </c>
      <c r="D448" s="118">
        <f t="shared" si="2"/>
        <v>-0.00000002133310772</v>
      </c>
      <c r="E448" s="119" t="str">
        <f t="shared" si="3"/>
        <v/>
      </c>
      <c r="F448" s="127" t="str">
        <f t="shared" si="4"/>
        <v/>
      </c>
      <c r="G448" s="118">
        <f t="shared" si="5"/>
        <v>-0.0000000001066655386</v>
      </c>
      <c r="H448" s="121">
        <f t="shared" si="6"/>
        <v>0</v>
      </c>
      <c r="I448" s="1"/>
      <c r="J448" s="1"/>
      <c r="K448" s="1"/>
      <c r="L448" s="1"/>
    </row>
    <row r="449" ht="13.5" customHeight="1">
      <c r="C449" s="117">
        <f t="shared" si="1"/>
        <v>438</v>
      </c>
      <c r="D449" s="118">
        <f t="shared" si="2"/>
        <v>-0.00000002133310772</v>
      </c>
      <c r="E449" s="119" t="str">
        <f t="shared" si="3"/>
        <v/>
      </c>
      <c r="F449" s="127" t="str">
        <f t="shared" si="4"/>
        <v/>
      </c>
      <c r="G449" s="118">
        <f t="shared" si="5"/>
        <v>-0.0000000001066655386</v>
      </c>
      <c r="H449" s="121">
        <f t="shared" si="6"/>
        <v>0</v>
      </c>
      <c r="I449" s="1"/>
      <c r="J449" s="1"/>
      <c r="K449" s="1"/>
      <c r="L449" s="1"/>
    </row>
    <row r="450" ht="13.5" customHeight="1">
      <c r="C450" s="117">
        <f t="shared" si="1"/>
        <v>439</v>
      </c>
      <c r="D450" s="118">
        <f t="shared" si="2"/>
        <v>-0.00000002133310772</v>
      </c>
      <c r="E450" s="119" t="str">
        <f t="shared" si="3"/>
        <v/>
      </c>
      <c r="F450" s="127" t="str">
        <f t="shared" si="4"/>
        <v/>
      </c>
      <c r="G450" s="118">
        <f t="shared" si="5"/>
        <v>-0.0000000001066655386</v>
      </c>
      <c r="H450" s="121">
        <f t="shared" si="6"/>
        <v>0</v>
      </c>
      <c r="I450" s="1"/>
      <c r="J450" s="1"/>
      <c r="K450" s="1"/>
      <c r="L450" s="1"/>
    </row>
    <row r="451" ht="13.5" customHeight="1">
      <c r="C451" s="117">
        <f t="shared" si="1"/>
        <v>440</v>
      </c>
      <c r="D451" s="118">
        <f t="shared" si="2"/>
        <v>-0.00000002133310772</v>
      </c>
      <c r="E451" s="119" t="str">
        <f t="shared" si="3"/>
        <v/>
      </c>
      <c r="F451" s="127" t="str">
        <f t="shared" si="4"/>
        <v/>
      </c>
      <c r="G451" s="118">
        <f t="shared" si="5"/>
        <v>-0.0000000001066655386</v>
      </c>
      <c r="H451" s="121">
        <f t="shared" si="6"/>
        <v>0</v>
      </c>
      <c r="I451" s="1"/>
      <c r="J451" s="1"/>
      <c r="K451" s="1"/>
      <c r="L451" s="1"/>
    </row>
    <row r="452" ht="13.5" customHeight="1">
      <c r="C452" s="117">
        <f t="shared" si="1"/>
        <v>441</v>
      </c>
      <c r="D452" s="118">
        <f t="shared" si="2"/>
        <v>-0.00000002133310772</v>
      </c>
      <c r="E452" s="119" t="str">
        <f t="shared" si="3"/>
        <v/>
      </c>
      <c r="F452" s="127" t="str">
        <f t="shared" si="4"/>
        <v/>
      </c>
      <c r="G452" s="118">
        <f t="shared" si="5"/>
        <v>-0.0000000001066655386</v>
      </c>
      <c r="H452" s="121">
        <f t="shared" si="6"/>
        <v>0</v>
      </c>
      <c r="I452" s="1"/>
      <c r="J452" s="1"/>
      <c r="K452" s="1"/>
      <c r="L452" s="1"/>
    </row>
    <row r="453" ht="13.5" customHeight="1">
      <c r="C453" s="117">
        <f t="shared" si="1"/>
        <v>442</v>
      </c>
      <c r="D453" s="118">
        <f t="shared" si="2"/>
        <v>-0.00000002133310772</v>
      </c>
      <c r="E453" s="119" t="str">
        <f t="shared" si="3"/>
        <v/>
      </c>
      <c r="F453" s="127" t="str">
        <f t="shared" si="4"/>
        <v/>
      </c>
      <c r="G453" s="118">
        <f t="shared" si="5"/>
        <v>-0.0000000001066655386</v>
      </c>
      <c r="H453" s="121">
        <f t="shared" si="6"/>
        <v>0</v>
      </c>
      <c r="I453" s="1"/>
      <c r="J453" s="1"/>
      <c r="K453" s="1"/>
      <c r="L453" s="1"/>
    </row>
    <row r="454" ht="13.5" customHeight="1">
      <c r="C454" s="117">
        <f t="shared" si="1"/>
        <v>443</v>
      </c>
      <c r="D454" s="118">
        <f t="shared" si="2"/>
        <v>-0.00000002133310772</v>
      </c>
      <c r="E454" s="119" t="str">
        <f t="shared" si="3"/>
        <v/>
      </c>
      <c r="F454" s="127" t="str">
        <f t="shared" si="4"/>
        <v/>
      </c>
      <c r="G454" s="118">
        <f t="shared" si="5"/>
        <v>-0.0000000001066655386</v>
      </c>
      <c r="H454" s="121">
        <f t="shared" si="6"/>
        <v>0</v>
      </c>
      <c r="I454" s="1"/>
      <c r="J454" s="1"/>
      <c r="K454" s="1"/>
      <c r="L454" s="1"/>
    </row>
    <row r="455" ht="13.5" customHeight="1">
      <c r="C455" s="117">
        <f t="shared" si="1"/>
        <v>444</v>
      </c>
      <c r="D455" s="118">
        <f t="shared" si="2"/>
        <v>-0.00000002133310772</v>
      </c>
      <c r="E455" s="119" t="str">
        <f t="shared" si="3"/>
        <v/>
      </c>
      <c r="F455" s="127" t="str">
        <f t="shared" si="4"/>
        <v/>
      </c>
      <c r="G455" s="118">
        <f t="shared" si="5"/>
        <v>-0.0000000001066655386</v>
      </c>
      <c r="H455" s="121">
        <f t="shared" si="6"/>
        <v>0</v>
      </c>
      <c r="I455" s="1"/>
      <c r="J455" s="1"/>
      <c r="K455" s="1"/>
      <c r="L455" s="1"/>
    </row>
    <row r="456" ht="13.5" customHeight="1">
      <c r="C456" s="117">
        <f t="shared" si="1"/>
        <v>445</v>
      </c>
      <c r="D456" s="118">
        <f t="shared" si="2"/>
        <v>-0.00000002133310772</v>
      </c>
      <c r="E456" s="119" t="str">
        <f t="shared" si="3"/>
        <v/>
      </c>
      <c r="F456" s="127" t="str">
        <f t="shared" si="4"/>
        <v/>
      </c>
      <c r="G456" s="118">
        <f t="shared" si="5"/>
        <v>-0.0000000001066655386</v>
      </c>
      <c r="H456" s="121">
        <f t="shared" si="6"/>
        <v>0</v>
      </c>
      <c r="I456" s="1"/>
      <c r="J456" s="1"/>
      <c r="K456" s="1"/>
      <c r="L456" s="1"/>
    </row>
    <row r="457" ht="13.5" customHeight="1">
      <c r="C457" s="117">
        <f t="shared" si="1"/>
        <v>446</v>
      </c>
      <c r="D457" s="118">
        <f t="shared" si="2"/>
        <v>-0.00000002133310772</v>
      </c>
      <c r="E457" s="119" t="str">
        <f t="shared" si="3"/>
        <v/>
      </c>
      <c r="F457" s="127" t="str">
        <f t="shared" si="4"/>
        <v/>
      </c>
      <c r="G457" s="118">
        <f t="shared" si="5"/>
        <v>-0.0000000001066655386</v>
      </c>
      <c r="H457" s="121">
        <f t="shared" si="6"/>
        <v>0</v>
      </c>
      <c r="I457" s="1"/>
      <c r="J457" s="1"/>
      <c r="K457" s="1"/>
      <c r="L457" s="1"/>
    </row>
    <row r="458" ht="13.5" customHeight="1">
      <c r="C458" s="117">
        <f t="shared" si="1"/>
        <v>447</v>
      </c>
      <c r="D458" s="118">
        <f t="shared" si="2"/>
        <v>-0.00000002133310772</v>
      </c>
      <c r="E458" s="119" t="str">
        <f t="shared" si="3"/>
        <v/>
      </c>
      <c r="F458" s="127" t="str">
        <f t="shared" si="4"/>
        <v/>
      </c>
      <c r="G458" s="118">
        <f t="shared" si="5"/>
        <v>-0.0000000001066655386</v>
      </c>
      <c r="H458" s="121">
        <f t="shared" si="6"/>
        <v>0</v>
      </c>
      <c r="I458" s="1"/>
      <c r="J458" s="1"/>
      <c r="K458" s="1"/>
      <c r="L458" s="1"/>
    </row>
    <row r="459" ht="13.5" customHeight="1">
      <c r="C459" s="117">
        <f t="shared" si="1"/>
        <v>448</v>
      </c>
      <c r="D459" s="118">
        <f t="shared" si="2"/>
        <v>-0.00000002133310772</v>
      </c>
      <c r="E459" s="119" t="str">
        <f t="shared" si="3"/>
        <v/>
      </c>
      <c r="F459" s="127" t="str">
        <f t="shared" si="4"/>
        <v/>
      </c>
      <c r="G459" s="118">
        <f t="shared" si="5"/>
        <v>-0.0000000001066655386</v>
      </c>
      <c r="H459" s="121">
        <f t="shared" si="6"/>
        <v>0</v>
      </c>
      <c r="I459" s="1"/>
      <c r="J459" s="1"/>
      <c r="K459" s="1"/>
      <c r="L459" s="1"/>
    </row>
    <row r="460" ht="13.5" customHeight="1">
      <c r="C460" s="117">
        <f t="shared" si="1"/>
        <v>449</v>
      </c>
      <c r="D460" s="118">
        <f t="shared" si="2"/>
        <v>-0.00000002133310772</v>
      </c>
      <c r="E460" s="119" t="str">
        <f t="shared" si="3"/>
        <v/>
      </c>
      <c r="F460" s="127" t="str">
        <f t="shared" si="4"/>
        <v/>
      </c>
      <c r="G460" s="118">
        <f t="shared" si="5"/>
        <v>-0.0000000001066655386</v>
      </c>
      <c r="H460" s="121">
        <f t="shared" si="6"/>
        <v>0</v>
      </c>
      <c r="I460" s="1"/>
      <c r="J460" s="1"/>
      <c r="K460" s="1"/>
      <c r="L460" s="1"/>
    </row>
    <row r="461" ht="13.5" customHeight="1">
      <c r="C461" s="117">
        <f t="shared" si="1"/>
        <v>450</v>
      </c>
      <c r="D461" s="118">
        <f t="shared" si="2"/>
        <v>-0.00000002133310772</v>
      </c>
      <c r="E461" s="119" t="str">
        <f t="shared" si="3"/>
        <v/>
      </c>
      <c r="F461" s="127" t="str">
        <f t="shared" si="4"/>
        <v/>
      </c>
      <c r="G461" s="118">
        <f t="shared" si="5"/>
        <v>-0.0000000001066655386</v>
      </c>
      <c r="H461" s="121">
        <f t="shared" si="6"/>
        <v>0</v>
      </c>
      <c r="I461" s="1"/>
      <c r="J461" s="1"/>
      <c r="K461" s="1"/>
      <c r="L461" s="1"/>
    </row>
    <row r="462" ht="13.5" customHeight="1">
      <c r="C462" s="117">
        <f t="shared" si="1"/>
        <v>451</v>
      </c>
      <c r="D462" s="118">
        <f t="shared" si="2"/>
        <v>-0.00000002133310772</v>
      </c>
      <c r="E462" s="119" t="str">
        <f t="shared" si="3"/>
        <v/>
      </c>
      <c r="F462" s="127" t="str">
        <f t="shared" si="4"/>
        <v/>
      </c>
      <c r="G462" s="118">
        <f t="shared" si="5"/>
        <v>-0.0000000001066655386</v>
      </c>
      <c r="H462" s="121">
        <f t="shared" si="6"/>
        <v>0</v>
      </c>
      <c r="I462" s="1"/>
      <c r="J462" s="1"/>
      <c r="K462" s="1"/>
      <c r="L462" s="1"/>
    </row>
    <row r="463" ht="13.5" customHeight="1">
      <c r="C463" s="117">
        <f t="shared" si="1"/>
        <v>452</v>
      </c>
      <c r="D463" s="118">
        <f t="shared" si="2"/>
        <v>-0.00000002133310772</v>
      </c>
      <c r="E463" s="119" t="str">
        <f t="shared" si="3"/>
        <v/>
      </c>
      <c r="F463" s="127" t="str">
        <f t="shared" si="4"/>
        <v/>
      </c>
      <c r="G463" s="118">
        <f t="shared" si="5"/>
        <v>-0.0000000001066655386</v>
      </c>
      <c r="H463" s="121">
        <f t="shared" si="6"/>
        <v>0</v>
      </c>
      <c r="I463" s="1"/>
      <c r="J463" s="1"/>
      <c r="K463" s="1"/>
      <c r="L463" s="1"/>
    </row>
    <row r="464" ht="13.5" customHeight="1">
      <c r="C464" s="117">
        <f t="shared" si="1"/>
        <v>453</v>
      </c>
      <c r="D464" s="118">
        <f t="shared" si="2"/>
        <v>-0.00000002133310772</v>
      </c>
      <c r="E464" s="119" t="str">
        <f t="shared" si="3"/>
        <v/>
      </c>
      <c r="F464" s="127" t="str">
        <f t="shared" si="4"/>
        <v/>
      </c>
      <c r="G464" s="118">
        <f t="shared" si="5"/>
        <v>-0.0000000001066655386</v>
      </c>
      <c r="H464" s="121">
        <f t="shared" si="6"/>
        <v>0</v>
      </c>
      <c r="I464" s="1"/>
      <c r="J464" s="1"/>
      <c r="K464" s="1"/>
      <c r="L464" s="1"/>
    </row>
    <row r="465" ht="13.5" customHeight="1">
      <c r="C465" s="117">
        <f t="shared" si="1"/>
        <v>454</v>
      </c>
      <c r="D465" s="118">
        <f t="shared" si="2"/>
        <v>-0.00000002133310772</v>
      </c>
      <c r="E465" s="119" t="str">
        <f t="shared" si="3"/>
        <v/>
      </c>
      <c r="F465" s="127" t="str">
        <f t="shared" si="4"/>
        <v/>
      </c>
      <c r="G465" s="118">
        <f t="shared" si="5"/>
        <v>-0.0000000001066655386</v>
      </c>
      <c r="H465" s="121">
        <f t="shared" si="6"/>
        <v>0</v>
      </c>
      <c r="I465" s="1"/>
      <c r="J465" s="1"/>
      <c r="K465" s="1"/>
      <c r="L465" s="1"/>
    </row>
    <row r="466" ht="13.5" customHeight="1">
      <c r="C466" s="117">
        <f t="shared" si="1"/>
        <v>455</v>
      </c>
      <c r="D466" s="118">
        <f t="shared" si="2"/>
        <v>-0.00000002133310772</v>
      </c>
      <c r="E466" s="119" t="str">
        <f t="shared" si="3"/>
        <v/>
      </c>
      <c r="F466" s="127" t="str">
        <f t="shared" si="4"/>
        <v/>
      </c>
      <c r="G466" s="118">
        <f t="shared" si="5"/>
        <v>-0.0000000001066655386</v>
      </c>
      <c r="H466" s="121">
        <f t="shared" si="6"/>
        <v>0</v>
      </c>
      <c r="I466" s="1"/>
      <c r="J466" s="1"/>
      <c r="K466" s="1"/>
      <c r="L466" s="1"/>
    </row>
    <row r="467" ht="13.5" customHeight="1">
      <c r="C467" s="117">
        <f t="shared" si="1"/>
        <v>456</v>
      </c>
      <c r="D467" s="118">
        <f t="shared" si="2"/>
        <v>-0.00000002133310772</v>
      </c>
      <c r="E467" s="119" t="str">
        <f t="shared" si="3"/>
        <v/>
      </c>
      <c r="F467" s="127" t="str">
        <f t="shared" si="4"/>
        <v/>
      </c>
      <c r="G467" s="118">
        <f t="shared" si="5"/>
        <v>-0.0000000001066655386</v>
      </c>
      <c r="H467" s="121">
        <f t="shared" si="6"/>
        <v>0</v>
      </c>
      <c r="I467" s="1"/>
      <c r="J467" s="1"/>
      <c r="K467" s="1"/>
      <c r="L467" s="1"/>
    </row>
    <row r="468" ht="13.5" customHeight="1">
      <c r="C468" s="117">
        <f t="shared" si="1"/>
        <v>457</v>
      </c>
      <c r="D468" s="118">
        <f t="shared" si="2"/>
        <v>-0.00000002133310772</v>
      </c>
      <c r="E468" s="119" t="str">
        <f t="shared" si="3"/>
        <v/>
      </c>
      <c r="F468" s="127" t="str">
        <f t="shared" si="4"/>
        <v/>
      </c>
      <c r="G468" s="118">
        <f t="shared" si="5"/>
        <v>-0.0000000001066655386</v>
      </c>
      <c r="H468" s="121">
        <f t="shared" si="6"/>
        <v>0</v>
      </c>
      <c r="I468" s="1"/>
      <c r="J468" s="1"/>
      <c r="K468" s="1"/>
      <c r="L468" s="1"/>
    </row>
    <row r="469" ht="13.5" customHeight="1">
      <c r="C469" s="117">
        <f t="shared" si="1"/>
        <v>458</v>
      </c>
      <c r="D469" s="118">
        <f t="shared" si="2"/>
        <v>-0.00000002133310772</v>
      </c>
      <c r="E469" s="119" t="str">
        <f t="shared" si="3"/>
        <v/>
      </c>
      <c r="F469" s="127" t="str">
        <f t="shared" si="4"/>
        <v/>
      </c>
      <c r="G469" s="118">
        <f t="shared" si="5"/>
        <v>-0.0000000001066655386</v>
      </c>
      <c r="H469" s="121">
        <f t="shared" si="6"/>
        <v>0</v>
      </c>
      <c r="I469" s="1"/>
      <c r="J469" s="1"/>
      <c r="K469" s="1"/>
      <c r="L469" s="1"/>
    </row>
    <row r="470" ht="13.5" customHeight="1">
      <c r="C470" s="117">
        <f t="shared" si="1"/>
        <v>459</v>
      </c>
      <c r="D470" s="118">
        <f t="shared" si="2"/>
        <v>-0.00000002133310772</v>
      </c>
      <c r="E470" s="119" t="str">
        <f t="shared" si="3"/>
        <v/>
      </c>
      <c r="F470" s="127" t="str">
        <f t="shared" si="4"/>
        <v/>
      </c>
      <c r="G470" s="118">
        <f t="shared" si="5"/>
        <v>-0.0000000001066655386</v>
      </c>
      <c r="H470" s="121">
        <f t="shared" si="6"/>
        <v>0</v>
      </c>
      <c r="I470" s="1"/>
      <c r="J470" s="1"/>
      <c r="K470" s="1"/>
      <c r="L470" s="1"/>
    </row>
    <row r="471" ht="13.5" customHeight="1">
      <c r="C471" s="117">
        <f t="shared" si="1"/>
        <v>460</v>
      </c>
      <c r="D471" s="118">
        <f t="shared" si="2"/>
        <v>-0.00000002133310772</v>
      </c>
      <c r="E471" s="119" t="str">
        <f t="shared" si="3"/>
        <v/>
      </c>
      <c r="F471" s="127" t="str">
        <f t="shared" si="4"/>
        <v/>
      </c>
      <c r="G471" s="118">
        <f t="shared" si="5"/>
        <v>-0.0000000001066655386</v>
      </c>
      <c r="H471" s="121">
        <f t="shared" si="6"/>
        <v>0</v>
      </c>
      <c r="I471" s="1"/>
      <c r="J471" s="1"/>
      <c r="K471" s="1"/>
      <c r="L471" s="1"/>
    </row>
    <row r="472" ht="13.5" customHeight="1">
      <c r="C472" s="117">
        <f t="shared" si="1"/>
        <v>461</v>
      </c>
      <c r="D472" s="118">
        <f t="shared" si="2"/>
        <v>-0.00000002133310772</v>
      </c>
      <c r="E472" s="119" t="str">
        <f t="shared" si="3"/>
        <v/>
      </c>
      <c r="F472" s="127" t="str">
        <f t="shared" si="4"/>
        <v/>
      </c>
      <c r="G472" s="118">
        <f t="shared" si="5"/>
        <v>-0.0000000001066655386</v>
      </c>
      <c r="H472" s="121">
        <f t="shared" si="6"/>
        <v>0</v>
      </c>
      <c r="I472" s="1"/>
      <c r="J472" s="1"/>
      <c r="K472" s="1"/>
      <c r="L472" s="1"/>
    </row>
    <row r="473" ht="13.5" customHeight="1">
      <c r="C473" s="117">
        <f t="shared" si="1"/>
        <v>462</v>
      </c>
      <c r="D473" s="118">
        <f t="shared" si="2"/>
        <v>-0.00000002133310772</v>
      </c>
      <c r="E473" s="119" t="str">
        <f t="shared" si="3"/>
        <v/>
      </c>
      <c r="F473" s="127" t="str">
        <f t="shared" si="4"/>
        <v/>
      </c>
      <c r="G473" s="118">
        <f t="shared" si="5"/>
        <v>-0.0000000001066655386</v>
      </c>
      <c r="H473" s="121">
        <f t="shared" si="6"/>
        <v>0</v>
      </c>
      <c r="I473" s="1"/>
      <c r="J473" s="1"/>
      <c r="K473" s="1"/>
      <c r="L473" s="1"/>
    </row>
    <row r="474" ht="13.5" customHeight="1">
      <c r="C474" s="117">
        <f t="shared" si="1"/>
        <v>463</v>
      </c>
      <c r="D474" s="118">
        <f t="shared" si="2"/>
        <v>-0.00000002133310772</v>
      </c>
      <c r="E474" s="119" t="str">
        <f t="shared" si="3"/>
        <v/>
      </c>
      <c r="F474" s="127" t="str">
        <f t="shared" si="4"/>
        <v/>
      </c>
      <c r="G474" s="118">
        <f t="shared" si="5"/>
        <v>-0.0000000001066655386</v>
      </c>
      <c r="H474" s="121">
        <f t="shared" si="6"/>
        <v>0</v>
      </c>
      <c r="I474" s="1"/>
      <c r="J474" s="1"/>
      <c r="K474" s="1"/>
      <c r="L474" s="1"/>
    </row>
    <row r="475" ht="13.5" customHeight="1">
      <c r="C475" s="117">
        <f t="shared" si="1"/>
        <v>464</v>
      </c>
      <c r="D475" s="118">
        <f t="shared" si="2"/>
        <v>-0.00000002133310772</v>
      </c>
      <c r="E475" s="119" t="str">
        <f t="shared" si="3"/>
        <v/>
      </c>
      <c r="F475" s="127" t="str">
        <f t="shared" si="4"/>
        <v/>
      </c>
      <c r="G475" s="118">
        <f t="shared" si="5"/>
        <v>-0.0000000001066655386</v>
      </c>
      <c r="H475" s="121">
        <f t="shared" si="6"/>
        <v>0</v>
      </c>
      <c r="I475" s="1"/>
      <c r="J475" s="1"/>
      <c r="K475" s="1"/>
      <c r="L475" s="1"/>
    </row>
    <row r="476" ht="13.5" customHeight="1">
      <c r="C476" s="117">
        <f t="shared" si="1"/>
        <v>465</v>
      </c>
      <c r="D476" s="118">
        <f t="shared" si="2"/>
        <v>-0.00000002133310772</v>
      </c>
      <c r="E476" s="119" t="str">
        <f t="shared" si="3"/>
        <v/>
      </c>
      <c r="F476" s="127" t="str">
        <f t="shared" si="4"/>
        <v/>
      </c>
      <c r="G476" s="118">
        <f t="shared" si="5"/>
        <v>-0.0000000001066655386</v>
      </c>
      <c r="H476" s="121">
        <f t="shared" si="6"/>
        <v>0</v>
      </c>
      <c r="I476" s="1"/>
      <c r="J476" s="1"/>
      <c r="K476" s="1"/>
      <c r="L476" s="1"/>
    </row>
    <row r="477" ht="13.5" customHeight="1">
      <c r="C477" s="117">
        <f t="shared" si="1"/>
        <v>466</v>
      </c>
      <c r="D477" s="118">
        <f t="shared" si="2"/>
        <v>-0.00000002133310772</v>
      </c>
      <c r="E477" s="119" t="str">
        <f t="shared" si="3"/>
        <v/>
      </c>
      <c r="F477" s="127" t="str">
        <f t="shared" si="4"/>
        <v/>
      </c>
      <c r="G477" s="118">
        <f t="shared" si="5"/>
        <v>-0.0000000001066655386</v>
      </c>
      <c r="H477" s="121">
        <f t="shared" si="6"/>
        <v>0</v>
      </c>
      <c r="I477" s="1"/>
      <c r="J477" s="1"/>
      <c r="K477" s="1"/>
      <c r="L477" s="1"/>
    </row>
    <row r="478" ht="13.5" customHeight="1">
      <c r="C478" s="117">
        <f t="shared" si="1"/>
        <v>467</v>
      </c>
      <c r="D478" s="118">
        <f t="shared" si="2"/>
        <v>-0.00000002133310772</v>
      </c>
      <c r="E478" s="119" t="str">
        <f t="shared" si="3"/>
        <v/>
      </c>
      <c r="F478" s="127" t="str">
        <f t="shared" si="4"/>
        <v/>
      </c>
      <c r="G478" s="118">
        <f t="shared" si="5"/>
        <v>-0.0000000001066655386</v>
      </c>
      <c r="H478" s="121">
        <f t="shared" si="6"/>
        <v>0</v>
      </c>
      <c r="I478" s="1"/>
      <c r="J478" s="1"/>
      <c r="K478" s="1"/>
      <c r="L478" s="1"/>
    </row>
    <row r="479" ht="13.5" customHeight="1">
      <c r="C479" s="117">
        <f t="shared" si="1"/>
        <v>468</v>
      </c>
      <c r="D479" s="118">
        <f t="shared" si="2"/>
        <v>-0.00000002133310772</v>
      </c>
      <c r="E479" s="119" t="str">
        <f t="shared" si="3"/>
        <v/>
      </c>
      <c r="F479" s="127" t="str">
        <f t="shared" si="4"/>
        <v/>
      </c>
      <c r="G479" s="118">
        <f t="shared" si="5"/>
        <v>-0.0000000001066655386</v>
      </c>
      <c r="H479" s="121">
        <f t="shared" si="6"/>
        <v>0</v>
      </c>
      <c r="I479" s="1"/>
      <c r="J479" s="1"/>
      <c r="K479" s="1"/>
      <c r="L479" s="1"/>
    </row>
    <row r="480" ht="13.5" customHeight="1">
      <c r="C480" s="117">
        <f t="shared" si="1"/>
        <v>469</v>
      </c>
      <c r="D480" s="118">
        <f t="shared" si="2"/>
        <v>-0.00000002133310772</v>
      </c>
      <c r="E480" s="119" t="str">
        <f t="shared" si="3"/>
        <v/>
      </c>
      <c r="F480" s="127" t="str">
        <f t="shared" si="4"/>
        <v/>
      </c>
      <c r="G480" s="118">
        <f t="shared" si="5"/>
        <v>-0.0000000001066655386</v>
      </c>
      <c r="H480" s="121">
        <f t="shared" si="6"/>
        <v>0</v>
      </c>
      <c r="I480" s="1"/>
      <c r="J480" s="1"/>
      <c r="K480" s="1"/>
      <c r="L480" s="1"/>
    </row>
    <row r="481" ht="13.5" customHeight="1">
      <c r="C481" s="117">
        <f t="shared" si="1"/>
        <v>470</v>
      </c>
      <c r="D481" s="118">
        <f t="shared" si="2"/>
        <v>-0.00000002133310772</v>
      </c>
      <c r="E481" s="119" t="str">
        <f t="shared" si="3"/>
        <v/>
      </c>
      <c r="F481" s="127" t="str">
        <f t="shared" si="4"/>
        <v/>
      </c>
      <c r="G481" s="118">
        <f t="shared" si="5"/>
        <v>-0.0000000001066655386</v>
      </c>
      <c r="H481" s="121">
        <f t="shared" si="6"/>
        <v>0</v>
      </c>
      <c r="I481" s="1"/>
      <c r="J481" s="1"/>
      <c r="K481" s="1"/>
      <c r="L481" s="1"/>
    </row>
    <row r="482" ht="13.5" customHeight="1">
      <c r="C482" s="117">
        <f t="shared" si="1"/>
        <v>471</v>
      </c>
      <c r="D482" s="118">
        <f t="shared" si="2"/>
        <v>-0.00000002133310772</v>
      </c>
      <c r="E482" s="119" t="str">
        <f t="shared" si="3"/>
        <v/>
      </c>
      <c r="F482" s="127" t="str">
        <f t="shared" si="4"/>
        <v/>
      </c>
      <c r="G482" s="118">
        <f t="shared" si="5"/>
        <v>-0.0000000001066655386</v>
      </c>
      <c r="H482" s="121">
        <f t="shared" si="6"/>
        <v>0</v>
      </c>
      <c r="I482" s="1"/>
      <c r="J482" s="1"/>
      <c r="K482" s="1"/>
      <c r="L482" s="1"/>
    </row>
    <row r="483" ht="13.5" customHeight="1">
      <c r="C483" s="117">
        <f t="shared" si="1"/>
        <v>472</v>
      </c>
      <c r="D483" s="118">
        <f t="shared" si="2"/>
        <v>-0.00000002133310772</v>
      </c>
      <c r="E483" s="119" t="str">
        <f t="shared" si="3"/>
        <v/>
      </c>
      <c r="F483" s="127" t="str">
        <f t="shared" si="4"/>
        <v/>
      </c>
      <c r="G483" s="118">
        <f t="shared" si="5"/>
        <v>-0.0000000001066655386</v>
      </c>
      <c r="H483" s="121">
        <f t="shared" si="6"/>
        <v>0</v>
      </c>
      <c r="I483" s="1"/>
      <c r="J483" s="1"/>
      <c r="K483" s="1"/>
      <c r="L483" s="1"/>
    </row>
    <row r="484" ht="13.5" customHeight="1">
      <c r="C484" s="117">
        <f t="shared" si="1"/>
        <v>473</v>
      </c>
      <c r="D484" s="118">
        <f t="shared" si="2"/>
        <v>-0.00000002133310772</v>
      </c>
      <c r="E484" s="119" t="str">
        <f t="shared" si="3"/>
        <v/>
      </c>
      <c r="F484" s="127" t="str">
        <f t="shared" si="4"/>
        <v/>
      </c>
      <c r="G484" s="118">
        <f t="shared" si="5"/>
        <v>-0.0000000001066655386</v>
      </c>
      <c r="H484" s="121">
        <f t="shared" si="6"/>
        <v>0</v>
      </c>
      <c r="I484" s="1"/>
      <c r="J484" s="1"/>
      <c r="K484" s="1"/>
      <c r="L484" s="1"/>
    </row>
    <row r="485" ht="13.5" customHeight="1">
      <c r="C485" s="117">
        <f t="shared" si="1"/>
        <v>474</v>
      </c>
      <c r="D485" s="118">
        <f t="shared" si="2"/>
        <v>-0.00000002133310772</v>
      </c>
      <c r="E485" s="119" t="str">
        <f t="shared" si="3"/>
        <v/>
      </c>
      <c r="F485" s="127" t="str">
        <f t="shared" si="4"/>
        <v/>
      </c>
      <c r="G485" s="118">
        <f t="shared" si="5"/>
        <v>-0.0000000001066655386</v>
      </c>
      <c r="H485" s="121">
        <f t="shared" si="6"/>
        <v>0</v>
      </c>
      <c r="I485" s="1"/>
      <c r="J485" s="1"/>
      <c r="K485" s="1"/>
      <c r="L485" s="1"/>
    </row>
    <row r="486" ht="13.5" customHeight="1">
      <c r="C486" s="117">
        <f t="shared" si="1"/>
        <v>475</v>
      </c>
      <c r="D486" s="118">
        <f t="shared" si="2"/>
        <v>-0.00000002133310772</v>
      </c>
      <c r="E486" s="119" t="str">
        <f t="shared" si="3"/>
        <v/>
      </c>
      <c r="F486" s="127" t="str">
        <f t="shared" si="4"/>
        <v/>
      </c>
      <c r="G486" s="118">
        <f t="shared" si="5"/>
        <v>-0.0000000001066655386</v>
      </c>
      <c r="H486" s="121">
        <f t="shared" si="6"/>
        <v>0</v>
      </c>
      <c r="I486" s="1"/>
      <c r="J486" s="1"/>
      <c r="K486" s="1"/>
      <c r="L486" s="1"/>
    </row>
    <row r="487" ht="13.5" customHeight="1">
      <c r="C487" s="117">
        <f t="shared" si="1"/>
        <v>476</v>
      </c>
      <c r="D487" s="118">
        <f t="shared" si="2"/>
        <v>-0.00000002133310772</v>
      </c>
      <c r="E487" s="119" t="str">
        <f t="shared" si="3"/>
        <v/>
      </c>
      <c r="F487" s="127" t="str">
        <f t="shared" si="4"/>
        <v/>
      </c>
      <c r="G487" s="118">
        <f t="shared" si="5"/>
        <v>-0.0000000001066655386</v>
      </c>
      <c r="H487" s="121">
        <f t="shared" si="6"/>
        <v>0</v>
      </c>
      <c r="I487" s="1"/>
      <c r="J487" s="1"/>
      <c r="K487" s="1"/>
      <c r="L487" s="1"/>
    </row>
    <row r="488" ht="13.5" customHeight="1">
      <c r="C488" s="117">
        <f t="shared" si="1"/>
        <v>477</v>
      </c>
      <c r="D488" s="118">
        <f t="shared" si="2"/>
        <v>-0.00000002133310772</v>
      </c>
      <c r="E488" s="119" t="str">
        <f t="shared" si="3"/>
        <v/>
      </c>
      <c r="F488" s="127" t="str">
        <f t="shared" si="4"/>
        <v/>
      </c>
      <c r="G488" s="118">
        <f t="shared" si="5"/>
        <v>-0.0000000001066655386</v>
      </c>
      <c r="H488" s="121">
        <f t="shared" si="6"/>
        <v>0</v>
      </c>
      <c r="I488" s="1"/>
      <c r="J488" s="1"/>
      <c r="K488" s="1"/>
      <c r="L488" s="1"/>
    </row>
    <row r="489" ht="13.5" customHeight="1">
      <c r="C489" s="117">
        <f t="shared" si="1"/>
        <v>478</v>
      </c>
      <c r="D489" s="118">
        <f t="shared" si="2"/>
        <v>-0.00000002133310772</v>
      </c>
      <c r="E489" s="119" t="str">
        <f t="shared" si="3"/>
        <v/>
      </c>
      <c r="F489" s="127" t="str">
        <f t="shared" si="4"/>
        <v/>
      </c>
      <c r="G489" s="118">
        <f t="shared" si="5"/>
        <v>-0.0000000001066655386</v>
      </c>
      <c r="H489" s="121">
        <f t="shared" si="6"/>
        <v>0</v>
      </c>
      <c r="I489" s="1"/>
      <c r="J489" s="1"/>
      <c r="K489" s="1"/>
      <c r="L489" s="1"/>
    </row>
    <row r="490" ht="13.5" customHeight="1">
      <c r="C490" s="117">
        <f t="shared" si="1"/>
        <v>479</v>
      </c>
      <c r="D490" s="118">
        <f t="shared" si="2"/>
        <v>-0.00000002133310772</v>
      </c>
      <c r="E490" s="119" t="str">
        <f t="shared" si="3"/>
        <v/>
      </c>
      <c r="F490" s="127" t="str">
        <f t="shared" si="4"/>
        <v/>
      </c>
      <c r="G490" s="118">
        <f t="shared" si="5"/>
        <v>-0.0000000001066655386</v>
      </c>
      <c r="H490" s="121">
        <f t="shared" si="6"/>
        <v>0</v>
      </c>
      <c r="I490" s="1"/>
      <c r="J490" s="1"/>
      <c r="K490" s="1"/>
      <c r="L490" s="1"/>
    </row>
    <row r="491" ht="13.5" customHeight="1">
      <c r="C491" s="117">
        <f t="shared" si="1"/>
        <v>480</v>
      </c>
      <c r="D491" s="118">
        <f t="shared" si="2"/>
        <v>-0.00000002133310772</v>
      </c>
      <c r="E491" s="119" t="str">
        <f t="shared" si="3"/>
        <v/>
      </c>
      <c r="F491" s="127" t="str">
        <f t="shared" si="4"/>
        <v/>
      </c>
      <c r="G491" s="118">
        <f t="shared" si="5"/>
        <v>-0.0000000001066655386</v>
      </c>
      <c r="H491" s="121">
        <f t="shared" si="6"/>
        <v>0</v>
      </c>
      <c r="I491" s="1"/>
      <c r="J491" s="1"/>
      <c r="K491" s="1"/>
      <c r="L491" s="1"/>
    </row>
    <row r="492" ht="13.5" customHeight="1">
      <c r="C492" s="117">
        <f t="shared" si="1"/>
        <v>481</v>
      </c>
      <c r="D492" s="118">
        <f t="shared" si="2"/>
        <v>-0.00000002133310772</v>
      </c>
      <c r="E492" s="119" t="str">
        <f t="shared" si="3"/>
        <v/>
      </c>
      <c r="F492" s="127" t="str">
        <f t="shared" si="4"/>
        <v/>
      </c>
      <c r="G492" s="118">
        <f t="shared" si="5"/>
        <v>-0.0000000001066655386</v>
      </c>
      <c r="H492" s="121">
        <f t="shared" si="6"/>
        <v>0</v>
      </c>
      <c r="I492" s="1"/>
      <c r="J492" s="1"/>
      <c r="K492" s="1"/>
      <c r="L492" s="1"/>
    </row>
    <row r="493" ht="13.5" customHeight="1">
      <c r="C493" s="117">
        <f t="shared" si="1"/>
        <v>482</v>
      </c>
      <c r="D493" s="118">
        <f t="shared" si="2"/>
        <v>-0.00000002133310772</v>
      </c>
      <c r="E493" s="119" t="str">
        <f t="shared" si="3"/>
        <v/>
      </c>
      <c r="F493" s="127" t="str">
        <f t="shared" si="4"/>
        <v/>
      </c>
      <c r="G493" s="118">
        <f t="shared" si="5"/>
        <v>-0.0000000001066655386</v>
      </c>
      <c r="H493" s="121">
        <f t="shared" si="6"/>
        <v>0</v>
      </c>
      <c r="I493" s="1"/>
      <c r="J493" s="1"/>
      <c r="K493" s="1"/>
      <c r="L493" s="1"/>
    </row>
    <row r="494" ht="13.5" customHeight="1">
      <c r="C494" s="117">
        <f t="shared" si="1"/>
        <v>483</v>
      </c>
      <c r="D494" s="118">
        <f t="shared" si="2"/>
        <v>-0.00000002133310772</v>
      </c>
      <c r="E494" s="119" t="str">
        <f t="shared" si="3"/>
        <v/>
      </c>
      <c r="F494" s="127" t="str">
        <f t="shared" si="4"/>
        <v/>
      </c>
      <c r="G494" s="118">
        <f t="shared" si="5"/>
        <v>-0.0000000001066655386</v>
      </c>
      <c r="H494" s="121">
        <f t="shared" si="6"/>
        <v>0</v>
      </c>
      <c r="I494" s="1"/>
      <c r="J494" s="1"/>
      <c r="K494" s="1"/>
      <c r="L494" s="1"/>
    </row>
    <row r="495" ht="13.5" customHeight="1">
      <c r="C495" s="117">
        <f t="shared" si="1"/>
        <v>484</v>
      </c>
      <c r="D495" s="118">
        <f t="shared" si="2"/>
        <v>-0.00000002133310772</v>
      </c>
      <c r="E495" s="119" t="str">
        <f t="shared" si="3"/>
        <v/>
      </c>
      <c r="F495" s="127" t="str">
        <f t="shared" si="4"/>
        <v/>
      </c>
      <c r="G495" s="118">
        <f t="shared" si="5"/>
        <v>-0.0000000001066655386</v>
      </c>
      <c r="H495" s="121">
        <f t="shared" si="6"/>
        <v>0</v>
      </c>
      <c r="I495" s="1"/>
      <c r="J495" s="1"/>
      <c r="K495" s="1"/>
      <c r="L495" s="1"/>
    </row>
    <row r="496" ht="13.5" customHeight="1">
      <c r="C496" s="117">
        <f t="shared" si="1"/>
        <v>485</v>
      </c>
      <c r="D496" s="118">
        <f t="shared" si="2"/>
        <v>-0.00000002133310772</v>
      </c>
      <c r="E496" s="119" t="str">
        <f t="shared" si="3"/>
        <v/>
      </c>
      <c r="F496" s="127" t="str">
        <f t="shared" si="4"/>
        <v/>
      </c>
      <c r="G496" s="118">
        <f t="shared" si="5"/>
        <v>-0.0000000001066655386</v>
      </c>
      <c r="H496" s="121">
        <f t="shared" si="6"/>
        <v>0</v>
      </c>
      <c r="I496" s="1"/>
      <c r="J496" s="1"/>
      <c r="K496" s="1"/>
      <c r="L496" s="1"/>
    </row>
    <row r="497" ht="13.5" customHeight="1">
      <c r="C497" s="117">
        <f t="shared" si="1"/>
        <v>486</v>
      </c>
      <c r="D497" s="118">
        <f t="shared" si="2"/>
        <v>-0.00000002133310772</v>
      </c>
      <c r="E497" s="119" t="str">
        <f t="shared" si="3"/>
        <v/>
      </c>
      <c r="F497" s="127" t="str">
        <f t="shared" si="4"/>
        <v/>
      </c>
      <c r="G497" s="118">
        <f t="shared" si="5"/>
        <v>-0.0000000001066655386</v>
      </c>
      <c r="H497" s="121">
        <f t="shared" si="6"/>
        <v>0</v>
      </c>
      <c r="I497" s="1"/>
      <c r="J497" s="1"/>
      <c r="K497" s="1"/>
      <c r="L497" s="1"/>
    </row>
    <row r="498" ht="13.5" customHeight="1">
      <c r="C498" s="117">
        <f t="shared" si="1"/>
        <v>487</v>
      </c>
      <c r="D498" s="118">
        <f t="shared" si="2"/>
        <v>-0.00000002133310772</v>
      </c>
      <c r="E498" s="119" t="str">
        <f t="shared" si="3"/>
        <v/>
      </c>
      <c r="F498" s="127" t="str">
        <f t="shared" si="4"/>
        <v/>
      </c>
      <c r="G498" s="118">
        <f t="shared" si="5"/>
        <v>-0.0000000001066655386</v>
      </c>
      <c r="H498" s="121">
        <f t="shared" si="6"/>
        <v>0</v>
      </c>
      <c r="I498" s="1"/>
      <c r="J498" s="1"/>
      <c r="K498" s="1"/>
      <c r="L498" s="1"/>
    </row>
    <row r="499" ht="13.5" customHeight="1">
      <c r="C499" s="117">
        <f t="shared" si="1"/>
        <v>488</v>
      </c>
      <c r="D499" s="118">
        <f t="shared" si="2"/>
        <v>-0.00000002133310772</v>
      </c>
      <c r="E499" s="119" t="str">
        <f t="shared" si="3"/>
        <v/>
      </c>
      <c r="F499" s="127" t="str">
        <f t="shared" si="4"/>
        <v/>
      </c>
      <c r="G499" s="118">
        <f t="shared" si="5"/>
        <v>-0.0000000001066655386</v>
      </c>
      <c r="H499" s="121">
        <f t="shared" si="6"/>
        <v>0</v>
      </c>
      <c r="I499" s="1"/>
      <c r="J499" s="1"/>
      <c r="K499" s="1"/>
      <c r="L499" s="1"/>
    </row>
    <row r="500" ht="13.5" customHeight="1">
      <c r="C500" s="117">
        <f t="shared" si="1"/>
        <v>489</v>
      </c>
      <c r="D500" s="118">
        <f t="shared" si="2"/>
        <v>-0.00000002133310772</v>
      </c>
      <c r="E500" s="119" t="str">
        <f t="shared" si="3"/>
        <v/>
      </c>
      <c r="F500" s="127" t="str">
        <f t="shared" si="4"/>
        <v/>
      </c>
      <c r="G500" s="118">
        <f t="shared" si="5"/>
        <v>-0.0000000001066655386</v>
      </c>
      <c r="H500" s="121">
        <f t="shared" si="6"/>
        <v>0</v>
      </c>
      <c r="I500" s="1"/>
      <c r="J500" s="1"/>
      <c r="K500" s="1"/>
      <c r="L500" s="1"/>
    </row>
    <row r="501" ht="13.5" customHeight="1">
      <c r="C501" s="117">
        <f t="shared" si="1"/>
        <v>490</v>
      </c>
      <c r="D501" s="118">
        <f t="shared" si="2"/>
        <v>-0.00000002133310772</v>
      </c>
      <c r="E501" s="119" t="str">
        <f t="shared" si="3"/>
        <v/>
      </c>
      <c r="F501" s="127" t="str">
        <f t="shared" si="4"/>
        <v/>
      </c>
      <c r="G501" s="118">
        <f t="shared" si="5"/>
        <v>-0.0000000001066655386</v>
      </c>
      <c r="H501" s="121">
        <f t="shared" si="6"/>
        <v>0</v>
      </c>
      <c r="I501" s="1"/>
      <c r="J501" s="1"/>
      <c r="K501" s="1"/>
      <c r="L501" s="1"/>
    </row>
    <row r="502" ht="13.5" customHeight="1">
      <c r="C502" s="117">
        <f t="shared" si="1"/>
        <v>491</v>
      </c>
      <c r="D502" s="118">
        <f t="shared" si="2"/>
        <v>-0.00000002133310772</v>
      </c>
      <c r="E502" s="119" t="str">
        <f t="shared" si="3"/>
        <v/>
      </c>
      <c r="F502" s="127" t="str">
        <f t="shared" si="4"/>
        <v/>
      </c>
      <c r="G502" s="118">
        <f t="shared" si="5"/>
        <v>-0.0000000001066655386</v>
      </c>
      <c r="H502" s="121">
        <f t="shared" si="6"/>
        <v>0</v>
      </c>
      <c r="I502" s="1"/>
      <c r="J502" s="1"/>
      <c r="K502" s="1"/>
      <c r="L502" s="1"/>
    </row>
    <row r="503" ht="13.5" customHeight="1">
      <c r="C503" s="117">
        <f t="shared" si="1"/>
        <v>492</v>
      </c>
      <c r="D503" s="118">
        <f t="shared" si="2"/>
        <v>-0.00000002133310772</v>
      </c>
      <c r="E503" s="119" t="str">
        <f t="shared" si="3"/>
        <v/>
      </c>
      <c r="F503" s="127" t="str">
        <f t="shared" si="4"/>
        <v/>
      </c>
      <c r="G503" s="118">
        <f t="shared" si="5"/>
        <v>-0.0000000001066655386</v>
      </c>
      <c r="H503" s="121">
        <f t="shared" si="6"/>
        <v>0</v>
      </c>
      <c r="I503" s="1"/>
      <c r="J503" s="1"/>
      <c r="K503" s="1"/>
      <c r="L503" s="1"/>
    </row>
    <row r="504" ht="13.5" customHeight="1">
      <c r="C504" s="117">
        <f t="shared" si="1"/>
        <v>493</v>
      </c>
      <c r="D504" s="118">
        <f t="shared" si="2"/>
        <v>-0.00000002133310772</v>
      </c>
      <c r="E504" s="119" t="str">
        <f t="shared" si="3"/>
        <v/>
      </c>
      <c r="F504" s="127" t="str">
        <f t="shared" si="4"/>
        <v/>
      </c>
      <c r="G504" s="118">
        <f t="shared" si="5"/>
        <v>-0.0000000001066655386</v>
      </c>
      <c r="H504" s="121">
        <f t="shared" si="6"/>
        <v>0</v>
      </c>
      <c r="I504" s="1"/>
      <c r="J504" s="1"/>
      <c r="K504" s="1"/>
      <c r="L504" s="1"/>
    </row>
    <row r="505" ht="13.5" customHeight="1">
      <c r="C505" s="117">
        <f t="shared" si="1"/>
        <v>494</v>
      </c>
      <c r="D505" s="118">
        <f t="shared" si="2"/>
        <v>-0.00000002133310772</v>
      </c>
      <c r="E505" s="119" t="str">
        <f t="shared" si="3"/>
        <v/>
      </c>
      <c r="F505" s="127" t="str">
        <f t="shared" si="4"/>
        <v/>
      </c>
      <c r="G505" s="118">
        <f t="shared" si="5"/>
        <v>-0.0000000001066655386</v>
      </c>
      <c r="H505" s="121">
        <f t="shared" si="6"/>
        <v>0</v>
      </c>
      <c r="I505" s="1"/>
      <c r="J505" s="1"/>
      <c r="K505" s="1"/>
      <c r="L505" s="1"/>
    </row>
    <row r="506" ht="13.5" customHeight="1">
      <c r="C506" s="117">
        <f t="shared" si="1"/>
        <v>495</v>
      </c>
      <c r="D506" s="118">
        <f t="shared" si="2"/>
        <v>-0.00000002133310772</v>
      </c>
      <c r="E506" s="119" t="str">
        <f t="shared" si="3"/>
        <v/>
      </c>
      <c r="F506" s="127" t="str">
        <f t="shared" si="4"/>
        <v/>
      </c>
      <c r="G506" s="118">
        <f t="shared" si="5"/>
        <v>-0.0000000001066655386</v>
      </c>
      <c r="H506" s="121">
        <f t="shared" si="6"/>
        <v>0</v>
      </c>
      <c r="I506" s="1"/>
      <c r="J506" s="1"/>
      <c r="K506" s="1"/>
      <c r="L506" s="1"/>
    </row>
    <row r="507" ht="13.5" customHeight="1">
      <c r="C507" s="117">
        <f t="shared" si="1"/>
        <v>496</v>
      </c>
      <c r="D507" s="118">
        <f t="shared" si="2"/>
        <v>-0.00000002133310772</v>
      </c>
      <c r="E507" s="119" t="str">
        <f t="shared" si="3"/>
        <v/>
      </c>
      <c r="F507" s="127" t="str">
        <f t="shared" si="4"/>
        <v/>
      </c>
      <c r="G507" s="118">
        <f t="shared" si="5"/>
        <v>-0.0000000001066655386</v>
      </c>
      <c r="H507" s="121">
        <f t="shared" si="6"/>
        <v>0</v>
      </c>
      <c r="I507" s="1"/>
      <c r="J507" s="1"/>
      <c r="K507" s="1"/>
      <c r="L507" s="1"/>
    </row>
    <row r="508" ht="13.5" customHeight="1">
      <c r="C508" s="117">
        <f t="shared" si="1"/>
        <v>497</v>
      </c>
      <c r="D508" s="118">
        <f t="shared" si="2"/>
        <v>-0.00000002133310772</v>
      </c>
      <c r="E508" s="119" t="str">
        <f t="shared" si="3"/>
        <v/>
      </c>
      <c r="F508" s="127" t="str">
        <f t="shared" si="4"/>
        <v/>
      </c>
      <c r="G508" s="118">
        <f t="shared" si="5"/>
        <v>-0.0000000001066655386</v>
      </c>
      <c r="H508" s="121">
        <f t="shared" si="6"/>
        <v>0</v>
      </c>
      <c r="I508" s="1"/>
      <c r="J508" s="1"/>
      <c r="K508" s="1"/>
      <c r="L508" s="1"/>
    </row>
    <row r="509" ht="13.5" customHeight="1">
      <c r="C509" s="117">
        <f t="shared" si="1"/>
        <v>498</v>
      </c>
      <c r="D509" s="118">
        <f t="shared" si="2"/>
        <v>-0.00000002133310772</v>
      </c>
      <c r="E509" s="119" t="str">
        <f t="shared" si="3"/>
        <v/>
      </c>
      <c r="F509" s="127" t="str">
        <f t="shared" si="4"/>
        <v/>
      </c>
      <c r="G509" s="118">
        <f t="shared" si="5"/>
        <v>-0.0000000001066655386</v>
      </c>
      <c r="H509" s="121">
        <f t="shared" si="6"/>
        <v>0</v>
      </c>
      <c r="I509" s="1"/>
      <c r="J509" s="1"/>
      <c r="K509" s="1"/>
      <c r="L509" s="1"/>
    </row>
    <row r="510" ht="13.5" customHeight="1">
      <c r="C510" s="117">
        <f t="shared" si="1"/>
        <v>499</v>
      </c>
      <c r="D510" s="118">
        <f t="shared" si="2"/>
        <v>-0.00000002133310772</v>
      </c>
      <c r="E510" s="119" t="str">
        <f t="shared" si="3"/>
        <v/>
      </c>
      <c r="F510" s="127" t="str">
        <f t="shared" si="4"/>
        <v/>
      </c>
      <c r="G510" s="118">
        <f t="shared" si="5"/>
        <v>-0.0000000001066655386</v>
      </c>
      <c r="H510" s="121">
        <f t="shared" si="6"/>
        <v>0</v>
      </c>
      <c r="I510" s="1"/>
      <c r="J510" s="1"/>
      <c r="K510" s="1"/>
      <c r="L510" s="1"/>
    </row>
    <row r="511" ht="13.5" customHeight="1">
      <c r="C511" s="117">
        <f t="shared" si="1"/>
        <v>500</v>
      </c>
      <c r="D511" s="118">
        <f t="shared" si="2"/>
        <v>-0.00000002133310772</v>
      </c>
      <c r="E511" s="119" t="str">
        <f t="shared" si="3"/>
        <v/>
      </c>
      <c r="F511" s="127" t="str">
        <f t="shared" si="4"/>
        <v/>
      </c>
      <c r="G511" s="118">
        <f t="shared" si="5"/>
        <v>-0.0000000001066655386</v>
      </c>
      <c r="H511" s="121">
        <f t="shared" si="6"/>
        <v>0</v>
      </c>
      <c r="I511" s="1"/>
      <c r="J511" s="1"/>
      <c r="K511" s="1"/>
      <c r="L511" s="1"/>
    </row>
    <row r="512" ht="13.5" customHeight="1">
      <c r="C512" s="117">
        <f t="shared" si="1"/>
        <v>501</v>
      </c>
      <c r="D512" s="118">
        <f t="shared" si="2"/>
        <v>-0.00000002133310772</v>
      </c>
      <c r="E512" s="119" t="str">
        <f t="shared" si="3"/>
        <v/>
      </c>
      <c r="F512" s="127" t="str">
        <f t="shared" si="4"/>
        <v/>
      </c>
      <c r="G512" s="118">
        <f t="shared" si="5"/>
        <v>-0.0000000001066655386</v>
      </c>
      <c r="H512" s="121">
        <f t="shared" si="6"/>
        <v>0</v>
      </c>
      <c r="I512" s="1"/>
      <c r="J512" s="1"/>
      <c r="K512" s="1"/>
      <c r="L512" s="1"/>
    </row>
    <row r="513" ht="13.5" customHeight="1">
      <c r="C513" s="117">
        <f t="shared" si="1"/>
        <v>502</v>
      </c>
      <c r="D513" s="118">
        <f t="shared" si="2"/>
        <v>-0.00000002133310772</v>
      </c>
      <c r="E513" s="119" t="str">
        <f t="shared" si="3"/>
        <v/>
      </c>
      <c r="F513" s="127" t="str">
        <f t="shared" si="4"/>
        <v/>
      </c>
      <c r="G513" s="118">
        <f t="shared" si="5"/>
        <v>-0.0000000001066655386</v>
      </c>
      <c r="H513" s="121">
        <f t="shared" si="6"/>
        <v>0</v>
      </c>
      <c r="I513" s="1"/>
      <c r="J513" s="1"/>
      <c r="K513" s="1"/>
      <c r="L513" s="1"/>
    </row>
    <row r="514" ht="13.5" customHeight="1">
      <c r="C514" s="117">
        <f t="shared" si="1"/>
        <v>503</v>
      </c>
      <c r="D514" s="118">
        <f t="shared" si="2"/>
        <v>-0.00000002133310772</v>
      </c>
      <c r="E514" s="119" t="str">
        <f t="shared" si="3"/>
        <v/>
      </c>
      <c r="F514" s="127" t="str">
        <f t="shared" si="4"/>
        <v/>
      </c>
      <c r="G514" s="118">
        <f t="shared" si="5"/>
        <v>-0.0000000001066655386</v>
      </c>
      <c r="H514" s="121">
        <f t="shared" si="6"/>
        <v>0</v>
      </c>
      <c r="I514" s="1"/>
      <c r="J514" s="1"/>
      <c r="K514" s="1"/>
      <c r="L514" s="1"/>
    </row>
    <row r="515" ht="13.5" customHeight="1">
      <c r="C515" s="117">
        <f t="shared" si="1"/>
        <v>504</v>
      </c>
      <c r="D515" s="118">
        <f t="shared" si="2"/>
        <v>-0.00000002133310772</v>
      </c>
      <c r="E515" s="119" t="str">
        <f t="shared" si="3"/>
        <v/>
      </c>
      <c r="F515" s="127" t="str">
        <f t="shared" si="4"/>
        <v/>
      </c>
      <c r="G515" s="118">
        <f t="shared" si="5"/>
        <v>-0.0000000001066655386</v>
      </c>
      <c r="H515" s="121">
        <f t="shared" si="6"/>
        <v>0</v>
      </c>
      <c r="I515" s="1"/>
      <c r="J515" s="1"/>
      <c r="K515" s="1"/>
      <c r="L515" s="1"/>
    </row>
    <row r="516" ht="13.5" customHeight="1">
      <c r="C516" s="117">
        <f t="shared" si="1"/>
        <v>505</v>
      </c>
      <c r="D516" s="118">
        <f t="shared" si="2"/>
        <v>-0.00000002133310772</v>
      </c>
      <c r="E516" s="119" t="str">
        <f t="shared" si="3"/>
        <v/>
      </c>
      <c r="F516" s="127" t="str">
        <f t="shared" si="4"/>
        <v/>
      </c>
      <c r="G516" s="118">
        <f t="shared" si="5"/>
        <v>-0.0000000001066655386</v>
      </c>
      <c r="H516" s="121">
        <f t="shared" si="6"/>
        <v>0</v>
      </c>
      <c r="I516" s="1"/>
      <c r="J516" s="1"/>
      <c r="K516" s="1"/>
      <c r="L516" s="1"/>
    </row>
    <row r="517" ht="13.5" customHeight="1">
      <c r="C517" s="117">
        <f t="shared" si="1"/>
        <v>506</v>
      </c>
      <c r="D517" s="118">
        <f t="shared" si="2"/>
        <v>-0.00000002133310772</v>
      </c>
      <c r="E517" s="119" t="str">
        <f t="shared" si="3"/>
        <v/>
      </c>
      <c r="F517" s="127" t="str">
        <f t="shared" si="4"/>
        <v/>
      </c>
      <c r="G517" s="118">
        <f t="shared" si="5"/>
        <v>-0.0000000001066655386</v>
      </c>
      <c r="H517" s="121">
        <f t="shared" si="6"/>
        <v>0</v>
      </c>
      <c r="I517" s="1"/>
      <c r="J517" s="1"/>
      <c r="K517" s="1"/>
      <c r="L517" s="1"/>
    </row>
    <row r="518" ht="13.5" customHeight="1">
      <c r="C518" s="117">
        <f t="shared" si="1"/>
        <v>507</v>
      </c>
      <c r="D518" s="118">
        <f t="shared" si="2"/>
        <v>-0.00000002133310772</v>
      </c>
      <c r="E518" s="119" t="str">
        <f t="shared" si="3"/>
        <v/>
      </c>
      <c r="F518" s="127" t="str">
        <f t="shared" si="4"/>
        <v/>
      </c>
      <c r="G518" s="118">
        <f t="shared" si="5"/>
        <v>-0.0000000001066655386</v>
      </c>
      <c r="H518" s="121">
        <f t="shared" si="6"/>
        <v>0</v>
      </c>
      <c r="I518" s="1"/>
      <c r="J518" s="1"/>
      <c r="K518" s="1"/>
      <c r="L518" s="1"/>
    </row>
    <row r="519" ht="13.5" customHeight="1">
      <c r="C519" s="117">
        <f t="shared" si="1"/>
        <v>508</v>
      </c>
      <c r="D519" s="118">
        <f t="shared" si="2"/>
        <v>-0.00000002133310772</v>
      </c>
      <c r="E519" s="119" t="str">
        <f t="shared" si="3"/>
        <v/>
      </c>
      <c r="F519" s="127" t="str">
        <f t="shared" si="4"/>
        <v/>
      </c>
      <c r="G519" s="118">
        <f t="shared" si="5"/>
        <v>-0.0000000001066655386</v>
      </c>
      <c r="H519" s="121">
        <f t="shared" si="6"/>
        <v>0</v>
      </c>
      <c r="I519" s="1"/>
      <c r="J519" s="1"/>
      <c r="K519" s="1"/>
      <c r="L519" s="1"/>
    </row>
    <row r="520" ht="13.5" customHeight="1">
      <c r="C520" s="117">
        <f t="shared" si="1"/>
        <v>509</v>
      </c>
      <c r="D520" s="118">
        <f t="shared" si="2"/>
        <v>-0.00000002133310772</v>
      </c>
      <c r="E520" s="119" t="str">
        <f t="shared" si="3"/>
        <v/>
      </c>
      <c r="F520" s="127" t="str">
        <f t="shared" si="4"/>
        <v/>
      </c>
      <c r="G520" s="118">
        <f t="shared" si="5"/>
        <v>-0.0000000001066655386</v>
      </c>
      <c r="H520" s="121">
        <f t="shared" si="6"/>
        <v>0</v>
      </c>
      <c r="I520" s="1"/>
      <c r="J520" s="1"/>
      <c r="K520" s="1"/>
      <c r="L520" s="1"/>
    </row>
    <row r="521" ht="13.5" customHeight="1">
      <c r="C521" s="117">
        <f t="shared" si="1"/>
        <v>510</v>
      </c>
      <c r="D521" s="118">
        <f t="shared" si="2"/>
        <v>-0.00000002133310772</v>
      </c>
      <c r="E521" s="119" t="str">
        <f t="shared" si="3"/>
        <v/>
      </c>
      <c r="F521" s="127" t="str">
        <f t="shared" si="4"/>
        <v/>
      </c>
      <c r="G521" s="118">
        <f t="shared" si="5"/>
        <v>-0.0000000001066655386</v>
      </c>
      <c r="H521" s="121">
        <f t="shared" si="6"/>
        <v>0</v>
      </c>
      <c r="I521" s="1"/>
      <c r="J521" s="1"/>
      <c r="K521" s="1"/>
      <c r="L521" s="1"/>
    </row>
    <row r="522" ht="13.5" customHeight="1">
      <c r="C522" s="117">
        <f t="shared" si="1"/>
        <v>511</v>
      </c>
      <c r="D522" s="118">
        <f t="shared" si="2"/>
        <v>-0.00000002133310772</v>
      </c>
      <c r="E522" s="119" t="str">
        <f t="shared" si="3"/>
        <v/>
      </c>
      <c r="F522" s="127" t="str">
        <f t="shared" si="4"/>
        <v/>
      </c>
      <c r="G522" s="118">
        <f t="shared" si="5"/>
        <v>-0.0000000001066655386</v>
      </c>
      <c r="H522" s="121">
        <f t="shared" si="6"/>
        <v>0</v>
      </c>
      <c r="I522" s="1"/>
      <c r="J522" s="1"/>
      <c r="K522" s="1"/>
      <c r="L522" s="1"/>
    </row>
    <row r="523" ht="13.5" customHeight="1">
      <c r="C523" s="117">
        <f t="shared" si="1"/>
        <v>512</v>
      </c>
      <c r="D523" s="118">
        <f t="shared" si="2"/>
        <v>-0.00000002133310772</v>
      </c>
      <c r="E523" s="119" t="str">
        <f t="shared" si="3"/>
        <v/>
      </c>
      <c r="F523" s="127" t="str">
        <f t="shared" si="4"/>
        <v/>
      </c>
      <c r="G523" s="118">
        <f t="shared" si="5"/>
        <v>-0.0000000001066655386</v>
      </c>
      <c r="H523" s="121">
        <f t="shared" si="6"/>
        <v>0</v>
      </c>
      <c r="I523" s="1"/>
      <c r="J523" s="1"/>
      <c r="K523" s="1"/>
      <c r="L523" s="1"/>
    </row>
    <row r="524" ht="13.5" customHeight="1">
      <c r="C524" s="117">
        <f t="shared" si="1"/>
        <v>513</v>
      </c>
      <c r="D524" s="118">
        <f t="shared" si="2"/>
        <v>-0.00000002133310772</v>
      </c>
      <c r="E524" s="119" t="str">
        <f t="shared" si="3"/>
        <v/>
      </c>
      <c r="F524" s="127" t="str">
        <f t="shared" si="4"/>
        <v/>
      </c>
      <c r="G524" s="118">
        <f t="shared" si="5"/>
        <v>-0.0000000001066655386</v>
      </c>
      <c r="H524" s="121">
        <f t="shared" si="6"/>
        <v>0</v>
      </c>
      <c r="I524" s="1"/>
      <c r="J524" s="1"/>
      <c r="K524" s="1"/>
      <c r="L524" s="1"/>
    </row>
    <row r="525" ht="13.5" customHeight="1">
      <c r="C525" s="117">
        <f t="shared" si="1"/>
        <v>514</v>
      </c>
      <c r="D525" s="118">
        <f t="shared" si="2"/>
        <v>-0.00000002133310772</v>
      </c>
      <c r="E525" s="119" t="str">
        <f t="shared" si="3"/>
        <v/>
      </c>
      <c r="F525" s="127" t="str">
        <f t="shared" si="4"/>
        <v/>
      </c>
      <c r="G525" s="118">
        <f t="shared" si="5"/>
        <v>-0.0000000001066655386</v>
      </c>
      <c r="H525" s="121">
        <f t="shared" si="6"/>
        <v>0</v>
      </c>
      <c r="I525" s="1"/>
      <c r="J525" s="1"/>
      <c r="K525" s="1"/>
      <c r="L525" s="1"/>
    </row>
    <row r="526" ht="13.5" customHeight="1">
      <c r="C526" s="117">
        <f t="shared" si="1"/>
        <v>515</v>
      </c>
      <c r="D526" s="118">
        <f t="shared" si="2"/>
        <v>-0.00000002133310772</v>
      </c>
      <c r="E526" s="119" t="str">
        <f t="shared" si="3"/>
        <v/>
      </c>
      <c r="F526" s="127" t="str">
        <f t="shared" si="4"/>
        <v/>
      </c>
      <c r="G526" s="118">
        <f t="shared" si="5"/>
        <v>-0.0000000001066655386</v>
      </c>
      <c r="H526" s="121">
        <f t="shared" si="6"/>
        <v>0</v>
      </c>
      <c r="I526" s="1"/>
      <c r="J526" s="1"/>
      <c r="K526" s="1"/>
      <c r="L526" s="1"/>
    </row>
    <row r="527" ht="13.5" customHeight="1">
      <c r="C527" s="117">
        <f t="shared" si="1"/>
        <v>516</v>
      </c>
      <c r="D527" s="118">
        <f t="shared" si="2"/>
        <v>-0.00000002133310772</v>
      </c>
      <c r="E527" s="119" t="str">
        <f t="shared" si="3"/>
        <v/>
      </c>
      <c r="F527" s="127" t="str">
        <f t="shared" si="4"/>
        <v/>
      </c>
      <c r="G527" s="118">
        <f t="shared" si="5"/>
        <v>-0.0000000001066655386</v>
      </c>
      <c r="H527" s="121">
        <f t="shared" si="6"/>
        <v>0</v>
      </c>
      <c r="I527" s="1"/>
      <c r="J527" s="1"/>
      <c r="K527" s="1"/>
      <c r="L527" s="1"/>
    </row>
    <row r="528" ht="13.5" customHeight="1">
      <c r="C528" s="117">
        <f t="shared" si="1"/>
        <v>517</v>
      </c>
      <c r="D528" s="118">
        <f t="shared" si="2"/>
        <v>-0.00000002133310772</v>
      </c>
      <c r="E528" s="119" t="str">
        <f t="shared" si="3"/>
        <v/>
      </c>
      <c r="F528" s="127" t="str">
        <f t="shared" si="4"/>
        <v/>
      </c>
      <c r="G528" s="118">
        <f t="shared" si="5"/>
        <v>-0.0000000001066655386</v>
      </c>
      <c r="H528" s="121">
        <f t="shared" si="6"/>
        <v>0</v>
      </c>
      <c r="I528" s="1"/>
      <c r="J528" s="1"/>
      <c r="K528" s="1"/>
      <c r="L528" s="1"/>
    </row>
    <row r="529" ht="13.5" customHeight="1">
      <c r="C529" s="117">
        <f t="shared" si="1"/>
        <v>518</v>
      </c>
      <c r="D529" s="118">
        <f t="shared" si="2"/>
        <v>-0.00000002133310772</v>
      </c>
      <c r="E529" s="119" t="str">
        <f t="shared" si="3"/>
        <v/>
      </c>
      <c r="F529" s="127" t="str">
        <f t="shared" si="4"/>
        <v/>
      </c>
      <c r="G529" s="118">
        <f t="shared" si="5"/>
        <v>-0.0000000001066655386</v>
      </c>
      <c r="H529" s="121">
        <f t="shared" si="6"/>
        <v>0</v>
      </c>
      <c r="I529" s="1"/>
      <c r="J529" s="1"/>
      <c r="K529" s="1"/>
      <c r="L529" s="1"/>
    </row>
    <row r="530" ht="13.5" customHeight="1">
      <c r="C530" s="117">
        <f t="shared" si="1"/>
        <v>519</v>
      </c>
      <c r="D530" s="118">
        <f t="shared" si="2"/>
        <v>-0.00000002133310772</v>
      </c>
      <c r="E530" s="119" t="str">
        <f t="shared" si="3"/>
        <v/>
      </c>
      <c r="F530" s="127" t="str">
        <f t="shared" si="4"/>
        <v/>
      </c>
      <c r="G530" s="118">
        <f t="shared" si="5"/>
        <v>-0.0000000001066655386</v>
      </c>
      <c r="H530" s="121">
        <f t="shared" si="6"/>
        <v>0</v>
      </c>
      <c r="I530" s="1"/>
      <c r="J530" s="1"/>
      <c r="K530" s="1"/>
      <c r="L530" s="1"/>
    </row>
    <row r="531" ht="13.5" customHeight="1">
      <c r="C531" s="117">
        <f t="shared" si="1"/>
        <v>520</v>
      </c>
      <c r="D531" s="118">
        <f t="shared" si="2"/>
        <v>-0.00000002133310772</v>
      </c>
      <c r="E531" s="119" t="str">
        <f t="shared" si="3"/>
        <v/>
      </c>
      <c r="F531" s="127" t="str">
        <f t="shared" si="4"/>
        <v/>
      </c>
      <c r="G531" s="118">
        <f t="shared" si="5"/>
        <v>-0.0000000001066655386</v>
      </c>
      <c r="H531" s="121">
        <f t="shared" si="6"/>
        <v>0</v>
      </c>
      <c r="I531" s="1"/>
      <c r="J531" s="1"/>
      <c r="K531" s="1"/>
      <c r="L531" s="1"/>
    </row>
    <row r="532" ht="13.5" customHeight="1">
      <c r="C532" s="117">
        <f t="shared" si="1"/>
        <v>521</v>
      </c>
      <c r="D532" s="118">
        <f t="shared" si="2"/>
        <v>-0.00000002133310772</v>
      </c>
      <c r="E532" s="119" t="str">
        <f t="shared" si="3"/>
        <v/>
      </c>
      <c r="F532" s="127" t="str">
        <f t="shared" si="4"/>
        <v/>
      </c>
      <c r="G532" s="118">
        <f t="shared" si="5"/>
        <v>-0.0000000001066655386</v>
      </c>
      <c r="H532" s="121">
        <f t="shared" si="6"/>
        <v>0</v>
      </c>
      <c r="I532" s="1"/>
      <c r="J532" s="1"/>
      <c r="K532" s="1"/>
      <c r="L532" s="1"/>
    </row>
    <row r="533" ht="13.5" customHeight="1">
      <c r="C533" s="117">
        <f t="shared" si="1"/>
        <v>522</v>
      </c>
      <c r="D533" s="118">
        <f t="shared" si="2"/>
        <v>-0.00000002133310772</v>
      </c>
      <c r="E533" s="119" t="str">
        <f t="shared" si="3"/>
        <v/>
      </c>
      <c r="F533" s="127" t="str">
        <f t="shared" si="4"/>
        <v/>
      </c>
      <c r="G533" s="118">
        <f t="shared" si="5"/>
        <v>-0.0000000001066655386</v>
      </c>
      <c r="H533" s="121">
        <f t="shared" si="6"/>
        <v>0</v>
      </c>
      <c r="I533" s="1"/>
      <c r="J533" s="1"/>
      <c r="K533" s="1"/>
      <c r="L533" s="1"/>
    </row>
    <row r="534" ht="13.5" customHeight="1">
      <c r="C534" s="117">
        <f t="shared" si="1"/>
        <v>523</v>
      </c>
      <c r="D534" s="118">
        <f t="shared" si="2"/>
        <v>-0.00000002133310772</v>
      </c>
      <c r="E534" s="119" t="str">
        <f t="shared" si="3"/>
        <v/>
      </c>
      <c r="F534" s="127" t="str">
        <f t="shared" si="4"/>
        <v/>
      </c>
      <c r="G534" s="118">
        <f t="shared" si="5"/>
        <v>-0.0000000001066655386</v>
      </c>
      <c r="H534" s="121">
        <f t="shared" si="6"/>
        <v>0</v>
      </c>
      <c r="I534" s="1"/>
      <c r="J534" s="1"/>
      <c r="K534" s="1"/>
      <c r="L534" s="1"/>
    </row>
    <row r="535" ht="13.5" customHeight="1">
      <c r="C535" s="117">
        <f t="shared" si="1"/>
        <v>524</v>
      </c>
      <c r="D535" s="118">
        <f t="shared" si="2"/>
        <v>-0.00000002133310772</v>
      </c>
      <c r="E535" s="119" t="str">
        <f t="shared" si="3"/>
        <v/>
      </c>
      <c r="F535" s="127" t="str">
        <f t="shared" si="4"/>
        <v/>
      </c>
      <c r="G535" s="118">
        <f t="shared" si="5"/>
        <v>-0.0000000001066655386</v>
      </c>
      <c r="H535" s="121">
        <f t="shared" si="6"/>
        <v>0</v>
      </c>
      <c r="I535" s="1"/>
      <c r="J535" s="1"/>
      <c r="K535" s="1"/>
      <c r="L535" s="1"/>
    </row>
    <row r="536" ht="13.5" customHeight="1">
      <c r="C536" s="117">
        <f t="shared" si="1"/>
        <v>525</v>
      </c>
      <c r="D536" s="118">
        <f t="shared" si="2"/>
        <v>-0.00000002133310772</v>
      </c>
      <c r="E536" s="119" t="str">
        <f t="shared" si="3"/>
        <v/>
      </c>
      <c r="F536" s="127" t="str">
        <f t="shared" si="4"/>
        <v/>
      </c>
      <c r="G536" s="118">
        <f t="shared" si="5"/>
        <v>-0.0000000001066655386</v>
      </c>
      <c r="H536" s="121">
        <f t="shared" si="6"/>
        <v>0</v>
      </c>
      <c r="I536" s="1"/>
      <c r="J536" s="1"/>
      <c r="K536" s="1"/>
      <c r="L536" s="1"/>
    </row>
    <row r="537" ht="13.5" customHeight="1">
      <c r="C537" s="117">
        <f t="shared" si="1"/>
        <v>526</v>
      </c>
      <c r="D537" s="118">
        <f t="shared" si="2"/>
        <v>-0.00000002133310772</v>
      </c>
      <c r="E537" s="119" t="str">
        <f t="shared" si="3"/>
        <v/>
      </c>
      <c r="F537" s="127" t="str">
        <f t="shared" si="4"/>
        <v/>
      </c>
      <c r="G537" s="118">
        <f t="shared" si="5"/>
        <v>-0.0000000001066655386</v>
      </c>
      <c r="H537" s="121">
        <f t="shared" si="6"/>
        <v>0</v>
      </c>
      <c r="I537" s="1"/>
      <c r="J537" s="1"/>
      <c r="K537" s="1"/>
      <c r="L537" s="1"/>
    </row>
    <row r="538" ht="13.5" customHeight="1">
      <c r="C538" s="117">
        <f t="shared" si="1"/>
        <v>527</v>
      </c>
      <c r="D538" s="118">
        <f t="shared" si="2"/>
        <v>-0.00000002133310772</v>
      </c>
      <c r="E538" s="119" t="str">
        <f t="shared" si="3"/>
        <v/>
      </c>
      <c r="F538" s="127" t="str">
        <f t="shared" si="4"/>
        <v/>
      </c>
      <c r="G538" s="118">
        <f t="shared" si="5"/>
        <v>-0.0000000001066655386</v>
      </c>
      <c r="H538" s="121">
        <f t="shared" si="6"/>
        <v>0</v>
      </c>
      <c r="I538" s="1"/>
      <c r="J538" s="1"/>
      <c r="K538" s="1"/>
      <c r="L538" s="1"/>
    </row>
    <row r="539" ht="13.5" customHeight="1">
      <c r="C539" s="117">
        <f t="shared" si="1"/>
        <v>528</v>
      </c>
      <c r="D539" s="118">
        <f t="shared" si="2"/>
        <v>-0.00000002133310772</v>
      </c>
      <c r="E539" s="119" t="str">
        <f t="shared" si="3"/>
        <v/>
      </c>
      <c r="F539" s="127" t="str">
        <f t="shared" si="4"/>
        <v/>
      </c>
      <c r="G539" s="118">
        <f t="shared" si="5"/>
        <v>-0.0000000001066655386</v>
      </c>
      <c r="H539" s="121">
        <f t="shared" si="6"/>
        <v>0</v>
      </c>
      <c r="I539" s="1"/>
      <c r="J539" s="1"/>
      <c r="K539" s="1"/>
      <c r="L539" s="1"/>
    </row>
    <row r="540" ht="13.5" customHeight="1">
      <c r="C540" s="117">
        <f t="shared" si="1"/>
        <v>529</v>
      </c>
      <c r="D540" s="118">
        <f t="shared" si="2"/>
        <v>-0.00000002133310772</v>
      </c>
      <c r="E540" s="119" t="str">
        <f t="shared" si="3"/>
        <v/>
      </c>
      <c r="F540" s="127" t="str">
        <f t="shared" si="4"/>
        <v/>
      </c>
      <c r="G540" s="118">
        <f t="shared" si="5"/>
        <v>-0.0000000001066655386</v>
      </c>
      <c r="H540" s="121">
        <f t="shared" si="6"/>
        <v>0</v>
      </c>
      <c r="I540" s="1"/>
      <c r="J540" s="1"/>
      <c r="K540" s="1"/>
      <c r="L540" s="1"/>
    </row>
    <row r="541" ht="13.5" customHeight="1">
      <c r="C541" s="117">
        <f t="shared" si="1"/>
        <v>530</v>
      </c>
      <c r="D541" s="118">
        <f t="shared" si="2"/>
        <v>-0.00000002133310772</v>
      </c>
      <c r="E541" s="119" t="str">
        <f t="shared" si="3"/>
        <v/>
      </c>
      <c r="F541" s="127" t="str">
        <f t="shared" si="4"/>
        <v/>
      </c>
      <c r="G541" s="118">
        <f t="shared" si="5"/>
        <v>-0.0000000001066655386</v>
      </c>
      <c r="H541" s="121">
        <f t="shared" si="6"/>
        <v>0</v>
      </c>
      <c r="I541" s="1"/>
      <c r="J541" s="1"/>
      <c r="K541" s="1"/>
      <c r="L541" s="1"/>
    </row>
    <row r="542" ht="13.5" customHeight="1">
      <c r="C542" s="117">
        <f t="shared" si="1"/>
        <v>531</v>
      </c>
      <c r="D542" s="118">
        <f t="shared" si="2"/>
        <v>-0.00000002133310772</v>
      </c>
      <c r="E542" s="119" t="str">
        <f t="shared" si="3"/>
        <v/>
      </c>
      <c r="F542" s="127" t="str">
        <f t="shared" si="4"/>
        <v/>
      </c>
      <c r="G542" s="118">
        <f t="shared" si="5"/>
        <v>-0.0000000001066655386</v>
      </c>
      <c r="H542" s="121">
        <f t="shared" si="6"/>
        <v>0</v>
      </c>
      <c r="I542" s="1"/>
      <c r="J542" s="1"/>
      <c r="K542" s="1"/>
      <c r="L542" s="1"/>
    </row>
    <row r="543" ht="13.5" customHeight="1">
      <c r="C543" s="117">
        <f t="shared" si="1"/>
        <v>532</v>
      </c>
      <c r="D543" s="118">
        <f t="shared" si="2"/>
        <v>-0.00000002133310772</v>
      </c>
      <c r="E543" s="119" t="str">
        <f t="shared" si="3"/>
        <v/>
      </c>
      <c r="F543" s="127" t="str">
        <f t="shared" si="4"/>
        <v/>
      </c>
      <c r="G543" s="118">
        <f t="shared" si="5"/>
        <v>-0.0000000001066655386</v>
      </c>
      <c r="H543" s="121">
        <f t="shared" si="6"/>
        <v>0</v>
      </c>
      <c r="I543" s="1"/>
      <c r="J543" s="1"/>
      <c r="K543" s="1"/>
      <c r="L543" s="1"/>
    </row>
    <row r="544" ht="13.5" customHeight="1">
      <c r="C544" s="117">
        <f t="shared" si="1"/>
        <v>533</v>
      </c>
      <c r="D544" s="118">
        <f t="shared" si="2"/>
        <v>-0.00000002133310772</v>
      </c>
      <c r="E544" s="119" t="str">
        <f t="shared" si="3"/>
        <v/>
      </c>
      <c r="F544" s="127" t="str">
        <f t="shared" si="4"/>
        <v/>
      </c>
      <c r="G544" s="118">
        <f t="shared" si="5"/>
        <v>-0.0000000001066655386</v>
      </c>
      <c r="H544" s="121">
        <f t="shared" si="6"/>
        <v>0</v>
      </c>
      <c r="I544" s="1"/>
      <c r="J544" s="1"/>
      <c r="K544" s="1"/>
      <c r="L544" s="1"/>
    </row>
    <row r="545" ht="13.5" customHeight="1">
      <c r="C545" s="117">
        <f t="shared" si="1"/>
        <v>534</v>
      </c>
      <c r="D545" s="118">
        <f t="shared" si="2"/>
        <v>-0.00000002133310772</v>
      </c>
      <c r="E545" s="119" t="str">
        <f t="shared" si="3"/>
        <v/>
      </c>
      <c r="F545" s="127" t="str">
        <f t="shared" si="4"/>
        <v/>
      </c>
      <c r="G545" s="118">
        <f t="shared" si="5"/>
        <v>-0.0000000001066655386</v>
      </c>
      <c r="H545" s="121">
        <f t="shared" si="6"/>
        <v>0</v>
      </c>
      <c r="I545" s="1"/>
      <c r="J545" s="1"/>
      <c r="K545" s="1"/>
      <c r="L545" s="1"/>
    </row>
    <row r="546" ht="13.5" customHeight="1">
      <c r="C546" s="117">
        <f t="shared" si="1"/>
        <v>535</v>
      </c>
      <c r="D546" s="118">
        <f t="shared" si="2"/>
        <v>-0.00000002133310772</v>
      </c>
      <c r="E546" s="119" t="str">
        <f t="shared" si="3"/>
        <v/>
      </c>
      <c r="F546" s="127" t="str">
        <f t="shared" si="4"/>
        <v/>
      </c>
      <c r="G546" s="118">
        <f t="shared" si="5"/>
        <v>-0.0000000001066655386</v>
      </c>
      <c r="H546" s="121">
        <f t="shared" si="6"/>
        <v>0</v>
      </c>
      <c r="I546" s="1"/>
      <c r="J546" s="1"/>
      <c r="K546" s="1"/>
      <c r="L546" s="1"/>
    </row>
    <row r="547" ht="13.5" customHeight="1">
      <c r="C547" s="117">
        <f t="shared" si="1"/>
        <v>536</v>
      </c>
      <c r="D547" s="118">
        <f t="shared" si="2"/>
        <v>-0.00000002133310772</v>
      </c>
      <c r="E547" s="119" t="str">
        <f t="shared" si="3"/>
        <v/>
      </c>
      <c r="F547" s="127" t="str">
        <f t="shared" si="4"/>
        <v/>
      </c>
      <c r="G547" s="118">
        <f t="shared" si="5"/>
        <v>-0.0000000001066655386</v>
      </c>
      <c r="H547" s="121">
        <f t="shared" si="6"/>
        <v>0</v>
      </c>
      <c r="I547" s="1"/>
      <c r="J547" s="1"/>
      <c r="K547" s="1"/>
      <c r="L547" s="1"/>
    </row>
    <row r="548" ht="13.5" customHeight="1">
      <c r="C548" s="117">
        <f t="shared" si="1"/>
        <v>537</v>
      </c>
      <c r="D548" s="118">
        <f t="shared" si="2"/>
        <v>-0.00000002133310772</v>
      </c>
      <c r="E548" s="119" t="str">
        <f t="shared" si="3"/>
        <v/>
      </c>
      <c r="F548" s="127" t="str">
        <f t="shared" si="4"/>
        <v/>
      </c>
      <c r="G548" s="118">
        <f t="shared" si="5"/>
        <v>-0.0000000001066655386</v>
      </c>
      <c r="H548" s="121">
        <f t="shared" si="6"/>
        <v>0</v>
      </c>
      <c r="I548" s="1"/>
      <c r="J548" s="1"/>
      <c r="K548" s="1"/>
      <c r="L548" s="1"/>
    </row>
    <row r="549" ht="13.5" customHeight="1">
      <c r="C549" s="117">
        <f t="shared" si="1"/>
        <v>538</v>
      </c>
      <c r="D549" s="118">
        <f t="shared" si="2"/>
        <v>-0.00000002133310772</v>
      </c>
      <c r="E549" s="119" t="str">
        <f t="shared" si="3"/>
        <v/>
      </c>
      <c r="F549" s="127" t="str">
        <f t="shared" si="4"/>
        <v/>
      </c>
      <c r="G549" s="118">
        <f t="shared" si="5"/>
        <v>-0.0000000001066655386</v>
      </c>
      <c r="H549" s="121">
        <f t="shared" si="6"/>
        <v>0</v>
      </c>
      <c r="I549" s="1"/>
      <c r="J549" s="1"/>
      <c r="K549" s="1"/>
      <c r="L549" s="1"/>
    </row>
    <row r="550" ht="13.5" customHeight="1">
      <c r="C550" s="117">
        <f t="shared" si="1"/>
        <v>539</v>
      </c>
      <c r="D550" s="118">
        <f t="shared" si="2"/>
        <v>-0.00000002133310772</v>
      </c>
      <c r="E550" s="119" t="str">
        <f t="shared" si="3"/>
        <v/>
      </c>
      <c r="F550" s="127" t="str">
        <f t="shared" si="4"/>
        <v/>
      </c>
      <c r="G550" s="118">
        <f t="shared" si="5"/>
        <v>-0.0000000001066655386</v>
      </c>
      <c r="H550" s="121">
        <f t="shared" si="6"/>
        <v>0</v>
      </c>
      <c r="I550" s="1"/>
      <c r="J550" s="1"/>
      <c r="K550" s="1"/>
      <c r="L550" s="1"/>
    </row>
    <row r="551" ht="13.5" customHeight="1">
      <c r="C551" s="117">
        <f t="shared" si="1"/>
        <v>540</v>
      </c>
      <c r="D551" s="118">
        <f t="shared" si="2"/>
        <v>-0.00000002133310772</v>
      </c>
      <c r="E551" s="119" t="str">
        <f t="shared" si="3"/>
        <v/>
      </c>
      <c r="F551" s="127" t="str">
        <f t="shared" si="4"/>
        <v/>
      </c>
      <c r="G551" s="118">
        <f t="shared" si="5"/>
        <v>-0.0000000001066655386</v>
      </c>
      <c r="H551" s="121">
        <f t="shared" si="6"/>
        <v>0</v>
      </c>
      <c r="I551" s="1"/>
      <c r="J551" s="1"/>
      <c r="K551" s="1"/>
      <c r="L551" s="1"/>
    </row>
    <row r="552" ht="13.5" customHeight="1">
      <c r="C552" s="117">
        <f t="shared" si="1"/>
        <v>541</v>
      </c>
      <c r="D552" s="118">
        <f t="shared" si="2"/>
        <v>-0.00000002133310772</v>
      </c>
      <c r="E552" s="119" t="str">
        <f t="shared" si="3"/>
        <v/>
      </c>
      <c r="F552" s="127" t="str">
        <f t="shared" si="4"/>
        <v/>
      </c>
      <c r="G552" s="118">
        <f t="shared" si="5"/>
        <v>-0.0000000001066655386</v>
      </c>
      <c r="H552" s="121">
        <f t="shared" si="6"/>
        <v>0</v>
      </c>
      <c r="I552" s="1"/>
      <c r="J552" s="1"/>
      <c r="K552" s="1"/>
      <c r="L552" s="1"/>
    </row>
    <row r="553" ht="13.5" customHeight="1">
      <c r="C553" s="117">
        <f t="shared" si="1"/>
        <v>542</v>
      </c>
      <c r="D553" s="118">
        <f t="shared" si="2"/>
        <v>-0.00000002133310772</v>
      </c>
      <c r="E553" s="119" t="str">
        <f t="shared" si="3"/>
        <v/>
      </c>
      <c r="F553" s="127" t="str">
        <f t="shared" si="4"/>
        <v/>
      </c>
      <c r="G553" s="118">
        <f t="shared" si="5"/>
        <v>-0.0000000001066655386</v>
      </c>
      <c r="H553" s="121">
        <f t="shared" si="6"/>
        <v>0</v>
      </c>
      <c r="I553" s="1"/>
      <c r="J553" s="1"/>
      <c r="K553" s="1"/>
      <c r="L553" s="1"/>
    </row>
    <row r="554" ht="13.5" customHeight="1">
      <c r="C554" s="117">
        <f t="shared" si="1"/>
        <v>543</v>
      </c>
      <c r="D554" s="118">
        <f t="shared" si="2"/>
        <v>-0.00000002133310772</v>
      </c>
      <c r="E554" s="119" t="str">
        <f t="shared" si="3"/>
        <v/>
      </c>
      <c r="F554" s="127" t="str">
        <f t="shared" si="4"/>
        <v/>
      </c>
      <c r="G554" s="118">
        <f t="shared" si="5"/>
        <v>-0.0000000001066655386</v>
      </c>
      <c r="H554" s="121">
        <f t="shared" si="6"/>
        <v>0</v>
      </c>
      <c r="I554" s="1"/>
      <c r="J554" s="1"/>
      <c r="K554" s="1"/>
      <c r="L554" s="1"/>
    </row>
    <row r="555" ht="13.5" customHeight="1">
      <c r="C555" s="117">
        <f t="shared" si="1"/>
        <v>544</v>
      </c>
      <c r="D555" s="118">
        <f t="shared" si="2"/>
        <v>-0.00000002133310772</v>
      </c>
      <c r="E555" s="119" t="str">
        <f t="shared" si="3"/>
        <v/>
      </c>
      <c r="F555" s="127" t="str">
        <f t="shared" si="4"/>
        <v/>
      </c>
      <c r="G555" s="118">
        <f t="shared" si="5"/>
        <v>-0.0000000001066655386</v>
      </c>
      <c r="H555" s="121">
        <f t="shared" si="6"/>
        <v>0</v>
      </c>
      <c r="I555" s="1"/>
      <c r="J555" s="1"/>
      <c r="K555" s="1"/>
      <c r="L555" s="1"/>
    </row>
    <row r="556" ht="13.5" customHeight="1">
      <c r="C556" s="117">
        <f t="shared" si="1"/>
        <v>545</v>
      </c>
      <c r="D556" s="118">
        <f t="shared" si="2"/>
        <v>-0.00000002133310772</v>
      </c>
      <c r="E556" s="119" t="str">
        <f t="shared" si="3"/>
        <v/>
      </c>
      <c r="F556" s="127" t="str">
        <f t="shared" si="4"/>
        <v/>
      </c>
      <c r="G556" s="118">
        <f t="shared" si="5"/>
        <v>-0.0000000001066655386</v>
      </c>
      <c r="H556" s="121">
        <f t="shared" si="6"/>
        <v>0</v>
      </c>
      <c r="I556" s="1"/>
      <c r="J556" s="1"/>
      <c r="K556" s="1"/>
      <c r="L556" s="1"/>
    </row>
    <row r="557" ht="13.5" customHeight="1">
      <c r="C557" s="117">
        <f t="shared" si="1"/>
        <v>546</v>
      </c>
      <c r="D557" s="118">
        <f t="shared" si="2"/>
        <v>-0.00000002133310772</v>
      </c>
      <c r="E557" s="119" t="str">
        <f t="shared" si="3"/>
        <v/>
      </c>
      <c r="F557" s="127" t="str">
        <f t="shared" si="4"/>
        <v/>
      </c>
      <c r="G557" s="118">
        <f t="shared" si="5"/>
        <v>-0.0000000001066655386</v>
      </c>
      <c r="H557" s="121">
        <f t="shared" si="6"/>
        <v>0</v>
      </c>
      <c r="I557" s="1"/>
      <c r="J557" s="1"/>
      <c r="K557" s="1"/>
      <c r="L557" s="1"/>
    </row>
    <row r="558" ht="13.5" customHeight="1">
      <c r="C558" s="117">
        <f t="shared" si="1"/>
        <v>547</v>
      </c>
      <c r="D558" s="118">
        <f t="shared" si="2"/>
        <v>-0.00000002133310772</v>
      </c>
      <c r="E558" s="119" t="str">
        <f t="shared" si="3"/>
        <v/>
      </c>
      <c r="F558" s="127" t="str">
        <f t="shared" si="4"/>
        <v/>
      </c>
      <c r="G558" s="118">
        <f t="shared" si="5"/>
        <v>-0.0000000001066655386</v>
      </c>
      <c r="H558" s="121">
        <f t="shared" si="6"/>
        <v>0</v>
      </c>
      <c r="I558" s="1"/>
      <c r="J558" s="1"/>
      <c r="K558" s="1"/>
      <c r="L558" s="1"/>
    </row>
    <row r="559" ht="13.5" customHeight="1">
      <c r="C559" s="117">
        <f t="shared" si="1"/>
        <v>548</v>
      </c>
      <c r="D559" s="118">
        <f t="shared" si="2"/>
        <v>-0.00000002133310772</v>
      </c>
      <c r="E559" s="119" t="str">
        <f t="shared" si="3"/>
        <v/>
      </c>
      <c r="F559" s="127" t="str">
        <f t="shared" si="4"/>
        <v/>
      </c>
      <c r="G559" s="118">
        <f t="shared" si="5"/>
        <v>-0.0000000001066655386</v>
      </c>
      <c r="H559" s="121">
        <f t="shared" si="6"/>
        <v>0</v>
      </c>
      <c r="I559" s="1"/>
      <c r="J559" s="1"/>
      <c r="K559" s="1"/>
      <c r="L559" s="1"/>
    </row>
    <row r="560" ht="13.5" customHeight="1">
      <c r="C560" s="117">
        <f t="shared" si="1"/>
        <v>549</v>
      </c>
      <c r="D560" s="118">
        <f t="shared" si="2"/>
        <v>-0.00000002133310772</v>
      </c>
      <c r="E560" s="119" t="str">
        <f t="shared" si="3"/>
        <v/>
      </c>
      <c r="F560" s="127" t="str">
        <f t="shared" si="4"/>
        <v/>
      </c>
      <c r="G560" s="118">
        <f t="shared" si="5"/>
        <v>-0.0000000001066655386</v>
      </c>
      <c r="H560" s="121">
        <f t="shared" si="6"/>
        <v>0</v>
      </c>
      <c r="I560" s="1"/>
      <c r="J560" s="1"/>
      <c r="K560" s="1"/>
      <c r="L560" s="1"/>
    </row>
    <row r="561" ht="13.5" customHeight="1">
      <c r="C561" s="117">
        <f t="shared" si="1"/>
        <v>550</v>
      </c>
      <c r="D561" s="118">
        <f t="shared" si="2"/>
        <v>-0.00000002133310772</v>
      </c>
      <c r="E561" s="119" t="str">
        <f t="shared" si="3"/>
        <v/>
      </c>
      <c r="F561" s="127" t="str">
        <f t="shared" si="4"/>
        <v/>
      </c>
      <c r="G561" s="118">
        <f t="shared" si="5"/>
        <v>-0.0000000001066655386</v>
      </c>
      <c r="H561" s="121">
        <f t="shared" si="6"/>
        <v>0</v>
      </c>
      <c r="I561" s="1"/>
      <c r="J561" s="1"/>
      <c r="K561" s="1"/>
      <c r="L561" s="1"/>
    </row>
    <row r="562" ht="13.5" customHeight="1">
      <c r="C562" s="117">
        <f t="shared" si="1"/>
        <v>551</v>
      </c>
      <c r="D562" s="118">
        <f t="shared" si="2"/>
        <v>-0.00000002133310772</v>
      </c>
      <c r="E562" s="119" t="str">
        <f t="shared" si="3"/>
        <v/>
      </c>
      <c r="F562" s="127" t="str">
        <f t="shared" si="4"/>
        <v/>
      </c>
      <c r="G562" s="118">
        <f t="shared" si="5"/>
        <v>-0.0000000001066655386</v>
      </c>
      <c r="H562" s="121">
        <f t="shared" si="6"/>
        <v>0</v>
      </c>
      <c r="I562" s="1"/>
      <c r="J562" s="1"/>
      <c r="K562" s="1"/>
      <c r="L562" s="1"/>
    </row>
    <row r="563" ht="13.5" customHeight="1">
      <c r="C563" s="117">
        <f t="shared" si="1"/>
        <v>552</v>
      </c>
      <c r="D563" s="118">
        <f t="shared" si="2"/>
        <v>-0.00000002133310772</v>
      </c>
      <c r="E563" s="119" t="str">
        <f t="shared" si="3"/>
        <v/>
      </c>
      <c r="F563" s="127" t="str">
        <f t="shared" si="4"/>
        <v/>
      </c>
      <c r="G563" s="118">
        <f t="shared" si="5"/>
        <v>-0.0000000001066655386</v>
      </c>
      <c r="H563" s="121">
        <f t="shared" si="6"/>
        <v>0</v>
      </c>
      <c r="I563" s="1"/>
      <c r="J563" s="1"/>
      <c r="K563" s="1"/>
      <c r="L563" s="1"/>
    </row>
    <row r="564" ht="13.5" customHeight="1">
      <c r="C564" s="117">
        <f t="shared" si="1"/>
        <v>553</v>
      </c>
      <c r="D564" s="118">
        <f t="shared" si="2"/>
        <v>-0.00000002133310772</v>
      </c>
      <c r="E564" s="119" t="str">
        <f t="shared" si="3"/>
        <v/>
      </c>
      <c r="F564" s="127" t="str">
        <f t="shared" si="4"/>
        <v/>
      </c>
      <c r="G564" s="118">
        <f t="shared" si="5"/>
        <v>-0.0000000001066655386</v>
      </c>
      <c r="H564" s="121">
        <f t="shared" si="6"/>
        <v>0</v>
      </c>
      <c r="I564" s="1"/>
      <c r="J564" s="1"/>
      <c r="K564" s="1"/>
      <c r="L564" s="1"/>
    </row>
    <row r="565" ht="13.5" customHeight="1">
      <c r="C565" s="117">
        <f t="shared" si="1"/>
        <v>554</v>
      </c>
      <c r="D565" s="118">
        <f t="shared" si="2"/>
        <v>-0.00000002133310772</v>
      </c>
      <c r="E565" s="119" t="str">
        <f t="shared" si="3"/>
        <v/>
      </c>
      <c r="F565" s="127" t="str">
        <f t="shared" si="4"/>
        <v/>
      </c>
      <c r="G565" s="118">
        <f t="shared" si="5"/>
        <v>-0.0000000001066655386</v>
      </c>
      <c r="H565" s="121">
        <f t="shared" si="6"/>
        <v>0</v>
      </c>
      <c r="I565" s="1"/>
      <c r="J565" s="1"/>
      <c r="K565" s="1"/>
      <c r="L565" s="1"/>
    </row>
    <row r="566" ht="13.5" customHeight="1">
      <c r="C566" s="117">
        <f t="shared" si="1"/>
        <v>555</v>
      </c>
      <c r="D566" s="118">
        <f t="shared" si="2"/>
        <v>-0.00000002133310772</v>
      </c>
      <c r="E566" s="119" t="str">
        <f t="shared" si="3"/>
        <v/>
      </c>
      <c r="F566" s="127" t="str">
        <f t="shared" si="4"/>
        <v/>
      </c>
      <c r="G566" s="118">
        <f t="shared" si="5"/>
        <v>-0.0000000001066655386</v>
      </c>
      <c r="H566" s="121">
        <f t="shared" si="6"/>
        <v>0</v>
      </c>
      <c r="I566" s="1"/>
      <c r="J566" s="1"/>
      <c r="K566" s="1"/>
      <c r="L566" s="1"/>
    </row>
    <row r="567" ht="13.5" customHeight="1">
      <c r="C567" s="117">
        <f t="shared" si="1"/>
        <v>556</v>
      </c>
      <c r="D567" s="118">
        <f t="shared" si="2"/>
        <v>-0.00000002133310772</v>
      </c>
      <c r="E567" s="119" t="str">
        <f t="shared" si="3"/>
        <v/>
      </c>
      <c r="F567" s="127" t="str">
        <f t="shared" si="4"/>
        <v/>
      </c>
      <c r="G567" s="118">
        <f t="shared" si="5"/>
        <v>-0.0000000001066655386</v>
      </c>
      <c r="H567" s="121">
        <f t="shared" si="6"/>
        <v>0</v>
      </c>
      <c r="I567" s="1"/>
      <c r="J567" s="1"/>
      <c r="K567" s="1"/>
      <c r="L567" s="1"/>
    </row>
    <row r="568" ht="13.5" customHeight="1">
      <c r="C568" s="117">
        <f t="shared" si="1"/>
        <v>557</v>
      </c>
      <c r="D568" s="118">
        <f t="shared" si="2"/>
        <v>-0.00000002133310772</v>
      </c>
      <c r="E568" s="119" t="str">
        <f t="shared" si="3"/>
        <v/>
      </c>
      <c r="F568" s="127" t="str">
        <f t="shared" si="4"/>
        <v/>
      </c>
      <c r="G568" s="118">
        <f t="shared" si="5"/>
        <v>-0.0000000001066655386</v>
      </c>
      <c r="H568" s="121">
        <f t="shared" si="6"/>
        <v>0</v>
      </c>
      <c r="I568" s="1"/>
      <c r="J568" s="1"/>
      <c r="K568" s="1"/>
      <c r="L568" s="1"/>
    </row>
    <row r="569" ht="13.5" customHeight="1">
      <c r="C569" s="117">
        <f t="shared" si="1"/>
        <v>558</v>
      </c>
      <c r="D569" s="118">
        <f t="shared" si="2"/>
        <v>-0.00000002133310772</v>
      </c>
      <c r="E569" s="119" t="str">
        <f t="shared" si="3"/>
        <v/>
      </c>
      <c r="F569" s="127" t="str">
        <f t="shared" si="4"/>
        <v/>
      </c>
      <c r="G569" s="118">
        <f t="shared" si="5"/>
        <v>-0.0000000001066655386</v>
      </c>
      <c r="H569" s="121">
        <f t="shared" si="6"/>
        <v>0</v>
      </c>
      <c r="I569" s="1"/>
      <c r="J569" s="1"/>
      <c r="K569" s="1"/>
      <c r="L569" s="1"/>
    </row>
    <row r="570" ht="13.5" customHeight="1">
      <c r="C570" s="117">
        <f t="shared" si="1"/>
        <v>559</v>
      </c>
      <c r="D570" s="118">
        <f t="shared" si="2"/>
        <v>-0.00000002133310772</v>
      </c>
      <c r="E570" s="119" t="str">
        <f t="shared" si="3"/>
        <v/>
      </c>
      <c r="F570" s="127" t="str">
        <f t="shared" si="4"/>
        <v/>
      </c>
      <c r="G570" s="118">
        <f t="shared" si="5"/>
        <v>-0.0000000001066655386</v>
      </c>
      <c r="H570" s="121">
        <f t="shared" si="6"/>
        <v>0</v>
      </c>
      <c r="I570" s="1"/>
      <c r="J570" s="1"/>
      <c r="K570" s="1"/>
      <c r="L570" s="1"/>
    </row>
    <row r="571" ht="13.5" customHeight="1">
      <c r="C571" s="117">
        <f t="shared" si="1"/>
        <v>560</v>
      </c>
      <c r="D571" s="118">
        <f t="shared" si="2"/>
        <v>-0.00000002133310772</v>
      </c>
      <c r="E571" s="119" t="str">
        <f t="shared" si="3"/>
        <v/>
      </c>
      <c r="F571" s="127" t="str">
        <f t="shared" si="4"/>
        <v/>
      </c>
      <c r="G571" s="118">
        <f t="shared" si="5"/>
        <v>-0.0000000001066655386</v>
      </c>
      <c r="H571" s="121">
        <f t="shared" si="6"/>
        <v>0</v>
      </c>
      <c r="I571" s="1"/>
      <c r="J571" s="1"/>
      <c r="K571" s="1"/>
      <c r="L571" s="1"/>
    </row>
    <row r="572" ht="13.5" customHeight="1">
      <c r="C572" s="117">
        <f t="shared" si="1"/>
        <v>561</v>
      </c>
      <c r="D572" s="118">
        <f t="shared" si="2"/>
        <v>-0.00000002133310772</v>
      </c>
      <c r="E572" s="119" t="str">
        <f t="shared" si="3"/>
        <v/>
      </c>
      <c r="F572" s="127" t="str">
        <f t="shared" si="4"/>
        <v/>
      </c>
      <c r="G572" s="118">
        <f t="shared" si="5"/>
        <v>-0.0000000001066655386</v>
      </c>
      <c r="H572" s="121">
        <f t="shared" si="6"/>
        <v>0</v>
      </c>
      <c r="I572" s="1"/>
      <c r="J572" s="1"/>
      <c r="K572" s="1"/>
      <c r="L572" s="1"/>
    </row>
    <row r="573" ht="13.5" customHeight="1">
      <c r="C573" s="117">
        <f t="shared" si="1"/>
        <v>562</v>
      </c>
      <c r="D573" s="118">
        <f t="shared" si="2"/>
        <v>-0.00000002133310772</v>
      </c>
      <c r="E573" s="119" t="str">
        <f t="shared" si="3"/>
        <v/>
      </c>
      <c r="F573" s="127" t="str">
        <f t="shared" si="4"/>
        <v/>
      </c>
      <c r="G573" s="118">
        <f t="shared" si="5"/>
        <v>-0.0000000001066655386</v>
      </c>
      <c r="H573" s="121">
        <f t="shared" si="6"/>
        <v>0</v>
      </c>
      <c r="I573" s="1"/>
      <c r="J573" s="1"/>
      <c r="K573" s="1"/>
      <c r="L573" s="1"/>
    </row>
    <row r="574" ht="13.5" customHeight="1">
      <c r="C574" s="117">
        <f t="shared" si="1"/>
        <v>563</v>
      </c>
      <c r="D574" s="118">
        <f t="shared" si="2"/>
        <v>-0.00000002133310772</v>
      </c>
      <c r="E574" s="119" t="str">
        <f t="shared" si="3"/>
        <v/>
      </c>
      <c r="F574" s="127" t="str">
        <f t="shared" si="4"/>
        <v/>
      </c>
      <c r="G574" s="118">
        <f t="shared" si="5"/>
        <v>-0.0000000001066655386</v>
      </c>
      <c r="H574" s="121">
        <f t="shared" si="6"/>
        <v>0</v>
      </c>
      <c r="I574" s="1"/>
      <c r="J574" s="1"/>
      <c r="K574" s="1"/>
      <c r="L574" s="1"/>
    </row>
    <row r="575" ht="13.5" customHeight="1">
      <c r="C575" s="117">
        <f t="shared" si="1"/>
        <v>564</v>
      </c>
      <c r="D575" s="118">
        <f t="shared" si="2"/>
        <v>-0.00000002133310772</v>
      </c>
      <c r="E575" s="119" t="str">
        <f t="shared" si="3"/>
        <v/>
      </c>
      <c r="F575" s="127" t="str">
        <f t="shared" si="4"/>
        <v/>
      </c>
      <c r="G575" s="118">
        <f t="shared" si="5"/>
        <v>-0.0000000001066655386</v>
      </c>
      <c r="H575" s="121">
        <f t="shared" si="6"/>
        <v>0</v>
      </c>
      <c r="I575" s="1"/>
      <c r="J575" s="1"/>
      <c r="K575" s="1"/>
      <c r="L575" s="1"/>
    </row>
    <row r="576" ht="13.5" customHeight="1">
      <c r="C576" s="117">
        <f t="shared" si="1"/>
        <v>565</v>
      </c>
      <c r="D576" s="118">
        <f t="shared" si="2"/>
        <v>-0.00000002133310772</v>
      </c>
      <c r="E576" s="119" t="str">
        <f t="shared" si="3"/>
        <v/>
      </c>
      <c r="F576" s="127" t="str">
        <f t="shared" si="4"/>
        <v/>
      </c>
      <c r="G576" s="118">
        <f t="shared" si="5"/>
        <v>-0.0000000001066655386</v>
      </c>
      <c r="H576" s="121">
        <f t="shared" si="6"/>
        <v>0</v>
      </c>
      <c r="I576" s="1"/>
      <c r="J576" s="1"/>
      <c r="K576" s="1"/>
      <c r="L576" s="1"/>
    </row>
    <row r="577" ht="13.5" customHeight="1">
      <c r="C577" s="117">
        <f t="shared" si="1"/>
        <v>566</v>
      </c>
      <c r="D577" s="118">
        <f t="shared" si="2"/>
        <v>-0.00000002133310772</v>
      </c>
      <c r="E577" s="119" t="str">
        <f t="shared" si="3"/>
        <v/>
      </c>
      <c r="F577" s="127" t="str">
        <f t="shared" si="4"/>
        <v/>
      </c>
      <c r="G577" s="118">
        <f t="shared" si="5"/>
        <v>-0.0000000001066655386</v>
      </c>
      <c r="H577" s="121">
        <f t="shared" si="6"/>
        <v>0</v>
      </c>
      <c r="I577" s="1"/>
      <c r="J577" s="1"/>
      <c r="K577" s="1"/>
      <c r="L577" s="1"/>
    </row>
    <row r="578" ht="13.5" customHeight="1">
      <c r="C578" s="117">
        <f t="shared" si="1"/>
        <v>567</v>
      </c>
      <c r="D578" s="118">
        <f t="shared" si="2"/>
        <v>-0.00000002133310772</v>
      </c>
      <c r="E578" s="119" t="str">
        <f t="shared" si="3"/>
        <v/>
      </c>
      <c r="F578" s="127" t="str">
        <f t="shared" si="4"/>
        <v/>
      </c>
      <c r="G578" s="118">
        <f t="shared" si="5"/>
        <v>-0.0000000001066655386</v>
      </c>
      <c r="H578" s="121">
        <f t="shared" si="6"/>
        <v>0</v>
      </c>
      <c r="I578" s="1"/>
      <c r="J578" s="1"/>
      <c r="K578" s="1"/>
      <c r="L578" s="1"/>
    </row>
    <row r="579" ht="13.5" customHeight="1">
      <c r="C579" s="117">
        <f t="shared" si="1"/>
        <v>568</v>
      </c>
      <c r="D579" s="118">
        <f t="shared" si="2"/>
        <v>-0.00000002133310772</v>
      </c>
      <c r="E579" s="119" t="str">
        <f t="shared" si="3"/>
        <v/>
      </c>
      <c r="F579" s="127" t="str">
        <f t="shared" si="4"/>
        <v/>
      </c>
      <c r="G579" s="118">
        <f t="shared" si="5"/>
        <v>-0.0000000001066655386</v>
      </c>
      <c r="H579" s="121">
        <f t="shared" si="6"/>
        <v>0</v>
      </c>
      <c r="I579" s="1"/>
      <c r="J579" s="1"/>
      <c r="K579" s="1"/>
      <c r="L579" s="1"/>
    </row>
    <row r="580" ht="13.5" customHeight="1">
      <c r="C580" s="117">
        <f t="shared" si="1"/>
        <v>569</v>
      </c>
      <c r="D580" s="118">
        <f t="shared" si="2"/>
        <v>-0.00000002133310772</v>
      </c>
      <c r="E580" s="119" t="str">
        <f t="shared" si="3"/>
        <v/>
      </c>
      <c r="F580" s="127" t="str">
        <f t="shared" si="4"/>
        <v/>
      </c>
      <c r="G580" s="118">
        <f t="shared" si="5"/>
        <v>-0.0000000001066655386</v>
      </c>
      <c r="H580" s="121">
        <f t="shared" si="6"/>
        <v>0</v>
      </c>
      <c r="I580" s="1"/>
      <c r="J580" s="1"/>
      <c r="K580" s="1"/>
      <c r="L580" s="1"/>
    </row>
    <row r="581" ht="13.5" customHeight="1">
      <c r="C581" s="117">
        <f t="shared" si="1"/>
        <v>570</v>
      </c>
      <c r="D581" s="118">
        <f t="shared" si="2"/>
        <v>-0.00000002133310772</v>
      </c>
      <c r="E581" s="119" t="str">
        <f t="shared" si="3"/>
        <v/>
      </c>
      <c r="F581" s="127" t="str">
        <f t="shared" si="4"/>
        <v/>
      </c>
      <c r="G581" s="118">
        <f t="shared" si="5"/>
        <v>-0.0000000001066655386</v>
      </c>
      <c r="H581" s="121">
        <f t="shared" si="6"/>
        <v>0</v>
      </c>
      <c r="I581" s="1"/>
      <c r="J581" s="1"/>
      <c r="K581" s="1"/>
      <c r="L581" s="1"/>
    </row>
    <row r="582" ht="13.5" customHeight="1">
      <c r="C582" s="117">
        <f t="shared" si="1"/>
        <v>571</v>
      </c>
      <c r="D582" s="118">
        <f t="shared" si="2"/>
        <v>-0.00000002133310772</v>
      </c>
      <c r="E582" s="119" t="str">
        <f t="shared" si="3"/>
        <v/>
      </c>
      <c r="F582" s="127" t="str">
        <f t="shared" si="4"/>
        <v/>
      </c>
      <c r="G582" s="118">
        <f t="shared" si="5"/>
        <v>-0.0000000001066655386</v>
      </c>
      <c r="H582" s="121">
        <f t="shared" si="6"/>
        <v>0</v>
      </c>
      <c r="I582" s="1"/>
      <c r="J582" s="1"/>
      <c r="K582" s="1"/>
      <c r="L582" s="1"/>
    </row>
    <row r="583" ht="13.5" customHeight="1">
      <c r="C583" s="117">
        <f t="shared" si="1"/>
        <v>572</v>
      </c>
      <c r="D583" s="118">
        <f t="shared" si="2"/>
        <v>-0.00000002133310772</v>
      </c>
      <c r="E583" s="119" t="str">
        <f t="shared" si="3"/>
        <v/>
      </c>
      <c r="F583" s="127" t="str">
        <f t="shared" si="4"/>
        <v/>
      </c>
      <c r="G583" s="118">
        <f t="shared" si="5"/>
        <v>-0.0000000001066655386</v>
      </c>
      <c r="H583" s="121">
        <f t="shared" si="6"/>
        <v>0</v>
      </c>
      <c r="I583" s="1"/>
      <c r="J583" s="1"/>
      <c r="K583" s="1"/>
      <c r="L583" s="1"/>
    </row>
    <row r="584" ht="13.5" customHeight="1">
      <c r="C584" s="117">
        <f t="shared" si="1"/>
        <v>573</v>
      </c>
      <c r="D584" s="118">
        <f t="shared" si="2"/>
        <v>-0.00000002133310772</v>
      </c>
      <c r="E584" s="119" t="str">
        <f t="shared" si="3"/>
        <v/>
      </c>
      <c r="F584" s="127" t="str">
        <f t="shared" si="4"/>
        <v/>
      </c>
      <c r="G584" s="118">
        <f t="shared" si="5"/>
        <v>-0.0000000001066655386</v>
      </c>
      <c r="H584" s="121">
        <f t="shared" si="6"/>
        <v>0</v>
      </c>
      <c r="I584" s="1"/>
      <c r="J584" s="1"/>
      <c r="K584" s="1"/>
      <c r="L584" s="1"/>
    </row>
    <row r="585" ht="13.5" customHeight="1">
      <c r="C585" s="117">
        <f t="shared" si="1"/>
        <v>574</v>
      </c>
      <c r="D585" s="118">
        <f t="shared" si="2"/>
        <v>-0.00000002133310772</v>
      </c>
      <c r="E585" s="119" t="str">
        <f t="shared" si="3"/>
        <v/>
      </c>
      <c r="F585" s="127" t="str">
        <f t="shared" si="4"/>
        <v/>
      </c>
      <c r="G585" s="118">
        <f t="shared" si="5"/>
        <v>-0.0000000001066655386</v>
      </c>
      <c r="H585" s="121">
        <f t="shared" si="6"/>
        <v>0</v>
      </c>
      <c r="I585" s="1"/>
      <c r="J585" s="1"/>
      <c r="K585" s="1"/>
      <c r="L585" s="1"/>
    </row>
    <row r="586" ht="13.5" customHeight="1">
      <c r="C586" s="117">
        <f t="shared" si="1"/>
        <v>575</v>
      </c>
      <c r="D586" s="118">
        <f t="shared" si="2"/>
        <v>-0.00000002133310772</v>
      </c>
      <c r="E586" s="119" t="str">
        <f t="shared" si="3"/>
        <v/>
      </c>
      <c r="F586" s="127" t="str">
        <f t="shared" si="4"/>
        <v/>
      </c>
      <c r="G586" s="118">
        <f t="shared" si="5"/>
        <v>-0.0000000001066655386</v>
      </c>
      <c r="H586" s="121">
        <f t="shared" si="6"/>
        <v>0</v>
      </c>
      <c r="I586" s="1"/>
      <c r="J586" s="1"/>
      <c r="K586" s="1"/>
      <c r="L586" s="1"/>
    </row>
    <row r="587" ht="13.5" customHeight="1">
      <c r="C587" s="117">
        <f t="shared" si="1"/>
        <v>576</v>
      </c>
      <c r="D587" s="118">
        <f t="shared" si="2"/>
        <v>-0.00000002133310772</v>
      </c>
      <c r="E587" s="119" t="str">
        <f t="shared" si="3"/>
        <v/>
      </c>
      <c r="F587" s="127" t="str">
        <f t="shared" si="4"/>
        <v/>
      </c>
      <c r="G587" s="118">
        <f t="shared" si="5"/>
        <v>-0.0000000001066655386</v>
      </c>
      <c r="H587" s="121">
        <f t="shared" si="6"/>
        <v>0</v>
      </c>
      <c r="I587" s="1"/>
      <c r="J587" s="1"/>
      <c r="K587" s="1"/>
      <c r="L587" s="1"/>
    </row>
    <row r="588" ht="13.5" customHeight="1">
      <c r="C588" s="117">
        <f t="shared" si="1"/>
        <v>577</v>
      </c>
      <c r="D588" s="118">
        <f t="shared" si="2"/>
        <v>-0.00000002133310772</v>
      </c>
      <c r="E588" s="119" t="str">
        <f t="shared" si="3"/>
        <v/>
      </c>
      <c r="F588" s="127" t="str">
        <f t="shared" si="4"/>
        <v/>
      </c>
      <c r="G588" s="118">
        <f t="shared" si="5"/>
        <v>-0.0000000001066655386</v>
      </c>
      <c r="H588" s="121">
        <f t="shared" si="6"/>
        <v>0</v>
      </c>
      <c r="I588" s="1"/>
      <c r="J588" s="1"/>
      <c r="K588" s="1"/>
      <c r="L588" s="1"/>
    </row>
    <row r="589" ht="13.5" customHeight="1">
      <c r="C589" s="117">
        <f t="shared" si="1"/>
        <v>578</v>
      </c>
      <c r="D589" s="118">
        <f t="shared" si="2"/>
        <v>-0.00000002133310772</v>
      </c>
      <c r="E589" s="119" t="str">
        <f t="shared" si="3"/>
        <v/>
      </c>
      <c r="F589" s="127" t="str">
        <f t="shared" si="4"/>
        <v/>
      </c>
      <c r="G589" s="118">
        <f t="shared" si="5"/>
        <v>-0.0000000001066655386</v>
      </c>
      <c r="H589" s="121">
        <f t="shared" si="6"/>
        <v>0</v>
      </c>
      <c r="I589" s="1"/>
      <c r="J589" s="1"/>
      <c r="K589" s="1"/>
      <c r="L589" s="1"/>
    </row>
    <row r="590" ht="13.5" customHeight="1">
      <c r="C590" s="117">
        <f t="shared" si="1"/>
        <v>579</v>
      </c>
      <c r="D590" s="118">
        <f t="shared" si="2"/>
        <v>-0.00000002133310772</v>
      </c>
      <c r="E590" s="119" t="str">
        <f t="shared" si="3"/>
        <v/>
      </c>
      <c r="F590" s="127" t="str">
        <f t="shared" si="4"/>
        <v/>
      </c>
      <c r="G590" s="118">
        <f t="shared" si="5"/>
        <v>-0.0000000001066655386</v>
      </c>
      <c r="H590" s="121">
        <f t="shared" si="6"/>
        <v>0</v>
      </c>
      <c r="I590" s="1"/>
      <c r="J590" s="1"/>
      <c r="K590" s="1"/>
      <c r="L590" s="1"/>
    </row>
    <row r="591" ht="13.5" customHeight="1">
      <c r="C591" s="117">
        <f t="shared" si="1"/>
        <v>580</v>
      </c>
      <c r="D591" s="118">
        <f t="shared" si="2"/>
        <v>-0.00000002133310772</v>
      </c>
      <c r="E591" s="119" t="str">
        <f t="shared" si="3"/>
        <v/>
      </c>
      <c r="F591" s="127" t="str">
        <f t="shared" si="4"/>
        <v/>
      </c>
      <c r="G591" s="118">
        <f t="shared" si="5"/>
        <v>-0.0000000001066655386</v>
      </c>
      <c r="H591" s="121">
        <f t="shared" si="6"/>
        <v>0</v>
      </c>
      <c r="I591" s="1"/>
      <c r="J591" s="1"/>
      <c r="K591" s="1"/>
      <c r="L591" s="1"/>
    </row>
    <row r="592" ht="13.5" customHeight="1">
      <c r="C592" s="117">
        <f t="shared" si="1"/>
        <v>581</v>
      </c>
      <c r="D592" s="118">
        <f t="shared" si="2"/>
        <v>-0.00000002133310772</v>
      </c>
      <c r="E592" s="119" t="str">
        <f t="shared" si="3"/>
        <v/>
      </c>
      <c r="F592" s="127" t="str">
        <f t="shared" si="4"/>
        <v/>
      </c>
      <c r="G592" s="118">
        <f t="shared" si="5"/>
        <v>-0.0000000001066655386</v>
      </c>
      <c r="H592" s="121">
        <f t="shared" si="6"/>
        <v>0</v>
      </c>
      <c r="I592" s="1"/>
      <c r="J592" s="1"/>
      <c r="K592" s="1"/>
      <c r="L592" s="1"/>
    </row>
    <row r="593" ht="13.5" customHeight="1">
      <c r="C593" s="117">
        <f t="shared" si="1"/>
        <v>582</v>
      </c>
      <c r="D593" s="118">
        <f t="shared" si="2"/>
        <v>-0.00000002133310772</v>
      </c>
      <c r="E593" s="119" t="str">
        <f t="shared" si="3"/>
        <v/>
      </c>
      <c r="F593" s="127" t="str">
        <f t="shared" si="4"/>
        <v/>
      </c>
      <c r="G593" s="118">
        <f t="shared" si="5"/>
        <v>-0.0000000001066655386</v>
      </c>
      <c r="H593" s="121">
        <f t="shared" si="6"/>
        <v>0</v>
      </c>
      <c r="I593" s="1"/>
      <c r="J593" s="1"/>
      <c r="K593" s="1"/>
      <c r="L593" s="1"/>
    </row>
    <row r="594" ht="13.5" customHeight="1">
      <c r="C594" s="117">
        <f t="shared" si="1"/>
        <v>583</v>
      </c>
      <c r="D594" s="118">
        <f t="shared" si="2"/>
        <v>-0.00000002133310772</v>
      </c>
      <c r="E594" s="119" t="str">
        <f t="shared" si="3"/>
        <v/>
      </c>
      <c r="F594" s="127" t="str">
        <f t="shared" si="4"/>
        <v/>
      </c>
      <c r="G594" s="118">
        <f t="shared" si="5"/>
        <v>-0.0000000001066655386</v>
      </c>
      <c r="H594" s="121">
        <f t="shared" si="6"/>
        <v>0</v>
      </c>
      <c r="I594" s="1"/>
      <c r="J594" s="1"/>
      <c r="K594" s="1"/>
      <c r="L594" s="1"/>
    </row>
    <row r="595" ht="13.5" customHeight="1">
      <c r="C595" s="117">
        <f t="shared" si="1"/>
        <v>584</v>
      </c>
      <c r="D595" s="118">
        <f t="shared" si="2"/>
        <v>-0.00000002133310772</v>
      </c>
      <c r="E595" s="119" t="str">
        <f t="shared" si="3"/>
        <v/>
      </c>
      <c r="F595" s="127" t="str">
        <f t="shared" si="4"/>
        <v/>
      </c>
      <c r="G595" s="118">
        <f t="shared" si="5"/>
        <v>-0.0000000001066655386</v>
      </c>
      <c r="H595" s="121">
        <f t="shared" si="6"/>
        <v>0</v>
      </c>
      <c r="I595" s="1"/>
      <c r="J595" s="1"/>
      <c r="K595" s="1"/>
      <c r="L595" s="1"/>
    </row>
    <row r="596" ht="13.5" customHeight="1">
      <c r="C596" s="117">
        <f t="shared" si="1"/>
        <v>585</v>
      </c>
      <c r="D596" s="118">
        <f t="shared" si="2"/>
        <v>-0.00000002133310772</v>
      </c>
      <c r="E596" s="119" t="str">
        <f t="shared" si="3"/>
        <v/>
      </c>
      <c r="F596" s="127" t="str">
        <f t="shared" si="4"/>
        <v/>
      </c>
      <c r="G596" s="118">
        <f t="shared" si="5"/>
        <v>-0.0000000001066655386</v>
      </c>
      <c r="H596" s="121">
        <f t="shared" si="6"/>
        <v>0</v>
      </c>
      <c r="I596" s="1"/>
      <c r="J596" s="1"/>
      <c r="K596" s="1"/>
      <c r="L596" s="1"/>
    </row>
    <row r="597" ht="13.5" customHeight="1">
      <c r="C597" s="117">
        <f t="shared" si="1"/>
        <v>586</v>
      </c>
      <c r="D597" s="118">
        <f t="shared" si="2"/>
        <v>-0.00000002133310772</v>
      </c>
      <c r="E597" s="119" t="str">
        <f t="shared" si="3"/>
        <v/>
      </c>
      <c r="F597" s="127" t="str">
        <f t="shared" si="4"/>
        <v/>
      </c>
      <c r="G597" s="118">
        <f t="shared" si="5"/>
        <v>-0.0000000001066655386</v>
      </c>
      <c r="H597" s="121">
        <f t="shared" si="6"/>
        <v>0</v>
      </c>
      <c r="I597" s="1"/>
      <c r="J597" s="1"/>
      <c r="K597" s="1"/>
      <c r="L597" s="1"/>
    </row>
    <row r="598" ht="13.5" customHeight="1">
      <c r="C598" s="117">
        <f t="shared" si="1"/>
        <v>587</v>
      </c>
      <c r="D598" s="118">
        <f t="shared" si="2"/>
        <v>-0.00000002133310772</v>
      </c>
      <c r="E598" s="119" t="str">
        <f t="shared" si="3"/>
        <v/>
      </c>
      <c r="F598" s="127" t="str">
        <f t="shared" si="4"/>
        <v/>
      </c>
      <c r="G598" s="118">
        <f t="shared" si="5"/>
        <v>-0.0000000001066655386</v>
      </c>
      <c r="H598" s="121">
        <f t="shared" si="6"/>
        <v>0</v>
      </c>
      <c r="I598" s="1"/>
      <c r="J598" s="1"/>
      <c r="K598" s="1"/>
      <c r="L598" s="1"/>
    </row>
    <row r="599" ht="13.5" customHeight="1">
      <c r="C599" s="117">
        <f t="shared" si="1"/>
        <v>588</v>
      </c>
      <c r="D599" s="118">
        <f t="shared" si="2"/>
        <v>-0.00000002133310772</v>
      </c>
      <c r="E599" s="119" t="str">
        <f t="shared" si="3"/>
        <v/>
      </c>
      <c r="F599" s="127" t="str">
        <f t="shared" si="4"/>
        <v/>
      </c>
      <c r="G599" s="118">
        <f t="shared" si="5"/>
        <v>-0.0000000001066655386</v>
      </c>
      <c r="H599" s="121">
        <f t="shared" si="6"/>
        <v>0</v>
      </c>
      <c r="I599" s="1"/>
      <c r="J599" s="1"/>
      <c r="K599" s="1"/>
      <c r="L599" s="1"/>
    </row>
    <row r="600" ht="13.5" customHeight="1">
      <c r="C600" s="117">
        <f t="shared" si="1"/>
        <v>589</v>
      </c>
      <c r="D600" s="118">
        <f t="shared" si="2"/>
        <v>-0.00000002133310772</v>
      </c>
      <c r="E600" s="119" t="str">
        <f t="shared" si="3"/>
        <v/>
      </c>
      <c r="F600" s="127" t="str">
        <f t="shared" si="4"/>
        <v/>
      </c>
      <c r="G600" s="118">
        <f t="shared" si="5"/>
        <v>-0.0000000001066655386</v>
      </c>
      <c r="H600" s="121">
        <f t="shared" si="6"/>
        <v>0</v>
      </c>
      <c r="I600" s="1"/>
      <c r="J600" s="1"/>
      <c r="K600" s="1"/>
      <c r="L600" s="1"/>
    </row>
    <row r="601" ht="13.5" customHeight="1">
      <c r="C601" s="117">
        <f t="shared" si="1"/>
        <v>590</v>
      </c>
      <c r="D601" s="118">
        <f t="shared" si="2"/>
        <v>-0.00000002133310772</v>
      </c>
      <c r="E601" s="119" t="str">
        <f t="shared" si="3"/>
        <v/>
      </c>
      <c r="F601" s="127" t="str">
        <f t="shared" si="4"/>
        <v/>
      </c>
      <c r="G601" s="118">
        <f t="shared" si="5"/>
        <v>-0.0000000001066655386</v>
      </c>
      <c r="H601" s="121">
        <f t="shared" si="6"/>
        <v>0</v>
      </c>
      <c r="I601" s="1"/>
      <c r="J601" s="1"/>
      <c r="K601" s="1"/>
      <c r="L601" s="1"/>
    </row>
    <row r="602" ht="13.5" customHeight="1">
      <c r="C602" s="117">
        <f t="shared" si="1"/>
        <v>591</v>
      </c>
      <c r="D602" s="118">
        <f t="shared" si="2"/>
        <v>-0.00000002133310772</v>
      </c>
      <c r="E602" s="119" t="str">
        <f t="shared" si="3"/>
        <v/>
      </c>
      <c r="F602" s="127" t="str">
        <f t="shared" si="4"/>
        <v/>
      </c>
      <c r="G602" s="118">
        <f t="shared" si="5"/>
        <v>-0.0000000001066655386</v>
      </c>
      <c r="H602" s="121">
        <f t="shared" si="6"/>
        <v>0</v>
      </c>
      <c r="I602" s="1"/>
      <c r="J602" s="1"/>
      <c r="K602" s="1"/>
      <c r="L602" s="1"/>
    </row>
    <row r="603" ht="13.5" customHeight="1">
      <c r="C603" s="117">
        <f t="shared" si="1"/>
        <v>592</v>
      </c>
      <c r="D603" s="118">
        <f t="shared" si="2"/>
        <v>-0.00000002133310772</v>
      </c>
      <c r="E603" s="119" t="str">
        <f t="shared" si="3"/>
        <v/>
      </c>
      <c r="F603" s="127" t="str">
        <f t="shared" si="4"/>
        <v/>
      </c>
      <c r="G603" s="118">
        <f t="shared" si="5"/>
        <v>-0.0000000001066655386</v>
      </c>
      <c r="H603" s="121">
        <f t="shared" si="6"/>
        <v>0</v>
      </c>
      <c r="I603" s="1"/>
      <c r="J603" s="1"/>
      <c r="K603" s="1"/>
      <c r="L603" s="1"/>
    </row>
    <row r="604" ht="13.5" customHeight="1">
      <c r="C604" s="117">
        <f t="shared" si="1"/>
        <v>593</v>
      </c>
      <c r="D604" s="118">
        <f t="shared" si="2"/>
        <v>-0.00000002133310772</v>
      </c>
      <c r="E604" s="119" t="str">
        <f t="shared" si="3"/>
        <v/>
      </c>
      <c r="F604" s="127" t="str">
        <f t="shared" si="4"/>
        <v/>
      </c>
      <c r="G604" s="118">
        <f t="shared" si="5"/>
        <v>-0.0000000001066655386</v>
      </c>
      <c r="H604" s="121">
        <f t="shared" si="6"/>
        <v>0</v>
      </c>
      <c r="I604" s="1"/>
      <c r="J604" s="1"/>
      <c r="K604" s="1"/>
      <c r="L604" s="1"/>
    </row>
    <row r="605" ht="13.5" customHeight="1">
      <c r="C605" s="117">
        <f t="shared" si="1"/>
        <v>594</v>
      </c>
      <c r="D605" s="118">
        <f t="shared" si="2"/>
        <v>-0.00000002133310772</v>
      </c>
      <c r="E605" s="119" t="str">
        <f t="shared" si="3"/>
        <v/>
      </c>
      <c r="F605" s="127" t="str">
        <f t="shared" si="4"/>
        <v/>
      </c>
      <c r="G605" s="118">
        <f t="shared" si="5"/>
        <v>-0.0000000001066655386</v>
      </c>
      <c r="H605" s="121">
        <f t="shared" si="6"/>
        <v>0</v>
      </c>
      <c r="I605" s="1"/>
      <c r="J605" s="1"/>
      <c r="K605" s="1"/>
      <c r="L605" s="1"/>
    </row>
    <row r="606" ht="13.5" customHeight="1">
      <c r="C606" s="117">
        <f t="shared" si="1"/>
        <v>595</v>
      </c>
      <c r="D606" s="118">
        <f t="shared" si="2"/>
        <v>-0.00000002133310772</v>
      </c>
      <c r="E606" s="119" t="str">
        <f t="shared" si="3"/>
        <v/>
      </c>
      <c r="F606" s="127" t="str">
        <f t="shared" si="4"/>
        <v/>
      </c>
      <c r="G606" s="118">
        <f t="shared" si="5"/>
        <v>-0.0000000001066655386</v>
      </c>
      <c r="H606" s="121">
        <f t="shared" si="6"/>
        <v>0</v>
      </c>
      <c r="I606" s="1"/>
      <c r="J606" s="1"/>
      <c r="K606" s="1"/>
      <c r="L606" s="1"/>
    </row>
    <row r="607" ht="13.5" customHeight="1">
      <c r="C607" s="117">
        <f t="shared" si="1"/>
        <v>596</v>
      </c>
      <c r="D607" s="118">
        <f t="shared" si="2"/>
        <v>-0.00000002133310772</v>
      </c>
      <c r="E607" s="119" t="str">
        <f t="shared" si="3"/>
        <v/>
      </c>
      <c r="F607" s="127" t="str">
        <f t="shared" si="4"/>
        <v/>
      </c>
      <c r="G607" s="118">
        <f t="shared" si="5"/>
        <v>-0.0000000001066655386</v>
      </c>
      <c r="H607" s="121">
        <f t="shared" si="6"/>
        <v>0</v>
      </c>
      <c r="I607" s="1"/>
      <c r="J607" s="1"/>
      <c r="K607" s="1"/>
      <c r="L607" s="1"/>
    </row>
    <row r="608" ht="13.5" customHeight="1">
      <c r="C608" s="117">
        <f t="shared" si="1"/>
        <v>597</v>
      </c>
      <c r="D608" s="118">
        <f t="shared" si="2"/>
        <v>-0.00000002133310772</v>
      </c>
      <c r="E608" s="119" t="str">
        <f t="shared" si="3"/>
        <v/>
      </c>
      <c r="F608" s="127" t="str">
        <f t="shared" si="4"/>
        <v/>
      </c>
      <c r="G608" s="118">
        <f t="shared" si="5"/>
        <v>-0.0000000001066655386</v>
      </c>
      <c r="H608" s="121">
        <f t="shared" si="6"/>
        <v>0</v>
      </c>
      <c r="I608" s="1"/>
      <c r="J608" s="1"/>
      <c r="K608" s="1"/>
      <c r="L608" s="1"/>
    </row>
    <row r="609" ht="13.5" customHeight="1">
      <c r="C609" s="117">
        <f t="shared" si="1"/>
        <v>598</v>
      </c>
      <c r="D609" s="118">
        <f t="shared" si="2"/>
        <v>-0.00000002133310772</v>
      </c>
      <c r="E609" s="119" t="str">
        <f t="shared" si="3"/>
        <v/>
      </c>
      <c r="F609" s="127" t="str">
        <f t="shared" si="4"/>
        <v/>
      </c>
      <c r="G609" s="118">
        <f t="shared" si="5"/>
        <v>-0.0000000001066655386</v>
      </c>
      <c r="H609" s="121">
        <f t="shared" si="6"/>
        <v>0</v>
      </c>
      <c r="I609" s="1"/>
      <c r="J609" s="1"/>
      <c r="K609" s="1"/>
      <c r="L609" s="1"/>
    </row>
    <row r="610" ht="13.5" customHeight="1">
      <c r="C610" s="117">
        <f t="shared" si="1"/>
        <v>599</v>
      </c>
      <c r="D610" s="118">
        <f t="shared" si="2"/>
        <v>-0.00000002133310772</v>
      </c>
      <c r="E610" s="119" t="str">
        <f t="shared" si="3"/>
        <v/>
      </c>
      <c r="F610" s="127" t="str">
        <f t="shared" si="4"/>
        <v/>
      </c>
      <c r="G610" s="118">
        <f t="shared" si="5"/>
        <v>-0.0000000001066655386</v>
      </c>
      <c r="H610" s="121">
        <f t="shared" si="6"/>
        <v>0</v>
      </c>
      <c r="I610" s="1"/>
      <c r="J610" s="1"/>
      <c r="K610" s="1"/>
      <c r="L610" s="1"/>
    </row>
    <row r="611" ht="13.5" customHeight="1">
      <c r="C611" s="117">
        <f t="shared" si="1"/>
        <v>600</v>
      </c>
      <c r="D611" s="118">
        <f t="shared" si="2"/>
        <v>-0.00000002133310772</v>
      </c>
      <c r="E611" s="119" t="str">
        <f t="shared" si="3"/>
        <v/>
      </c>
      <c r="F611" s="127" t="str">
        <f t="shared" si="4"/>
        <v/>
      </c>
      <c r="G611" s="118">
        <f t="shared" si="5"/>
        <v>-0.0000000001066655386</v>
      </c>
      <c r="H611" s="121">
        <f t="shared" si="6"/>
        <v>0</v>
      </c>
      <c r="I611" s="1"/>
      <c r="J611" s="1"/>
      <c r="K611" s="1"/>
      <c r="L611" s="1"/>
    </row>
    <row r="612" ht="13.5" customHeight="1">
      <c r="C612" s="117">
        <f t="shared" si="1"/>
        <v>601</v>
      </c>
      <c r="D612" s="118">
        <f t="shared" si="2"/>
        <v>-0.00000002133310772</v>
      </c>
      <c r="E612" s="119" t="str">
        <f t="shared" si="3"/>
        <v/>
      </c>
      <c r="F612" s="127" t="str">
        <f t="shared" si="4"/>
        <v/>
      </c>
      <c r="G612" s="118">
        <f t="shared" si="5"/>
        <v>-0.0000000001066655386</v>
      </c>
      <c r="H612" s="121">
        <f t="shared" si="6"/>
        <v>0</v>
      </c>
      <c r="I612" s="1"/>
      <c r="J612" s="1"/>
      <c r="K612" s="1"/>
      <c r="L612" s="1"/>
    </row>
    <row r="613" ht="13.5" customHeight="1">
      <c r="C613" s="117">
        <f t="shared" si="1"/>
        <v>602</v>
      </c>
      <c r="D613" s="118">
        <f t="shared" si="2"/>
        <v>-0.00000002133310772</v>
      </c>
      <c r="E613" s="119" t="str">
        <f t="shared" si="3"/>
        <v/>
      </c>
      <c r="F613" s="127" t="str">
        <f t="shared" si="4"/>
        <v/>
      </c>
      <c r="G613" s="118">
        <f t="shared" si="5"/>
        <v>-0.0000000001066655386</v>
      </c>
      <c r="H613" s="121">
        <f t="shared" si="6"/>
        <v>0</v>
      </c>
      <c r="I613" s="1"/>
      <c r="J613" s="1"/>
      <c r="K613" s="1"/>
      <c r="L613" s="1"/>
    </row>
    <row r="614" ht="13.5" customHeight="1">
      <c r="C614" s="117">
        <f t="shared" si="1"/>
        <v>603</v>
      </c>
      <c r="D614" s="118">
        <f t="shared" si="2"/>
        <v>-0.00000002133310772</v>
      </c>
      <c r="E614" s="119" t="str">
        <f t="shared" si="3"/>
        <v/>
      </c>
      <c r="F614" s="127" t="str">
        <f t="shared" si="4"/>
        <v/>
      </c>
      <c r="G614" s="118">
        <f t="shared" si="5"/>
        <v>-0.0000000001066655386</v>
      </c>
      <c r="H614" s="121">
        <f t="shared" si="6"/>
        <v>0</v>
      </c>
      <c r="I614" s="1"/>
      <c r="J614" s="1"/>
      <c r="K614" s="1"/>
      <c r="L614" s="1"/>
    </row>
    <row r="615" ht="13.5" customHeight="1">
      <c r="C615" s="117">
        <f t="shared" si="1"/>
        <v>604</v>
      </c>
      <c r="D615" s="118">
        <f t="shared" si="2"/>
        <v>-0.00000002133310772</v>
      </c>
      <c r="E615" s="119" t="str">
        <f t="shared" si="3"/>
        <v/>
      </c>
      <c r="F615" s="127" t="str">
        <f t="shared" si="4"/>
        <v/>
      </c>
      <c r="G615" s="118">
        <f t="shared" si="5"/>
        <v>-0.0000000001066655386</v>
      </c>
      <c r="H615" s="121">
        <f t="shared" si="6"/>
        <v>0</v>
      </c>
      <c r="I615" s="1"/>
      <c r="J615" s="1"/>
      <c r="K615" s="1"/>
      <c r="L615" s="1"/>
    </row>
    <row r="616" ht="13.5" customHeight="1">
      <c r="C616" s="117">
        <f t="shared" si="1"/>
        <v>605</v>
      </c>
      <c r="D616" s="118">
        <f t="shared" si="2"/>
        <v>-0.00000002133310772</v>
      </c>
      <c r="E616" s="119" t="str">
        <f t="shared" si="3"/>
        <v/>
      </c>
      <c r="F616" s="127" t="str">
        <f t="shared" si="4"/>
        <v/>
      </c>
      <c r="G616" s="118">
        <f t="shared" si="5"/>
        <v>-0.0000000001066655386</v>
      </c>
      <c r="H616" s="121">
        <f t="shared" si="6"/>
        <v>0</v>
      </c>
      <c r="I616" s="1"/>
      <c r="J616" s="1"/>
      <c r="K616" s="1"/>
      <c r="L616" s="1"/>
    </row>
    <row r="617" ht="13.5" customHeight="1">
      <c r="C617" s="117">
        <f t="shared" si="1"/>
        <v>606</v>
      </c>
      <c r="D617" s="118">
        <f t="shared" si="2"/>
        <v>-0.00000002133310772</v>
      </c>
      <c r="E617" s="119" t="str">
        <f t="shared" si="3"/>
        <v/>
      </c>
      <c r="F617" s="127" t="str">
        <f t="shared" si="4"/>
        <v/>
      </c>
      <c r="G617" s="118">
        <f t="shared" si="5"/>
        <v>-0.0000000001066655386</v>
      </c>
      <c r="H617" s="121">
        <f t="shared" si="6"/>
        <v>0</v>
      </c>
      <c r="I617" s="1"/>
      <c r="J617" s="1"/>
      <c r="K617" s="1"/>
      <c r="L617" s="1"/>
    </row>
    <row r="618" ht="13.5" customHeight="1">
      <c r="C618" s="117">
        <f t="shared" si="1"/>
        <v>607</v>
      </c>
      <c r="D618" s="118">
        <f t="shared" si="2"/>
        <v>-0.00000002133310772</v>
      </c>
      <c r="E618" s="119" t="str">
        <f t="shared" si="3"/>
        <v/>
      </c>
      <c r="F618" s="127" t="str">
        <f t="shared" si="4"/>
        <v/>
      </c>
      <c r="G618" s="118">
        <f t="shared" si="5"/>
        <v>-0.0000000001066655386</v>
      </c>
      <c r="H618" s="121">
        <f t="shared" si="6"/>
        <v>0</v>
      </c>
      <c r="I618" s="1"/>
      <c r="J618" s="1"/>
      <c r="K618" s="1"/>
      <c r="L618" s="1"/>
    </row>
    <row r="619" ht="13.5" customHeight="1">
      <c r="C619" s="117">
        <f t="shared" si="1"/>
        <v>608</v>
      </c>
      <c r="D619" s="118">
        <f t="shared" si="2"/>
        <v>-0.00000002133310772</v>
      </c>
      <c r="E619" s="119" t="str">
        <f t="shared" si="3"/>
        <v/>
      </c>
      <c r="F619" s="127" t="str">
        <f t="shared" si="4"/>
        <v/>
      </c>
      <c r="G619" s="118">
        <f t="shared" si="5"/>
        <v>-0.0000000001066655386</v>
      </c>
      <c r="H619" s="121">
        <f t="shared" si="6"/>
        <v>0</v>
      </c>
      <c r="I619" s="1"/>
      <c r="J619" s="1"/>
      <c r="K619" s="1"/>
      <c r="L619" s="1"/>
    </row>
    <row r="620" ht="13.5" customHeight="1">
      <c r="C620" s="117">
        <f t="shared" si="1"/>
        <v>609</v>
      </c>
      <c r="D620" s="118">
        <f t="shared" si="2"/>
        <v>-0.00000002133310772</v>
      </c>
      <c r="E620" s="119" t="str">
        <f t="shared" si="3"/>
        <v/>
      </c>
      <c r="F620" s="127" t="str">
        <f t="shared" si="4"/>
        <v/>
      </c>
      <c r="G620" s="118">
        <f t="shared" si="5"/>
        <v>-0.0000000001066655386</v>
      </c>
      <c r="H620" s="121">
        <f t="shared" si="6"/>
        <v>0</v>
      </c>
      <c r="I620" s="1"/>
      <c r="J620" s="1"/>
      <c r="K620" s="1"/>
      <c r="L620" s="1"/>
    </row>
    <row r="621" ht="13.5" customHeight="1">
      <c r="C621" s="117">
        <f t="shared" si="1"/>
        <v>610</v>
      </c>
      <c r="D621" s="118">
        <f t="shared" si="2"/>
        <v>-0.00000002133310772</v>
      </c>
      <c r="E621" s="119" t="str">
        <f t="shared" si="3"/>
        <v/>
      </c>
      <c r="F621" s="127" t="str">
        <f t="shared" si="4"/>
        <v/>
      </c>
      <c r="G621" s="118">
        <f t="shared" si="5"/>
        <v>-0.0000000001066655386</v>
      </c>
      <c r="H621" s="121">
        <f t="shared" si="6"/>
        <v>0</v>
      </c>
      <c r="I621" s="1"/>
      <c r="J621" s="1"/>
      <c r="K621" s="1"/>
      <c r="L621" s="1"/>
    </row>
    <row r="622" ht="13.5" customHeight="1">
      <c r="C622" s="117">
        <f t="shared" si="1"/>
        <v>611</v>
      </c>
      <c r="D622" s="118">
        <f t="shared" si="2"/>
        <v>-0.00000002133310772</v>
      </c>
      <c r="E622" s="119" t="str">
        <f t="shared" si="3"/>
        <v/>
      </c>
      <c r="F622" s="127" t="str">
        <f t="shared" si="4"/>
        <v/>
      </c>
      <c r="G622" s="118">
        <f t="shared" si="5"/>
        <v>-0.0000000001066655386</v>
      </c>
      <c r="H622" s="121">
        <f t="shared" si="6"/>
        <v>0</v>
      </c>
      <c r="I622" s="1"/>
      <c r="J622" s="1"/>
      <c r="K622" s="1"/>
      <c r="L622" s="1"/>
    </row>
    <row r="623" ht="13.5" customHeight="1">
      <c r="C623" s="117">
        <f t="shared" si="1"/>
        <v>612</v>
      </c>
      <c r="D623" s="118">
        <f t="shared" si="2"/>
        <v>-0.00000002133310772</v>
      </c>
      <c r="E623" s="119" t="str">
        <f t="shared" si="3"/>
        <v/>
      </c>
      <c r="F623" s="127" t="str">
        <f t="shared" si="4"/>
        <v/>
      </c>
      <c r="G623" s="118">
        <f t="shared" si="5"/>
        <v>-0.0000000001066655386</v>
      </c>
      <c r="H623" s="121">
        <f t="shared" si="6"/>
        <v>0</v>
      </c>
      <c r="I623" s="1"/>
      <c r="J623" s="1"/>
      <c r="K623" s="1"/>
      <c r="L623" s="1"/>
    </row>
    <row r="624" ht="13.5" customHeight="1">
      <c r="C624" s="117">
        <f t="shared" si="1"/>
        <v>613</v>
      </c>
      <c r="D624" s="118">
        <f t="shared" si="2"/>
        <v>-0.00000002133310772</v>
      </c>
      <c r="E624" s="119" t="str">
        <f t="shared" si="3"/>
        <v/>
      </c>
      <c r="F624" s="127" t="str">
        <f t="shared" si="4"/>
        <v/>
      </c>
      <c r="G624" s="118">
        <f t="shared" si="5"/>
        <v>-0.0000000001066655386</v>
      </c>
      <c r="H624" s="121">
        <f t="shared" si="6"/>
        <v>0</v>
      </c>
      <c r="I624" s="1"/>
      <c r="J624" s="1"/>
      <c r="K624" s="1"/>
      <c r="L624" s="1"/>
    </row>
    <row r="625" ht="13.5" customHeight="1">
      <c r="C625" s="117">
        <f t="shared" si="1"/>
        <v>614</v>
      </c>
      <c r="D625" s="118">
        <f t="shared" si="2"/>
        <v>-0.00000002133310772</v>
      </c>
      <c r="E625" s="119" t="str">
        <f t="shared" si="3"/>
        <v/>
      </c>
      <c r="F625" s="127" t="str">
        <f t="shared" si="4"/>
        <v/>
      </c>
      <c r="G625" s="118">
        <f t="shared" si="5"/>
        <v>-0.0000000001066655386</v>
      </c>
      <c r="H625" s="121">
        <f t="shared" si="6"/>
        <v>0</v>
      </c>
      <c r="I625" s="1"/>
      <c r="J625" s="1"/>
      <c r="K625" s="1"/>
      <c r="L625" s="1"/>
    </row>
    <row r="626" ht="13.5" customHeight="1">
      <c r="C626" s="117">
        <f t="shared" si="1"/>
        <v>615</v>
      </c>
      <c r="D626" s="118">
        <f t="shared" si="2"/>
        <v>-0.00000002133310772</v>
      </c>
      <c r="E626" s="119" t="str">
        <f t="shared" si="3"/>
        <v/>
      </c>
      <c r="F626" s="127" t="str">
        <f t="shared" si="4"/>
        <v/>
      </c>
      <c r="G626" s="118">
        <f t="shared" si="5"/>
        <v>-0.0000000001066655386</v>
      </c>
      <c r="H626" s="121">
        <f t="shared" si="6"/>
        <v>0</v>
      </c>
      <c r="I626" s="1"/>
      <c r="J626" s="1"/>
      <c r="K626" s="1"/>
      <c r="L626" s="1"/>
    </row>
    <row r="627" ht="13.5" customHeight="1">
      <c r="C627" s="117">
        <f t="shared" si="1"/>
        <v>616</v>
      </c>
      <c r="D627" s="118">
        <f t="shared" si="2"/>
        <v>-0.00000002133310772</v>
      </c>
      <c r="E627" s="119" t="str">
        <f t="shared" si="3"/>
        <v/>
      </c>
      <c r="F627" s="127" t="str">
        <f t="shared" si="4"/>
        <v/>
      </c>
      <c r="G627" s="118">
        <f t="shared" si="5"/>
        <v>-0.0000000001066655386</v>
      </c>
      <c r="H627" s="121">
        <f t="shared" si="6"/>
        <v>0</v>
      </c>
      <c r="I627" s="1"/>
      <c r="J627" s="1"/>
      <c r="K627" s="1"/>
      <c r="L627" s="1"/>
    </row>
    <row r="628" ht="13.5" customHeight="1">
      <c r="C628" s="117">
        <f t="shared" si="1"/>
        <v>617</v>
      </c>
      <c r="D628" s="118">
        <f t="shared" si="2"/>
        <v>-0.00000002133310772</v>
      </c>
      <c r="E628" s="119" t="str">
        <f t="shared" si="3"/>
        <v/>
      </c>
      <c r="F628" s="127" t="str">
        <f t="shared" si="4"/>
        <v/>
      </c>
      <c r="G628" s="118">
        <f t="shared" si="5"/>
        <v>-0.0000000001066655386</v>
      </c>
      <c r="H628" s="121">
        <f t="shared" si="6"/>
        <v>0</v>
      </c>
      <c r="I628" s="1"/>
      <c r="J628" s="1"/>
      <c r="K628" s="1"/>
      <c r="L628" s="1"/>
    </row>
    <row r="629" ht="13.5" customHeight="1">
      <c r="C629" s="117">
        <f t="shared" si="1"/>
        <v>618</v>
      </c>
      <c r="D629" s="118">
        <f t="shared" si="2"/>
        <v>-0.00000002133310772</v>
      </c>
      <c r="E629" s="119" t="str">
        <f t="shared" si="3"/>
        <v/>
      </c>
      <c r="F629" s="127" t="str">
        <f t="shared" si="4"/>
        <v/>
      </c>
      <c r="G629" s="118">
        <f t="shared" si="5"/>
        <v>-0.0000000001066655386</v>
      </c>
      <c r="H629" s="121">
        <f t="shared" si="6"/>
        <v>0</v>
      </c>
      <c r="I629" s="1"/>
      <c r="J629" s="1"/>
      <c r="K629" s="1"/>
      <c r="L629" s="1"/>
    </row>
    <row r="630" ht="13.5" customHeight="1">
      <c r="C630" s="117">
        <f t="shared" si="1"/>
        <v>619</v>
      </c>
      <c r="D630" s="118">
        <f t="shared" si="2"/>
        <v>-0.00000002133310772</v>
      </c>
      <c r="E630" s="119" t="str">
        <f t="shared" si="3"/>
        <v/>
      </c>
      <c r="F630" s="127" t="str">
        <f t="shared" si="4"/>
        <v/>
      </c>
      <c r="G630" s="118">
        <f t="shared" si="5"/>
        <v>-0.0000000001066655386</v>
      </c>
      <c r="H630" s="121">
        <f t="shared" si="6"/>
        <v>0</v>
      </c>
      <c r="I630" s="1"/>
      <c r="J630" s="1"/>
      <c r="K630" s="1"/>
      <c r="L630" s="1"/>
    </row>
    <row r="631" ht="13.5" customHeight="1">
      <c r="C631" s="117">
        <f t="shared" si="1"/>
        <v>620</v>
      </c>
      <c r="D631" s="118">
        <f t="shared" si="2"/>
        <v>-0.00000002133310772</v>
      </c>
      <c r="E631" s="119" t="str">
        <f t="shared" si="3"/>
        <v/>
      </c>
      <c r="F631" s="127" t="str">
        <f t="shared" si="4"/>
        <v/>
      </c>
      <c r="G631" s="118">
        <f t="shared" si="5"/>
        <v>-0.0000000001066655386</v>
      </c>
      <c r="H631" s="121">
        <f t="shared" si="6"/>
        <v>0</v>
      </c>
      <c r="I631" s="1"/>
      <c r="J631" s="1"/>
      <c r="K631" s="1"/>
      <c r="L631" s="1"/>
    </row>
    <row r="632" ht="13.5" customHeight="1">
      <c r="C632" s="117">
        <f t="shared" si="1"/>
        <v>621</v>
      </c>
      <c r="D632" s="118">
        <f t="shared" si="2"/>
        <v>-0.00000002133310772</v>
      </c>
      <c r="E632" s="119" t="str">
        <f t="shared" si="3"/>
        <v/>
      </c>
      <c r="F632" s="127" t="str">
        <f t="shared" si="4"/>
        <v/>
      </c>
      <c r="G632" s="118">
        <f t="shared" si="5"/>
        <v>-0.0000000001066655386</v>
      </c>
      <c r="H632" s="121">
        <f t="shared" si="6"/>
        <v>0</v>
      </c>
      <c r="I632" s="1"/>
      <c r="J632" s="1"/>
      <c r="K632" s="1"/>
      <c r="L632" s="1"/>
    </row>
    <row r="633" ht="13.5" customHeight="1">
      <c r="C633" s="117">
        <f t="shared" si="1"/>
        <v>622</v>
      </c>
      <c r="D633" s="118">
        <f t="shared" si="2"/>
        <v>-0.00000002133310772</v>
      </c>
      <c r="E633" s="119" t="str">
        <f t="shared" si="3"/>
        <v/>
      </c>
      <c r="F633" s="127" t="str">
        <f t="shared" si="4"/>
        <v/>
      </c>
      <c r="G633" s="118">
        <f t="shared" si="5"/>
        <v>-0.0000000001066655386</v>
      </c>
      <c r="H633" s="121">
        <f t="shared" si="6"/>
        <v>0</v>
      </c>
      <c r="I633" s="1"/>
      <c r="J633" s="1"/>
      <c r="K633" s="1"/>
      <c r="L633" s="1"/>
    </row>
    <row r="634" ht="13.5" customHeight="1">
      <c r="C634" s="117">
        <f t="shared" si="1"/>
        <v>623</v>
      </c>
      <c r="D634" s="118">
        <f t="shared" si="2"/>
        <v>-0.00000002133310772</v>
      </c>
      <c r="E634" s="119" t="str">
        <f t="shared" si="3"/>
        <v/>
      </c>
      <c r="F634" s="127" t="str">
        <f t="shared" si="4"/>
        <v/>
      </c>
      <c r="G634" s="118">
        <f t="shared" si="5"/>
        <v>-0.0000000001066655386</v>
      </c>
      <c r="H634" s="121">
        <f t="shared" si="6"/>
        <v>0</v>
      </c>
      <c r="I634" s="1"/>
      <c r="J634" s="1"/>
      <c r="K634" s="1"/>
      <c r="L634" s="1"/>
    </row>
    <row r="635" ht="13.5" customHeight="1">
      <c r="C635" s="117">
        <f t="shared" si="1"/>
        <v>624</v>
      </c>
      <c r="D635" s="118">
        <f t="shared" si="2"/>
        <v>-0.00000002133310772</v>
      </c>
      <c r="E635" s="119" t="str">
        <f t="shared" si="3"/>
        <v/>
      </c>
      <c r="F635" s="127" t="str">
        <f t="shared" si="4"/>
        <v/>
      </c>
      <c r="G635" s="118">
        <f t="shared" si="5"/>
        <v>-0.0000000001066655386</v>
      </c>
      <c r="H635" s="121">
        <f t="shared" si="6"/>
        <v>0</v>
      </c>
      <c r="I635" s="1"/>
      <c r="J635" s="1"/>
      <c r="K635" s="1"/>
      <c r="L635" s="1"/>
    </row>
    <row r="636" ht="13.5" customHeight="1">
      <c r="C636" s="117">
        <f t="shared" si="1"/>
        <v>625</v>
      </c>
      <c r="D636" s="118">
        <f t="shared" si="2"/>
        <v>-0.00000002133310772</v>
      </c>
      <c r="E636" s="119" t="str">
        <f t="shared" si="3"/>
        <v/>
      </c>
      <c r="F636" s="127" t="str">
        <f t="shared" si="4"/>
        <v/>
      </c>
      <c r="G636" s="118">
        <f t="shared" si="5"/>
        <v>-0.0000000001066655386</v>
      </c>
      <c r="H636" s="121">
        <f t="shared" si="6"/>
        <v>0</v>
      </c>
      <c r="I636" s="1"/>
      <c r="J636" s="1"/>
      <c r="K636" s="1"/>
      <c r="L636" s="1"/>
    </row>
    <row r="637" ht="13.5" customHeight="1">
      <c r="C637" s="117">
        <f t="shared" si="1"/>
        <v>626</v>
      </c>
      <c r="D637" s="118">
        <f t="shared" si="2"/>
        <v>-0.00000002133310772</v>
      </c>
      <c r="E637" s="119" t="str">
        <f t="shared" si="3"/>
        <v/>
      </c>
      <c r="F637" s="127" t="str">
        <f t="shared" si="4"/>
        <v/>
      </c>
      <c r="G637" s="118">
        <f t="shared" si="5"/>
        <v>-0.0000000001066655386</v>
      </c>
      <c r="H637" s="121">
        <f t="shared" si="6"/>
        <v>0</v>
      </c>
      <c r="I637" s="1"/>
      <c r="J637" s="1"/>
      <c r="K637" s="1"/>
      <c r="L637" s="1"/>
    </row>
    <row r="638" ht="13.5" customHeight="1">
      <c r="C638" s="117">
        <f t="shared" si="1"/>
        <v>627</v>
      </c>
      <c r="D638" s="118">
        <f t="shared" si="2"/>
        <v>-0.00000002133310772</v>
      </c>
      <c r="E638" s="119" t="str">
        <f t="shared" si="3"/>
        <v/>
      </c>
      <c r="F638" s="127" t="str">
        <f t="shared" si="4"/>
        <v/>
      </c>
      <c r="G638" s="118">
        <f t="shared" si="5"/>
        <v>-0.0000000001066655386</v>
      </c>
      <c r="H638" s="121">
        <f t="shared" si="6"/>
        <v>0</v>
      </c>
      <c r="I638" s="1"/>
      <c r="J638" s="1"/>
      <c r="K638" s="1"/>
      <c r="L638" s="1"/>
    </row>
    <row r="639" ht="13.5" customHeight="1">
      <c r="C639" s="117">
        <f t="shared" si="1"/>
        <v>628</v>
      </c>
      <c r="D639" s="118">
        <f t="shared" si="2"/>
        <v>-0.00000002133310772</v>
      </c>
      <c r="E639" s="119" t="str">
        <f t="shared" si="3"/>
        <v/>
      </c>
      <c r="F639" s="127" t="str">
        <f t="shared" si="4"/>
        <v/>
      </c>
      <c r="G639" s="118">
        <f t="shared" si="5"/>
        <v>-0.0000000001066655386</v>
      </c>
      <c r="H639" s="121">
        <f t="shared" si="6"/>
        <v>0</v>
      </c>
      <c r="I639" s="1"/>
      <c r="J639" s="1"/>
      <c r="K639" s="1"/>
      <c r="L639" s="1"/>
    </row>
    <row r="640" ht="13.5" customHeight="1">
      <c r="C640" s="117">
        <f t="shared" si="1"/>
        <v>629</v>
      </c>
      <c r="D640" s="118">
        <f t="shared" si="2"/>
        <v>-0.00000002133310772</v>
      </c>
      <c r="E640" s="119" t="str">
        <f t="shared" si="3"/>
        <v/>
      </c>
      <c r="F640" s="127" t="str">
        <f t="shared" si="4"/>
        <v/>
      </c>
      <c r="G640" s="118">
        <f t="shared" si="5"/>
        <v>-0.0000000001066655386</v>
      </c>
      <c r="H640" s="121">
        <f t="shared" si="6"/>
        <v>0</v>
      </c>
      <c r="I640" s="1"/>
      <c r="J640" s="1"/>
      <c r="K640" s="1"/>
      <c r="L640" s="1"/>
    </row>
    <row r="641" ht="13.5" customHeight="1">
      <c r="C641" s="117">
        <f t="shared" si="1"/>
        <v>630</v>
      </c>
      <c r="D641" s="118">
        <f t="shared" si="2"/>
        <v>-0.00000002133310772</v>
      </c>
      <c r="E641" s="119" t="str">
        <f t="shared" si="3"/>
        <v/>
      </c>
      <c r="F641" s="127" t="str">
        <f t="shared" si="4"/>
        <v/>
      </c>
      <c r="G641" s="118">
        <f t="shared" si="5"/>
        <v>-0.0000000001066655386</v>
      </c>
      <c r="H641" s="121">
        <f t="shared" si="6"/>
        <v>0</v>
      </c>
      <c r="I641" s="1"/>
      <c r="J641" s="1"/>
      <c r="K641" s="1"/>
      <c r="L641" s="1"/>
    </row>
    <row r="642" ht="13.5" customHeight="1">
      <c r="C642" s="117">
        <f t="shared" si="1"/>
        <v>631</v>
      </c>
      <c r="D642" s="118">
        <f t="shared" si="2"/>
        <v>-0.00000002133310772</v>
      </c>
      <c r="E642" s="119" t="str">
        <f t="shared" si="3"/>
        <v/>
      </c>
      <c r="F642" s="127" t="str">
        <f t="shared" si="4"/>
        <v/>
      </c>
      <c r="G642" s="118">
        <f t="shared" si="5"/>
        <v>-0.0000000001066655386</v>
      </c>
      <c r="H642" s="121">
        <f t="shared" si="6"/>
        <v>0</v>
      </c>
      <c r="I642" s="1"/>
      <c r="J642" s="1"/>
      <c r="K642" s="1"/>
      <c r="L642" s="1"/>
    </row>
    <row r="643" ht="13.5" customHeight="1">
      <c r="C643" s="117">
        <f t="shared" si="1"/>
        <v>632</v>
      </c>
      <c r="D643" s="118">
        <f t="shared" si="2"/>
        <v>-0.00000002133310772</v>
      </c>
      <c r="E643" s="119" t="str">
        <f t="shared" si="3"/>
        <v/>
      </c>
      <c r="F643" s="127" t="str">
        <f t="shared" si="4"/>
        <v/>
      </c>
      <c r="G643" s="118">
        <f t="shared" si="5"/>
        <v>-0.0000000001066655386</v>
      </c>
      <c r="H643" s="121">
        <f t="shared" si="6"/>
        <v>0</v>
      </c>
      <c r="I643" s="1"/>
      <c r="J643" s="1"/>
      <c r="K643" s="1"/>
      <c r="L643" s="1"/>
    </row>
    <row r="644" ht="13.5" customHeight="1">
      <c r="C644" s="117">
        <f t="shared" si="1"/>
        <v>633</v>
      </c>
      <c r="D644" s="118">
        <f t="shared" si="2"/>
        <v>-0.00000002133310772</v>
      </c>
      <c r="E644" s="119" t="str">
        <f t="shared" si="3"/>
        <v/>
      </c>
      <c r="F644" s="127" t="str">
        <f t="shared" si="4"/>
        <v/>
      </c>
      <c r="G644" s="118">
        <f t="shared" si="5"/>
        <v>-0.0000000001066655386</v>
      </c>
      <c r="H644" s="121">
        <f t="shared" si="6"/>
        <v>0</v>
      </c>
      <c r="I644" s="1"/>
      <c r="J644" s="1"/>
      <c r="K644" s="1"/>
      <c r="L644" s="1"/>
    </row>
    <row r="645" ht="13.5" customHeight="1">
      <c r="C645" s="117">
        <f t="shared" si="1"/>
        <v>634</v>
      </c>
      <c r="D645" s="118">
        <f t="shared" si="2"/>
        <v>-0.00000002133310772</v>
      </c>
      <c r="E645" s="119" t="str">
        <f t="shared" si="3"/>
        <v/>
      </c>
      <c r="F645" s="127" t="str">
        <f t="shared" si="4"/>
        <v/>
      </c>
      <c r="G645" s="118">
        <f t="shared" si="5"/>
        <v>-0.0000000001066655386</v>
      </c>
      <c r="H645" s="121">
        <f t="shared" si="6"/>
        <v>0</v>
      </c>
      <c r="I645" s="1"/>
      <c r="J645" s="1"/>
      <c r="K645" s="1"/>
      <c r="L645" s="1"/>
    </row>
    <row r="646" ht="13.5" customHeight="1">
      <c r="C646" s="117">
        <f t="shared" si="1"/>
        <v>635</v>
      </c>
      <c r="D646" s="118">
        <f t="shared" si="2"/>
        <v>-0.00000002133310772</v>
      </c>
      <c r="E646" s="119" t="str">
        <f t="shared" si="3"/>
        <v/>
      </c>
      <c r="F646" s="127" t="str">
        <f t="shared" si="4"/>
        <v/>
      </c>
      <c r="G646" s="118">
        <f t="shared" si="5"/>
        <v>-0.0000000001066655386</v>
      </c>
      <c r="H646" s="121">
        <f t="shared" si="6"/>
        <v>0</v>
      </c>
      <c r="I646" s="1"/>
      <c r="J646" s="1"/>
      <c r="K646" s="1"/>
      <c r="L646" s="1"/>
    </row>
    <row r="647" ht="13.5" customHeight="1">
      <c r="C647" s="117">
        <f t="shared" si="1"/>
        <v>636</v>
      </c>
      <c r="D647" s="118">
        <f t="shared" si="2"/>
        <v>-0.00000002133310772</v>
      </c>
      <c r="E647" s="119" t="str">
        <f t="shared" si="3"/>
        <v/>
      </c>
      <c r="F647" s="127" t="str">
        <f t="shared" si="4"/>
        <v/>
      </c>
      <c r="G647" s="118">
        <f t="shared" si="5"/>
        <v>-0.0000000001066655386</v>
      </c>
      <c r="H647" s="121">
        <f t="shared" si="6"/>
        <v>0</v>
      </c>
      <c r="I647" s="1"/>
      <c r="J647" s="1"/>
      <c r="K647" s="1"/>
      <c r="L647" s="1"/>
    </row>
    <row r="648" ht="13.5" customHeight="1">
      <c r="C648" s="117">
        <f t="shared" si="1"/>
        <v>637</v>
      </c>
      <c r="D648" s="118">
        <f t="shared" si="2"/>
        <v>-0.00000002133310772</v>
      </c>
      <c r="E648" s="119" t="str">
        <f t="shared" si="3"/>
        <v/>
      </c>
      <c r="F648" s="127" t="str">
        <f t="shared" si="4"/>
        <v/>
      </c>
      <c r="G648" s="118">
        <f t="shared" si="5"/>
        <v>-0.0000000001066655386</v>
      </c>
      <c r="H648" s="121">
        <f t="shared" si="6"/>
        <v>0</v>
      </c>
      <c r="I648" s="1"/>
      <c r="J648" s="1"/>
      <c r="K648" s="1"/>
      <c r="L648" s="1"/>
    </row>
    <row r="649" ht="13.5" customHeight="1">
      <c r="C649" s="117">
        <f t="shared" si="1"/>
        <v>638</v>
      </c>
      <c r="D649" s="118">
        <f t="shared" si="2"/>
        <v>-0.00000002133310772</v>
      </c>
      <c r="E649" s="119" t="str">
        <f t="shared" si="3"/>
        <v/>
      </c>
      <c r="F649" s="127" t="str">
        <f t="shared" si="4"/>
        <v/>
      </c>
      <c r="G649" s="118">
        <f t="shared" si="5"/>
        <v>-0.0000000001066655386</v>
      </c>
      <c r="H649" s="121">
        <f t="shared" si="6"/>
        <v>0</v>
      </c>
      <c r="I649" s="1"/>
      <c r="J649" s="1"/>
      <c r="K649" s="1"/>
      <c r="L649" s="1"/>
    </row>
    <row r="650" ht="13.5" customHeight="1">
      <c r="C650" s="117">
        <f t="shared" si="1"/>
        <v>639</v>
      </c>
      <c r="D650" s="118">
        <f t="shared" si="2"/>
        <v>-0.00000002133310772</v>
      </c>
      <c r="E650" s="119" t="str">
        <f t="shared" si="3"/>
        <v/>
      </c>
      <c r="F650" s="127" t="str">
        <f t="shared" si="4"/>
        <v/>
      </c>
      <c r="G650" s="118">
        <f t="shared" si="5"/>
        <v>-0.0000000001066655386</v>
      </c>
      <c r="H650" s="121">
        <f t="shared" si="6"/>
        <v>0</v>
      </c>
      <c r="I650" s="1"/>
      <c r="J650" s="1"/>
      <c r="K650" s="1"/>
      <c r="L650" s="1"/>
    </row>
    <row r="651" ht="13.5" customHeight="1">
      <c r="C651" s="117">
        <f t="shared" si="1"/>
        <v>640</v>
      </c>
      <c r="D651" s="118">
        <f t="shared" si="2"/>
        <v>-0.00000002133310772</v>
      </c>
      <c r="E651" s="119" t="str">
        <f t="shared" si="3"/>
        <v/>
      </c>
      <c r="F651" s="127" t="str">
        <f t="shared" si="4"/>
        <v/>
      </c>
      <c r="G651" s="118">
        <f t="shared" si="5"/>
        <v>-0.0000000001066655386</v>
      </c>
      <c r="H651" s="121">
        <f t="shared" si="6"/>
        <v>0</v>
      </c>
      <c r="I651" s="1"/>
      <c r="J651" s="1"/>
      <c r="K651" s="1"/>
      <c r="L651" s="1"/>
    </row>
    <row r="652" ht="13.5" customHeight="1">
      <c r="C652" s="117">
        <f t="shared" si="1"/>
        <v>641</v>
      </c>
      <c r="D652" s="118">
        <f t="shared" si="2"/>
        <v>-0.00000002133310772</v>
      </c>
      <c r="E652" s="119" t="str">
        <f t="shared" si="3"/>
        <v/>
      </c>
      <c r="F652" s="127" t="str">
        <f t="shared" si="4"/>
        <v/>
      </c>
      <c r="G652" s="118">
        <f t="shared" si="5"/>
        <v>-0.0000000001066655386</v>
      </c>
      <c r="H652" s="121">
        <f t="shared" si="6"/>
        <v>0</v>
      </c>
      <c r="I652" s="1"/>
      <c r="J652" s="1"/>
      <c r="K652" s="1"/>
      <c r="L652" s="1"/>
    </row>
    <row r="653" ht="13.5" customHeight="1">
      <c r="C653" s="117">
        <f t="shared" si="1"/>
        <v>642</v>
      </c>
      <c r="D653" s="118">
        <f t="shared" si="2"/>
        <v>-0.00000002133310772</v>
      </c>
      <c r="E653" s="119" t="str">
        <f t="shared" si="3"/>
        <v/>
      </c>
      <c r="F653" s="127" t="str">
        <f t="shared" si="4"/>
        <v/>
      </c>
      <c r="G653" s="118">
        <f t="shared" si="5"/>
        <v>-0.0000000001066655386</v>
      </c>
      <c r="H653" s="121">
        <f t="shared" si="6"/>
        <v>0</v>
      </c>
      <c r="I653" s="1"/>
      <c r="J653" s="1"/>
      <c r="K653" s="1"/>
      <c r="L653" s="1"/>
    </row>
    <row r="654" ht="13.5" customHeight="1">
      <c r="C654" s="117">
        <f t="shared" si="1"/>
        <v>643</v>
      </c>
      <c r="D654" s="118">
        <f t="shared" si="2"/>
        <v>-0.00000002133310772</v>
      </c>
      <c r="E654" s="119" t="str">
        <f t="shared" si="3"/>
        <v/>
      </c>
      <c r="F654" s="127" t="str">
        <f t="shared" si="4"/>
        <v/>
      </c>
      <c r="G654" s="118">
        <f t="shared" si="5"/>
        <v>-0.0000000001066655386</v>
      </c>
      <c r="H654" s="121">
        <f t="shared" si="6"/>
        <v>0</v>
      </c>
      <c r="I654" s="1"/>
      <c r="J654" s="1"/>
      <c r="K654" s="1"/>
      <c r="L654" s="1"/>
    </row>
    <row r="655" ht="13.5" customHeight="1">
      <c r="C655" s="117">
        <f t="shared" si="1"/>
        <v>644</v>
      </c>
      <c r="D655" s="118">
        <f t="shared" si="2"/>
        <v>-0.00000002133310772</v>
      </c>
      <c r="E655" s="119" t="str">
        <f t="shared" si="3"/>
        <v/>
      </c>
      <c r="F655" s="127" t="str">
        <f t="shared" si="4"/>
        <v/>
      </c>
      <c r="G655" s="118">
        <f t="shared" si="5"/>
        <v>-0.0000000001066655386</v>
      </c>
      <c r="H655" s="121">
        <f t="shared" si="6"/>
        <v>0</v>
      </c>
      <c r="I655" s="1"/>
      <c r="J655" s="1"/>
      <c r="K655" s="1"/>
      <c r="L655" s="1"/>
    </row>
    <row r="656" ht="13.5" customHeight="1">
      <c r="C656" s="117">
        <f t="shared" si="1"/>
        <v>645</v>
      </c>
      <c r="D656" s="118">
        <f t="shared" si="2"/>
        <v>-0.00000002133310772</v>
      </c>
      <c r="E656" s="119" t="str">
        <f t="shared" si="3"/>
        <v/>
      </c>
      <c r="F656" s="127" t="str">
        <f t="shared" si="4"/>
        <v/>
      </c>
      <c r="G656" s="118">
        <f t="shared" si="5"/>
        <v>-0.0000000001066655386</v>
      </c>
      <c r="H656" s="121">
        <f t="shared" si="6"/>
        <v>0</v>
      </c>
      <c r="I656" s="1"/>
      <c r="J656" s="1"/>
      <c r="K656" s="1"/>
      <c r="L656" s="1"/>
    </row>
    <row r="657" ht="13.5" customHeight="1">
      <c r="C657" s="117">
        <f t="shared" si="1"/>
        <v>646</v>
      </c>
      <c r="D657" s="118">
        <f t="shared" si="2"/>
        <v>-0.00000002133310772</v>
      </c>
      <c r="E657" s="119" t="str">
        <f t="shared" si="3"/>
        <v/>
      </c>
      <c r="F657" s="127" t="str">
        <f t="shared" si="4"/>
        <v/>
      </c>
      <c r="G657" s="118">
        <f t="shared" si="5"/>
        <v>-0.0000000001066655386</v>
      </c>
      <c r="H657" s="121">
        <f t="shared" si="6"/>
        <v>0</v>
      </c>
      <c r="I657" s="1"/>
      <c r="J657" s="1"/>
      <c r="K657" s="1"/>
      <c r="L657" s="1"/>
    </row>
    <row r="658" ht="13.5" customHeight="1">
      <c r="C658" s="117">
        <f t="shared" si="1"/>
        <v>647</v>
      </c>
      <c r="D658" s="118">
        <f t="shared" si="2"/>
        <v>-0.00000002133310772</v>
      </c>
      <c r="E658" s="119" t="str">
        <f t="shared" si="3"/>
        <v/>
      </c>
      <c r="F658" s="127" t="str">
        <f t="shared" si="4"/>
        <v/>
      </c>
      <c r="G658" s="118">
        <f t="shared" si="5"/>
        <v>-0.0000000001066655386</v>
      </c>
      <c r="H658" s="121">
        <f t="shared" si="6"/>
        <v>0</v>
      </c>
      <c r="I658" s="1"/>
      <c r="J658" s="1"/>
      <c r="K658" s="1"/>
      <c r="L658" s="1"/>
    </row>
    <row r="659" ht="13.5" customHeight="1">
      <c r="C659" s="117">
        <f t="shared" si="1"/>
        <v>648</v>
      </c>
      <c r="D659" s="118">
        <f t="shared" si="2"/>
        <v>-0.00000002133310772</v>
      </c>
      <c r="E659" s="119" t="str">
        <f t="shared" si="3"/>
        <v/>
      </c>
      <c r="F659" s="127" t="str">
        <f t="shared" si="4"/>
        <v/>
      </c>
      <c r="G659" s="118">
        <f t="shared" si="5"/>
        <v>-0.0000000001066655386</v>
      </c>
      <c r="H659" s="121">
        <f t="shared" si="6"/>
        <v>0</v>
      </c>
      <c r="I659" s="1"/>
      <c r="J659" s="1"/>
      <c r="K659" s="1"/>
      <c r="L659" s="1"/>
    </row>
    <row r="660" ht="13.5" customHeight="1">
      <c r="C660" s="117">
        <f t="shared" si="1"/>
        <v>649</v>
      </c>
      <c r="D660" s="118">
        <f t="shared" si="2"/>
        <v>-0.00000002133310772</v>
      </c>
      <c r="E660" s="119" t="str">
        <f t="shared" si="3"/>
        <v/>
      </c>
      <c r="F660" s="127" t="str">
        <f t="shared" si="4"/>
        <v/>
      </c>
      <c r="G660" s="118">
        <f t="shared" si="5"/>
        <v>-0.0000000001066655386</v>
      </c>
      <c r="H660" s="121">
        <f t="shared" si="6"/>
        <v>0</v>
      </c>
      <c r="I660" s="1"/>
      <c r="J660" s="1"/>
      <c r="K660" s="1"/>
      <c r="L660" s="1"/>
    </row>
    <row r="661" ht="13.5" customHeight="1">
      <c r="C661" s="117">
        <f t="shared" si="1"/>
        <v>650</v>
      </c>
      <c r="D661" s="118">
        <f t="shared" si="2"/>
        <v>-0.00000002133310772</v>
      </c>
      <c r="E661" s="119" t="str">
        <f t="shared" si="3"/>
        <v/>
      </c>
      <c r="F661" s="127" t="str">
        <f t="shared" si="4"/>
        <v/>
      </c>
      <c r="G661" s="118">
        <f t="shared" si="5"/>
        <v>-0.0000000001066655386</v>
      </c>
      <c r="H661" s="121">
        <f t="shared" si="6"/>
        <v>0</v>
      </c>
      <c r="I661" s="1"/>
      <c r="J661" s="1"/>
      <c r="K661" s="1"/>
      <c r="L661" s="1"/>
    </row>
    <row r="662" ht="13.5" customHeight="1">
      <c r="C662" s="117">
        <f t="shared" si="1"/>
        <v>651</v>
      </c>
      <c r="D662" s="118">
        <f t="shared" si="2"/>
        <v>-0.00000002133310772</v>
      </c>
      <c r="E662" s="119" t="str">
        <f t="shared" si="3"/>
        <v/>
      </c>
      <c r="F662" s="127" t="str">
        <f t="shared" si="4"/>
        <v/>
      </c>
      <c r="G662" s="118">
        <f t="shared" si="5"/>
        <v>-0.0000000001066655386</v>
      </c>
      <c r="H662" s="121">
        <f t="shared" si="6"/>
        <v>0</v>
      </c>
      <c r="I662" s="1"/>
      <c r="J662" s="1"/>
      <c r="K662" s="1"/>
      <c r="L662" s="1"/>
    </row>
    <row r="663" ht="13.5" customHeight="1">
      <c r="C663" s="117">
        <f t="shared" si="1"/>
        <v>652</v>
      </c>
      <c r="D663" s="118">
        <f t="shared" si="2"/>
        <v>-0.00000002133310772</v>
      </c>
      <c r="E663" s="119" t="str">
        <f t="shared" si="3"/>
        <v/>
      </c>
      <c r="F663" s="127" t="str">
        <f t="shared" si="4"/>
        <v/>
      </c>
      <c r="G663" s="118">
        <f t="shared" si="5"/>
        <v>-0.0000000001066655386</v>
      </c>
      <c r="H663" s="121">
        <f t="shared" si="6"/>
        <v>0</v>
      </c>
      <c r="I663" s="1"/>
      <c r="J663" s="1"/>
      <c r="K663" s="1"/>
      <c r="L663" s="1"/>
    </row>
    <row r="664" ht="13.5" customHeight="1">
      <c r="C664" s="117">
        <f t="shared" si="1"/>
        <v>653</v>
      </c>
      <c r="D664" s="118">
        <f t="shared" si="2"/>
        <v>-0.00000002133310772</v>
      </c>
      <c r="E664" s="119" t="str">
        <f t="shared" si="3"/>
        <v/>
      </c>
      <c r="F664" s="127" t="str">
        <f t="shared" si="4"/>
        <v/>
      </c>
      <c r="G664" s="118">
        <f t="shared" si="5"/>
        <v>-0.0000000001066655386</v>
      </c>
      <c r="H664" s="121">
        <f t="shared" si="6"/>
        <v>0</v>
      </c>
      <c r="I664" s="1"/>
      <c r="J664" s="1"/>
      <c r="K664" s="1"/>
      <c r="L664" s="1"/>
    </row>
    <row r="665" ht="13.5" customHeight="1">
      <c r="C665" s="117">
        <f t="shared" si="1"/>
        <v>654</v>
      </c>
      <c r="D665" s="118">
        <f t="shared" si="2"/>
        <v>-0.00000002133310772</v>
      </c>
      <c r="E665" s="119" t="str">
        <f t="shared" si="3"/>
        <v/>
      </c>
      <c r="F665" s="127" t="str">
        <f t="shared" si="4"/>
        <v/>
      </c>
      <c r="G665" s="118">
        <f t="shared" si="5"/>
        <v>-0.0000000001066655386</v>
      </c>
      <c r="H665" s="121">
        <f t="shared" si="6"/>
        <v>0</v>
      </c>
      <c r="I665" s="1"/>
      <c r="J665" s="1"/>
      <c r="K665" s="1"/>
      <c r="L665" s="1"/>
    </row>
    <row r="666" ht="13.5" customHeight="1">
      <c r="C666" s="117">
        <f t="shared" si="1"/>
        <v>655</v>
      </c>
      <c r="D666" s="118">
        <f t="shared" si="2"/>
        <v>-0.00000002133310772</v>
      </c>
      <c r="E666" s="119" t="str">
        <f t="shared" si="3"/>
        <v/>
      </c>
      <c r="F666" s="127" t="str">
        <f t="shared" si="4"/>
        <v/>
      </c>
      <c r="G666" s="118">
        <f t="shared" si="5"/>
        <v>-0.0000000001066655386</v>
      </c>
      <c r="H666" s="121">
        <f t="shared" si="6"/>
        <v>0</v>
      </c>
      <c r="I666" s="1"/>
      <c r="J666" s="1"/>
      <c r="K666" s="1"/>
      <c r="L666" s="1"/>
    </row>
    <row r="667" ht="13.5" customHeight="1">
      <c r="C667" s="117">
        <f t="shared" si="1"/>
        <v>656</v>
      </c>
      <c r="D667" s="118">
        <f t="shared" si="2"/>
        <v>-0.00000002133310772</v>
      </c>
      <c r="E667" s="119" t="str">
        <f t="shared" si="3"/>
        <v/>
      </c>
      <c r="F667" s="127" t="str">
        <f t="shared" si="4"/>
        <v/>
      </c>
      <c r="G667" s="118">
        <f t="shared" si="5"/>
        <v>-0.0000000001066655386</v>
      </c>
      <c r="H667" s="121">
        <f t="shared" si="6"/>
        <v>0</v>
      </c>
      <c r="I667" s="1"/>
      <c r="J667" s="1"/>
      <c r="K667" s="1"/>
      <c r="L667" s="1"/>
    </row>
    <row r="668" ht="13.5" customHeight="1">
      <c r="C668" s="117">
        <f t="shared" si="1"/>
        <v>657</v>
      </c>
      <c r="D668" s="118">
        <f t="shared" si="2"/>
        <v>-0.00000002133310772</v>
      </c>
      <c r="E668" s="119" t="str">
        <f t="shared" si="3"/>
        <v/>
      </c>
      <c r="F668" s="127" t="str">
        <f t="shared" si="4"/>
        <v/>
      </c>
      <c r="G668" s="118">
        <f t="shared" si="5"/>
        <v>-0.0000000001066655386</v>
      </c>
      <c r="H668" s="121">
        <f t="shared" si="6"/>
        <v>0</v>
      </c>
      <c r="I668" s="1"/>
      <c r="J668" s="1"/>
      <c r="K668" s="1"/>
      <c r="L668" s="1"/>
    </row>
    <row r="669" ht="13.5" customHeight="1">
      <c r="C669" s="117">
        <f t="shared" si="1"/>
        <v>658</v>
      </c>
      <c r="D669" s="118">
        <f t="shared" si="2"/>
        <v>-0.00000002133310772</v>
      </c>
      <c r="E669" s="119" t="str">
        <f t="shared" si="3"/>
        <v/>
      </c>
      <c r="F669" s="127" t="str">
        <f t="shared" si="4"/>
        <v/>
      </c>
      <c r="G669" s="118">
        <f t="shared" si="5"/>
        <v>-0.0000000001066655386</v>
      </c>
      <c r="H669" s="121">
        <f t="shared" si="6"/>
        <v>0</v>
      </c>
      <c r="I669" s="1"/>
      <c r="J669" s="1"/>
      <c r="K669" s="1"/>
      <c r="L669" s="1"/>
    </row>
    <row r="670" ht="13.5" customHeight="1">
      <c r="C670" s="117">
        <f t="shared" si="1"/>
        <v>659</v>
      </c>
      <c r="D670" s="118">
        <f t="shared" si="2"/>
        <v>-0.00000002133310772</v>
      </c>
      <c r="E670" s="119" t="str">
        <f t="shared" si="3"/>
        <v/>
      </c>
      <c r="F670" s="127" t="str">
        <f t="shared" si="4"/>
        <v/>
      </c>
      <c r="G670" s="118">
        <f t="shared" si="5"/>
        <v>-0.0000000001066655386</v>
      </c>
      <c r="H670" s="121">
        <f t="shared" si="6"/>
        <v>0</v>
      </c>
      <c r="I670" s="1"/>
      <c r="J670" s="1"/>
      <c r="K670" s="1"/>
      <c r="L670" s="1"/>
    </row>
    <row r="671" ht="13.5" customHeight="1">
      <c r="C671" s="117">
        <f t="shared" si="1"/>
        <v>660</v>
      </c>
      <c r="D671" s="118">
        <f t="shared" si="2"/>
        <v>-0.00000002133310772</v>
      </c>
      <c r="E671" s="119" t="str">
        <f t="shared" si="3"/>
        <v/>
      </c>
      <c r="F671" s="127" t="str">
        <f t="shared" si="4"/>
        <v/>
      </c>
      <c r="G671" s="118">
        <f t="shared" si="5"/>
        <v>-0.0000000001066655386</v>
      </c>
      <c r="H671" s="121">
        <f t="shared" si="6"/>
        <v>0</v>
      </c>
      <c r="I671" s="1"/>
      <c r="J671" s="1"/>
      <c r="K671" s="1"/>
      <c r="L671" s="1"/>
    </row>
    <row r="672" ht="13.5" customHeight="1">
      <c r="C672" s="117">
        <f t="shared" si="1"/>
        <v>661</v>
      </c>
      <c r="D672" s="118">
        <f t="shared" si="2"/>
        <v>-0.00000002133310772</v>
      </c>
      <c r="E672" s="119" t="str">
        <f t="shared" si="3"/>
        <v/>
      </c>
      <c r="F672" s="127" t="str">
        <f t="shared" si="4"/>
        <v/>
      </c>
      <c r="G672" s="118">
        <f t="shared" si="5"/>
        <v>-0.0000000001066655386</v>
      </c>
      <c r="H672" s="121">
        <f t="shared" si="6"/>
        <v>0</v>
      </c>
      <c r="I672" s="1"/>
      <c r="J672" s="1"/>
      <c r="K672" s="1"/>
      <c r="L672" s="1"/>
    </row>
    <row r="673" ht="13.5" customHeight="1">
      <c r="C673" s="117">
        <f t="shared" si="1"/>
        <v>662</v>
      </c>
      <c r="D673" s="118">
        <f t="shared" si="2"/>
        <v>-0.00000002133310772</v>
      </c>
      <c r="E673" s="119" t="str">
        <f t="shared" si="3"/>
        <v/>
      </c>
      <c r="F673" s="127" t="str">
        <f t="shared" si="4"/>
        <v/>
      </c>
      <c r="G673" s="118">
        <f t="shared" si="5"/>
        <v>-0.0000000001066655386</v>
      </c>
      <c r="H673" s="121">
        <f t="shared" si="6"/>
        <v>0</v>
      </c>
      <c r="I673" s="1"/>
      <c r="J673" s="1"/>
      <c r="K673" s="1"/>
      <c r="L673" s="1"/>
    </row>
    <row r="674" ht="13.5" customHeight="1">
      <c r="C674" s="117">
        <f t="shared" si="1"/>
        <v>663</v>
      </c>
      <c r="D674" s="118">
        <f t="shared" si="2"/>
        <v>-0.00000002133310772</v>
      </c>
      <c r="E674" s="119" t="str">
        <f t="shared" si="3"/>
        <v/>
      </c>
      <c r="F674" s="127" t="str">
        <f t="shared" si="4"/>
        <v/>
      </c>
      <c r="G674" s="118">
        <f t="shared" si="5"/>
        <v>-0.0000000001066655386</v>
      </c>
      <c r="H674" s="121">
        <f t="shared" si="6"/>
        <v>0</v>
      </c>
      <c r="I674" s="1"/>
      <c r="J674" s="1"/>
      <c r="K674" s="1"/>
      <c r="L674" s="1"/>
    </row>
    <row r="675" ht="13.5" customHeight="1">
      <c r="C675" s="117">
        <f t="shared" si="1"/>
        <v>664</v>
      </c>
      <c r="D675" s="118">
        <f t="shared" si="2"/>
        <v>-0.00000002133310772</v>
      </c>
      <c r="E675" s="119" t="str">
        <f t="shared" si="3"/>
        <v/>
      </c>
      <c r="F675" s="127" t="str">
        <f t="shared" si="4"/>
        <v/>
      </c>
      <c r="G675" s="118">
        <f t="shared" si="5"/>
        <v>-0.0000000001066655386</v>
      </c>
      <c r="H675" s="121">
        <f t="shared" si="6"/>
        <v>0</v>
      </c>
      <c r="I675" s="1"/>
      <c r="J675" s="1"/>
      <c r="K675" s="1"/>
      <c r="L675" s="1"/>
    </row>
    <row r="676" ht="13.5" customHeight="1">
      <c r="C676" s="117">
        <f t="shared" si="1"/>
        <v>665</v>
      </c>
      <c r="D676" s="118">
        <f t="shared" si="2"/>
        <v>-0.00000002133310772</v>
      </c>
      <c r="E676" s="119" t="str">
        <f t="shared" si="3"/>
        <v/>
      </c>
      <c r="F676" s="127" t="str">
        <f t="shared" si="4"/>
        <v/>
      </c>
      <c r="G676" s="118">
        <f t="shared" si="5"/>
        <v>-0.0000000001066655386</v>
      </c>
      <c r="H676" s="121">
        <f t="shared" si="6"/>
        <v>0</v>
      </c>
      <c r="I676" s="1"/>
      <c r="J676" s="1"/>
      <c r="K676" s="1"/>
      <c r="L676" s="1"/>
    </row>
    <row r="677" ht="13.5" customHeight="1">
      <c r="C677" s="117">
        <f t="shared" si="1"/>
        <v>666</v>
      </c>
      <c r="D677" s="118">
        <f t="shared" si="2"/>
        <v>-0.00000002133310772</v>
      </c>
      <c r="E677" s="119" t="str">
        <f t="shared" si="3"/>
        <v/>
      </c>
      <c r="F677" s="127" t="str">
        <f t="shared" si="4"/>
        <v/>
      </c>
      <c r="G677" s="118">
        <f t="shared" si="5"/>
        <v>-0.0000000001066655386</v>
      </c>
      <c r="H677" s="121">
        <f t="shared" si="6"/>
        <v>0</v>
      </c>
      <c r="I677" s="1"/>
      <c r="J677" s="1"/>
      <c r="K677" s="1"/>
      <c r="L677" s="1"/>
    </row>
    <row r="678" ht="13.5" customHeight="1">
      <c r="C678" s="117">
        <f t="shared" si="1"/>
        <v>667</v>
      </c>
      <c r="D678" s="118">
        <f t="shared" si="2"/>
        <v>-0.00000002133310772</v>
      </c>
      <c r="E678" s="119" t="str">
        <f t="shared" si="3"/>
        <v/>
      </c>
      <c r="F678" s="127" t="str">
        <f t="shared" si="4"/>
        <v/>
      </c>
      <c r="G678" s="118">
        <f t="shared" si="5"/>
        <v>-0.0000000001066655386</v>
      </c>
      <c r="H678" s="121">
        <f t="shared" si="6"/>
        <v>0</v>
      </c>
      <c r="I678" s="1"/>
      <c r="J678" s="1"/>
      <c r="K678" s="1"/>
      <c r="L678" s="1"/>
    </row>
    <row r="679" ht="13.5" customHeight="1">
      <c r="C679" s="117">
        <f t="shared" si="1"/>
        <v>668</v>
      </c>
      <c r="D679" s="118">
        <f t="shared" si="2"/>
        <v>-0.00000002133310772</v>
      </c>
      <c r="E679" s="119" t="str">
        <f t="shared" si="3"/>
        <v/>
      </c>
      <c r="F679" s="127" t="str">
        <f t="shared" si="4"/>
        <v/>
      </c>
      <c r="G679" s="118">
        <f t="shared" si="5"/>
        <v>-0.0000000001066655386</v>
      </c>
      <c r="H679" s="121">
        <f t="shared" si="6"/>
        <v>0</v>
      </c>
      <c r="I679" s="1"/>
      <c r="J679" s="1"/>
      <c r="K679" s="1"/>
      <c r="L679" s="1"/>
    </row>
    <row r="680" ht="13.5" customHeight="1">
      <c r="C680" s="117">
        <f t="shared" si="1"/>
        <v>669</v>
      </c>
      <c r="D680" s="118">
        <f t="shared" si="2"/>
        <v>-0.00000002133310772</v>
      </c>
      <c r="E680" s="119" t="str">
        <f t="shared" si="3"/>
        <v/>
      </c>
      <c r="F680" s="127" t="str">
        <f t="shared" si="4"/>
        <v/>
      </c>
      <c r="G680" s="118">
        <f t="shared" si="5"/>
        <v>-0.0000000001066655386</v>
      </c>
      <c r="H680" s="121">
        <f t="shared" si="6"/>
        <v>0</v>
      </c>
      <c r="I680" s="1"/>
      <c r="J680" s="1"/>
      <c r="K680" s="1"/>
      <c r="L680" s="1"/>
    </row>
    <row r="681" ht="13.5" customHeight="1">
      <c r="C681" s="117">
        <f t="shared" si="1"/>
        <v>670</v>
      </c>
      <c r="D681" s="118">
        <f t="shared" si="2"/>
        <v>-0.00000002133310772</v>
      </c>
      <c r="E681" s="119" t="str">
        <f t="shared" si="3"/>
        <v/>
      </c>
      <c r="F681" s="127" t="str">
        <f t="shared" si="4"/>
        <v/>
      </c>
      <c r="G681" s="118">
        <f t="shared" si="5"/>
        <v>-0.0000000001066655386</v>
      </c>
      <c r="H681" s="121">
        <f t="shared" si="6"/>
        <v>0</v>
      </c>
      <c r="I681" s="1"/>
      <c r="J681" s="1"/>
      <c r="K681" s="1"/>
      <c r="L681" s="1"/>
    </row>
    <row r="682" ht="13.5" customHeight="1">
      <c r="C682" s="117">
        <f t="shared" si="1"/>
        <v>671</v>
      </c>
      <c r="D682" s="118">
        <f t="shared" si="2"/>
        <v>-0.00000002133310772</v>
      </c>
      <c r="E682" s="119" t="str">
        <f t="shared" si="3"/>
        <v/>
      </c>
      <c r="F682" s="127" t="str">
        <f t="shared" si="4"/>
        <v/>
      </c>
      <c r="G682" s="118">
        <f t="shared" si="5"/>
        <v>-0.0000000001066655386</v>
      </c>
      <c r="H682" s="121">
        <f t="shared" si="6"/>
        <v>0</v>
      </c>
      <c r="I682" s="1"/>
      <c r="J682" s="1"/>
      <c r="K682" s="1"/>
      <c r="L682" s="1"/>
    </row>
    <row r="683" ht="13.5" customHeight="1">
      <c r="C683" s="117">
        <f t="shared" si="1"/>
        <v>672</v>
      </c>
      <c r="D683" s="118">
        <f t="shared" si="2"/>
        <v>-0.00000002133310772</v>
      </c>
      <c r="E683" s="119" t="str">
        <f t="shared" si="3"/>
        <v/>
      </c>
      <c r="F683" s="127" t="str">
        <f t="shared" si="4"/>
        <v/>
      </c>
      <c r="G683" s="118">
        <f t="shared" si="5"/>
        <v>-0.0000000001066655386</v>
      </c>
      <c r="H683" s="121">
        <f t="shared" si="6"/>
        <v>0</v>
      </c>
      <c r="I683" s="1"/>
      <c r="J683" s="1"/>
      <c r="K683" s="1"/>
      <c r="L683" s="1"/>
    </row>
    <row r="684" ht="13.5" customHeight="1">
      <c r="C684" s="117">
        <f t="shared" si="1"/>
        <v>673</v>
      </c>
      <c r="D684" s="118">
        <f t="shared" si="2"/>
        <v>-0.00000002133310772</v>
      </c>
      <c r="E684" s="119" t="str">
        <f t="shared" si="3"/>
        <v/>
      </c>
      <c r="F684" s="127" t="str">
        <f t="shared" si="4"/>
        <v/>
      </c>
      <c r="G684" s="118">
        <f t="shared" si="5"/>
        <v>-0.0000000001066655386</v>
      </c>
      <c r="H684" s="121">
        <f t="shared" si="6"/>
        <v>0</v>
      </c>
      <c r="I684" s="1"/>
      <c r="J684" s="1"/>
      <c r="K684" s="1"/>
      <c r="L684" s="1"/>
    </row>
    <row r="685" ht="13.5" customHeight="1">
      <c r="C685" s="117">
        <f t="shared" si="1"/>
        <v>674</v>
      </c>
      <c r="D685" s="118">
        <f t="shared" si="2"/>
        <v>-0.00000002133310772</v>
      </c>
      <c r="E685" s="119" t="str">
        <f t="shared" si="3"/>
        <v/>
      </c>
      <c r="F685" s="127" t="str">
        <f t="shared" si="4"/>
        <v/>
      </c>
      <c r="G685" s="118">
        <f t="shared" si="5"/>
        <v>-0.0000000001066655386</v>
      </c>
      <c r="H685" s="121">
        <f t="shared" si="6"/>
        <v>0</v>
      </c>
      <c r="I685" s="1"/>
      <c r="J685" s="1"/>
      <c r="K685" s="1"/>
      <c r="L685" s="1"/>
    </row>
    <row r="686" ht="13.5" customHeight="1">
      <c r="C686" s="117">
        <f t="shared" si="1"/>
        <v>675</v>
      </c>
      <c r="D686" s="118">
        <f t="shared" si="2"/>
        <v>-0.00000002133310772</v>
      </c>
      <c r="E686" s="119" t="str">
        <f t="shared" si="3"/>
        <v/>
      </c>
      <c r="F686" s="127" t="str">
        <f t="shared" si="4"/>
        <v/>
      </c>
      <c r="G686" s="118">
        <f t="shared" si="5"/>
        <v>-0.0000000001066655386</v>
      </c>
      <c r="H686" s="121">
        <f t="shared" si="6"/>
        <v>0</v>
      </c>
      <c r="I686" s="1"/>
      <c r="J686" s="1"/>
      <c r="K686" s="1"/>
      <c r="L686" s="1"/>
    </row>
    <row r="687" ht="13.5" customHeight="1">
      <c r="C687" s="117">
        <f t="shared" si="1"/>
        <v>676</v>
      </c>
      <c r="D687" s="118">
        <f t="shared" si="2"/>
        <v>-0.00000002133310772</v>
      </c>
      <c r="E687" s="119" t="str">
        <f t="shared" si="3"/>
        <v/>
      </c>
      <c r="F687" s="127" t="str">
        <f t="shared" si="4"/>
        <v/>
      </c>
      <c r="G687" s="118">
        <f t="shared" si="5"/>
        <v>-0.0000000001066655386</v>
      </c>
      <c r="H687" s="121">
        <f t="shared" si="6"/>
        <v>0</v>
      </c>
      <c r="I687" s="1"/>
      <c r="J687" s="1"/>
      <c r="K687" s="1"/>
      <c r="L687" s="1"/>
    </row>
    <row r="688" ht="13.5" customHeight="1">
      <c r="C688" s="117">
        <f t="shared" si="1"/>
        <v>677</v>
      </c>
      <c r="D688" s="118">
        <f t="shared" si="2"/>
        <v>-0.00000002133310772</v>
      </c>
      <c r="E688" s="119" t="str">
        <f t="shared" si="3"/>
        <v/>
      </c>
      <c r="F688" s="127" t="str">
        <f t="shared" si="4"/>
        <v/>
      </c>
      <c r="G688" s="118">
        <f t="shared" si="5"/>
        <v>-0.0000000001066655386</v>
      </c>
      <c r="H688" s="121">
        <f t="shared" si="6"/>
        <v>0</v>
      </c>
      <c r="I688" s="1"/>
      <c r="J688" s="1"/>
      <c r="K688" s="1"/>
      <c r="L688" s="1"/>
    </row>
    <row r="689" ht="13.5" customHeight="1">
      <c r="C689" s="117">
        <f t="shared" si="1"/>
        <v>678</v>
      </c>
      <c r="D689" s="118">
        <f t="shared" si="2"/>
        <v>-0.00000002133310772</v>
      </c>
      <c r="E689" s="119" t="str">
        <f t="shared" si="3"/>
        <v/>
      </c>
      <c r="F689" s="127" t="str">
        <f t="shared" si="4"/>
        <v/>
      </c>
      <c r="G689" s="118">
        <f t="shared" si="5"/>
        <v>-0.0000000001066655386</v>
      </c>
      <c r="H689" s="121">
        <f t="shared" si="6"/>
        <v>0</v>
      </c>
      <c r="I689" s="1"/>
      <c r="J689" s="1"/>
      <c r="K689" s="1"/>
      <c r="L689" s="1"/>
    </row>
    <row r="690" ht="13.5" customHeight="1">
      <c r="C690" s="117">
        <f t="shared" si="1"/>
        <v>679</v>
      </c>
      <c r="D690" s="118">
        <f t="shared" si="2"/>
        <v>-0.00000002133310772</v>
      </c>
      <c r="E690" s="119" t="str">
        <f t="shared" si="3"/>
        <v/>
      </c>
      <c r="F690" s="127" t="str">
        <f t="shared" si="4"/>
        <v/>
      </c>
      <c r="G690" s="118">
        <f t="shared" si="5"/>
        <v>-0.0000000001066655386</v>
      </c>
      <c r="H690" s="121">
        <f t="shared" si="6"/>
        <v>0</v>
      </c>
      <c r="I690" s="1"/>
      <c r="J690" s="1"/>
      <c r="K690" s="1"/>
      <c r="L690" s="1"/>
    </row>
    <row r="691" ht="13.5" customHeight="1">
      <c r="C691" s="117">
        <f t="shared" si="1"/>
        <v>680</v>
      </c>
      <c r="D691" s="118">
        <f t="shared" si="2"/>
        <v>-0.00000002133310772</v>
      </c>
      <c r="E691" s="119" t="str">
        <f t="shared" si="3"/>
        <v/>
      </c>
      <c r="F691" s="127" t="str">
        <f t="shared" si="4"/>
        <v/>
      </c>
      <c r="G691" s="118">
        <f t="shared" si="5"/>
        <v>-0.0000000001066655386</v>
      </c>
      <c r="H691" s="121">
        <f t="shared" si="6"/>
        <v>0</v>
      </c>
      <c r="I691" s="1"/>
      <c r="J691" s="1"/>
      <c r="K691" s="1"/>
      <c r="L691" s="1"/>
    </row>
    <row r="692" ht="13.5" customHeight="1">
      <c r="C692" s="117">
        <f t="shared" si="1"/>
        <v>681</v>
      </c>
      <c r="D692" s="118">
        <f t="shared" si="2"/>
        <v>-0.00000002133310772</v>
      </c>
      <c r="E692" s="119" t="str">
        <f t="shared" si="3"/>
        <v/>
      </c>
      <c r="F692" s="127" t="str">
        <f t="shared" si="4"/>
        <v/>
      </c>
      <c r="G692" s="118">
        <f t="shared" si="5"/>
        <v>-0.0000000001066655386</v>
      </c>
      <c r="H692" s="121">
        <f t="shared" si="6"/>
        <v>0</v>
      </c>
      <c r="I692" s="1"/>
      <c r="J692" s="1"/>
      <c r="K692" s="1"/>
      <c r="L692" s="1"/>
    </row>
    <row r="693" ht="13.5" customHeight="1">
      <c r="C693" s="117">
        <f t="shared" si="1"/>
        <v>682</v>
      </c>
      <c r="D693" s="118">
        <f t="shared" si="2"/>
        <v>-0.00000002133310772</v>
      </c>
      <c r="E693" s="119" t="str">
        <f t="shared" si="3"/>
        <v/>
      </c>
      <c r="F693" s="127" t="str">
        <f t="shared" si="4"/>
        <v/>
      </c>
      <c r="G693" s="118">
        <f t="shared" si="5"/>
        <v>-0.0000000001066655386</v>
      </c>
      <c r="H693" s="121">
        <f t="shared" si="6"/>
        <v>0</v>
      </c>
      <c r="I693" s="1"/>
      <c r="J693" s="1"/>
      <c r="K693" s="1"/>
      <c r="L693" s="1"/>
    </row>
    <row r="694" ht="13.5" customHeight="1">
      <c r="C694" s="117">
        <f t="shared" si="1"/>
        <v>683</v>
      </c>
      <c r="D694" s="118">
        <f t="shared" si="2"/>
        <v>-0.00000002133310772</v>
      </c>
      <c r="E694" s="119" t="str">
        <f t="shared" si="3"/>
        <v/>
      </c>
      <c r="F694" s="127" t="str">
        <f t="shared" si="4"/>
        <v/>
      </c>
      <c r="G694" s="118">
        <f t="shared" si="5"/>
        <v>-0.0000000001066655386</v>
      </c>
      <c r="H694" s="121">
        <f t="shared" si="6"/>
        <v>0</v>
      </c>
      <c r="I694" s="1"/>
      <c r="J694" s="1"/>
      <c r="K694" s="1"/>
      <c r="L694" s="1"/>
    </row>
    <row r="695" ht="13.5" customHeight="1">
      <c r="C695" s="117">
        <f t="shared" si="1"/>
        <v>684</v>
      </c>
      <c r="D695" s="118">
        <f t="shared" si="2"/>
        <v>-0.00000002133310772</v>
      </c>
      <c r="E695" s="119" t="str">
        <f t="shared" si="3"/>
        <v/>
      </c>
      <c r="F695" s="127" t="str">
        <f t="shared" si="4"/>
        <v/>
      </c>
      <c r="G695" s="118">
        <f t="shared" si="5"/>
        <v>-0.0000000001066655386</v>
      </c>
      <c r="H695" s="121">
        <f t="shared" si="6"/>
        <v>0</v>
      </c>
      <c r="I695" s="1"/>
      <c r="J695" s="1"/>
      <c r="K695" s="1"/>
      <c r="L695" s="1"/>
    </row>
    <row r="696" ht="13.5" customHeight="1">
      <c r="C696" s="117">
        <f t="shared" si="1"/>
        <v>685</v>
      </c>
      <c r="D696" s="118">
        <f t="shared" si="2"/>
        <v>-0.00000002133310772</v>
      </c>
      <c r="E696" s="119" t="str">
        <f t="shared" si="3"/>
        <v/>
      </c>
      <c r="F696" s="127" t="str">
        <f t="shared" si="4"/>
        <v/>
      </c>
      <c r="G696" s="118">
        <f t="shared" si="5"/>
        <v>-0.0000000001066655386</v>
      </c>
      <c r="H696" s="121">
        <f t="shared" si="6"/>
        <v>0</v>
      </c>
      <c r="I696" s="1"/>
      <c r="J696" s="1"/>
      <c r="K696" s="1"/>
      <c r="L696" s="1"/>
    </row>
    <row r="697" ht="13.5" customHeight="1">
      <c r="C697" s="117">
        <f t="shared" si="1"/>
        <v>686</v>
      </c>
      <c r="D697" s="118">
        <f t="shared" si="2"/>
        <v>-0.00000002133310772</v>
      </c>
      <c r="E697" s="119" t="str">
        <f t="shared" si="3"/>
        <v/>
      </c>
      <c r="F697" s="127" t="str">
        <f t="shared" si="4"/>
        <v/>
      </c>
      <c r="G697" s="118">
        <f t="shared" si="5"/>
        <v>-0.0000000001066655386</v>
      </c>
      <c r="H697" s="121">
        <f t="shared" si="6"/>
        <v>0</v>
      </c>
      <c r="I697" s="1"/>
      <c r="J697" s="1"/>
      <c r="K697" s="1"/>
      <c r="L697" s="1"/>
    </row>
    <row r="698" ht="13.5" customHeight="1">
      <c r="C698" s="117">
        <f t="shared" si="1"/>
        <v>687</v>
      </c>
      <c r="D698" s="118">
        <f t="shared" si="2"/>
        <v>-0.00000002133310772</v>
      </c>
      <c r="E698" s="119" t="str">
        <f t="shared" si="3"/>
        <v/>
      </c>
      <c r="F698" s="127" t="str">
        <f t="shared" si="4"/>
        <v/>
      </c>
      <c r="G698" s="118">
        <f t="shared" si="5"/>
        <v>-0.0000000001066655386</v>
      </c>
      <c r="H698" s="121">
        <f t="shared" si="6"/>
        <v>0</v>
      </c>
      <c r="I698" s="1"/>
      <c r="J698" s="1"/>
      <c r="K698" s="1"/>
      <c r="L698" s="1"/>
    </row>
    <row r="699" ht="13.5" customHeight="1">
      <c r="C699" s="117">
        <f t="shared" si="1"/>
        <v>688</v>
      </c>
      <c r="D699" s="118">
        <f t="shared" si="2"/>
        <v>-0.00000002133310772</v>
      </c>
      <c r="E699" s="119" t="str">
        <f t="shared" si="3"/>
        <v/>
      </c>
      <c r="F699" s="127" t="str">
        <f t="shared" si="4"/>
        <v/>
      </c>
      <c r="G699" s="118">
        <f t="shared" si="5"/>
        <v>-0.0000000001066655386</v>
      </c>
      <c r="H699" s="121">
        <f t="shared" si="6"/>
        <v>0</v>
      </c>
      <c r="I699" s="1"/>
      <c r="J699" s="1"/>
      <c r="K699" s="1"/>
      <c r="L699" s="1"/>
    </row>
    <row r="700" ht="13.5" customHeight="1">
      <c r="C700" s="117">
        <f t="shared" si="1"/>
        <v>689</v>
      </c>
      <c r="D700" s="118">
        <f t="shared" si="2"/>
        <v>-0.00000002133310772</v>
      </c>
      <c r="E700" s="119" t="str">
        <f t="shared" si="3"/>
        <v/>
      </c>
      <c r="F700" s="127" t="str">
        <f t="shared" si="4"/>
        <v/>
      </c>
      <c r="G700" s="118">
        <f t="shared" si="5"/>
        <v>-0.0000000001066655386</v>
      </c>
      <c r="H700" s="121">
        <f t="shared" si="6"/>
        <v>0</v>
      </c>
      <c r="I700" s="1"/>
      <c r="J700" s="1"/>
      <c r="K700" s="1"/>
      <c r="L700" s="1"/>
    </row>
    <row r="701" ht="13.5" customHeight="1">
      <c r="C701" s="117">
        <f t="shared" si="1"/>
        <v>690</v>
      </c>
      <c r="D701" s="118">
        <f t="shared" si="2"/>
        <v>-0.00000002133310772</v>
      </c>
      <c r="E701" s="119" t="str">
        <f t="shared" si="3"/>
        <v/>
      </c>
      <c r="F701" s="127" t="str">
        <f t="shared" si="4"/>
        <v/>
      </c>
      <c r="G701" s="118">
        <f t="shared" si="5"/>
        <v>-0.0000000001066655386</v>
      </c>
      <c r="H701" s="121">
        <f t="shared" si="6"/>
        <v>0</v>
      </c>
      <c r="I701" s="1"/>
      <c r="J701" s="1"/>
      <c r="K701" s="1"/>
      <c r="L701" s="1"/>
    </row>
    <row r="702" ht="13.5" customHeight="1">
      <c r="C702" s="117">
        <f t="shared" si="1"/>
        <v>691</v>
      </c>
      <c r="D702" s="118">
        <f t="shared" si="2"/>
        <v>-0.00000002133310772</v>
      </c>
      <c r="E702" s="119" t="str">
        <f t="shared" si="3"/>
        <v/>
      </c>
      <c r="F702" s="127" t="str">
        <f t="shared" si="4"/>
        <v/>
      </c>
      <c r="G702" s="118">
        <f t="shared" si="5"/>
        <v>-0.0000000001066655386</v>
      </c>
      <c r="H702" s="121">
        <f t="shared" si="6"/>
        <v>0</v>
      </c>
      <c r="I702" s="1"/>
      <c r="J702" s="1"/>
      <c r="K702" s="1"/>
      <c r="L702" s="1"/>
    </row>
    <row r="703" ht="13.5" customHeight="1">
      <c r="C703" s="117">
        <f t="shared" si="1"/>
        <v>692</v>
      </c>
      <c r="D703" s="118">
        <f t="shared" si="2"/>
        <v>-0.00000002133310772</v>
      </c>
      <c r="E703" s="119" t="str">
        <f t="shared" si="3"/>
        <v/>
      </c>
      <c r="F703" s="127" t="str">
        <f t="shared" si="4"/>
        <v/>
      </c>
      <c r="G703" s="118">
        <f t="shared" si="5"/>
        <v>-0.0000000001066655386</v>
      </c>
      <c r="H703" s="121">
        <f t="shared" si="6"/>
        <v>0</v>
      </c>
      <c r="I703" s="1"/>
      <c r="J703" s="1"/>
      <c r="K703" s="1"/>
      <c r="L703" s="1"/>
    </row>
    <row r="704" ht="13.5" customHeight="1">
      <c r="C704" s="117">
        <f t="shared" si="1"/>
        <v>693</v>
      </c>
      <c r="D704" s="118">
        <f t="shared" si="2"/>
        <v>-0.00000002133310772</v>
      </c>
      <c r="E704" s="119" t="str">
        <f t="shared" si="3"/>
        <v/>
      </c>
      <c r="F704" s="127" t="str">
        <f t="shared" si="4"/>
        <v/>
      </c>
      <c r="G704" s="118">
        <f t="shared" si="5"/>
        <v>-0.0000000001066655386</v>
      </c>
      <c r="H704" s="121">
        <f t="shared" si="6"/>
        <v>0</v>
      </c>
      <c r="I704" s="1"/>
      <c r="J704" s="1"/>
      <c r="K704" s="1"/>
      <c r="L704" s="1"/>
    </row>
    <row r="705" ht="13.5" customHeight="1">
      <c r="C705" s="117">
        <f t="shared" si="1"/>
        <v>694</v>
      </c>
      <c r="D705" s="118">
        <f t="shared" si="2"/>
        <v>-0.00000002133310772</v>
      </c>
      <c r="E705" s="119" t="str">
        <f t="shared" si="3"/>
        <v/>
      </c>
      <c r="F705" s="127" t="str">
        <f t="shared" si="4"/>
        <v/>
      </c>
      <c r="G705" s="118">
        <f t="shared" si="5"/>
        <v>-0.0000000001066655386</v>
      </c>
      <c r="H705" s="121">
        <f t="shared" si="6"/>
        <v>0</v>
      </c>
      <c r="I705" s="1"/>
      <c r="J705" s="1"/>
      <c r="K705" s="1"/>
      <c r="L705" s="1"/>
    </row>
    <row r="706" ht="13.5" customHeight="1">
      <c r="C706" s="117">
        <f t="shared" si="1"/>
        <v>695</v>
      </c>
      <c r="D706" s="118">
        <f t="shared" si="2"/>
        <v>-0.00000002133310772</v>
      </c>
      <c r="E706" s="119" t="str">
        <f t="shared" si="3"/>
        <v/>
      </c>
      <c r="F706" s="127" t="str">
        <f t="shared" si="4"/>
        <v/>
      </c>
      <c r="G706" s="118">
        <f t="shared" si="5"/>
        <v>-0.0000000001066655386</v>
      </c>
      <c r="H706" s="121">
        <f t="shared" si="6"/>
        <v>0</v>
      </c>
      <c r="I706" s="1"/>
      <c r="J706" s="1"/>
      <c r="K706" s="1"/>
      <c r="L706" s="1"/>
    </row>
    <row r="707" ht="13.5" customHeight="1">
      <c r="C707" s="117">
        <f t="shared" si="1"/>
        <v>696</v>
      </c>
      <c r="D707" s="118">
        <f t="shared" si="2"/>
        <v>-0.00000002133310772</v>
      </c>
      <c r="E707" s="119" t="str">
        <f t="shared" si="3"/>
        <v/>
      </c>
      <c r="F707" s="127" t="str">
        <f t="shared" si="4"/>
        <v/>
      </c>
      <c r="G707" s="118">
        <f t="shared" si="5"/>
        <v>-0.0000000001066655386</v>
      </c>
      <c r="H707" s="121">
        <f t="shared" si="6"/>
        <v>0</v>
      </c>
      <c r="I707" s="1"/>
      <c r="J707" s="1"/>
      <c r="K707" s="1"/>
      <c r="L707" s="1"/>
    </row>
    <row r="708" ht="13.5" customHeight="1">
      <c r="C708" s="117">
        <f t="shared" si="1"/>
        <v>697</v>
      </c>
      <c r="D708" s="118">
        <f t="shared" si="2"/>
        <v>-0.00000002133310772</v>
      </c>
      <c r="E708" s="119" t="str">
        <f t="shared" si="3"/>
        <v/>
      </c>
      <c r="F708" s="127" t="str">
        <f t="shared" si="4"/>
        <v/>
      </c>
      <c r="G708" s="118">
        <f t="shared" si="5"/>
        <v>-0.0000000001066655386</v>
      </c>
      <c r="H708" s="121">
        <f t="shared" si="6"/>
        <v>0</v>
      </c>
      <c r="I708" s="1"/>
      <c r="J708" s="1"/>
      <c r="K708" s="1"/>
      <c r="L708" s="1"/>
    </row>
    <row r="709" ht="13.5" customHeight="1">
      <c r="C709" s="117">
        <f t="shared" si="1"/>
        <v>698</v>
      </c>
      <c r="D709" s="118">
        <f t="shared" si="2"/>
        <v>-0.00000002133310772</v>
      </c>
      <c r="E709" s="119" t="str">
        <f t="shared" si="3"/>
        <v/>
      </c>
      <c r="F709" s="127" t="str">
        <f t="shared" si="4"/>
        <v/>
      </c>
      <c r="G709" s="118">
        <f t="shared" si="5"/>
        <v>-0.0000000001066655386</v>
      </c>
      <c r="H709" s="121">
        <f t="shared" si="6"/>
        <v>0</v>
      </c>
      <c r="I709" s="1"/>
      <c r="J709" s="1"/>
      <c r="K709" s="1"/>
      <c r="L709" s="1"/>
    </row>
    <row r="710" ht="13.5" customHeight="1">
      <c r="C710" s="117">
        <f t="shared" si="1"/>
        <v>699</v>
      </c>
      <c r="D710" s="118">
        <f t="shared" si="2"/>
        <v>-0.00000002133310772</v>
      </c>
      <c r="E710" s="119" t="str">
        <f t="shared" si="3"/>
        <v/>
      </c>
      <c r="F710" s="127" t="str">
        <f t="shared" si="4"/>
        <v/>
      </c>
      <c r="G710" s="118">
        <f t="shared" si="5"/>
        <v>-0.0000000001066655386</v>
      </c>
      <c r="H710" s="121">
        <f t="shared" si="6"/>
        <v>0</v>
      </c>
      <c r="I710" s="1"/>
      <c r="J710" s="1"/>
      <c r="K710" s="1"/>
      <c r="L710" s="1"/>
    </row>
    <row r="711" ht="13.5" customHeight="1">
      <c r="C711" s="117">
        <f t="shared" si="1"/>
        <v>700</v>
      </c>
      <c r="D711" s="118">
        <f t="shared" si="2"/>
        <v>-0.00000002133310772</v>
      </c>
      <c r="E711" s="119" t="str">
        <f t="shared" si="3"/>
        <v/>
      </c>
      <c r="F711" s="127" t="str">
        <f t="shared" si="4"/>
        <v/>
      </c>
      <c r="G711" s="118">
        <f t="shared" si="5"/>
        <v>-0.0000000001066655386</v>
      </c>
      <c r="H711" s="121">
        <f t="shared" si="6"/>
        <v>0</v>
      </c>
      <c r="I711" s="1"/>
      <c r="J711" s="1"/>
      <c r="K711" s="1"/>
      <c r="L711" s="1"/>
    </row>
    <row r="712" ht="13.5" customHeight="1">
      <c r="C712" s="117">
        <f t="shared" si="1"/>
        <v>701</v>
      </c>
      <c r="D712" s="118">
        <f t="shared" si="2"/>
        <v>-0.00000002133310772</v>
      </c>
      <c r="E712" s="119" t="str">
        <f t="shared" si="3"/>
        <v/>
      </c>
      <c r="F712" s="127" t="str">
        <f t="shared" si="4"/>
        <v/>
      </c>
      <c r="G712" s="118">
        <f t="shared" si="5"/>
        <v>-0.0000000001066655386</v>
      </c>
      <c r="H712" s="121">
        <f t="shared" si="6"/>
        <v>0</v>
      </c>
      <c r="I712" s="1"/>
      <c r="J712" s="1"/>
      <c r="K712" s="1"/>
      <c r="L712" s="1"/>
    </row>
    <row r="713" ht="13.5" customHeight="1">
      <c r="C713" s="117">
        <f t="shared" si="1"/>
        <v>702</v>
      </c>
      <c r="D713" s="118">
        <f t="shared" si="2"/>
        <v>-0.00000002133310772</v>
      </c>
      <c r="E713" s="119" t="str">
        <f t="shared" si="3"/>
        <v/>
      </c>
      <c r="F713" s="127" t="str">
        <f t="shared" si="4"/>
        <v/>
      </c>
      <c r="G713" s="118">
        <f t="shared" si="5"/>
        <v>-0.0000000001066655386</v>
      </c>
      <c r="H713" s="121">
        <f t="shared" si="6"/>
        <v>0</v>
      </c>
      <c r="I713" s="1"/>
      <c r="J713" s="1"/>
      <c r="K713" s="1"/>
      <c r="L713" s="1"/>
    </row>
    <row r="714" ht="13.5" customHeight="1">
      <c r="C714" s="117">
        <f t="shared" si="1"/>
        <v>703</v>
      </c>
      <c r="D714" s="118">
        <f t="shared" si="2"/>
        <v>-0.00000002133310772</v>
      </c>
      <c r="E714" s="119" t="str">
        <f t="shared" si="3"/>
        <v/>
      </c>
      <c r="F714" s="127" t="str">
        <f t="shared" si="4"/>
        <v/>
      </c>
      <c r="G714" s="118">
        <f t="shared" si="5"/>
        <v>-0.0000000001066655386</v>
      </c>
      <c r="H714" s="121">
        <f t="shared" si="6"/>
        <v>0</v>
      </c>
      <c r="I714" s="1"/>
      <c r="J714" s="1"/>
      <c r="K714" s="1"/>
      <c r="L714" s="1"/>
    </row>
    <row r="715" ht="13.5" customHeight="1">
      <c r="C715" s="117">
        <f t="shared" si="1"/>
        <v>704</v>
      </c>
      <c r="D715" s="118">
        <f t="shared" si="2"/>
        <v>-0.00000002133310772</v>
      </c>
      <c r="E715" s="119" t="str">
        <f t="shared" si="3"/>
        <v/>
      </c>
      <c r="F715" s="127" t="str">
        <f t="shared" si="4"/>
        <v/>
      </c>
      <c r="G715" s="118">
        <f t="shared" si="5"/>
        <v>-0.0000000001066655386</v>
      </c>
      <c r="H715" s="121">
        <f t="shared" si="6"/>
        <v>0</v>
      </c>
      <c r="I715" s="1"/>
      <c r="J715" s="1"/>
      <c r="K715" s="1"/>
      <c r="L715" s="1"/>
    </row>
    <row r="716" ht="13.5" customHeight="1">
      <c r="C716" s="117">
        <f t="shared" si="1"/>
        <v>705</v>
      </c>
      <c r="D716" s="118">
        <f t="shared" si="2"/>
        <v>-0.00000002133310772</v>
      </c>
      <c r="E716" s="119" t="str">
        <f t="shared" si="3"/>
        <v/>
      </c>
      <c r="F716" s="127" t="str">
        <f t="shared" si="4"/>
        <v/>
      </c>
      <c r="G716" s="118">
        <f t="shared" si="5"/>
        <v>-0.0000000001066655386</v>
      </c>
      <c r="H716" s="121">
        <f t="shared" si="6"/>
        <v>0</v>
      </c>
      <c r="I716" s="1"/>
      <c r="J716" s="1"/>
      <c r="K716" s="1"/>
      <c r="L716" s="1"/>
    </row>
    <row r="717" ht="13.5" customHeight="1">
      <c r="C717" s="117">
        <f t="shared" si="1"/>
        <v>706</v>
      </c>
      <c r="D717" s="118">
        <f t="shared" si="2"/>
        <v>-0.00000002133310772</v>
      </c>
      <c r="E717" s="119" t="str">
        <f t="shared" si="3"/>
        <v/>
      </c>
      <c r="F717" s="127" t="str">
        <f t="shared" si="4"/>
        <v/>
      </c>
      <c r="G717" s="118">
        <f t="shared" si="5"/>
        <v>-0.0000000001066655386</v>
      </c>
      <c r="H717" s="121">
        <f t="shared" si="6"/>
        <v>0</v>
      </c>
      <c r="I717" s="1"/>
      <c r="J717" s="1"/>
      <c r="K717" s="1"/>
      <c r="L717" s="1"/>
    </row>
    <row r="718" ht="13.5" customHeight="1">
      <c r="C718" s="117">
        <f t="shared" si="1"/>
        <v>707</v>
      </c>
      <c r="D718" s="118">
        <f t="shared" si="2"/>
        <v>-0.00000002133310772</v>
      </c>
      <c r="E718" s="119" t="str">
        <f t="shared" si="3"/>
        <v/>
      </c>
      <c r="F718" s="127" t="str">
        <f t="shared" si="4"/>
        <v/>
      </c>
      <c r="G718" s="118">
        <f t="shared" si="5"/>
        <v>-0.0000000001066655386</v>
      </c>
      <c r="H718" s="121">
        <f t="shared" si="6"/>
        <v>0</v>
      </c>
      <c r="I718" s="1"/>
      <c r="J718" s="1"/>
      <c r="K718" s="1"/>
      <c r="L718" s="1"/>
    </row>
    <row r="719" ht="13.5" customHeight="1">
      <c r="C719" s="117">
        <f t="shared" si="1"/>
        <v>708</v>
      </c>
      <c r="D719" s="118">
        <f t="shared" si="2"/>
        <v>-0.00000002133310772</v>
      </c>
      <c r="E719" s="119" t="str">
        <f t="shared" si="3"/>
        <v/>
      </c>
      <c r="F719" s="127" t="str">
        <f t="shared" si="4"/>
        <v/>
      </c>
      <c r="G719" s="118">
        <f t="shared" si="5"/>
        <v>-0.0000000001066655386</v>
      </c>
      <c r="H719" s="121">
        <f t="shared" si="6"/>
        <v>0</v>
      </c>
      <c r="I719" s="1"/>
      <c r="J719" s="1"/>
      <c r="K719" s="1"/>
      <c r="L719" s="1"/>
    </row>
    <row r="720" ht="13.5" customHeight="1">
      <c r="C720" s="117">
        <f t="shared" si="1"/>
        <v>709</v>
      </c>
      <c r="D720" s="118">
        <f t="shared" si="2"/>
        <v>-0.00000002133310772</v>
      </c>
      <c r="E720" s="119" t="str">
        <f t="shared" si="3"/>
        <v/>
      </c>
      <c r="F720" s="127" t="str">
        <f t="shared" si="4"/>
        <v/>
      </c>
      <c r="G720" s="118">
        <f t="shared" si="5"/>
        <v>-0.0000000001066655386</v>
      </c>
      <c r="H720" s="121">
        <f t="shared" si="6"/>
        <v>0</v>
      </c>
      <c r="I720" s="1"/>
      <c r="J720" s="1"/>
      <c r="K720" s="1"/>
      <c r="L720" s="1"/>
    </row>
    <row r="721" ht="13.5" customHeight="1">
      <c r="C721" s="117">
        <f t="shared" si="1"/>
        <v>710</v>
      </c>
      <c r="D721" s="118">
        <f t="shared" si="2"/>
        <v>-0.00000002133310772</v>
      </c>
      <c r="E721" s="119" t="str">
        <f t="shared" si="3"/>
        <v/>
      </c>
      <c r="F721" s="127" t="str">
        <f t="shared" si="4"/>
        <v/>
      </c>
      <c r="G721" s="118">
        <f t="shared" si="5"/>
        <v>-0.0000000001066655386</v>
      </c>
      <c r="H721" s="121">
        <f t="shared" si="6"/>
        <v>0</v>
      </c>
      <c r="I721" s="1"/>
      <c r="J721" s="1"/>
      <c r="K721" s="1"/>
      <c r="L721" s="1"/>
    </row>
    <row r="722" ht="13.5" customHeight="1">
      <c r="C722" s="117">
        <f t="shared" si="1"/>
        <v>711</v>
      </c>
      <c r="D722" s="118">
        <f t="shared" si="2"/>
        <v>-0.00000002133310772</v>
      </c>
      <c r="E722" s="119" t="str">
        <f t="shared" si="3"/>
        <v/>
      </c>
      <c r="F722" s="127" t="str">
        <f t="shared" si="4"/>
        <v/>
      </c>
      <c r="G722" s="118">
        <f t="shared" si="5"/>
        <v>-0.0000000001066655386</v>
      </c>
      <c r="H722" s="121">
        <f t="shared" si="6"/>
        <v>0</v>
      </c>
      <c r="I722" s="1"/>
      <c r="J722" s="1"/>
      <c r="K722" s="1"/>
      <c r="L722" s="1"/>
    </row>
    <row r="723" ht="13.5" customHeight="1">
      <c r="C723" s="117">
        <f t="shared" si="1"/>
        <v>712</v>
      </c>
      <c r="D723" s="118">
        <f t="shared" si="2"/>
        <v>-0.00000002133310772</v>
      </c>
      <c r="E723" s="119" t="str">
        <f t="shared" si="3"/>
        <v/>
      </c>
      <c r="F723" s="127" t="str">
        <f t="shared" si="4"/>
        <v/>
      </c>
      <c r="G723" s="118">
        <f t="shared" si="5"/>
        <v>-0.0000000001066655386</v>
      </c>
      <c r="H723" s="121">
        <f t="shared" si="6"/>
        <v>0</v>
      </c>
      <c r="I723" s="1"/>
      <c r="J723" s="1"/>
      <c r="K723" s="1"/>
      <c r="L723" s="1"/>
    </row>
    <row r="724" ht="13.5" customHeight="1">
      <c r="C724" s="117">
        <f t="shared" si="1"/>
        <v>713</v>
      </c>
      <c r="D724" s="118">
        <f t="shared" si="2"/>
        <v>-0.00000002133310772</v>
      </c>
      <c r="E724" s="119" t="str">
        <f t="shared" si="3"/>
        <v/>
      </c>
      <c r="F724" s="127" t="str">
        <f t="shared" si="4"/>
        <v/>
      </c>
      <c r="G724" s="118">
        <f t="shared" si="5"/>
        <v>-0.0000000001066655386</v>
      </c>
      <c r="H724" s="121">
        <f t="shared" si="6"/>
        <v>0</v>
      </c>
      <c r="I724" s="1"/>
      <c r="J724" s="1"/>
      <c r="K724" s="1"/>
      <c r="L724" s="1"/>
    </row>
    <row r="725" ht="13.5" customHeight="1">
      <c r="C725" s="117">
        <f t="shared" si="1"/>
        <v>714</v>
      </c>
      <c r="D725" s="118">
        <f t="shared" si="2"/>
        <v>-0.00000002133310772</v>
      </c>
      <c r="E725" s="119" t="str">
        <f t="shared" si="3"/>
        <v/>
      </c>
      <c r="F725" s="127" t="str">
        <f t="shared" si="4"/>
        <v/>
      </c>
      <c r="G725" s="118">
        <f t="shared" si="5"/>
        <v>-0.0000000001066655386</v>
      </c>
      <c r="H725" s="121">
        <f t="shared" si="6"/>
        <v>0</v>
      </c>
      <c r="I725" s="1"/>
      <c r="J725" s="1"/>
      <c r="K725" s="1"/>
      <c r="L725" s="1"/>
    </row>
    <row r="726" ht="13.5" customHeight="1">
      <c r="C726" s="117">
        <f t="shared" si="1"/>
        <v>715</v>
      </c>
      <c r="D726" s="118">
        <f t="shared" si="2"/>
        <v>-0.00000002133310772</v>
      </c>
      <c r="E726" s="119" t="str">
        <f t="shared" si="3"/>
        <v/>
      </c>
      <c r="F726" s="127" t="str">
        <f t="shared" si="4"/>
        <v/>
      </c>
      <c r="G726" s="118">
        <f t="shared" si="5"/>
        <v>-0.0000000001066655386</v>
      </c>
      <c r="H726" s="121">
        <f t="shared" si="6"/>
        <v>0</v>
      </c>
      <c r="I726" s="1"/>
      <c r="J726" s="1"/>
      <c r="K726" s="1"/>
      <c r="L726" s="1"/>
    </row>
    <row r="727" ht="13.5" customHeight="1">
      <c r="C727" s="117">
        <f t="shared" si="1"/>
        <v>716</v>
      </c>
      <c r="D727" s="118">
        <f t="shared" si="2"/>
        <v>-0.00000002133310772</v>
      </c>
      <c r="E727" s="119" t="str">
        <f t="shared" si="3"/>
        <v/>
      </c>
      <c r="F727" s="127" t="str">
        <f t="shared" si="4"/>
        <v/>
      </c>
      <c r="G727" s="118">
        <f t="shared" si="5"/>
        <v>-0.0000000001066655386</v>
      </c>
      <c r="H727" s="121">
        <f t="shared" si="6"/>
        <v>0</v>
      </c>
      <c r="I727" s="1"/>
      <c r="J727" s="1"/>
      <c r="K727" s="1"/>
      <c r="L727" s="1"/>
    </row>
    <row r="728" ht="13.5" customHeight="1">
      <c r="C728" s="117">
        <f t="shared" si="1"/>
        <v>717</v>
      </c>
      <c r="D728" s="118">
        <f t="shared" si="2"/>
        <v>-0.00000002133310772</v>
      </c>
      <c r="E728" s="119" t="str">
        <f t="shared" si="3"/>
        <v/>
      </c>
      <c r="F728" s="127" t="str">
        <f t="shared" si="4"/>
        <v/>
      </c>
      <c r="G728" s="118">
        <f t="shared" si="5"/>
        <v>-0.0000000001066655386</v>
      </c>
      <c r="H728" s="121">
        <f t="shared" si="6"/>
        <v>0</v>
      </c>
      <c r="I728" s="1"/>
      <c r="J728" s="1"/>
      <c r="K728" s="1"/>
      <c r="L728" s="1"/>
    </row>
    <row r="729" ht="13.5" customHeight="1">
      <c r="C729" s="117">
        <f t="shared" si="1"/>
        <v>718</v>
      </c>
      <c r="D729" s="118">
        <f t="shared" si="2"/>
        <v>-0.00000002133310772</v>
      </c>
      <c r="E729" s="119" t="str">
        <f t="shared" si="3"/>
        <v/>
      </c>
      <c r="F729" s="127" t="str">
        <f t="shared" si="4"/>
        <v/>
      </c>
      <c r="G729" s="118">
        <f t="shared" si="5"/>
        <v>-0.0000000001066655386</v>
      </c>
      <c r="H729" s="121">
        <f t="shared" si="6"/>
        <v>0</v>
      </c>
      <c r="I729" s="1"/>
      <c r="J729" s="1"/>
      <c r="K729" s="1"/>
      <c r="L729" s="1"/>
    </row>
    <row r="730" ht="13.5" customHeight="1">
      <c r="C730" s="117">
        <f t="shared" si="1"/>
        <v>719</v>
      </c>
      <c r="D730" s="118">
        <f t="shared" si="2"/>
        <v>-0.00000002133310772</v>
      </c>
      <c r="E730" s="119" t="str">
        <f t="shared" si="3"/>
        <v/>
      </c>
      <c r="F730" s="127" t="str">
        <f t="shared" si="4"/>
        <v/>
      </c>
      <c r="G730" s="118">
        <f t="shared" si="5"/>
        <v>-0.0000000001066655386</v>
      </c>
      <c r="H730" s="121">
        <f t="shared" si="6"/>
        <v>0</v>
      </c>
      <c r="I730" s="1"/>
      <c r="J730" s="1"/>
      <c r="K730" s="1"/>
      <c r="L730" s="1"/>
    </row>
    <row r="731" ht="13.5" customHeight="1">
      <c r="C731" s="117">
        <f t="shared" si="1"/>
        <v>720</v>
      </c>
      <c r="D731" s="118">
        <f t="shared" si="2"/>
        <v>-0.00000002133310772</v>
      </c>
      <c r="E731" s="119" t="str">
        <f t="shared" si="3"/>
        <v/>
      </c>
      <c r="F731" s="127" t="str">
        <f t="shared" si="4"/>
        <v/>
      </c>
      <c r="G731" s="118">
        <f t="shared" si="5"/>
        <v>-0.0000000001066655386</v>
      </c>
      <c r="H731" s="121">
        <f t="shared" si="6"/>
        <v>0</v>
      </c>
      <c r="I731" s="1"/>
      <c r="J731" s="1"/>
      <c r="K731" s="1"/>
      <c r="L731" s="1"/>
    </row>
    <row r="732" ht="13.5" customHeight="1">
      <c r="C732" s="1"/>
      <c r="D732" s="189"/>
      <c r="E732" s="1"/>
      <c r="F732" s="1"/>
      <c r="G732" s="1"/>
      <c r="H732" s="1"/>
      <c r="I732" s="1"/>
      <c r="J732" s="1"/>
      <c r="K732" s="1"/>
      <c r="L732" s="1"/>
    </row>
    <row r="733" ht="13.5" customHeight="1">
      <c r="C733" s="1"/>
      <c r="D733" s="1"/>
      <c r="E733" s="1"/>
      <c r="F733" s="1"/>
      <c r="G733" s="1"/>
      <c r="H733" s="189"/>
      <c r="I733" s="1"/>
      <c r="J733" s="1"/>
      <c r="K733" s="1"/>
      <c r="L733" s="1"/>
    </row>
    <row r="734" ht="13.5" customHeight="1">
      <c r="C734" s="1"/>
      <c r="D734" s="1"/>
      <c r="E734" s="1"/>
      <c r="F734" s="1"/>
      <c r="G734" s="1"/>
      <c r="H734" s="189"/>
      <c r="I734" s="1"/>
      <c r="J734" s="1"/>
      <c r="K734" s="1"/>
      <c r="L734" s="1"/>
    </row>
    <row r="735" ht="13.5" customHeight="1">
      <c r="C735" s="1"/>
      <c r="D735" s="1"/>
      <c r="E735" s="1"/>
      <c r="F735" s="1"/>
      <c r="G735" s="1"/>
      <c r="H735" s="189"/>
      <c r="I735" s="1"/>
      <c r="J735" s="1"/>
      <c r="K735" s="1"/>
      <c r="L735" s="1"/>
    </row>
    <row r="736" ht="13.5" customHeight="1">
      <c r="C736" s="1"/>
      <c r="D736" s="1"/>
      <c r="E736" s="1"/>
      <c r="F736" s="1"/>
      <c r="G736" s="1"/>
      <c r="H736" s="189"/>
      <c r="I736" s="1"/>
      <c r="J736" s="1"/>
      <c r="K736" s="1"/>
      <c r="L736" s="1"/>
    </row>
    <row r="737" ht="13.5" customHeight="1">
      <c r="C737" s="1"/>
      <c r="D737" s="1"/>
      <c r="E737" s="1"/>
      <c r="F737" s="1"/>
      <c r="G737" s="1"/>
      <c r="H737" s="189"/>
      <c r="I737" s="1"/>
      <c r="J737" s="1"/>
      <c r="K737" s="1"/>
      <c r="L737" s="1"/>
    </row>
    <row r="738" ht="13.5" customHeight="1">
      <c r="C738" s="1"/>
      <c r="D738" s="1"/>
      <c r="E738" s="1"/>
      <c r="F738" s="1"/>
      <c r="G738" s="1"/>
      <c r="H738" s="189"/>
      <c r="I738" s="1"/>
      <c r="J738" s="1"/>
      <c r="K738" s="1"/>
      <c r="L738" s="1"/>
    </row>
    <row r="739" ht="13.5" customHeight="1">
      <c r="C739" s="1"/>
      <c r="D739" s="1"/>
      <c r="E739" s="1"/>
      <c r="F739" s="1"/>
      <c r="G739" s="1"/>
      <c r="H739" s="189"/>
      <c r="I739" s="1"/>
      <c r="J739" s="1"/>
      <c r="K739" s="1"/>
      <c r="L739" s="1"/>
    </row>
    <row r="740" ht="13.5" customHeight="1">
      <c r="C740" s="1"/>
      <c r="D740" s="1"/>
      <c r="E740" s="1"/>
      <c r="F740" s="1"/>
      <c r="G740" s="1"/>
      <c r="H740" s="189"/>
      <c r="I740" s="1"/>
      <c r="J740" s="1"/>
      <c r="K740" s="1"/>
      <c r="L740" s="1"/>
    </row>
    <row r="741" ht="13.5" customHeight="1">
      <c r="C741" s="1"/>
      <c r="D741" s="1"/>
      <c r="E741" s="1"/>
      <c r="F741" s="1"/>
      <c r="G741" s="1"/>
      <c r="H741" s="189"/>
      <c r="I741" s="1"/>
      <c r="J741" s="1"/>
      <c r="K741" s="1"/>
      <c r="L741" s="1"/>
    </row>
    <row r="742" ht="13.5" customHeight="1">
      <c r="C742" s="1"/>
      <c r="D742" s="1"/>
      <c r="E742" s="1"/>
      <c r="F742" s="1"/>
      <c r="G742" s="1"/>
      <c r="H742" s="189"/>
      <c r="I742" s="1"/>
      <c r="J742" s="1"/>
      <c r="K742" s="1"/>
      <c r="L742" s="1"/>
    </row>
    <row r="743" ht="13.5" customHeight="1">
      <c r="C743" s="1"/>
      <c r="D743" s="1"/>
      <c r="E743" s="1"/>
      <c r="F743" s="1"/>
      <c r="G743" s="1"/>
      <c r="H743" s="189"/>
      <c r="I743" s="1"/>
      <c r="J743" s="1"/>
      <c r="K743" s="1"/>
      <c r="L743" s="1"/>
    </row>
    <row r="744" ht="13.5" customHeight="1">
      <c r="C744" s="1"/>
      <c r="D744" s="1"/>
      <c r="E744" s="1"/>
      <c r="F744" s="1"/>
      <c r="G744" s="1"/>
      <c r="H744" s="189"/>
      <c r="I744" s="1"/>
      <c r="J744" s="1"/>
      <c r="K744" s="1"/>
      <c r="L744" s="1"/>
    </row>
    <row r="745" ht="13.5" customHeight="1">
      <c r="C745" s="1"/>
      <c r="D745" s="1"/>
      <c r="E745" s="1"/>
      <c r="F745" s="1"/>
      <c r="G745" s="1"/>
      <c r="H745" s="189"/>
      <c r="I745" s="1"/>
      <c r="J745" s="1"/>
      <c r="K745" s="1"/>
      <c r="L745" s="1"/>
    </row>
    <row r="746" ht="13.5" customHeight="1">
      <c r="C746" s="1"/>
      <c r="D746" s="1"/>
      <c r="E746" s="1"/>
      <c r="F746" s="1"/>
      <c r="G746" s="1"/>
      <c r="H746" s="189"/>
      <c r="I746" s="1"/>
      <c r="J746" s="1"/>
      <c r="K746" s="1"/>
      <c r="L746" s="1"/>
    </row>
    <row r="747" ht="13.5" customHeight="1">
      <c r="C747" s="1"/>
      <c r="D747" s="1"/>
      <c r="E747" s="1"/>
      <c r="F747" s="1"/>
      <c r="G747" s="1"/>
      <c r="H747" s="189"/>
      <c r="I747" s="1"/>
      <c r="J747" s="1"/>
      <c r="K747" s="1"/>
      <c r="L747" s="1"/>
    </row>
    <row r="748" ht="13.5" customHeight="1">
      <c r="C748" s="1"/>
      <c r="D748" s="1"/>
      <c r="E748" s="1"/>
      <c r="F748" s="1"/>
      <c r="G748" s="1"/>
      <c r="H748" s="189"/>
      <c r="I748" s="1"/>
      <c r="J748" s="1"/>
      <c r="K748" s="1"/>
      <c r="L748" s="1"/>
    </row>
    <row r="749" ht="13.5" customHeight="1">
      <c r="C749" s="1"/>
      <c r="D749" s="1"/>
      <c r="E749" s="1"/>
      <c r="F749" s="1"/>
      <c r="G749" s="1"/>
      <c r="H749" s="189"/>
      <c r="I749" s="1"/>
      <c r="J749" s="1"/>
      <c r="K749" s="1"/>
      <c r="L749" s="1"/>
    </row>
    <row r="750" ht="13.5" customHeight="1">
      <c r="C750" s="1"/>
      <c r="D750" s="1"/>
      <c r="E750" s="1"/>
      <c r="F750" s="1"/>
      <c r="G750" s="1"/>
      <c r="H750" s="189"/>
      <c r="I750" s="1"/>
      <c r="J750" s="1"/>
      <c r="K750" s="1"/>
      <c r="L750" s="1"/>
    </row>
    <row r="751" ht="13.5" customHeight="1">
      <c r="C751" s="1"/>
      <c r="D751" s="1"/>
      <c r="E751" s="1"/>
      <c r="F751" s="1"/>
      <c r="G751" s="1"/>
      <c r="H751" s="189"/>
      <c r="I751" s="1"/>
      <c r="J751" s="1"/>
      <c r="K751" s="1"/>
      <c r="L751" s="1"/>
    </row>
    <row r="752" ht="13.5" customHeight="1">
      <c r="C752" s="1"/>
      <c r="D752" s="1"/>
      <c r="E752" s="1"/>
      <c r="F752" s="1"/>
      <c r="G752" s="1"/>
      <c r="H752" s="189"/>
      <c r="I752" s="1"/>
      <c r="J752" s="1"/>
      <c r="K752" s="1"/>
      <c r="L752" s="1"/>
    </row>
    <row r="753" ht="13.5" customHeight="1">
      <c r="C753" s="1"/>
      <c r="D753" s="1"/>
      <c r="E753" s="1"/>
      <c r="F753" s="1"/>
      <c r="G753" s="1"/>
      <c r="H753" s="189"/>
      <c r="I753" s="1"/>
      <c r="J753" s="1"/>
      <c r="K753" s="1"/>
      <c r="L753" s="1"/>
    </row>
    <row r="754" ht="13.5" customHeight="1">
      <c r="C754" s="1"/>
      <c r="D754" s="1"/>
      <c r="E754" s="1"/>
      <c r="F754" s="1"/>
      <c r="G754" s="1"/>
      <c r="H754" s="189"/>
      <c r="I754" s="1"/>
      <c r="J754" s="1"/>
      <c r="K754" s="1"/>
      <c r="L754" s="1"/>
    </row>
    <row r="755" ht="13.5" customHeight="1">
      <c r="C755" s="1"/>
      <c r="D755" s="1"/>
      <c r="E755" s="1"/>
      <c r="F755" s="1"/>
      <c r="G755" s="1"/>
      <c r="H755" s="189"/>
      <c r="I755" s="1"/>
      <c r="J755" s="1"/>
      <c r="K755" s="1"/>
      <c r="L755" s="1"/>
    </row>
    <row r="756" ht="13.5" customHeight="1">
      <c r="C756" s="1"/>
      <c r="D756" s="1"/>
      <c r="E756" s="1"/>
      <c r="F756" s="1"/>
      <c r="G756" s="1"/>
      <c r="H756" s="189"/>
      <c r="I756" s="1"/>
      <c r="J756" s="1"/>
      <c r="K756" s="1"/>
      <c r="L756" s="1"/>
    </row>
    <row r="757" ht="13.5" customHeight="1">
      <c r="C757" s="1"/>
      <c r="D757" s="1"/>
      <c r="E757" s="1"/>
      <c r="F757" s="1"/>
      <c r="G757" s="1"/>
      <c r="H757" s="189"/>
      <c r="I757" s="1"/>
      <c r="J757" s="1"/>
      <c r="K757" s="1"/>
      <c r="L757" s="1"/>
    </row>
    <row r="758" ht="13.5" customHeight="1">
      <c r="C758" s="1"/>
      <c r="D758" s="1"/>
      <c r="E758" s="1"/>
      <c r="F758" s="1"/>
      <c r="G758" s="1"/>
      <c r="H758" s="189"/>
      <c r="I758" s="1"/>
      <c r="J758" s="1"/>
      <c r="K758" s="1"/>
      <c r="L758" s="1"/>
    </row>
    <row r="759" ht="13.5" customHeight="1">
      <c r="C759" s="1"/>
      <c r="D759" s="1"/>
      <c r="E759" s="1"/>
      <c r="F759" s="1"/>
      <c r="G759" s="1"/>
      <c r="H759" s="189"/>
      <c r="I759" s="1"/>
      <c r="J759" s="1"/>
      <c r="K759" s="1"/>
      <c r="L759" s="1"/>
    </row>
    <row r="760" ht="13.5" customHeight="1">
      <c r="C760" s="1"/>
      <c r="D760" s="1"/>
      <c r="E760" s="1"/>
      <c r="F760" s="1"/>
      <c r="G760" s="1"/>
      <c r="H760" s="189"/>
      <c r="I760" s="1"/>
      <c r="J760" s="1"/>
      <c r="K760" s="1"/>
      <c r="L760" s="1"/>
    </row>
    <row r="761" ht="13.5" customHeight="1">
      <c r="C761" s="1"/>
      <c r="D761" s="1"/>
      <c r="E761" s="1"/>
      <c r="F761" s="1"/>
      <c r="G761" s="1"/>
      <c r="H761" s="189"/>
      <c r="I761" s="1"/>
      <c r="J761" s="1"/>
      <c r="K761" s="1"/>
      <c r="L761" s="1"/>
    </row>
    <row r="762" ht="13.5" customHeight="1">
      <c r="C762" s="1"/>
      <c r="D762" s="1"/>
      <c r="E762" s="1"/>
      <c r="F762" s="1"/>
      <c r="G762" s="1"/>
      <c r="H762" s="189"/>
      <c r="I762" s="1"/>
      <c r="J762" s="1"/>
      <c r="K762" s="1"/>
      <c r="L762" s="1"/>
    </row>
    <row r="763" ht="13.5" customHeight="1">
      <c r="C763" s="1"/>
      <c r="D763" s="1"/>
      <c r="E763" s="1"/>
      <c r="F763" s="1"/>
      <c r="G763" s="1"/>
      <c r="H763" s="189"/>
      <c r="I763" s="1"/>
      <c r="J763" s="1"/>
      <c r="K763" s="1"/>
      <c r="L763" s="1"/>
    </row>
    <row r="764" ht="13.5" customHeight="1">
      <c r="C764" s="1"/>
      <c r="D764" s="1"/>
      <c r="E764" s="1"/>
      <c r="F764" s="1"/>
      <c r="G764" s="1"/>
      <c r="H764" s="189"/>
      <c r="I764" s="1"/>
      <c r="J764" s="1"/>
      <c r="K764" s="1"/>
      <c r="L764" s="1"/>
    </row>
    <row r="765" ht="13.5" customHeight="1">
      <c r="C765" s="1"/>
      <c r="D765" s="1"/>
      <c r="E765" s="1"/>
      <c r="F765" s="1"/>
      <c r="G765" s="1"/>
      <c r="H765" s="189"/>
      <c r="I765" s="1"/>
      <c r="J765" s="1"/>
      <c r="K765" s="1"/>
      <c r="L765" s="1"/>
    </row>
    <row r="766" ht="13.5" customHeight="1">
      <c r="C766" s="1"/>
      <c r="D766" s="1"/>
      <c r="E766" s="1"/>
      <c r="F766" s="1"/>
      <c r="G766" s="1"/>
      <c r="H766" s="189"/>
      <c r="I766" s="1"/>
      <c r="J766" s="1"/>
      <c r="K766" s="1"/>
      <c r="L766" s="1"/>
    </row>
    <row r="767" ht="13.5" customHeight="1">
      <c r="C767" s="1"/>
      <c r="D767" s="1"/>
      <c r="E767" s="1"/>
      <c r="F767" s="1"/>
      <c r="G767" s="1"/>
      <c r="H767" s="189"/>
      <c r="I767" s="1"/>
      <c r="J767" s="1"/>
      <c r="K767" s="1"/>
      <c r="L767" s="1"/>
    </row>
    <row r="768" ht="13.5" customHeight="1">
      <c r="C768" s="1"/>
      <c r="D768" s="1"/>
      <c r="E768" s="1"/>
      <c r="F768" s="1"/>
      <c r="G768" s="1"/>
      <c r="H768" s="189"/>
      <c r="I768" s="1"/>
      <c r="J768" s="1"/>
      <c r="K768" s="1"/>
      <c r="L768" s="1"/>
    </row>
    <row r="769" ht="13.5" customHeight="1">
      <c r="C769" s="1"/>
      <c r="D769" s="1"/>
      <c r="E769" s="1"/>
      <c r="F769" s="1"/>
      <c r="G769" s="1"/>
      <c r="H769" s="189"/>
      <c r="I769" s="1"/>
      <c r="J769" s="1"/>
      <c r="K769" s="1"/>
      <c r="L769" s="1"/>
    </row>
    <row r="770" ht="13.5" customHeight="1">
      <c r="C770" s="1"/>
      <c r="D770" s="1"/>
      <c r="E770" s="1"/>
      <c r="F770" s="1"/>
      <c r="G770" s="1"/>
      <c r="H770" s="189"/>
      <c r="I770" s="1"/>
      <c r="J770" s="1"/>
      <c r="K770" s="1"/>
      <c r="L770" s="1"/>
    </row>
    <row r="771" ht="13.5" customHeight="1">
      <c r="C771" s="1"/>
      <c r="D771" s="1"/>
      <c r="E771" s="1"/>
      <c r="F771" s="1"/>
      <c r="G771" s="1"/>
      <c r="H771" s="189"/>
      <c r="I771" s="1"/>
      <c r="J771" s="1"/>
      <c r="K771" s="1"/>
      <c r="L771" s="1"/>
    </row>
    <row r="772" ht="13.5" customHeight="1">
      <c r="C772" s="1"/>
      <c r="D772" s="1"/>
      <c r="E772" s="1"/>
      <c r="F772" s="1"/>
      <c r="G772" s="1"/>
      <c r="H772" s="189"/>
      <c r="I772" s="1"/>
      <c r="J772" s="1"/>
      <c r="K772" s="1"/>
      <c r="L772" s="1"/>
    </row>
    <row r="773" ht="13.5" customHeight="1">
      <c r="C773" s="1"/>
      <c r="D773" s="1"/>
      <c r="E773" s="1"/>
      <c r="F773" s="1"/>
      <c r="G773" s="1"/>
      <c r="H773" s="189"/>
      <c r="I773" s="1"/>
      <c r="J773" s="1"/>
      <c r="K773" s="1"/>
      <c r="L773" s="1"/>
    </row>
    <row r="774" ht="13.5" customHeight="1">
      <c r="C774" s="1"/>
      <c r="D774" s="1"/>
      <c r="E774" s="1"/>
      <c r="F774" s="1"/>
      <c r="G774" s="1"/>
      <c r="H774" s="189"/>
      <c r="I774" s="1"/>
      <c r="J774" s="1"/>
      <c r="K774" s="1"/>
      <c r="L774" s="1"/>
    </row>
    <row r="775" ht="13.5" customHeight="1">
      <c r="C775" s="1"/>
      <c r="D775" s="1"/>
      <c r="E775" s="1"/>
      <c r="F775" s="1"/>
      <c r="G775" s="1"/>
      <c r="H775" s="189"/>
      <c r="I775" s="1"/>
      <c r="J775" s="1"/>
      <c r="K775" s="1"/>
      <c r="L775" s="1"/>
    </row>
    <row r="776" ht="13.5" customHeight="1">
      <c r="C776" s="1"/>
      <c r="D776" s="1"/>
      <c r="E776" s="1"/>
      <c r="F776" s="1"/>
      <c r="G776" s="1"/>
      <c r="H776" s="189"/>
      <c r="I776" s="1"/>
      <c r="J776" s="1"/>
      <c r="K776" s="1"/>
      <c r="L776" s="1"/>
    </row>
    <row r="777" ht="13.5" customHeight="1">
      <c r="C777" s="1"/>
      <c r="D777" s="1"/>
      <c r="E777" s="1"/>
      <c r="F777" s="1"/>
      <c r="G777" s="1"/>
      <c r="H777" s="189"/>
      <c r="I777" s="1"/>
      <c r="J777" s="1"/>
      <c r="K777" s="1"/>
      <c r="L777" s="1"/>
    </row>
    <row r="778" ht="13.5" customHeight="1">
      <c r="C778" s="1"/>
      <c r="D778" s="1"/>
      <c r="E778" s="1"/>
      <c r="F778" s="1"/>
      <c r="G778" s="1"/>
      <c r="H778" s="189"/>
      <c r="I778" s="1"/>
      <c r="J778" s="1"/>
      <c r="K778" s="1"/>
      <c r="L778" s="1"/>
    </row>
    <row r="779" ht="13.5" customHeight="1">
      <c r="C779" s="1"/>
      <c r="D779" s="1"/>
      <c r="E779" s="1"/>
      <c r="F779" s="1"/>
      <c r="G779" s="1"/>
      <c r="H779" s="189"/>
      <c r="I779" s="1"/>
      <c r="J779" s="1"/>
      <c r="K779" s="1"/>
      <c r="L779" s="1"/>
    </row>
    <row r="780" ht="13.5" customHeight="1">
      <c r="C780" s="1"/>
      <c r="D780" s="1"/>
      <c r="E780" s="1"/>
      <c r="F780" s="1"/>
      <c r="G780" s="1"/>
      <c r="H780" s="189"/>
      <c r="I780" s="1"/>
      <c r="J780" s="1"/>
      <c r="K780" s="1"/>
      <c r="L780" s="1"/>
    </row>
    <row r="781" ht="13.5" customHeight="1">
      <c r="C781" s="1"/>
      <c r="D781" s="1"/>
      <c r="E781" s="1"/>
      <c r="F781" s="1"/>
      <c r="G781" s="1"/>
      <c r="H781" s="189"/>
      <c r="I781" s="1"/>
      <c r="J781" s="1"/>
      <c r="K781" s="1"/>
      <c r="L781" s="1"/>
    </row>
    <row r="782" ht="13.5" customHeight="1">
      <c r="C782" s="1"/>
      <c r="D782" s="1"/>
      <c r="E782" s="1"/>
      <c r="F782" s="1"/>
      <c r="G782" s="1"/>
      <c r="H782" s="189"/>
      <c r="I782" s="1"/>
      <c r="J782" s="1"/>
      <c r="K782" s="1"/>
      <c r="L782" s="1"/>
    </row>
    <row r="783" ht="13.5" customHeight="1">
      <c r="C783" s="1"/>
      <c r="D783" s="1"/>
      <c r="E783" s="1"/>
      <c r="F783" s="1"/>
      <c r="G783" s="1"/>
      <c r="H783" s="189"/>
      <c r="I783" s="1"/>
      <c r="J783" s="1"/>
      <c r="K783" s="1"/>
      <c r="L783" s="1"/>
    </row>
    <row r="784" ht="13.5" customHeight="1">
      <c r="C784" s="1"/>
      <c r="D784" s="1"/>
      <c r="E784" s="1"/>
      <c r="F784" s="1"/>
      <c r="G784" s="1"/>
      <c r="H784" s="189"/>
      <c r="I784" s="1"/>
      <c r="J784" s="1"/>
      <c r="K784" s="1"/>
      <c r="L784" s="1"/>
    </row>
    <row r="785" ht="13.5" customHeight="1">
      <c r="C785" s="1"/>
      <c r="D785" s="1"/>
      <c r="E785" s="1"/>
      <c r="F785" s="1"/>
      <c r="G785" s="1"/>
      <c r="H785" s="189"/>
      <c r="I785" s="1"/>
      <c r="J785" s="1"/>
      <c r="K785" s="1"/>
      <c r="L785" s="1"/>
    </row>
    <row r="786" ht="13.5" customHeight="1">
      <c r="C786" s="1"/>
      <c r="D786" s="1"/>
      <c r="E786" s="1"/>
      <c r="F786" s="1"/>
      <c r="G786" s="1"/>
      <c r="H786" s="189"/>
      <c r="I786" s="1"/>
      <c r="J786" s="1"/>
      <c r="K786" s="1"/>
      <c r="L786" s="1"/>
    </row>
    <row r="787" ht="13.5" customHeight="1">
      <c r="C787" s="1"/>
      <c r="D787" s="1"/>
      <c r="E787" s="1"/>
      <c r="F787" s="1"/>
      <c r="G787" s="1"/>
      <c r="H787" s="189"/>
      <c r="I787" s="1"/>
      <c r="J787" s="1"/>
      <c r="K787" s="1"/>
      <c r="L787" s="1"/>
    </row>
    <row r="788" ht="13.5" customHeight="1">
      <c r="C788" s="1"/>
      <c r="D788" s="1"/>
      <c r="E788" s="1"/>
      <c r="F788" s="1"/>
      <c r="G788" s="1"/>
      <c r="H788" s="189"/>
      <c r="I788" s="1"/>
      <c r="J788" s="1"/>
      <c r="K788" s="1"/>
      <c r="L788" s="1"/>
    </row>
    <row r="789" ht="13.5" customHeight="1">
      <c r="C789" s="1"/>
      <c r="D789" s="1"/>
      <c r="E789" s="1"/>
      <c r="F789" s="1"/>
      <c r="G789" s="1"/>
      <c r="H789" s="189"/>
      <c r="I789" s="1"/>
      <c r="J789" s="1"/>
      <c r="K789" s="1"/>
      <c r="L789" s="1"/>
    </row>
    <row r="790" ht="13.5" customHeight="1">
      <c r="C790" s="1"/>
      <c r="D790" s="1"/>
      <c r="E790" s="1"/>
      <c r="F790" s="1"/>
      <c r="G790" s="1"/>
      <c r="H790" s="189"/>
      <c r="I790" s="1"/>
      <c r="J790" s="1"/>
      <c r="K790" s="1"/>
      <c r="L790" s="1"/>
    </row>
    <row r="791" ht="13.5" customHeight="1">
      <c r="C791" s="1"/>
      <c r="D791" s="1"/>
      <c r="E791" s="1"/>
      <c r="F791" s="1"/>
      <c r="G791" s="1"/>
      <c r="H791" s="189"/>
      <c r="I791" s="1"/>
      <c r="J791" s="1"/>
      <c r="K791" s="1"/>
      <c r="L791" s="1"/>
    </row>
    <row r="792" ht="13.5" customHeight="1">
      <c r="C792" s="1"/>
      <c r="D792" s="1"/>
      <c r="E792" s="1"/>
      <c r="F792" s="1"/>
      <c r="G792" s="1"/>
      <c r="H792" s="189"/>
      <c r="I792" s="1"/>
      <c r="J792" s="1"/>
      <c r="K792" s="1"/>
      <c r="L792" s="1"/>
    </row>
    <row r="793" ht="13.5" customHeight="1">
      <c r="C793" s="1"/>
      <c r="D793" s="1"/>
      <c r="E793" s="1"/>
      <c r="F793" s="1"/>
      <c r="G793" s="1"/>
      <c r="H793" s="189"/>
      <c r="I793" s="1"/>
      <c r="J793" s="1"/>
      <c r="K793" s="1"/>
      <c r="L793" s="1"/>
    </row>
    <row r="794" ht="13.5" customHeight="1">
      <c r="C794" s="1"/>
      <c r="D794" s="1"/>
      <c r="E794" s="1"/>
      <c r="F794" s="1"/>
      <c r="G794" s="1"/>
      <c r="H794" s="189"/>
      <c r="I794" s="1"/>
      <c r="J794" s="1"/>
      <c r="K794" s="1"/>
      <c r="L794" s="1"/>
    </row>
    <row r="795" ht="13.5" customHeight="1">
      <c r="C795" s="1"/>
      <c r="D795" s="1"/>
      <c r="E795" s="1"/>
      <c r="F795" s="1"/>
      <c r="G795" s="1"/>
      <c r="H795" s="189"/>
      <c r="I795" s="1"/>
      <c r="J795" s="1"/>
      <c r="K795" s="1"/>
      <c r="L795" s="1"/>
    </row>
    <row r="796" ht="13.5" customHeight="1">
      <c r="C796" s="1"/>
      <c r="D796" s="1"/>
      <c r="E796" s="1"/>
      <c r="F796" s="1"/>
      <c r="G796" s="1"/>
      <c r="H796" s="189"/>
      <c r="I796" s="1"/>
      <c r="J796" s="1"/>
      <c r="K796" s="1"/>
      <c r="L796" s="1"/>
    </row>
    <row r="797" ht="13.5" customHeight="1">
      <c r="C797" s="1"/>
      <c r="D797" s="1"/>
      <c r="E797" s="1"/>
      <c r="F797" s="1"/>
      <c r="G797" s="1"/>
      <c r="H797" s="189"/>
      <c r="I797" s="1"/>
      <c r="J797" s="1"/>
      <c r="K797" s="1"/>
      <c r="L797" s="1"/>
    </row>
    <row r="798" ht="13.5" customHeight="1">
      <c r="C798" s="1"/>
      <c r="D798" s="1"/>
      <c r="E798" s="1"/>
      <c r="F798" s="1"/>
      <c r="G798" s="1"/>
      <c r="H798" s="189"/>
      <c r="I798" s="1"/>
      <c r="J798" s="1"/>
      <c r="K798" s="1"/>
      <c r="L798" s="1"/>
    </row>
    <row r="799" ht="13.5" customHeight="1">
      <c r="C799" s="1"/>
      <c r="D799" s="1"/>
      <c r="E799" s="1"/>
      <c r="F799" s="1"/>
      <c r="G799" s="1"/>
      <c r="H799" s="189"/>
      <c r="I799" s="1"/>
      <c r="J799" s="1"/>
      <c r="K799" s="1"/>
      <c r="L799" s="1"/>
    </row>
    <row r="800" ht="13.5" customHeight="1">
      <c r="C800" s="1"/>
      <c r="D800" s="1"/>
      <c r="E800" s="1"/>
      <c r="F800" s="1"/>
      <c r="G800" s="1"/>
      <c r="H800" s="189"/>
      <c r="I800" s="1"/>
      <c r="J800" s="1"/>
      <c r="K800" s="1"/>
      <c r="L800" s="1"/>
    </row>
    <row r="801" ht="13.5" customHeight="1">
      <c r="C801" s="1"/>
      <c r="D801" s="1"/>
      <c r="E801" s="1"/>
      <c r="F801" s="1"/>
      <c r="G801" s="1"/>
      <c r="H801" s="189"/>
      <c r="I801" s="1"/>
      <c r="J801" s="1"/>
      <c r="K801" s="1"/>
      <c r="L801" s="1"/>
    </row>
    <row r="802" ht="13.5" customHeight="1">
      <c r="C802" s="1"/>
      <c r="D802" s="1"/>
      <c r="E802" s="1"/>
      <c r="F802" s="1"/>
      <c r="G802" s="1"/>
      <c r="H802" s="189"/>
      <c r="I802" s="1"/>
      <c r="J802" s="1"/>
      <c r="K802" s="1"/>
      <c r="L802" s="1"/>
    </row>
    <row r="803" ht="13.5" customHeight="1">
      <c r="C803" s="1"/>
      <c r="D803" s="1"/>
      <c r="E803" s="1"/>
      <c r="F803" s="1"/>
      <c r="G803" s="1"/>
      <c r="H803" s="189"/>
      <c r="I803" s="1"/>
      <c r="J803" s="1"/>
      <c r="K803" s="1"/>
      <c r="L803" s="1"/>
    </row>
    <row r="804" ht="13.5" customHeight="1">
      <c r="C804" s="1"/>
      <c r="D804" s="1"/>
      <c r="E804" s="1"/>
      <c r="F804" s="1"/>
      <c r="G804" s="1"/>
      <c r="H804" s="189"/>
      <c r="I804" s="1"/>
      <c r="J804" s="1"/>
      <c r="K804" s="1"/>
      <c r="L804" s="1"/>
    </row>
    <row r="805" ht="13.5" customHeight="1">
      <c r="C805" s="1"/>
      <c r="D805" s="1"/>
      <c r="E805" s="1"/>
      <c r="F805" s="1"/>
      <c r="G805" s="1"/>
      <c r="H805" s="189"/>
      <c r="I805" s="1"/>
      <c r="J805" s="1"/>
      <c r="K805" s="1"/>
      <c r="L805" s="1"/>
    </row>
    <row r="806" ht="13.5" customHeight="1">
      <c r="C806" s="1"/>
      <c r="D806" s="1"/>
      <c r="E806" s="1"/>
      <c r="F806" s="1"/>
      <c r="G806" s="1"/>
      <c r="H806" s="189"/>
      <c r="I806" s="1"/>
      <c r="J806" s="1"/>
      <c r="K806" s="1"/>
      <c r="L806" s="1"/>
    </row>
    <row r="807" ht="13.5" customHeight="1">
      <c r="C807" s="1"/>
      <c r="D807" s="1"/>
      <c r="E807" s="1"/>
      <c r="F807" s="1"/>
      <c r="G807" s="1"/>
      <c r="H807" s="189"/>
      <c r="I807" s="1"/>
      <c r="J807" s="1"/>
      <c r="K807" s="1"/>
      <c r="L807" s="1"/>
    </row>
    <row r="808" ht="13.5" customHeight="1">
      <c r="C808" s="1"/>
      <c r="D808" s="1"/>
      <c r="E808" s="1"/>
      <c r="F808" s="1"/>
      <c r="G808" s="1"/>
      <c r="H808" s="189"/>
      <c r="I808" s="1"/>
      <c r="J808" s="1"/>
      <c r="K808" s="1"/>
      <c r="L808" s="1"/>
    </row>
    <row r="809" ht="13.5" customHeight="1">
      <c r="C809" s="1"/>
      <c r="D809" s="1"/>
      <c r="E809" s="1"/>
      <c r="F809" s="1"/>
      <c r="G809" s="1"/>
      <c r="H809" s="189"/>
      <c r="I809" s="1"/>
      <c r="J809" s="1"/>
      <c r="K809" s="1"/>
      <c r="L809" s="1"/>
    </row>
    <row r="810" ht="13.5" customHeight="1">
      <c r="C810" s="1"/>
      <c r="D810" s="1"/>
      <c r="E810" s="1"/>
      <c r="F810" s="1"/>
      <c r="G810" s="1"/>
      <c r="H810" s="189"/>
      <c r="I810" s="1"/>
      <c r="J810" s="1"/>
      <c r="K810" s="1"/>
      <c r="L810" s="1"/>
    </row>
    <row r="811" ht="13.5" customHeight="1">
      <c r="C811" s="1"/>
      <c r="D811" s="1"/>
      <c r="E811" s="1"/>
      <c r="F811" s="1"/>
      <c r="G811" s="1"/>
      <c r="H811" s="189"/>
      <c r="I811" s="1"/>
      <c r="J811" s="1"/>
      <c r="K811" s="1"/>
      <c r="L811" s="1"/>
    </row>
    <row r="812" ht="13.5" customHeight="1">
      <c r="C812" s="1"/>
      <c r="D812" s="1"/>
      <c r="E812" s="1"/>
      <c r="F812" s="1"/>
      <c r="G812" s="1"/>
      <c r="H812" s="189"/>
      <c r="I812" s="1"/>
      <c r="J812" s="1"/>
      <c r="K812" s="1"/>
      <c r="L812" s="1"/>
    </row>
    <row r="813" ht="13.5" customHeight="1">
      <c r="C813" s="1"/>
      <c r="D813" s="1"/>
      <c r="E813" s="1"/>
      <c r="F813" s="1"/>
      <c r="G813" s="1"/>
      <c r="H813" s="189"/>
      <c r="I813" s="1"/>
      <c r="J813" s="1"/>
      <c r="K813" s="1"/>
      <c r="L813" s="1"/>
    </row>
    <row r="814" ht="13.5" customHeight="1">
      <c r="C814" s="1"/>
      <c r="D814" s="1"/>
      <c r="E814" s="1"/>
      <c r="F814" s="1"/>
      <c r="G814" s="1"/>
      <c r="H814" s="189"/>
      <c r="I814" s="1"/>
      <c r="J814" s="1"/>
      <c r="K814" s="1"/>
      <c r="L814" s="1"/>
    </row>
    <row r="815" ht="13.5" customHeight="1">
      <c r="C815" s="1"/>
      <c r="D815" s="1"/>
      <c r="E815" s="1"/>
      <c r="F815" s="1"/>
      <c r="G815" s="1"/>
      <c r="H815" s="189"/>
      <c r="I815" s="1"/>
      <c r="J815" s="1"/>
      <c r="K815" s="1"/>
      <c r="L815" s="1"/>
    </row>
    <row r="816" ht="13.5" customHeight="1">
      <c r="C816" s="1"/>
      <c r="D816" s="1"/>
      <c r="E816" s="1"/>
      <c r="F816" s="1"/>
      <c r="G816" s="1"/>
      <c r="H816" s="189"/>
      <c r="I816" s="1"/>
      <c r="J816" s="1"/>
      <c r="K816" s="1"/>
      <c r="L816" s="1"/>
    </row>
    <row r="817" ht="13.5" customHeight="1">
      <c r="C817" s="1"/>
      <c r="D817" s="1"/>
      <c r="E817" s="1"/>
      <c r="F817" s="1"/>
      <c r="G817" s="1"/>
      <c r="H817" s="189"/>
      <c r="I817" s="1"/>
      <c r="J817" s="1"/>
      <c r="K817" s="1"/>
      <c r="L817" s="1"/>
    </row>
    <row r="818" ht="13.5" customHeight="1">
      <c r="C818" s="1"/>
      <c r="D818" s="1"/>
      <c r="E818" s="1"/>
      <c r="F818" s="1"/>
      <c r="G818" s="1"/>
      <c r="H818" s="189"/>
      <c r="I818" s="1"/>
      <c r="J818" s="1"/>
      <c r="K818" s="1"/>
      <c r="L818" s="1"/>
    </row>
    <row r="819" ht="13.5" customHeight="1">
      <c r="C819" s="1"/>
      <c r="D819" s="1"/>
      <c r="E819" s="1"/>
      <c r="F819" s="1"/>
      <c r="G819" s="1"/>
      <c r="H819" s="189"/>
      <c r="I819" s="1"/>
      <c r="J819" s="1"/>
      <c r="K819" s="1"/>
      <c r="L819" s="1"/>
    </row>
    <row r="820" ht="13.5" customHeight="1">
      <c r="C820" s="1"/>
      <c r="D820" s="1"/>
      <c r="E820" s="1"/>
      <c r="F820" s="1"/>
      <c r="G820" s="1"/>
      <c r="H820" s="189"/>
      <c r="I820" s="1"/>
      <c r="J820" s="1"/>
      <c r="K820" s="1"/>
      <c r="L820" s="1"/>
    </row>
    <row r="821" ht="13.5" customHeight="1">
      <c r="C821" s="1"/>
      <c r="D821" s="1"/>
      <c r="E821" s="1"/>
      <c r="F821" s="1"/>
      <c r="G821" s="1"/>
      <c r="H821" s="189"/>
      <c r="I821" s="1"/>
      <c r="J821" s="1"/>
      <c r="K821" s="1"/>
      <c r="L821" s="1"/>
    </row>
    <row r="822" ht="13.5" customHeight="1">
      <c r="C822" s="1"/>
      <c r="D822" s="1"/>
      <c r="E822" s="1"/>
      <c r="F822" s="1"/>
      <c r="G822" s="1"/>
      <c r="H822" s="189"/>
      <c r="I822" s="1"/>
      <c r="J822" s="1"/>
      <c r="K822" s="1"/>
      <c r="L822" s="1"/>
    </row>
    <row r="823" ht="13.5" customHeight="1">
      <c r="C823" s="1"/>
      <c r="D823" s="1"/>
      <c r="E823" s="1"/>
      <c r="F823" s="1"/>
      <c r="G823" s="1"/>
      <c r="H823" s="189"/>
      <c r="I823" s="1"/>
      <c r="J823" s="1"/>
      <c r="K823" s="1"/>
      <c r="L823" s="1"/>
    </row>
    <row r="824" ht="13.5" customHeight="1">
      <c r="C824" s="1"/>
      <c r="D824" s="1"/>
      <c r="E824" s="1"/>
      <c r="F824" s="1"/>
      <c r="G824" s="1"/>
      <c r="H824" s="189"/>
      <c r="I824" s="1"/>
      <c r="J824" s="1"/>
      <c r="K824" s="1"/>
      <c r="L824" s="1"/>
    </row>
    <row r="825" ht="13.5" customHeight="1">
      <c r="C825" s="1"/>
      <c r="D825" s="1"/>
      <c r="E825" s="1"/>
      <c r="F825" s="1"/>
      <c r="G825" s="1"/>
      <c r="H825" s="189"/>
      <c r="I825" s="1"/>
      <c r="J825" s="1"/>
      <c r="K825" s="1"/>
      <c r="L825" s="1"/>
    </row>
    <row r="826" ht="13.5" customHeight="1">
      <c r="C826" s="1"/>
      <c r="D826" s="1"/>
      <c r="E826" s="1"/>
      <c r="F826" s="1"/>
      <c r="G826" s="1"/>
      <c r="H826" s="189"/>
      <c r="I826" s="1"/>
      <c r="J826" s="1"/>
      <c r="K826" s="1"/>
      <c r="L826" s="1"/>
    </row>
    <row r="827" ht="13.5" customHeight="1">
      <c r="C827" s="1"/>
      <c r="D827" s="1"/>
      <c r="E827" s="1"/>
      <c r="F827" s="1"/>
      <c r="G827" s="1"/>
      <c r="H827" s="189"/>
      <c r="I827" s="1"/>
      <c r="J827" s="1"/>
      <c r="K827" s="1"/>
      <c r="L827" s="1"/>
    </row>
    <row r="828" ht="13.5" customHeight="1">
      <c r="C828" s="1"/>
      <c r="D828" s="1"/>
      <c r="E828" s="1"/>
      <c r="F828" s="1"/>
      <c r="G828" s="1"/>
      <c r="H828" s="189"/>
      <c r="I828" s="1"/>
      <c r="J828" s="1"/>
      <c r="K828" s="1"/>
      <c r="L828" s="1"/>
    </row>
    <row r="829" ht="13.5" customHeight="1">
      <c r="C829" s="1"/>
      <c r="D829" s="1"/>
      <c r="E829" s="1"/>
      <c r="F829" s="1"/>
      <c r="G829" s="1"/>
      <c r="H829" s="189"/>
      <c r="I829" s="1"/>
      <c r="J829" s="1"/>
      <c r="K829" s="1"/>
      <c r="L829" s="1"/>
    </row>
    <row r="830" ht="13.5" customHeight="1">
      <c r="C830" s="1"/>
      <c r="D830" s="1"/>
      <c r="E830" s="1"/>
      <c r="F830" s="1"/>
      <c r="G830" s="1"/>
      <c r="H830" s="189"/>
      <c r="I830" s="1"/>
      <c r="J830" s="1"/>
      <c r="K830" s="1"/>
      <c r="L830" s="1"/>
    </row>
    <row r="831" ht="13.5" customHeight="1">
      <c r="C831" s="1"/>
      <c r="D831" s="1"/>
      <c r="E831" s="1"/>
      <c r="F831" s="1"/>
      <c r="G831" s="1"/>
      <c r="H831" s="189"/>
      <c r="I831" s="1"/>
      <c r="J831" s="1"/>
      <c r="K831" s="1"/>
      <c r="L831" s="1"/>
    </row>
    <row r="832" ht="13.5" customHeight="1">
      <c r="C832" s="1"/>
      <c r="D832" s="1"/>
      <c r="E832" s="1"/>
      <c r="F832" s="1"/>
      <c r="G832" s="1"/>
      <c r="H832" s="189"/>
      <c r="I832" s="1"/>
      <c r="J832" s="1"/>
      <c r="K832" s="1"/>
      <c r="L832" s="1"/>
    </row>
    <row r="833" ht="13.5" customHeight="1">
      <c r="C833" s="1"/>
      <c r="D833" s="1"/>
      <c r="E833" s="1"/>
      <c r="F833" s="1"/>
      <c r="G833" s="1"/>
      <c r="H833" s="189"/>
      <c r="I833" s="1"/>
      <c r="J833" s="1"/>
      <c r="K833" s="1"/>
      <c r="L833" s="1"/>
    </row>
    <row r="834" ht="13.5" customHeight="1">
      <c r="C834" s="1"/>
      <c r="D834" s="1"/>
      <c r="E834" s="1"/>
      <c r="F834" s="1"/>
      <c r="G834" s="1"/>
      <c r="H834" s="189"/>
      <c r="I834" s="1"/>
      <c r="J834" s="1"/>
      <c r="K834" s="1"/>
      <c r="L834" s="1"/>
    </row>
    <row r="835" ht="13.5" customHeight="1">
      <c r="C835" s="1"/>
      <c r="D835" s="1"/>
      <c r="E835" s="1"/>
      <c r="F835" s="1"/>
      <c r="G835" s="1"/>
      <c r="H835" s="189"/>
      <c r="I835" s="1"/>
      <c r="J835" s="1"/>
      <c r="K835" s="1"/>
      <c r="L835" s="1"/>
    </row>
    <row r="836" ht="13.5" customHeight="1">
      <c r="C836" s="1"/>
      <c r="D836" s="1"/>
      <c r="E836" s="1"/>
      <c r="F836" s="1"/>
      <c r="G836" s="1"/>
      <c r="H836" s="189"/>
      <c r="I836" s="1"/>
      <c r="J836" s="1"/>
      <c r="K836" s="1"/>
      <c r="L836" s="1"/>
    </row>
    <row r="837" ht="13.5" customHeight="1">
      <c r="C837" s="1"/>
      <c r="D837" s="1"/>
      <c r="E837" s="1"/>
      <c r="F837" s="1"/>
      <c r="G837" s="1"/>
      <c r="H837" s="189"/>
      <c r="I837" s="1"/>
      <c r="J837" s="1"/>
      <c r="K837" s="1"/>
      <c r="L837" s="1"/>
    </row>
    <row r="838" ht="13.5" customHeight="1">
      <c r="C838" s="1"/>
      <c r="D838" s="1"/>
      <c r="E838" s="1"/>
      <c r="F838" s="1"/>
      <c r="G838" s="1"/>
      <c r="H838" s="189"/>
      <c r="I838" s="1"/>
      <c r="J838" s="1"/>
      <c r="K838" s="1"/>
      <c r="L838" s="1"/>
    </row>
    <row r="839" ht="13.5" customHeight="1">
      <c r="C839" s="1"/>
      <c r="D839" s="1"/>
      <c r="E839" s="1"/>
      <c r="F839" s="1"/>
      <c r="G839" s="1"/>
      <c r="H839" s="189"/>
      <c r="I839" s="1"/>
      <c r="J839" s="1"/>
      <c r="K839" s="1"/>
      <c r="L839" s="1"/>
    </row>
    <row r="840" ht="13.5" customHeight="1">
      <c r="C840" s="1"/>
      <c r="D840" s="1"/>
      <c r="E840" s="1"/>
      <c r="F840" s="1"/>
      <c r="G840" s="1"/>
      <c r="H840" s="189"/>
      <c r="I840" s="1"/>
      <c r="J840" s="1"/>
      <c r="K840" s="1"/>
      <c r="L840" s="1"/>
    </row>
    <row r="841" ht="13.5" customHeight="1">
      <c r="C841" s="1"/>
      <c r="D841" s="1"/>
      <c r="E841" s="1"/>
      <c r="F841" s="1"/>
      <c r="G841" s="1"/>
      <c r="H841" s="189"/>
      <c r="I841" s="1"/>
      <c r="J841" s="1"/>
      <c r="K841" s="1"/>
      <c r="L841" s="1"/>
    </row>
    <row r="842" ht="13.5" customHeight="1">
      <c r="C842" s="1"/>
      <c r="D842" s="1"/>
      <c r="E842" s="1"/>
      <c r="F842" s="1"/>
      <c r="G842" s="1"/>
      <c r="H842" s="189"/>
      <c r="I842" s="1"/>
      <c r="J842" s="1"/>
      <c r="K842" s="1"/>
      <c r="L842" s="1"/>
    </row>
    <row r="843" ht="13.5" customHeight="1">
      <c r="C843" s="1"/>
      <c r="D843" s="1"/>
      <c r="E843" s="1"/>
      <c r="F843" s="1"/>
      <c r="G843" s="1"/>
      <c r="H843" s="189"/>
      <c r="I843" s="1"/>
      <c r="J843" s="1"/>
      <c r="K843" s="1"/>
      <c r="L843" s="1"/>
    </row>
    <row r="844" ht="13.5" customHeight="1">
      <c r="C844" s="1"/>
      <c r="D844" s="1"/>
      <c r="E844" s="1"/>
      <c r="F844" s="1"/>
      <c r="G844" s="1"/>
      <c r="H844" s="189"/>
      <c r="I844" s="1"/>
      <c r="J844" s="1"/>
      <c r="K844" s="1"/>
      <c r="L844" s="1"/>
    </row>
    <row r="845" ht="13.5" customHeight="1">
      <c r="C845" s="1"/>
      <c r="D845" s="1"/>
      <c r="E845" s="1"/>
      <c r="F845" s="1"/>
      <c r="G845" s="1"/>
      <c r="H845" s="189"/>
      <c r="I845" s="1"/>
      <c r="J845" s="1"/>
      <c r="K845" s="1"/>
      <c r="L845" s="1"/>
    </row>
    <row r="846" ht="13.5" customHeight="1">
      <c r="C846" s="1"/>
      <c r="D846" s="1"/>
      <c r="E846" s="1"/>
      <c r="F846" s="1"/>
      <c r="G846" s="1"/>
      <c r="H846" s="189"/>
      <c r="I846" s="1"/>
      <c r="J846" s="1"/>
      <c r="K846" s="1"/>
      <c r="L846" s="1"/>
    </row>
    <row r="847" ht="13.5" customHeight="1">
      <c r="C847" s="1"/>
      <c r="D847" s="1"/>
      <c r="E847" s="1"/>
      <c r="F847" s="1"/>
      <c r="G847" s="1"/>
      <c r="H847" s="189"/>
      <c r="I847" s="1"/>
      <c r="J847" s="1"/>
      <c r="K847" s="1"/>
      <c r="L847" s="1"/>
    </row>
    <row r="848" ht="13.5" customHeight="1">
      <c r="C848" s="1"/>
      <c r="D848" s="1"/>
      <c r="E848" s="1"/>
      <c r="F848" s="1"/>
      <c r="G848" s="1"/>
      <c r="H848" s="189"/>
      <c r="I848" s="1"/>
      <c r="J848" s="1"/>
      <c r="K848" s="1"/>
      <c r="L848" s="1"/>
    </row>
    <row r="849" ht="13.5" customHeight="1">
      <c r="C849" s="1"/>
      <c r="D849" s="1"/>
      <c r="E849" s="1"/>
      <c r="F849" s="1"/>
      <c r="G849" s="1"/>
      <c r="H849" s="189"/>
      <c r="I849" s="1"/>
      <c r="J849" s="1"/>
      <c r="K849" s="1"/>
      <c r="L849" s="1"/>
    </row>
    <row r="850" ht="13.5" customHeight="1">
      <c r="C850" s="1"/>
      <c r="D850" s="1"/>
      <c r="E850" s="1"/>
      <c r="F850" s="1"/>
      <c r="G850" s="1"/>
      <c r="H850" s="189"/>
      <c r="I850" s="1"/>
      <c r="J850" s="1"/>
      <c r="K850" s="1"/>
      <c r="L850" s="1"/>
    </row>
    <row r="851" ht="13.5" customHeight="1">
      <c r="C851" s="1"/>
      <c r="D851" s="1"/>
      <c r="E851" s="1"/>
      <c r="F851" s="1"/>
      <c r="G851" s="1"/>
      <c r="H851" s="189"/>
      <c r="I851" s="1"/>
      <c r="J851" s="1"/>
      <c r="K851" s="1"/>
      <c r="L851" s="1"/>
    </row>
    <row r="852" ht="13.5" customHeight="1">
      <c r="C852" s="1"/>
      <c r="D852" s="1"/>
      <c r="E852" s="1"/>
      <c r="F852" s="1"/>
      <c r="G852" s="1"/>
      <c r="H852" s="189"/>
      <c r="I852" s="1"/>
      <c r="J852" s="1"/>
      <c r="K852" s="1"/>
      <c r="L852" s="1"/>
    </row>
    <row r="853" ht="13.5" customHeight="1">
      <c r="C853" s="1"/>
      <c r="D853" s="1"/>
      <c r="E853" s="1"/>
      <c r="F853" s="1"/>
      <c r="G853" s="1"/>
      <c r="H853" s="189"/>
      <c r="I853" s="1"/>
      <c r="J853" s="1"/>
      <c r="K853" s="1"/>
      <c r="L853" s="1"/>
    </row>
    <row r="854" ht="13.5" customHeight="1">
      <c r="C854" s="1"/>
      <c r="D854" s="1"/>
      <c r="E854" s="1"/>
      <c r="F854" s="1"/>
      <c r="G854" s="1"/>
      <c r="H854" s="189"/>
      <c r="I854" s="1"/>
      <c r="J854" s="1"/>
      <c r="K854" s="1"/>
      <c r="L854" s="1"/>
    </row>
    <row r="855" ht="13.5" customHeight="1">
      <c r="C855" s="1"/>
      <c r="D855" s="1"/>
      <c r="E855" s="1"/>
      <c r="F855" s="1"/>
      <c r="G855" s="1"/>
      <c r="H855" s="189"/>
      <c r="I855" s="1"/>
      <c r="J855" s="1"/>
      <c r="K855" s="1"/>
      <c r="L855" s="1"/>
    </row>
    <row r="856" ht="13.5" customHeight="1">
      <c r="C856" s="1"/>
      <c r="D856" s="1"/>
      <c r="E856" s="1"/>
      <c r="F856" s="1"/>
      <c r="G856" s="1"/>
      <c r="H856" s="189"/>
      <c r="I856" s="1"/>
      <c r="J856" s="1"/>
      <c r="K856" s="1"/>
      <c r="L856" s="1"/>
    </row>
    <row r="857" ht="13.5" customHeight="1">
      <c r="C857" s="1"/>
      <c r="D857" s="1"/>
      <c r="E857" s="1"/>
      <c r="F857" s="1"/>
      <c r="G857" s="1"/>
      <c r="H857" s="189"/>
      <c r="I857" s="1"/>
      <c r="J857" s="1"/>
      <c r="K857" s="1"/>
      <c r="L857" s="1"/>
    </row>
    <row r="858" ht="13.5" customHeight="1">
      <c r="C858" s="1"/>
      <c r="D858" s="1"/>
      <c r="E858" s="1"/>
      <c r="F858" s="1"/>
      <c r="G858" s="1"/>
      <c r="H858" s="189"/>
      <c r="I858" s="1"/>
      <c r="J858" s="1"/>
      <c r="K858" s="1"/>
      <c r="L858" s="1"/>
    </row>
    <row r="859" ht="13.5" customHeight="1">
      <c r="C859" s="1"/>
      <c r="D859" s="1"/>
      <c r="E859" s="1"/>
      <c r="F859" s="1"/>
      <c r="G859" s="1"/>
      <c r="H859" s="189"/>
      <c r="I859" s="1"/>
      <c r="J859" s="1"/>
      <c r="K859" s="1"/>
      <c r="L859" s="1"/>
    </row>
    <row r="860" ht="13.5" customHeight="1">
      <c r="C860" s="1"/>
      <c r="D860" s="1"/>
      <c r="E860" s="1"/>
      <c r="F860" s="1"/>
      <c r="G860" s="1"/>
      <c r="H860" s="189"/>
      <c r="I860" s="1"/>
      <c r="J860" s="1"/>
      <c r="K860" s="1"/>
      <c r="L860" s="1"/>
    </row>
    <row r="861" ht="13.5" customHeight="1">
      <c r="C861" s="1"/>
      <c r="D861" s="1"/>
      <c r="E861" s="1"/>
      <c r="F861" s="1"/>
      <c r="G861" s="1"/>
      <c r="H861" s="189"/>
      <c r="I861" s="1"/>
      <c r="J861" s="1"/>
      <c r="K861" s="1"/>
      <c r="L861" s="1"/>
    </row>
    <row r="862" ht="13.5" customHeight="1">
      <c r="C862" s="1"/>
      <c r="D862" s="1"/>
      <c r="E862" s="1"/>
      <c r="F862" s="1"/>
      <c r="G862" s="1"/>
      <c r="H862" s="189"/>
      <c r="I862" s="1"/>
      <c r="J862" s="1"/>
      <c r="K862" s="1"/>
      <c r="L862" s="1"/>
    </row>
    <row r="863" ht="13.5" customHeight="1">
      <c r="C863" s="1"/>
      <c r="D863" s="1"/>
      <c r="E863" s="1"/>
      <c r="F863" s="1"/>
      <c r="G863" s="1"/>
      <c r="H863" s="189"/>
      <c r="I863" s="1"/>
      <c r="J863" s="1"/>
      <c r="K863" s="1"/>
      <c r="L863" s="1"/>
    </row>
    <row r="864" ht="13.5" customHeight="1">
      <c r="C864" s="1"/>
      <c r="D864" s="1"/>
      <c r="E864" s="1"/>
      <c r="F864" s="1"/>
      <c r="G864" s="1"/>
      <c r="H864" s="189"/>
      <c r="I864" s="1"/>
      <c r="J864" s="1"/>
      <c r="K864" s="1"/>
      <c r="L864" s="1"/>
    </row>
    <row r="865" ht="13.5" customHeight="1">
      <c r="C865" s="1"/>
      <c r="D865" s="1"/>
      <c r="E865" s="1"/>
      <c r="F865" s="1"/>
      <c r="G865" s="1"/>
      <c r="H865" s="189"/>
      <c r="I865" s="1"/>
      <c r="J865" s="1"/>
      <c r="K865" s="1"/>
      <c r="L865" s="1"/>
    </row>
    <row r="866" ht="13.5" customHeight="1">
      <c r="C866" s="1"/>
      <c r="D866" s="1"/>
      <c r="E866" s="1"/>
      <c r="F866" s="1"/>
      <c r="G866" s="1"/>
      <c r="H866" s="189"/>
      <c r="I866" s="1"/>
      <c r="J866" s="1"/>
      <c r="K866" s="1"/>
      <c r="L866" s="1"/>
    </row>
    <row r="867" ht="13.5" customHeight="1">
      <c r="C867" s="1"/>
      <c r="D867" s="1"/>
      <c r="E867" s="1"/>
      <c r="F867" s="1"/>
      <c r="G867" s="1"/>
      <c r="H867" s="189"/>
      <c r="I867" s="1"/>
      <c r="J867" s="1"/>
      <c r="K867" s="1"/>
      <c r="L867" s="1"/>
    </row>
    <row r="868" ht="13.5" customHeight="1">
      <c r="C868" s="1"/>
      <c r="D868" s="1"/>
      <c r="E868" s="1"/>
      <c r="F868" s="1"/>
      <c r="G868" s="1"/>
      <c r="H868" s="189"/>
      <c r="I868" s="1"/>
      <c r="J868" s="1"/>
      <c r="K868" s="1"/>
      <c r="L868" s="1"/>
    </row>
    <row r="869" ht="13.5" customHeight="1">
      <c r="C869" s="1"/>
      <c r="D869" s="1"/>
      <c r="E869" s="1"/>
      <c r="F869" s="1"/>
      <c r="G869" s="1"/>
      <c r="H869" s="189"/>
      <c r="I869" s="1"/>
      <c r="J869" s="1"/>
      <c r="K869" s="1"/>
      <c r="L869" s="1"/>
    </row>
    <row r="870" ht="13.5" customHeight="1">
      <c r="C870" s="1"/>
      <c r="D870" s="1"/>
      <c r="E870" s="1"/>
      <c r="F870" s="1"/>
      <c r="G870" s="1"/>
      <c r="H870" s="189"/>
      <c r="I870" s="1"/>
      <c r="J870" s="1"/>
      <c r="K870" s="1"/>
      <c r="L870" s="1"/>
    </row>
    <row r="871" ht="13.5" customHeight="1">
      <c r="C871" s="1"/>
      <c r="D871" s="1"/>
      <c r="E871" s="1"/>
      <c r="F871" s="1"/>
      <c r="G871" s="1"/>
      <c r="H871" s="189"/>
      <c r="I871" s="1"/>
      <c r="J871" s="1"/>
      <c r="K871" s="1"/>
      <c r="L871" s="1"/>
    </row>
    <row r="872" ht="13.5" customHeight="1">
      <c r="C872" s="1"/>
      <c r="D872" s="1"/>
      <c r="E872" s="1"/>
      <c r="F872" s="1"/>
      <c r="G872" s="1"/>
      <c r="H872" s="189"/>
      <c r="I872" s="1"/>
      <c r="J872" s="1"/>
      <c r="K872" s="1"/>
      <c r="L872" s="1"/>
    </row>
    <row r="873" ht="13.5" customHeight="1">
      <c r="C873" s="1"/>
      <c r="D873" s="1"/>
      <c r="E873" s="1"/>
      <c r="F873" s="1"/>
      <c r="G873" s="1"/>
      <c r="H873" s="189"/>
      <c r="I873" s="1"/>
      <c r="J873" s="1"/>
      <c r="K873" s="1"/>
      <c r="L873" s="1"/>
    </row>
    <row r="874" ht="13.5" customHeight="1">
      <c r="C874" s="1"/>
      <c r="D874" s="1"/>
      <c r="E874" s="1"/>
      <c r="F874" s="1"/>
      <c r="G874" s="1"/>
      <c r="H874" s="189"/>
      <c r="I874" s="1"/>
      <c r="J874" s="1"/>
      <c r="K874" s="1"/>
      <c r="L874" s="1"/>
    </row>
    <row r="875" ht="13.5" customHeight="1">
      <c r="C875" s="1"/>
      <c r="D875" s="1"/>
      <c r="E875" s="1"/>
      <c r="F875" s="1"/>
      <c r="G875" s="1"/>
      <c r="H875" s="189"/>
      <c r="I875" s="1"/>
      <c r="J875" s="1"/>
      <c r="K875" s="1"/>
      <c r="L875" s="1"/>
    </row>
    <row r="876" ht="13.5" customHeight="1">
      <c r="C876" s="1"/>
      <c r="D876" s="1"/>
      <c r="E876" s="1"/>
      <c r="F876" s="1"/>
      <c r="G876" s="1"/>
      <c r="H876" s="189"/>
      <c r="I876" s="1"/>
      <c r="J876" s="1"/>
      <c r="K876" s="1"/>
      <c r="L876" s="1"/>
    </row>
    <row r="877" ht="13.5" customHeight="1">
      <c r="C877" s="1"/>
      <c r="D877" s="1"/>
      <c r="E877" s="1"/>
      <c r="F877" s="1"/>
      <c r="G877" s="1"/>
      <c r="H877" s="189"/>
      <c r="I877" s="1"/>
      <c r="J877" s="1"/>
      <c r="K877" s="1"/>
      <c r="L877" s="1"/>
    </row>
    <row r="878" ht="13.5" customHeight="1">
      <c r="C878" s="1"/>
      <c r="D878" s="1"/>
      <c r="E878" s="1"/>
      <c r="F878" s="1"/>
      <c r="G878" s="1"/>
      <c r="H878" s="189"/>
      <c r="I878" s="1"/>
      <c r="J878" s="1"/>
      <c r="K878" s="1"/>
      <c r="L878" s="1"/>
    </row>
    <row r="879" ht="13.5" customHeight="1">
      <c r="C879" s="1"/>
      <c r="D879" s="1"/>
      <c r="E879" s="1"/>
      <c r="F879" s="1"/>
      <c r="G879" s="1"/>
      <c r="H879" s="189"/>
      <c r="I879" s="1"/>
      <c r="J879" s="1"/>
      <c r="K879" s="1"/>
      <c r="L879" s="1"/>
    </row>
    <row r="880" ht="13.5" customHeight="1">
      <c r="C880" s="1"/>
      <c r="D880" s="1"/>
      <c r="E880" s="1"/>
      <c r="F880" s="1"/>
      <c r="G880" s="1"/>
      <c r="H880" s="189"/>
      <c r="I880" s="1"/>
      <c r="J880" s="1"/>
      <c r="K880" s="1"/>
      <c r="L880" s="1"/>
    </row>
    <row r="881" ht="13.5" customHeight="1">
      <c r="C881" s="1"/>
      <c r="D881" s="1"/>
      <c r="E881" s="1"/>
      <c r="F881" s="1"/>
      <c r="G881" s="1"/>
      <c r="H881" s="189"/>
      <c r="I881" s="1"/>
      <c r="J881" s="1"/>
      <c r="K881" s="1"/>
      <c r="L881" s="1"/>
    </row>
    <row r="882" ht="13.5" customHeight="1">
      <c r="C882" s="1"/>
      <c r="D882" s="1"/>
      <c r="E882" s="1"/>
      <c r="F882" s="1"/>
      <c r="G882" s="1"/>
      <c r="H882" s="189"/>
      <c r="I882" s="1"/>
      <c r="J882" s="1"/>
      <c r="K882" s="1"/>
      <c r="L882" s="1"/>
    </row>
    <row r="883" ht="13.5" customHeight="1">
      <c r="C883" s="1"/>
      <c r="D883" s="1"/>
      <c r="E883" s="1"/>
      <c r="F883" s="1"/>
      <c r="G883" s="1"/>
      <c r="H883" s="189"/>
      <c r="I883" s="1"/>
      <c r="J883" s="1"/>
      <c r="K883" s="1"/>
      <c r="L883" s="1"/>
    </row>
    <row r="884" ht="13.5" customHeight="1">
      <c r="C884" s="1"/>
      <c r="D884" s="1"/>
      <c r="E884" s="1"/>
      <c r="F884" s="1"/>
      <c r="G884" s="1"/>
      <c r="H884" s="189"/>
      <c r="I884" s="1"/>
      <c r="J884" s="1"/>
      <c r="K884" s="1"/>
      <c r="L884" s="1"/>
    </row>
    <row r="885" ht="13.5" customHeight="1">
      <c r="C885" s="1"/>
      <c r="D885" s="1"/>
      <c r="E885" s="1"/>
      <c r="F885" s="1"/>
      <c r="G885" s="1"/>
      <c r="H885" s="189"/>
      <c r="I885" s="1"/>
      <c r="J885" s="1"/>
      <c r="K885" s="1"/>
      <c r="L885" s="1"/>
    </row>
    <row r="886" ht="13.5" customHeight="1">
      <c r="C886" s="1"/>
      <c r="D886" s="1"/>
      <c r="E886" s="1"/>
      <c r="F886" s="1"/>
      <c r="G886" s="1"/>
      <c r="H886" s="189"/>
      <c r="I886" s="1"/>
      <c r="J886" s="1"/>
      <c r="K886" s="1"/>
      <c r="L886" s="1"/>
    </row>
    <row r="887" ht="13.5" customHeight="1">
      <c r="C887" s="1"/>
      <c r="D887" s="1"/>
      <c r="E887" s="1"/>
      <c r="F887" s="1"/>
      <c r="G887" s="1"/>
      <c r="H887" s="189"/>
      <c r="I887" s="1"/>
      <c r="J887" s="1"/>
      <c r="K887" s="1"/>
      <c r="L887" s="1"/>
    </row>
    <row r="888" ht="13.5" customHeight="1">
      <c r="C888" s="1"/>
      <c r="D888" s="1"/>
      <c r="E888" s="1"/>
      <c r="F888" s="1"/>
      <c r="G888" s="1"/>
      <c r="H888" s="189"/>
      <c r="I888" s="1"/>
      <c r="J888" s="1"/>
      <c r="K888" s="1"/>
      <c r="L888" s="1"/>
    </row>
    <row r="889" ht="13.5" customHeight="1">
      <c r="C889" s="1"/>
      <c r="D889" s="1"/>
      <c r="E889" s="1"/>
      <c r="F889" s="1"/>
      <c r="G889" s="1"/>
      <c r="H889" s="189"/>
      <c r="I889" s="1"/>
      <c r="J889" s="1"/>
      <c r="K889" s="1"/>
      <c r="L889" s="1"/>
    </row>
    <row r="890" ht="13.5" customHeight="1">
      <c r="C890" s="1"/>
      <c r="D890" s="1"/>
      <c r="E890" s="1"/>
      <c r="F890" s="1"/>
      <c r="G890" s="1"/>
      <c r="H890" s="189"/>
      <c r="I890" s="1"/>
      <c r="J890" s="1"/>
      <c r="K890" s="1"/>
      <c r="L890" s="1"/>
    </row>
    <row r="891" ht="13.5" customHeight="1">
      <c r="C891" s="1"/>
      <c r="D891" s="1"/>
      <c r="E891" s="1"/>
      <c r="F891" s="1"/>
      <c r="G891" s="1"/>
      <c r="H891" s="189"/>
      <c r="I891" s="1"/>
      <c r="J891" s="1"/>
      <c r="K891" s="1"/>
      <c r="L891" s="1"/>
    </row>
    <row r="892" ht="13.5" customHeight="1">
      <c r="C892" s="1"/>
      <c r="D892" s="1"/>
      <c r="E892" s="1"/>
      <c r="F892" s="1"/>
      <c r="G892" s="1"/>
      <c r="H892" s="189"/>
      <c r="I892" s="1"/>
      <c r="J892" s="1"/>
      <c r="K892" s="1"/>
      <c r="L892" s="1"/>
    </row>
    <row r="893" ht="13.5" customHeight="1">
      <c r="C893" s="1"/>
      <c r="D893" s="1"/>
      <c r="E893" s="1"/>
      <c r="F893" s="1"/>
      <c r="G893" s="1"/>
      <c r="H893" s="189"/>
      <c r="I893" s="1"/>
      <c r="J893" s="1"/>
      <c r="K893" s="1"/>
      <c r="L893" s="1"/>
    </row>
    <row r="894" ht="13.5" customHeight="1">
      <c r="C894" s="1"/>
      <c r="D894" s="1"/>
      <c r="E894" s="1"/>
      <c r="F894" s="1"/>
      <c r="G894" s="1"/>
      <c r="H894" s="189"/>
      <c r="I894" s="1"/>
      <c r="J894" s="1"/>
      <c r="K894" s="1"/>
      <c r="L894" s="1"/>
    </row>
    <row r="895" ht="13.5" customHeight="1">
      <c r="C895" s="1"/>
      <c r="D895" s="1"/>
      <c r="E895" s="1"/>
      <c r="F895" s="1"/>
      <c r="G895" s="1"/>
      <c r="H895" s="189"/>
      <c r="I895" s="1"/>
      <c r="J895" s="1"/>
      <c r="K895" s="1"/>
      <c r="L895" s="1"/>
    </row>
    <row r="896" ht="13.5" customHeight="1">
      <c r="C896" s="1"/>
      <c r="D896" s="1"/>
      <c r="E896" s="1"/>
      <c r="F896" s="1"/>
      <c r="G896" s="1"/>
      <c r="H896" s="189"/>
      <c r="I896" s="1"/>
      <c r="J896" s="1"/>
      <c r="K896" s="1"/>
      <c r="L896" s="1"/>
    </row>
    <row r="897" ht="13.5" customHeight="1">
      <c r="C897" s="1"/>
      <c r="D897" s="1"/>
      <c r="E897" s="1"/>
      <c r="F897" s="1"/>
      <c r="G897" s="1"/>
      <c r="H897" s="189"/>
      <c r="I897" s="1"/>
      <c r="J897" s="1"/>
      <c r="K897" s="1"/>
      <c r="L897" s="1"/>
    </row>
    <row r="898" ht="13.5" customHeight="1">
      <c r="C898" s="1"/>
      <c r="D898" s="1"/>
      <c r="E898" s="1"/>
      <c r="F898" s="1"/>
      <c r="G898" s="1"/>
      <c r="H898" s="189"/>
      <c r="I898" s="1"/>
      <c r="J898" s="1"/>
      <c r="K898" s="1"/>
      <c r="L898" s="1"/>
    </row>
    <row r="899" ht="13.5" customHeight="1">
      <c r="C899" s="1"/>
      <c r="D899" s="1"/>
      <c r="E899" s="1"/>
      <c r="F899" s="1"/>
      <c r="G899" s="1"/>
      <c r="H899" s="189"/>
      <c r="I899" s="1"/>
      <c r="J899" s="1"/>
      <c r="K899" s="1"/>
      <c r="L899" s="1"/>
    </row>
    <row r="900" ht="13.5" customHeight="1">
      <c r="C900" s="1"/>
      <c r="D900" s="1"/>
      <c r="E900" s="1"/>
      <c r="F900" s="1"/>
      <c r="G900" s="1"/>
      <c r="H900" s="189"/>
      <c r="I900" s="1"/>
      <c r="J900" s="1"/>
      <c r="K900" s="1"/>
      <c r="L900" s="1"/>
    </row>
    <row r="901" ht="13.5" customHeight="1">
      <c r="C901" s="1"/>
      <c r="D901" s="1"/>
      <c r="E901" s="1"/>
      <c r="F901" s="1"/>
      <c r="G901" s="1"/>
      <c r="H901" s="189"/>
      <c r="I901" s="1"/>
      <c r="J901" s="1"/>
      <c r="K901" s="1"/>
      <c r="L901" s="1"/>
    </row>
    <row r="902" ht="13.5" customHeight="1">
      <c r="C902" s="1"/>
      <c r="D902" s="1"/>
      <c r="E902" s="1"/>
      <c r="F902" s="1"/>
      <c r="G902" s="1"/>
      <c r="H902" s="189"/>
      <c r="I902" s="1"/>
      <c r="J902" s="1"/>
      <c r="K902" s="1"/>
      <c r="L902" s="1"/>
    </row>
    <row r="903" ht="13.5" customHeight="1">
      <c r="C903" s="1"/>
      <c r="D903" s="1"/>
      <c r="E903" s="1"/>
      <c r="F903" s="1"/>
      <c r="G903" s="1"/>
      <c r="H903" s="189"/>
      <c r="I903" s="1"/>
      <c r="J903" s="1"/>
      <c r="K903" s="1"/>
      <c r="L903" s="1"/>
    </row>
    <row r="904" ht="13.5" customHeight="1">
      <c r="C904" s="1"/>
      <c r="D904" s="1"/>
      <c r="E904" s="1"/>
      <c r="F904" s="1"/>
      <c r="G904" s="1"/>
      <c r="H904" s="189"/>
      <c r="I904" s="1"/>
      <c r="J904" s="1"/>
      <c r="K904" s="1"/>
      <c r="L904" s="1"/>
    </row>
    <row r="905" ht="13.5" customHeight="1">
      <c r="C905" s="1"/>
      <c r="D905" s="1"/>
      <c r="E905" s="1"/>
      <c r="F905" s="1"/>
      <c r="G905" s="1"/>
      <c r="H905" s="189"/>
      <c r="I905" s="1"/>
      <c r="J905" s="1"/>
      <c r="K905" s="1"/>
      <c r="L905" s="1"/>
    </row>
    <row r="906" ht="13.5" customHeight="1">
      <c r="C906" s="1"/>
      <c r="D906" s="1"/>
      <c r="E906" s="1"/>
      <c r="F906" s="1"/>
      <c r="G906" s="1"/>
      <c r="H906" s="189"/>
      <c r="I906" s="1"/>
      <c r="J906" s="1"/>
      <c r="K906" s="1"/>
      <c r="L906" s="1"/>
    </row>
    <row r="907" ht="13.5" customHeight="1">
      <c r="C907" s="1"/>
      <c r="D907" s="1"/>
      <c r="E907" s="1"/>
      <c r="F907" s="1"/>
      <c r="G907" s="1"/>
      <c r="H907" s="189"/>
      <c r="I907" s="1"/>
      <c r="J907" s="1"/>
      <c r="K907" s="1"/>
      <c r="L907" s="1"/>
    </row>
    <row r="908" ht="13.5" customHeight="1">
      <c r="C908" s="1"/>
      <c r="D908" s="1"/>
      <c r="E908" s="1"/>
      <c r="F908" s="1"/>
      <c r="G908" s="1"/>
      <c r="H908" s="189"/>
      <c r="I908" s="1"/>
      <c r="J908" s="1"/>
      <c r="K908" s="1"/>
      <c r="L908" s="1"/>
    </row>
    <row r="909" ht="13.5" customHeight="1">
      <c r="C909" s="1"/>
      <c r="D909" s="1"/>
      <c r="E909" s="1"/>
      <c r="F909" s="1"/>
      <c r="G909" s="1"/>
      <c r="H909" s="189"/>
      <c r="I909" s="1"/>
      <c r="J909" s="1"/>
      <c r="K909" s="1"/>
      <c r="L909" s="1"/>
    </row>
    <row r="910" ht="13.5" customHeight="1">
      <c r="C910" s="1"/>
      <c r="D910" s="1"/>
      <c r="E910" s="1"/>
      <c r="F910" s="1"/>
      <c r="G910" s="1"/>
      <c r="H910" s="189"/>
      <c r="I910" s="1"/>
      <c r="J910" s="1"/>
      <c r="K910" s="1"/>
      <c r="L910" s="1"/>
    </row>
    <row r="911" ht="13.5" customHeight="1">
      <c r="C911" s="1"/>
      <c r="D911" s="1"/>
      <c r="E911" s="1"/>
      <c r="F911" s="1"/>
      <c r="G911" s="1"/>
      <c r="H911" s="189"/>
      <c r="I911" s="1"/>
      <c r="J911" s="1"/>
      <c r="K911" s="1"/>
      <c r="L911" s="1"/>
    </row>
    <row r="912" ht="13.5" customHeight="1">
      <c r="C912" s="1"/>
      <c r="D912" s="1"/>
      <c r="E912" s="1"/>
      <c r="F912" s="1"/>
      <c r="G912" s="1"/>
      <c r="H912" s="189"/>
      <c r="I912" s="1"/>
      <c r="J912" s="1"/>
      <c r="K912" s="1"/>
      <c r="L912" s="1"/>
    </row>
    <row r="913" ht="13.5" customHeight="1">
      <c r="C913" s="1"/>
      <c r="D913" s="1"/>
      <c r="E913" s="1"/>
      <c r="F913" s="1"/>
      <c r="G913" s="1"/>
      <c r="H913" s="189"/>
      <c r="I913" s="1"/>
      <c r="J913" s="1"/>
      <c r="K913" s="1"/>
      <c r="L913" s="1"/>
    </row>
    <row r="914" ht="13.5" customHeight="1">
      <c r="C914" s="1"/>
      <c r="D914" s="1"/>
      <c r="E914" s="1"/>
      <c r="F914" s="1"/>
      <c r="G914" s="1"/>
      <c r="H914" s="189"/>
      <c r="I914" s="1"/>
      <c r="J914" s="1"/>
      <c r="K914" s="1"/>
      <c r="L914" s="1"/>
    </row>
    <row r="915" ht="13.5" customHeight="1">
      <c r="C915" s="1"/>
      <c r="D915" s="1"/>
      <c r="E915" s="1"/>
      <c r="F915" s="1"/>
      <c r="G915" s="1"/>
      <c r="H915" s="189"/>
      <c r="I915" s="1"/>
      <c r="J915" s="1"/>
      <c r="K915" s="1"/>
      <c r="L915" s="1"/>
    </row>
    <row r="916" ht="13.5" customHeight="1">
      <c r="C916" s="1"/>
      <c r="D916" s="1"/>
      <c r="E916" s="1"/>
      <c r="F916" s="1"/>
      <c r="G916" s="1"/>
      <c r="H916" s="189"/>
      <c r="I916" s="1"/>
      <c r="J916" s="1"/>
      <c r="K916" s="1"/>
      <c r="L916" s="1"/>
    </row>
    <row r="917" ht="13.5" customHeight="1">
      <c r="C917" s="1"/>
      <c r="D917" s="1"/>
      <c r="E917" s="1"/>
      <c r="F917" s="1"/>
      <c r="G917" s="1"/>
      <c r="H917" s="189"/>
      <c r="I917" s="1"/>
      <c r="J917" s="1"/>
      <c r="K917" s="1"/>
      <c r="L917" s="1"/>
    </row>
    <row r="918" ht="13.5" customHeight="1">
      <c r="C918" s="1"/>
      <c r="D918" s="1"/>
      <c r="E918" s="1"/>
      <c r="F918" s="1"/>
      <c r="G918" s="1"/>
      <c r="H918" s="189"/>
      <c r="I918" s="1"/>
      <c r="J918" s="1"/>
      <c r="K918" s="1"/>
      <c r="L918" s="1"/>
    </row>
    <row r="919" ht="13.5" customHeight="1">
      <c r="C919" s="1"/>
      <c r="D919" s="1"/>
      <c r="E919" s="1"/>
      <c r="F919" s="1"/>
      <c r="G919" s="1"/>
      <c r="H919" s="189"/>
      <c r="I919" s="1"/>
      <c r="J919" s="1"/>
      <c r="K919" s="1"/>
      <c r="L919" s="1"/>
    </row>
    <row r="920" ht="13.5" customHeight="1">
      <c r="C920" s="1"/>
      <c r="D920" s="1"/>
      <c r="E920" s="1"/>
      <c r="F920" s="1"/>
      <c r="G920" s="1"/>
      <c r="H920" s="189"/>
      <c r="I920" s="1"/>
      <c r="J920" s="1"/>
      <c r="K920" s="1"/>
      <c r="L920" s="1"/>
    </row>
    <row r="921" ht="13.5" customHeight="1">
      <c r="C921" s="1"/>
      <c r="D921" s="1"/>
      <c r="E921" s="1"/>
      <c r="F921" s="1"/>
      <c r="G921" s="1"/>
      <c r="H921" s="189"/>
      <c r="I921" s="1"/>
      <c r="J921" s="1"/>
      <c r="K921" s="1"/>
      <c r="L921" s="1"/>
    </row>
    <row r="922" ht="13.5" customHeight="1">
      <c r="C922" s="1"/>
      <c r="D922" s="1"/>
      <c r="E922" s="1"/>
      <c r="F922" s="1"/>
      <c r="G922" s="1"/>
      <c r="H922" s="189"/>
      <c r="I922" s="1"/>
      <c r="J922" s="1"/>
      <c r="K922" s="1"/>
      <c r="L922" s="1"/>
    </row>
    <row r="923" ht="13.5" customHeight="1">
      <c r="C923" s="1"/>
      <c r="D923" s="1"/>
      <c r="E923" s="1"/>
      <c r="F923" s="1"/>
      <c r="G923" s="1"/>
      <c r="H923" s="189"/>
      <c r="I923" s="1"/>
      <c r="J923" s="1"/>
      <c r="K923" s="1"/>
      <c r="L923" s="1"/>
    </row>
    <row r="924" ht="13.5" customHeight="1">
      <c r="C924" s="1"/>
      <c r="D924" s="1"/>
      <c r="E924" s="1"/>
      <c r="F924" s="1"/>
      <c r="G924" s="1"/>
      <c r="H924" s="189"/>
      <c r="I924" s="1"/>
      <c r="J924" s="1"/>
      <c r="K924" s="1"/>
      <c r="L924" s="1"/>
    </row>
    <row r="925" ht="13.5" customHeight="1">
      <c r="C925" s="1"/>
      <c r="D925" s="1"/>
      <c r="E925" s="1"/>
      <c r="F925" s="1"/>
      <c r="G925" s="1"/>
      <c r="H925" s="189"/>
      <c r="I925" s="1"/>
      <c r="J925" s="1"/>
      <c r="K925" s="1"/>
      <c r="L925" s="1"/>
    </row>
    <row r="926" ht="13.5" customHeight="1">
      <c r="C926" s="1"/>
      <c r="D926" s="1"/>
      <c r="E926" s="1"/>
      <c r="F926" s="1"/>
      <c r="G926" s="1"/>
      <c r="H926" s="189"/>
      <c r="I926" s="1"/>
      <c r="J926" s="1"/>
      <c r="K926" s="1"/>
      <c r="L926" s="1"/>
    </row>
    <row r="927" ht="13.5" customHeight="1">
      <c r="C927" s="1"/>
      <c r="D927" s="1"/>
      <c r="E927" s="1"/>
      <c r="F927" s="1"/>
      <c r="G927" s="1"/>
      <c r="H927" s="189"/>
      <c r="I927" s="1"/>
      <c r="J927" s="1"/>
      <c r="K927" s="1"/>
      <c r="L927" s="1"/>
    </row>
    <row r="928" ht="13.5" customHeight="1">
      <c r="C928" s="1"/>
      <c r="D928" s="1"/>
      <c r="E928" s="1"/>
      <c r="F928" s="1"/>
      <c r="G928" s="1"/>
      <c r="H928" s="189"/>
      <c r="I928" s="1"/>
      <c r="J928" s="1"/>
      <c r="K928" s="1"/>
      <c r="L928" s="1"/>
    </row>
    <row r="929" ht="13.5" customHeight="1">
      <c r="C929" s="1"/>
      <c r="D929" s="1"/>
      <c r="E929" s="1"/>
      <c r="F929" s="1"/>
      <c r="G929" s="1"/>
      <c r="H929" s="189"/>
      <c r="I929" s="1"/>
      <c r="J929" s="1"/>
      <c r="K929" s="1"/>
      <c r="L929" s="1"/>
    </row>
    <row r="930" ht="13.5" customHeight="1">
      <c r="C930" s="1"/>
      <c r="D930" s="1"/>
      <c r="E930" s="1"/>
      <c r="F930" s="1"/>
      <c r="G930" s="1"/>
      <c r="H930" s="189"/>
      <c r="I930" s="1"/>
      <c r="J930" s="1"/>
      <c r="K930" s="1"/>
      <c r="L930" s="1"/>
    </row>
    <row r="931" ht="13.5" customHeight="1">
      <c r="C931" s="1"/>
      <c r="D931" s="1"/>
      <c r="E931" s="1"/>
      <c r="F931" s="1"/>
      <c r="G931" s="1"/>
      <c r="H931" s="189"/>
      <c r="I931" s="1"/>
      <c r="J931" s="1"/>
      <c r="K931" s="1"/>
      <c r="L931" s="1"/>
    </row>
    <row r="932" ht="13.5" customHeight="1">
      <c r="C932" s="1"/>
      <c r="D932" s="1"/>
      <c r="E932" s="1"/>
      <c r="F932" s="1"/>
      <c r="G932" s="1"/>
      <c r="H932" s="189"/>
      <c r="I932" s="1"/>
      <c r="J932" s="1"/>
      <c r="K932" s="1"/>
      <c r="L932" s="1"/>
    </row>
    <row r="933" ht="13.5" customHeight="1">
      <c r="C933" s="1"/>
      <c r="D933" s="1"/>
      <c r="E933" s="1"/>
      <c r="F933" s="1"/>
      <c r="G933" s="1"/>
      <c r="H933" s="189"/>
      <c r="I933" s="1"/>
      <c r="J933" s="1"/>
      <c r="K933" s="1"/>
      <c r="L933" s="1"/>
    </row>
    <row r="934" ht="13.5" customHeight="1">
      <c r="C934" s="1"/>
      <c r="D934" s="1"/>
      <c r="E934" s="1"/>
      <c r="F934" s="1"/>
      <c r="G934" s="1"/>
      <c r="H934" s="189"/>
      <c r="I934" s="1"/>
      <c r="J934" s="1"/>
      <c r="K934" s="1"/>
      <c r="L934" s="1"/>
    </row>
    <row r="935" ht="13.5" customHeight="1">
      <c r="C935" s="1"/>
      <c r="D935" s="1"/>
      <c r="E935" s="1"/>
      <c r="F935" s="1"/>
      <c r="G935" s="1"/>
      <c r="H935" s="189"/>
      <c r="I935" s="1"/>
      <c r="J935" s="1"/>
      <c r="K935" s="1"/>
      <c r="L935" s="1"/>
    </row>
    <row r="936" ht="13.5" customHeight="1">
      <c r="C936" s="1"/>
      <c r="D936" s="1"/>
      <c r="E936" s="1"/>
      <c r="F936" s="1"/>
      <c r="G936" s="1"/>
      <c r="H936" s="189"/>
      <c r="I936" s="1"/>
      <c r="J936" s="1"/>
      <c r="K936" s="1"/>
      <c r="L936" s="1"/>
    </row>
    <row r="937" ht="13.5" customHeight="1">
      <c r="C937" s="1"/>
      <c r="D937" s="1"/>
      <c r="E937" s="1"/>
      <c r="F937" s="1"/>
      <c r="G937" s="1"/>
      <c r="H937" s="189"/>
      <c r="I937" s="1"/>
      <c r="J937" s="1"/>
      <c r="K937" s="1"/>
      <c r="L937" s="1"/>
    </row>
    <row r="938" ht="13.5" customHeight="1">
      <c r="C938" s="1"/>
      <c r="D938" s="1"/>
      <c r="E938" s="1"/>
      <c r="F938" s="1"/>
      <c r="G938" s="1"/>
      <c r="H938" s="189"/>
      <c r="I938" s="1"/>
      <c r="J938" s="1"/>
      <c r="K938" s="1"/>
      <c r="L938" s="1"/>
    </row>
    <row r="939" ht="13.5" customHeight="1">
      <c r="C939" s="1"/>
      <c r="D939" s="1"/>
      <c r="E939" s="1"/>
      <c r="F939" s="1"/>
      <c r="G939" s="1"/>
      <c r="H939" s="189"/>
      <c r="I939" s="1"/>
      <c r="J939" s="1"/>
      <c r="K939" s="1"/>
      <c r="L939" s="1"/>
    </row>
    <row r="940" ht="13.5" customHeight="1">
      <c r="C940" s="1"/>
      <c r="D940" s="1"/>
      <c r="E940" s="1"/>
      <c r="F940" s="1"/>
      <c r="G940" s="1"/>
      <c r="H940" s="189"/>
      <c r="I940" s="1"/>
      <c r="J940" s="1"/>
      <c r="K940" s="1"/>
      <c r="L940" s="1"/>
    </row>
    <row r="941" ht="13.5" customHeight="1">
      <c r="C941" s="1"/>
      <c r="D941" s="1"/>
      <c r="E941" s="1"/>
      <c r="F941" s="1"/>
      <c r="G941" s="1"/>
      <c r="H941" s="189"/>
      <c r="I941" s="1"/>
      <c r="J941" s="1"/>
      <c r="K941" s="1"/>
      <c r="L941" s="1"/>
    </row>
    <row r="942" ht="13.5" customHeight="1">
      <c r="C942" s="1"/>
      <c r="D942" s="1"/>
      <c r="E942" s="1"/>
      <c r="F942" s="1"/>
      <c r="G942" s="1"/>
      <c r="H942" s="189"/>
      <c r="I942" s="1"/>
      <c r="J942" s="1"/>
      <c r="K942" s="1"/>
      <c r="L942" s="1"/>
    </row>
    <row r="943" ht="13.5" customHeight="1">
      <c r="C943" s="1"/>
      <c r="D943" s="1"/>
      <c r="E943" s="1"/>
      <c r="F943" s="1"/>
      <c r="G943" s="1"/>
      <c r="H943" s="189"/>
      <c r="I943" s="1"/>
      <c r="J943" s="1"/>
      <c r="K943" s="1"/>
      <c r="L943" s="1"/>
    </row>
    <row r="944" ht="13.5" customHeight="1">
      <c r="C944" s="1"/>
      <c r="D944" s="1"/>
      <c r="E944" s="1"/>
      <c r="F944" s="1"/>
      <c r="G944" s="1"/>
      <c r="H944" s="189"/>
      <c r="I944" s="1"/>
      <c r="J944" s="1"/>
      <c r="K944" s="1"/>
      <c r="L944" s="1"/>
    </row>
    <row r="945" ht="13.5" customHeight="1">
      <c r="C945" s="1"/>
      <c r="D945" s="1"/>
      <c r="E945" s="1"/>
      <c r="F945" s="1"/>
      <c r="G945" s="1"/>
      <c r="H945" s="189"/>
      <c r="I945" s="1"/>
      <c r="J945" s="1"/>
      <c r="K945" s="1"/>
      <c r="L945" s="1"/>
    </row>
    <row r="946" ht="13.5" customHeight="1">
      <c r="C946" s="1"/>
      <c r="D946" s="1"/>
      <c r="E946" s="1"/>
      <c r="F946" s="1"/>
      <c r="G946" s="1"/>
      <c r="H946" s="189"/>
      <c r="I946" s="1"/>
      <c r="J946" s="1"/>
      <c r="K946" s="1"/>
      <c r="L946" s="1"/>
    </row>
    <row r="947" ht="13.5" customHeight="1">
      <c r="C947" s="1"/>
      <c r="D947" s="1"/>
      <c r="E947" s="1"/>
      <c r="F947" s="1"/>
      <c r="G947" s="1"/>
      <c r="H947" s="189"/>
      <c r="I947" s="1"/>
      <c r="J947" s="1"/>
      <c r="K947" s="1"/>
      <c r="L947" s="1"/>
    </row>
    <row r="948" ht="13.5" customHeight="1">
      <c r="C948" s="1"/>
      <c r="D948" s="1"/>
      <c r="E948" s="1"/>
      <c r="F948" s="1"/>
      <c r="G948" s="1"/>
      <c r="H948" s="189"/>
      <c r="I948" s="1"/>
      <c r="J948" s="1"/>
      <c r="K948" s="1"/>
      <c r="L948" s="1"/>
    </row>
    <row r="949" ht="13.5" customHeight="1">
      <c r="C949" s="1"/>
      <c r="D949" s="1"/>
      <c r="E949" s="1"/>
      <c r="F949" s="1"/>
      <c r="G949" s="1"/>
      <c r="H949" s="189"/>
      <c r="I949" s="1"/>
      <c r="J949" s="1"/>
      <c r="K949" s="1"/>
      <c r="L949" s="1"/>
    </row>
    <row r="950" ht="13.5" customHeight="1">
      <c r="C950" s="1"/>
      <c r="D950" s="1"/>
      <c r="E950" s="1"/>
      <c r="F950" s="1"/>
      <c r="G950" s="1"/>
      <c r="H950" s="189"/>
      <c r="I950" s="1"/>
      <c r="J950" s="1"/>
      <c r="K950" s="1"/>
      <c r="L950" s="1"/>
    </row>
    <row r="951" ht="13.5" customHeight="1">
      <c r="C951" s="1"/>
      <c r="D951" s="1"/>
      <c r="E951" s="1"/>
      <c r="F951" s="1"/>
      <c r="G951" s="1"/>
      <c r="H951" s="189"/>
      <c r="I951" s="1"/>
      <c r="J951" s="1"/>
      <c r="K951" s="1"/>
      <c r="L951" s="1"/>
    </row>
    <row r="952" ht="13.5" customHeight="1">
      <c r="C952" s="1"/>
      <c r="D952" s="1"/>
      <c r="E952" s="1"/>
      <c r="F952" s="1"/>
      <c r="G952" s="1"/>
      <c r="H952" s="189"/>
      <c r="I952" s="1"/>
      <c r="J952" s="1"/>
      <c r="K952" s="1"/>
      <c r="L952" s="1"/>
    </row>
    <row r="953" ht="13.5" customHeight="1">
      <c r="C953" s="1"/>
      <c r="D953" s="1"/>
      <c r="E953" s="1"/>
      <c r="F953" s="1"/>
      <c r="G953" s="1"/>
      <c r="H953" s="189"/>
      <c r="I953" s="1"/>
      <c r="J953" s="1"/>
      <c r="K953" s="1"/>
      <c r="L953" s="1"/>
    </row>
    <row r="954" ht="13.5" customHeight="1">
      <c r="C954" s="1"/>
      <c r="D954" s="1"/>
      <c r="E954" s="1"/>
      <c r="F954" s="1"/>
      <c r="G954" s="1"/>
      <c r="H954" s="189"/>
      <c r="I954" s="1"/>
      <c r="J954" s="1"/>
      <c r="K954" s="1"/>
      <c r="L954" s="1"/>
    </row>
    <row r="955" ht="13.5" customHeight="1">
      <c r="C955" s="1"/>
      <c r="D955" s="1"/>
      <c r="E955" s="1"/>
      <c r="F955" s="1"/>
      <c r="G955" s="1"/>
      <c r="H955" s="189"/>
      <c r="I955" s="1"/>
      <c r="J955" s="1"/>
      <c r="K955" s="1"/>
      <c r="L955" s="1"/>
    </row>
    <row r="956" ht="13.5" customHeight="1">
      <c r="C956" s="1"/>
      <c r="D956" s="1"/>
      <c r="E956" s="1"/>
      <c r="F956" s="1"/>
      <c r="G956" s="1"/>
      <c r="H956" s="189"/>
      <c r="I956" s="1"/>
      <c r="J956" s="1"/>
      <c r="K956" s="1"/>
      <c r="L956" s="1"/>
    </row>
    <row r="957" ht="13.5" customHeight="1">
      <c r="C957" s="1"/>
      <c r="D957" s="1"/>
      <c r="E957" s="1"/>
      <c r="F957" s="1"/>
      <c r="G957" s="1"/>
      <c r="H957" s="189"/>
      <c r="I957" s="1"/>
      <c r="J957" s="1"/>
      <c r="K957" s="1"/>
      <c r="L957" s="1"/>
    </row>
    <row r="958" ht="13.5" customHeight="1">
      <c r="C958" s="1"/>
      <c r="D958" s="1"/>
      <c r="E958" s="1"/>
      <c r="F958" s="1"/>
      <c r="G958" s="1"/>
      <c r="H958" s="189"/>
      <c r="I958" s="1"/>
      <c r="J958" s="1"/>
      <c r="K958" s="1"/>
      <c r="L958" s="1"/>
    </row>
    <row r="959" ht="13.5" customHeight="1">
      <c r="C959" s="1"/>
      <c r="D959" s="1"/>
      <c r="E959" s="1"/>
      <c r="F959" s="1"/>
      <c r="G959" s="1"/>
      <c r="H959" s="189"/>
      <c r="I959" s="1"/>
      <c r="J959" s="1"/>
      <c r="K959" s="1"/>
      <c r="L959" s="1"/>
    </row>
    <row r="960" ht="13.5" customHeight="1">
      <c r="C960" s="1"/>
      <c r="D960" s="1"/>
      <c r="E960" s="1"/>
      <c r="F960" s="1"/>
      <c r="G960" s="1"/>
      <c r="H960" s="189"/>
      <c r="I960" s="1"/>
      <c r="J960" s="1"/>
      <c r="K960" s="1"/>
      <c r="L960" s="1"/>
    </row>
    <row r="961" ht="13.5" customHeight="1">
      <c r="C961" s="1"/>
      <c r="D961" s="1"/>
      <c r="E961" s="1"/>
      <c r="F961" s="1"/>
      <c r="G961" s="1"/>
      <c r="H961" s="189"/>
      <c r="I961" s="1"/>
      <c r="J961" s="1"/>
      <c r="K961" s="1"/>
      <c r="L961" s="1"/>
    </row>
    <row r="962" ht="13.5" customHeight="1">
      <c r="C962" s="1"/>
      <c r="D962" s="1"/>
      <c r="E962" s="1"/>
      <c r="F962" s="1"/>
      <c r="G962" s="1"/>
      <c r="H962" s="189"/>
      <c r="I962" s="1"/>
      <c r="J962" s="1"/>
      <c r="K962" s="1"/>
      <c r="L962" s="1"/>
    </row>
    <row r="963" ht="13.5" customHeight="1">
      <c r="C963" s="1"/>
      <c r="D963" s="1"/>
      <c r="E963" s="1"/>
      <c r="F963" s="1"/>
      <c r="G963" s="1"/>
      <c r="H963" s="189"/>
      <c r="I963" s="1"/>
      <c r="J963" s="1"/>
      <c r="K963" s="1"/>
      <c r="L963" s="1"/>
    </row>
    <row r="964" ht="13.5" customHeight="1">
      <c r="C964" s="1"/>
      <c r="D964" s="1"/>
      <c r="E964" s="1"/>
      <c r="F964" s="1"/>
      <c r="G964" s="1"/>
      <c r="H964" s="189"/>
      <c r="I964" s="1"/>
      <c r="J964" s="1"/>
      <c r="K964" s="1"/>
      <c r="L964" s="1"/>
    </row>
    <row r="965" ht="13.5" customHeight="1">
      <c r="C965" s="1"/>
      <c r="D965" s="1"/>
      <c r="E965" s="1"/>
      <c r="F965" s="1"/>
      <c r="G965" s="1"/>
      <c r="H965" s="189"/>
      <c r="I965" s="1"/>
      <c r="J965" s="1"/>
      <c r="K965" s="1"/>
      <c r="L965" s="1"/>
    </row>
    <row r="966" ht="13.5" customHeight="1">
      <c r="C966" s="1"/>
      <c r="D966" s="1"/>
      <c r="E966" s="1"/>
      <c r="F966" s="1"/>
      <c r="G966" s="1"/>
      <c r="H966" s="189"/>
      <c r="I966" s="1"/>
      <c r="J966" s="1"/>
      <c r="K966" s="1"/>
      <c r="L966" s="1"/>
    </row>
    <row r="967" ht="13.5" customHeight="1">
      <c r="C967" s="1"/>
      <c r="D967" s="1"/>
      <c r="E967" s="1"/>
      <c r="F967" s="1"/>
      <c r="G967" s="1"/>
      <c r="H967" s="189"/>
      <c r="I967" s="1"/>
      <c r="J967" s="1"/>
      <c r="K967" s="1"/>
      <c r="L967" s="1"/>
    </row>
    <row r="968" ht="13.5" customHeight="1">
      <c r="C968" s="1"/>
      <c r="D968" s="1"/>
      <c r="E968" s="1"/>
      <c r="F968" s="1"/>
      <c r="G968" s="1"/>
      <c r="H968" s="189"/>
      <c r="I968" s="1"/>
      <c r="J968" s="1"/>
      <c r="K968" s="1"/>
      <c r="L968" s="1"/>
    </row>
    <row r="969" ht="13.5" customHeight="1">
      <c r="C969" s="1"/>
      <c r="D969" s="1"/>
      <c r="E969" s="1"/>
      <c r="F969" s="1"/>
      <c r="G969" s="1"/>
      <c r="H969" s="189"/>
      <c r="I969" s="1"/>
      <c r="J969" s="1"/>
      <c r="K969" s="1"/>
      <c r="L969" s="1"/>
    </row>
    <row r="970" ht="13.5" customHeight="1">
      <c r="C970" s="1"/>
      <c r="D970" s="1"/>
      <c r="E970" s="1"/>
      <c r="F970" s="1"/>
      <c r="G970" s="1"/>
      <c r="H970" s="189"/>
      <c r="I970" s="1"/>
      <c r="J970" s="1"/>
      <c r="K970" s="1"/>
      <c r="L970" s="1"/>
    </row>
    <row r="971" ht="13.5" customHeight="1">
      <c r="C971" s="1"/>
      <c r="D971" s="1"/>
      <c r="E971" s="1"/>
      <c r="F971" s="1"/>
      <c r="G971" s="1"/>
      <c r="H971" s="189"/>
      <c r="I971" s="1"/>
      <c r="J971" s="1"/>
      <c r="K971" s="1"/>
      <c r="L971" s="1"/>
    </row>
    <row r="972" ht="13.5" customHeight="1">
      <c r="C972" s="1"/>
      <c r="D972" s="1"/>
      <c r="E972" s="1"/>
      <c r="F972" s="1"/>
      <c r="G972" s="1"/>
      <c r="H972" s="189"/>
      <c r="I972" s="1"/>
      <c r="J972" s="1"/>
      <c r="K972" s="1"/>
      <c r="L972" s="1"/>
    </row>
    <row r="973" ht="13.5" customHeight="1">
      <c r="C973" s="1"/>
      <c r="D973" s="1"/>
      <c r="E973" s="1"/>
      <c r="F973" s="1"/>
      <c r="G973" s="1"/>
      <c r="H973" s="189"/>
      <c r="I973" s="1"/>
      <c r="J973" s="1"/>
      <c r="K973" s="1"/>
      <c r="L973" s="1"/>
    </row>
    <row r="974" ht="13.5" customHeight="1">
      <c r="C974" s="1"/>
      <c r="D974" s="1"/>
      <c r="E974" s="1"/>
      <c r="F974" s="1"/>
      <c r="G974" s="1"/>
      <c r="H974" s="189"/>
      <c r="I974" s="1"/>
      <c r="J974" s="1"/>
      <c r="K974" s="1"/>
      <c r="L974" s="1"/>
    </row>
    <row r="975" ht="13.5" customHeight="1">
      <c r="C975" s="1"/>
      <c r="D975" s="1"/>
      <c r="E975" s="1"/>
      <c r="F975" s="1"/>
      <c r="G975" s="1"/>
      <c r="H975" s="189"/>
      <c r="I975" s="1"/>
      <c r="J975" s="1"/>
      <c r="K975" s="1"/>
      <c r="L975" s="1"/>
    </row>
    <row r="976" ht="13.5" customHeight="1">
      <c r="C976" s="1"/>
      <c r="D976" s="1"/>
      <c r="E976" s="1"/>
      <c r="F976" s="1"/>
      <c r="G976" s="1"/>
      <c r="H976" s="189"/>
      <c r="I976" s="1"/>
      <c r="J976" s="1"/>
      <c r="K976" s="1"/>
      <c r="L976" s="1"/>
    </row>
    <row r="977" ht="13.5" customHeight="1">
      <c r="C977" s="1"/>
      <c r="D977" s="1"/>
      <c r="E977" s="1"/>
      <c r="F977" s="1"/>
      <c r="G977" s="1"/>
      <c r="H977" s="189"/>
      <c r="I977" s="1"/>
      <c r="J977" s="1"/>
      <c r="K977" s="1"/>
      <c r="L977" s="1"/>
    </row>
    <row r="978" ht="13.5" customHeight="1">
      <c r="C978" s="1"/>
      <c r="D978" s="1"/>
      <c r="E978" s="1"/>
      <c r="F978" s="1"/>
      <c r="G978" s="1"/>
      <c r="H978" s="189"/>
      <c r="I978" s="1"/>
      <c r="J978" s="1"/>
      <c r="K978" s="1"/>
      <c r="L978" s="1"/>
    </row>
    <row r="979" ht="13.5" customHeight="1">
      <c r="C979" s="1"/>
      <c r="D979" s="1"/>
      <c r="E979" s="1"/>
      <c r="F979" s="1"/>
      <c r="G979" s="1"/>
      <c r="H979" s="189"/>
      <c r="I979" s="1"/>
      <c r="J979" s="1"/>
      <c r="K979" s="1"/>
      <c r="L979" s="1"/>
    </row>
    <row r="980" ht="13.5" customHeight="1">
      <c r="C980" s="1"/>
      <c r="D980" s="1"/>
      <c r="E980" s="1"/>
      <c r="F980" s="1"/>
      <c r="G980" s="1"/>
      <c r="H980" s="189"/>
      <c r="I980" s="1"/>
      <c r="J980" s="1"/>
      <c r="K980" s="1"/>
      <c r="L980" s="1"/>
    </row>
    <row r="981" ht="13.5" customHeight="1">
      <c r="C981" s="1"/>
      <c r="D981" s="1"/>
      <c r="E981" s="1"/>
      <c r="F981" s="1"/>
      <c r="G981" s="1"/>
      <c r="H981" s="189"/>
      <c r="I981" s="1"/>
      <c r="J981" s="1"/>
      <c r="K981" s="1"/>
      <c r="L981" s="1"/>
    </row>
    <row r="982" ht="13.5" customHeight="1">
      <c r="C982" s="1"/>
      <c r="D982" s="1"/>
      <c r="E982" s="1"/>
      <c r="F982" s="1"/>
      <c r="G982" s="1"/>
      <c r="H982" s="189"/>
      <c r="I982" s="1"/>
      <c r="J982" s="1"/>
      <c r="K982" s="1"/>
      <c r="L982" s="1"/>
    </row>
    <row r="983" ht="13.5" customHeight="1">
      <c r="C983" s="1"/>
      <c r="D983" s="1"/>
      <c r="E983" s="1"/>
      <c r="F983" s="1"/>
      <c r="G983" s="1"/>
      <c r="H983" s="189"/>
      <c r="I983" s="1"/>
      <c r="J983" s="1"/>
      <c r="K983" s="1"/>
      <c r="L983" s="1"/>
    </row>
    <row r="984" ht="13.5" customHeight="1">
      <c r="C984" s="1"/>
      <c r="D984" s="1"/>
      <c r="E984" s="1"/>
      <c r="F984" s="1"/>
      <c r="G984" s="1"/>
      <c r="H984" s="189"/>
      <c r="I984" s="1"/>
      <c r="J984" s="1"/>
      <c r="K984" s="1"/>
      <c r="L984" s="1"/>
    </row>
    <row r="985" ht="13.5" customHeight="1">
      <c r="C985" s="1"/>
      <c r="D985" s="1"/>
      <c r="E985" s="1"/>
      <c r="F985" s="1"/>
      <c r="G985" s="1"/>
      <c r="H985" s="189"/>
      <c r="I985" s="1"/>
      <c r="J985" s="1"/>
      <c r="K985" s="1"/>
      <c r="L985" s="1"/>
    </row>
    <row r="986" ht="13.5" customHeight="1">
      <c r="C986" s="1"/>
      <c r="D986" s="1"/>
      <c r="E986" s="1"/>
      <c r="F986" s="1"/>
      <c r="G986" s="1"/>
      <c r="H986" s="189"/>
      <c r="I986" s="1"/>
      <c r="J986" s="1"/>
      <c r="K986" s="1"/>
      <c r="L986" s="1"/>
    </row>
    <row r="987" ht="13.5" customHeight="1">
      <c r="C987" s="1"/>
      <c r="D987" s="1"/>
      <c r="E987" s="1"/>
      <c r="F987" s="1"/>
      <c r="G987" s="1"/>
      <c r="H987" s="189"/>
      <c r="I987" s="1"/>
      <c r="J987" s="1"/>
      <c r="K987" s="1"/>
      <c r="L987" s="1"/>
    </row>
    <row r="988" ht="13.5" customHeight="1">
      <c r="C988" s="1"/>
      <c r="D988" s="1"/>
      <c r="E988" s="1"/>
      <c r="F988" s="1"/>
      <c r="G988" s="1"/>
      <c r="H988" s="189"/>
      <c r="I988" s="1"/>
      <c r="J988" s="1"/>
      <c r="K988" s="1"/>
      <c r="L988" s="1"/>
    </row>
    <row r="989" ht="13.5" customHeight="1">
      <c r="C989" s="1"/>
      <c r="D989" s="1"/>
      <c r="E989" s="1"/>
      <c r="F989" s="1"/>
      <c r="G989" s="1"/>
      <c r="H989" s="189"/>
      <c r="I989" s="1"/>
      <c r="J989" s="1"/>
      <c r="K989" s="1"/>
      <c r="L989" s="1"/>
    </row>
    <row r="990" ht="13.5" customHeight="1">
      <c r="C990" s="1"/>
      <c r="D990" s="1"/>
      <c r="E990" s="1"/>
      <c r="F990" s="1"/>
      <c r="G990" s="1"/>
      <c r="H990" s="189"/>
      <c r="I990" s="1"/>
      <c r="J990" s="1"/>
      <c r="K990" s="1"/>
      <c r="L990" s="1"/>
    </row>
    <row r="991" ht="13.5" customHeight="1">
      <c r="C991" s="1"/>
      <c r="D991" s="1"/>
      <c r="E991" s="1"/>
      <c r="F991" s="1"/>
      <c r="G991" s="1"/>
      <c r="H991" s="189"/>
      <c r="I991" s="1"/>
      <c r="J991" s="1"/>
      <c r="K991" s="1"/>
      <c r="L991" s="1"/>
    </row>
    <row r="992" ht="13.5" customHeight="1">
      <c r="C992" s="1"/>
      <c r="D992" s="1"/>
      <c r="E992" s="1"/>
      <c r="F992" s="1"/>
      <c r="G992" s="1"/>
      <c r="H992" s="189"/>
      <c r="I992" s="1"/>
      <c r="J992" s="1"/>
      <c r="K992" s="1"/>
      <c r="L992" s="1"/>
    </row>
    <row r="993" ht="13.5" customHeight="1">
      <c r="C993" s="1"/>
      <c r="D993" s="1"/>
      <c r="E993" s="1"/>
      <c r="F993" s="1"/>
      <c r="G993" s="1"/>
      <c r="H993" s="189"/>
      <c r="I993" s="1"/>
      <c r="J993" s="1"/>
      <c r="K993" s="1"/>
      <c r="L993" s="1"/>
    </row>
    <row r="994" ht="13.5" customHeight="1">
      <c r="C994" s="1"/>
      <c r="D994" s="1"/>
      <c r="E994" s="1"/>
      <c r="F994" s="1"/>
      <c r="G994" s="1"/>
      <c r="H994" s="189"/>
      <c r="I994" s="1"/>
      <c r="J994" s="1"/>
      <c r="K994" s="1"/>
      <c r="L994" s="1"/>
    </row>
    <row r="995" ht="13.5" customHeight="1">
      <c r="C995" s="1"/>
      <c r="D995" s="1"/>
      <c r="E995" s="1"/>
      <c r="F995" s="1"/>
      <c r="G995" s="1"/>
      <c r="H995" s="189"/>
      <c r="I995" s="1"/>
      <c r="J995" s="1"/>
      <c r="K995" s="1"/>
      <c r="L995" s="1"/>
    </row>
    <row r="996" ht="13.5" customHeight="1">
      <c r="C996" s="1"/>
      <c r="D996" s="1"/>
      <c r="E996" s="1"/>
      <c r="F996" s="1"/>
      <c r="G996" s="1"/>
      <c r="H996" s="189"/>
      <c r="I996" s="1"/>
      <c r="J996" s="1"/>
      <c r="K996" s="1"/>
      <c r="L996" s="1"/>
    </row>
    <row r="997" ht="13.5" customHeight="1">
      <c r="C997" s="1"/>
      <c r="D997" s="1"/>
      <c r="E997" s="1"/>
      <c r="F997" s="1"/>
      <c r="G997" s="1"/>
      <c r="H997" s="189"/>
      <c r="I997" s="1"/>
      <c r="J997" s="1"/>
      <c r="K997" s="1"/>
      <c r="L997" s="1"/>
    </row>
    <row r="998" ht="13.5" customHeight="1">
      <c r="C998" s="1"/>
      <c r="D998" s="1"/>
      <c r="E998" s="1"/>
      <c r="F998" s="1"/>
      <c r="G998" s="1"/>
      <c r="H998" s="189"/>
      <c r="I998" s="1"/>
      <c r="J998" s="1"/>
      <c r="K998" s="1"/>
      <c r="L998" s="1"/>
    </row>
    <row r="999" ht="13.5" customHeight="1">
      <c r="C999" s="1"/>
      <c r="D999" s="1"/>
      <c r="E999" s="1"/>
      <c r="F999" s="1"/>
      <c r="G999" s="1"/>
      <c r="H999" s="189"/>
      <c r="I999" s="1"/>
      <c r="J999" s="1"/>
      <c r="K999" s="1"/>
      <c r="L999" s="1"/>
    </row>
    <row r="1000" ht="13.5" customHeight="1">
      <c r="C1000" s="1"/>
      <c r="D1000" s="1"/>
      <c r="E1000" s="1"/>
      <c r="F1000" s="1"/>
      <c r="G1000" s="1"/>
      <c r="H1000" s="189"/>
      <c r="I1000" s="1"/>
      <c r="J1000" s="1"/>
      <c r="K1000" s="1"/>
      <c r="L1000" s="1"/>
    </row>
  </sheetData>
  <mergeCells count="9">
    <mergeCell ref="G4:H4"/>
    <mergeCell ref="G5:H5"/>
    <mergeCell ref="G6:H6"/>
    <mergeCell ref="G7:H7"/>
    <mergeCell ref="G8:H8"/>
    <mergeCell ref="G9:H9"/>
    <mergeCell ref="G2:H2"/>
    <mergeCell ref="C1:H1"/>
    <mergeCell ref="G3:H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5.13" defaultRowHeight="15.0"/>
  <cols>
    <col customWidth="1" min="1" max="2" width="7.75"/>
    <col customWidth="1" min="3" max="3" width="14.88"/>
    <col customWidth="1" min="4" max="4" width="14.38"/>
    <col customWidth="1" min="5" max="7" width="14.75"/>
    <col customWidth="1" min="8" max="9" width="7.75"/>
    <col customWidth="1" min="10" max="10" width="10.5"/>
    <col customWidth="1" min="11" max="26" width="7.75"/>
  </cols>
  <sheetData>
    <row r="1" ht="13.5" customHeight="1">
      <c r="C1" s="1"/>
      <c r="D1" s="1"/>
      <c r="E1" s="1"/>
      <c r="F1" s="1"/>
      <c r="G1" s="1"/>
      <c r="J1" s="1"/>
    </row>
    <row r="2" ht="13.5" customHeight="1">
      <c r="C2" s="1"/>
      <c r="D2" s="1"/>
      <c r="E2" s="1"/>
      <c r="F2" s="1"/>
      <c r="G2" s="1"/>
      <c r="J2" s="1"/>
    </row>
    <row r="3" ht="13.5" customHeight="1">
      <c r="C3" s="1"/>
      <c r="D3" s="6"/>
      <c r="E3" s="1"/>
      <c r="F3" s="1"/>
      <c r="G3" s="1"/>
      <c r="J3" s="1"/>
    </row>
    <row r="4" ht="13.5" customHeight="1">
      <c r="C4" s="1"/>
      <c r="D4" s="1"/>
      <c r="E4" s="1"/>
      <c r="F4" s="1"/>
      <c r="G4" s="1"/>
      <c r="J4" s="1"/>
    </row>
    <row r="5" ht="13.5" customHeight="1">
      <c r="C5" s="14" t="s">
        <v>9</v>
      </c>
      <c r="D5" s="15" t="s">
        <v>12</v>
      </c>
      <c r="E5" s="15" t="s">
        <v>13</v>
      </c>
      <c r="F5" s="15" t="s">
        <v>14</v>
      </c>
      <c r="G5" s="18" t="s">
        <v>15</v>
      </c>
      <c r="J5" s="1"/>
    </row>
    <row r="6" ht="15.75" customHeight="1">
      <c r="C6" s="20">
        <v>41386.20042824074</v>
      </c>
      <c r="D6" s="20">
        <f>NOW()</f>
        <v>42978.46655</v>
      </c>
      <c r="E6" s="23">
        <f>HOUR(D6-C6)</f>
        <v>6</v>
      </c>
      <c r="F6" s="25">
        <f>MINUTE(D6-C6)</f>
        <v>23</v>
      </c>
      <c r="G6" s="27">
        <f>SECOND(D6-C6)</f>
        <v>13</v>
      </c>
      <c r="J6" s="1"/>
    </row>
    <row r="7" ht="13.5" customHeight="1">
      <c r="C7" s="1"/>
      <c r="D7" s="29" t="s">
        <v>25</v>
      </c>
      <c r="E7" s="29" t="s">
        <v>26</v>
      </c>
      <c r="F7" s="29" t="s">
        <v>27</v>
      </c>
      <c r="G7" s="29" t="s">
        <v>28</v>
      </c>
      <c r="J7" s="1"/>
    </row>
    <row r="8" ht="13.5" customHeight="1">
      <c r="C8" s="1"/>
      <c r="D8" s="31"/>
      <c r="E8" s="6"/>
      <c r="F8" s="1"/>
      <c r="G8" s="1"/>
      <c r="J8" s="1"/>
    </row>
    <row r="9" ht="13.5" customHeight="1">
      <c r="C9" s="1"/>
      <c r="D9" s="1"/>
      <c r="E9" s="1"/>
      <c r="F9" s="1"/>
      <c r="G9" s="1"/>
      <c r="J9" s="1"/>
    </row>
    <row r="10" ht="13.5" customHeight="1">
      <c r="C10" s="1"/>
      <c r="D10" s="1"/>
      <c r="E10" s="1"/>
      <c r="F10" s="1"/>
      <c r="G10" s="1"/>
      <c r="J10" s="6"/>
    </row>
    <row r="11" ht="30.0" customHeight="1">
      <c r="C11" s="1"/>
      <c r="D11" s="34" t="s">
        <v>31</v>
      </c>
      <c r="E11" s="35"/>
      <c r="F11" s="40"/>
      <c r="G11" s="1"/>
      <c r="J11" s="1"/>
    </row>
    <row r="12" ht="30.75" customHeight="1">
      <c r="C12" s="1"/>
      <c r="D12" s="42">
        <f>D6-C6</f>
        <v>1592.26612</v>
      </c>
      <c r="E12" s="45"/>
      <c r="F12" s="47"/>
      <c r="G12" s="1"/>
      <c r="J12" s="1"/>
    </row>
    <row r="13" ht="30.75" customHeight="1">
      <c r="C13" s="1"/>
      <c r="D13" s="49" t="str">
        <f>CONCATENATE(E6,":",F6,":",G6)</f>
        <v>6:23:13</v>
      </c>
      <c r="E13" s="45"/>
      <c r="F13" s="47"/>
      <c r="G13" s="1"/>
      <c r="J13" s="1"/>
    </row>
    <row r="14" ht="13.5" customHeight="1">
      <c r="C14" s="1"/>
      <c r="D14" s="1"/>
      <c r="E14" s="1"/>
      <c r="F14" s="1"/>
      <c r="G14" s="1"/>
      <c r="J14" s="1"/>
    </row>
    <row r="15" ht="13.5" customHeight="1">
      <c r="C15" s="1"/>
      <c r="D15" s="1"/>
      <c r="E15" s="1"/>
      <c r="F15" s="1"/>
      <c r="G15" s="1"/>
      <c r="J15" s="1"/>
    </row>
    <row r="16" ht="13.5" customHeight="1">
      <c r="C16" s="1"/>
      <c r="D16" s="1"/>
      <c r="E16" s="1"/>
      <c r="F16" s="1"/>
      <c r="G16" s="1"/>
      <c r="J16" s="1"/>
    </row>
    <row r="17" ht="33.0" customHeight="1">
      <c r="C17" s="1"/>
      <c r="D17" s="1"/>
      <c r="E17" s="1"/>
      <c r="F17" s="1"/>
      <c r="G17" s="1"/>
      <c r="J17" s="1"/>
    </row>
    <row r="18" ht="33.0" customHeight="1">
      <c r="C18" s="1"/>
      <c r="D18" s="1"/>
      <c r="E18" s="1"/>
      <c r="F18" s="1"/>
      <c r="G18" s="1"/>
      <c r="J18" s="1"/>
    </row>
    <row r="19" ht="13.5" customHeight="1">
      <c r="C19" s="1"/>
      <c r="D19" s="1"/>
      <c r="E19" s="1"/>
      <c r="F19" s="1"/>
      <c r="G19" s="1"/>
      <c r="J19" s="1"/>
    </row>
    <row r="20" ht="13.5" customHeight="1">
      <c r="C20" s="1"/>
      <c r="D20" s="1"/>
      <c r="E20" s="1"/>
      <c r="F20" s="1"/>
      <c r="G20" s="1"/>
      <c r="J20" s="1"/>
    </row>
    <row r="21" ht="13.5" customHeight="1">
      <c r="C21" s="1"/>
      <c r="D21" s="1"/>
      <c r="E21" s="1"/>
      <c r="F21" s="1"/>
      <c r="G21" s="1"/>
      <c r="J21" s="1"/>
    </row>
    <row r="22" ht="13.5" customHeight="1">
      <c r="C22" s="1"/>
      <c r="D22" s="1"/>
      <c r="E22" s="1"/>
      <c r="F22" s="1"/>
      <c r="G22" s="1"/>
      <c r="J22" s="1"/>
    </row>
    <row r="23" ht="13.5" customHeight="1">
      <c r="C23" s="1"/>
      <c r="D23" s="1"/>
      <c r="E23" s="1"/>
      <c r="F23" s="1"/>
      <c r="G23" s="1"/>
      <c r="J23" s="1"/>
    </row>
    <row r="24" ht="13.5" customHeight="1">
      <c r="C24" s="1"/>
      <c r="D24" s="1"/>
      <c r="E24" s="1"/>
      <c r="F24" s="1"/>
      <c r="G24" s="1"/>
      <c r="J24" s="1"/>
    </row>
    <row r="25" ht="13.5" customHeight="1">
      <c r="C25" s="1"/>
      <c r="D25" s="1"/>
      <c r="E25" s="1"/>
      <c r="F25" s="1"/>
      <c r="G25" s="1"/>
      <c r="J25" s="1"/>
    </row>
    <row r="26" ht="13.5" customHeight="1">
      <c r="C26" s="1"/>
      <c r="D26" s="1"/>
      <c r="E26" s="1"/>
      <c r="F26" s="1"/>
      <c r="G26" s="1"/>
      <c r="J26" s="1"/>
    </row>
    <row r="27" ht="13.5" customHeight="1">
      <c r="C27" s="1"/>
      <c r="D27" s="1"/>
      <c r="E27" s="1"/>
      <c r="F27" s="1"/>
      <c r="G27" s="1"/>
      <c r="J27" s="1"/>
    </row>
    <row r="28" ht="13.5" customHeight="1">
      <c r="C28" s="1"/>
      <c r="D28" s="1"/>
      <c r="E28" s="1"/>
      <c r="F28" s="1"/>
      <c r="G28" s="1"/>
      <c r="J28" s="1"/>
    </row>
    <row r="29" ht="13.5" customHeight="1">
      <c r="C29" s="1"/>
      <c r="D29" s="1"/>
      <c r="E29" s="1"/>
      <c r="F29" s="1"/>
      <c r="G29" s="1"/>
      <c r="J29" s="1"/>
    </row>
    <row r="30" ht="13.5" customHeight="1">
      <c r="C30" s="1"/>
      <c r="D30" s="1"/>
      <c r="E30" s="1"/>
      <c r="F30" s="1"/>
      <c r="G30" s="1"/>
      <c r="J30" s="1"/>
    </row>
    <row r="31" ht="13.5" customHeight="1">
      <c r="C31" s="1"/>
      <c r="D31" s="1"/>
      <c r="E31" s="1"/>
      <c r="F31" s="1"/>
      <c r="G31" s="1"/>
      <c r="J31" s="1"/>
    </row>
    <row r="32" ht="13.5" customHeight="1">
      <c r="C32" s="1"/>
      <c r="D32" s="1"/>
      <c r="E32" s="1"/>
      <c r="F32" s="1"/>
      <c r="G32" s="1"/>
      <c r="J32" s="1"/>
    </row>
    <row r="33" ht="13.5" customHeight="1">
      <c r="C33" s="1"/>
      <c r="D33" s="1"/>
      <c r="E33" s="1"/>
      <c r="F33" s="1"/>
      <c r="G33" s="1"/>
      <c r="J33" s="1"/>
    </row>
    <row r="34" ht="13.5" customHeight="1">
      <c r="C34" s="1"/>
      <c r="D34" s="1"/>
      <c r="E34" s="1"/>
      <c r="F34" s="1"/>
      <c r="G34" s="1"/>
      <c r="J34" s="1"/>
    </row>
    <row r="35" ht="13.5" customHeight="1">
      <c r="C35" s="1"/>
      <c r="D35" s="1"/>
      <c r="E35" s="1"/>
      <c r="F35" s="1"/>
      <c r="G35" s="1"/>
      <c r="J35" s="1"/>
    </row>
    <row r="36" ht="13.5" customHeight="1">
      <c r="C36" s="1"/>
      <c r="D36" s="1"/>
      <c r="E36" s="1"/>
      <c r="F36" s="1"/>
      <c r="G36" s="1"/>
      <c r="J36" s="1"/>
    </row>
    <row r="37" ht="13.5" customHeight="1">
      <c r="C37" s="1"/>
      <c r="D37" s="1"/>
      <c r="E37" s="1"/>
      <c r="F37" s="1"/>
      <c r="G37" s="1"/>
      <c r="J37" s="1"/>
    </row>
    <row r="38" ht="13.5" customHeight="1">
      <c r="C38" s="1"/>
      <c r="D38" s="1"/>
      <c r="E38" s="1"/>
      <c r="F38" s="1"/>
      <c r="G38" s="1"/>
      <c r="J38" s="1"/>
    </row>
    <row r="39" ht="13.5" customHeight="1">
      <c r="C39" s="1"/>
      <c r="D39" s="1"/>
      <c r="E39" s="1"/>
      <c r="F39" s="1"/>
      <c r="G39" s="1"/>
      <c r="J39" s="1"/>
    </row>
    <row r="40" ht="13.5" customHeight="1">
      <c r="C40" s="1"/>
      <c r="D40" s="1"/>
      <c r="E40" s="1"/>
      <c r="F40" s="1"/>
      <c r="G40" s="1"/>
      <c r="J40" s="1"/>
    </row>
    <row r="41" ht="13.5" customHeight="1">
      <c r="C41" s="1"/>
      <c r="D41" s="1"/>
      <c r="E41" s="1"/>
      <c r="F41" s="1"/>
      <c r="G41" s="1"/>
      <c r="J41" s="1"/>
    </row>
    <row r="42" ht="13.5" customHeight="1">
      <c r="C42" s="1"/>
      <c r="D42" s="1"/>
      <c r="E42" s="1"/>
      <c r="F42" s="1"/>
      <c r="G42" s="1"/>
      <c r="J42" s="1"/>
    </row>
    <row r="43" ht="13.5" customHeight="1">
      <c r="C43" s="1"/>
      <c r="D43" s="1"/>
      <c r="E43" s="1"/>
      <c r="F43" s="1"/>
      <c r="G43" s="1"/>
      <c r="J43" s="1"/>
    </row>
    <row r="44" ht="13.5" customHeight="1">
      <c r="C44" s="1"/>
      <c r="D44" s="1"/>
      <c r="E44" s="1"/>
      <c r="F44" s="1"/>
      <c r="G44" s="1"/>
      <c r="J44" s="1"/>
    </row>
    <row r="45" ht="13.5" customHeight="1">
      <c r="C45" s="1"/>
      <c r="D45" s="1"/>
      <c r="E45" s="1"/>
      <c r="F45" s="1"/>
      <c r="G45" s="1"/>
      <c r="J45" s="1"/>
    </row>
    <row r="46" ht="13.5" customHeight="1">
      <c r="C46" s="1"/>
      <c r="D46" s="1"/>
      <c r="E46" s="1"/>
      <c r="F46" s="1"/>
      <c r="G46" s="1"/>
      <c r="J46" s="1"/>
    </row>
    <row r="47" ht="13.5" customHeight="1">
      <c r="C47" s="1"/>
      <c r="D47" s="1"/>
      <c r="E47" s="1"/>
      <c r="F47" s="1"/>
      <c r="G47" s="1"/>
      <c r="J47" s="1"/>
    </row>
    <row r="48" ht="13.5" customHeight="1">
      <c r="C48" s="1"/>
      <c r="D48" s="1"/>
      <c r="E48" s="1"/>
      <c r="F48" s="1"/>
      <c r="G48" s="1"/>
      <c r="J48" s="1"/>
    </row>
    <row r="49" ht="13.5" customHeight="1">
      <c r="C49" s="1"/>
      <c r="D49" s="1"/>
      <c r="E49" s="1"/>
      <c r="F49" s="1"/>
      <c r="G49" s="1"/>
      <c r="J49" s="1"/>
    </row>
    <row r="50" ht="13.5" customHeight="1">
      <c r="C50" s="1"/>
      <c r="D50" s="1"/>
      <c r="E50" s="1"/>
      <c r="F50" s="1"/>
      <c r="G50" s="1"/>
      <c r="J50" s="1"/>
    </row>
    <row r="51" ht="13.5" customHeight="1">
      <c r="C51" s="1"/>
      <c r="D51" s="1"/>
      <c r="E51" s="1"/>
      <c r="F51" s="1"/>
      <c r="G51" s="1"/>
      <c r="J51" s="1"/>
    </row>
    <row r="52" ht="13.5" customHeight="1">
      <c r="C52" s="1"/>
      <c r="D52" s="1"/>
      <c r="E52" s="1"/>
      <c r="F52" s="1"/>
      <c r="G52" s="1"/>
      <c r="J52" s="1"/>
    </row>
    <row r="53" ht="13.5" customHeight="1">
      <c r="C53" s="1"/>
      <c r="D53" s="1"/>
      <c r="E53" s="1"/>
      <c r="F53" s="1"/>
      <c r="G53" s="1"/>
      <c r="J53" s="1"/>
    </row>
    <row r="54" ht="13.5" customHeight="1">
      <c r="C54" s="1"/>
      <c r="D54" s="1"/>
      <c r="E54" s="1"/>
      <c r="F54" s="1"/>
      <c r="G54" s="1"/>
      <c r="J54" s="1"/>
    </row>
    <row r="55" ht="13.5" customHeight="1">
      <c r="C55" s="1"/>
      <c r="D55" s="1"/>
      <c r="E55" s="1"/>
      <c r="F55" s="1"/>
      <c r="G55" s="1"/>
      <c r="J55" s="1"/>
    </row>
    <row r="56" ht="13.5" customHeight="1">
      <c r="C56" s="1"/>
      <c r="D56" s="1"/>
      <c r="E56" s="1"/>
      <c r="F56" s="1"/>
      <c r="G56" s="1"/>
      <c r="J56" s="1"/>
    </row>
    <row r="57" ht="13.5" customHeight="1">
      <c r="C57" s="1"/>
      <c r="D57" s="1"/>
      <c r="E57" s="1"/>
      <c r="F57" s="1"/>
      <c r="G57" s="1"/>
      <c r="J57" s="1"/>
    </row>
    <row r="58" ht="13.5" customHeight="1">
      <c r="C58" s="1"/>
      <c r="D58" s="1"/>
      <c r="E58" s="1"/>
      <c r="F58" s="1"/>
      <c r="G58" s="1"/>
      <c r="J58" s="1"/>
    </row>
    <row r="59" ht="13.5" customHeight="1">
      <c r="C59" s="1"/>
      <c r="D59" s="1"/>
      <c r="E59" s="1"/>
      <c r="F59" s="1"/>
      <c r="G59" s="1"/>
      <c r="J59" s="1"/>
    </row>
    <row r="60" ht="13.5" customHeight="1">
      <c r="C60" s="1"/>
      <c r="D60" s="1"/>
      <c r="E60" s="1"/>
      <c r="F60" s="1"/>
      <c r="G60" s="1"/>
      <c r="J60" s="1"/>
    </row>
    <row r="61" ht="13.5" customHeight="1">
      <c r="C61" s="1"/>
      <c r="D61" s="1"/>
      <c r="E61" s="1"/>
      <c r="F61" s="1"/>
      <c r="G61" s="1"/>
      <c r="J61" s="1"/>
    </row>
    <row r="62" ht="13.5" customHeight="1">
      <c r="C62" s="1"/>
      <c r="D62" s="1"/>
      <c r="E62" s="1"/>
      <c r="F62" s="1"/>
      <c r="G62" s="1"/>
      <c r="J62" s="1"/>
    </row>
    <row r="63" ht="13.5" customHeight="1">
      <c r="C63" s="1"/>
      <c r="D63" s="1"/>
      <c r="E63" s="1"/>
      <c r="F63" s="1"/>
      <c r="G63" s="1"/>
      <c r="J63" s="1"/>
    </row>
    <row r="64" ht="13.5" customHeight="1">
      <c r="C64" s="1"/>
      <c r="D64" s="1"/>
      <c r="E64" s="1"/>
      <c r="F64" s="1"/>
      <c r="G64" s="1"/>
      <c r="J64" s="1"/>
    </row>
    <row r="65" ht="13.5" customHeight="1">
      <c r="C65" s="1"/>
      <c r="D65" s="1"/>
      <c r="E65" s="1"/>
      <c r="F65" s="1"/>
      <c r="G65" s="1"/>
      <c r="J65" s="1"/>
    </row>
    <row r="66" ht="13.5" customHeight="1">
      <c r="C66" s="1"/>
      <c r="D66" s="1"/>
      <c r="E66" s="1"/>
      <c r="F66" s="1"/>
      <c r="G66" s="1"/>
      <c r="J66" s="1"/>
    </row>
    <row r="67" ht="13.5" customHeight="1">
      <c r="C67" s="1"/>
      <c r="D67" s="1"/>
      <c r="E67" s="1"/>
      <c r="F67" s="1"/>
      <c r="G67" s="1"/>
      <c r="J67" s="1"/>
    </row>
    <row r="68" ht="13.5" customHeight="1">
      <c r="C68" s="1"/>
      <c r="D68" s="1"/>
      <c r="E68" s="1"/>
      <c r="F68" s="1"/>
      <c r="G68" s="1"/>
      <c r="J68" s="1"/>
    </row>
    <row r="69" ht="13.5" customHeight="1">
      <c r="C69" s="1"/>
      <c r="D69" s="1"/>
      <c r="E69" s="1"/>
      <c r="F69" s="1"/>
      <c r="G69" s="1"/>
      <c r="J69" s="1"/>
    </row>
    <row r="70" ht="13.5" customHeight="1">
      <c r="C70" s="1"/>
      <c r="D70" s="1"/>
      <c r="E70" s="1"/>
      <c r="F70" s="1"/>
      <c r="G70" s="1"/>
      <c r="J70" s="1"/>
    </row>
    <row r="71" ht="13.5" customHeight="1">
      <c r="C71" s="1"/>
      <c r="D71" s="1"/>
      <c r="E71" s="1"/>
      <c r="F71" s="1"/>
      <c r="G71" s="1"/>
      <c r="J71" s="1"/>
    </row>
    <row r="72" ht="13.5" customHeight="1">
      <c r="C72" s="1"/>
      <c r="D72" s="1"/>
      <c r="E72" s="1"/>
      <c r="F72" s="1"/>
      <c r="G72" s="1"/>
      <c r="J72" s="1"/>
    </row>
    <row r="73" ht="13.5" customHeight="1">
      <c r="C73" s="1"/>
      <c r="D73" s="1"/>
      <c r="E73" s="1"/>
      <c r="F73" s="1"/>
      <c r="G73" s="1"/>
      <c r="J73" s="1"/>
    </row>
    <row r="74" ht="13.5" customHeight="1">
      <c r="C74" s="1"/>
      <c r="D74" s="1"/>
      <c r="E74" s="1"/>
      <c r="F74" s="1"/>
      <c r="G74" s="1"/>
      <c r="J74" s="1"/>
    </row>
    <row r="75" ht="13.5" customHeight="1">
      <c r="C75" s="1"/>
      <c r="D75" s="1"/>
      <c r="E75" s="1"/>
      <c r="F75" s="1"/>
      <c r="G75" s="1"/>
      <c r="J75" s="1"/>
    </row>
    <row r="76" ht="13.5" customHeight="1">
      <c r="C76" s="1"/>
      <c r="D76" s="1"/>
      <c r="E76" s="1"/>
      <c r="F76" s="1"/>
      <c r="G76" s="1"/>
      <c r="J76" s="1"/>
    </row>
    <row r="77" ht="13.5" customHeight="1">
      <c r="C77" s="1"/>
      <c r="D77" s="1"/>
      <c r="E77" s="1"/>
      <c r="F77" s="1"/>
      <c r="G77" s="1"/>
      <c r="J77" s="1"/>
    </row>
    <row r="78" ht="13.5" customHeight="1">
      <c r="C78" s="1"/>
      <c r="D78" s="1"/>
      <c r="E78" s="1"/>
      <c r="F78" s="1"/>
      <c r="G78" s="1"/>
      <c r="J78" s="1"/>
    </row>
    <row r="79" ht="13.5" customHeight="1">
      <c r="C79" s="1"/>
      <c r="D79" s="1"/>
      <c r="E79" s="1"/>
      <c r="F79" s="1"/>
      <c r="G79" s="1"/>
      <c r="J79" s="1"/>
    </row>
    <row r="80" ht="13.5" customHeight="1">
      <c r="C80" s="1"/>
      <c r="D80" s="1"/>
      <c r="E80" s="1"/>
      <c r="F80" s="1"/>
      <c r="G80" s="1"/>
      <c r="J80" s="1"/>
    </row>
    <row r="81" ht="13.5" customHeight="1">
      <c r="C81" s="1"/>
      <c r="D81" s="1"/>
      <c r="E81" s="1"/>
      <c r="F81" s="1"/>
      <c r="G81" s="1"/>
      <c r="J81" s="1"/>
    </row>
    <row r="82" ht="13.5" customHeight="1">
      <c r="C82" s="1"/>
      <c r="D82" s="1"/>
      <c r="E82" s="1"/>
      <c r="F82" s="1"/>
      <c r="G82" s="1"/>
      <c r="J82" s="1"/>
    </row>
    <row r="83" ht="13.5" customHeight="1">
      <c r="C83" s="1"/>
      <c r="D83" s="1"/>
      <c r="E83" s="1"/>
      <c r="F83" s="1"/>
      <c r="G83" s="1"/>
      <c r="J83" s="1"/>
    </row>
    <row r="84" ht="13.5" customHeight="1">
      <c r="C84" s="1"/>
      <c r="D84" s="1"/>
      <c r="E84" s="1"/>
      <c r="F84" s="1"/>
      <c r="G84" s="1"/>
      <c r="J84" s="1"/>
    </row>
    <row r="85" ht="13.5" customHeight="1">
      <c r="C85" s="1"/>
      <c r="D85" s="1"/>
      <c r="E85" s="1"/>
      <c r="F85" s="1"/>
      <c r="G85" s="1"/>
      <c r="J85" s="1"/>
    </row>
    <row r="86" ht="13.5" customHeight="1">
      <c r="C86" s="1"/>
      <c r="D86" s="1"/>
      <c r="E86" s="1"/>
      <c r="F86" s="1"/>
      <c r="G86" s="1"/>
      <c r="J86" s="1"/>
    </row>
    <row r="87" ht="13.5" customHeight="1">
      <c r="C87" s="1"/>
      <c r="D87" s="1"/>
      <c r="E87" s="1"/>
      <c r="F87" s="1"/>
      <c r="G87" s="1"/>
      <c r="J87" s="1"/>
    </row>
    <row r="88" ht="13.5" customHeight="1">
      <c r="C88" s="1"/>
      <c r="D88" s="1"/>
      <c r="E88" s="1"/>
      <c r="F88" s="1"/>
      <c r="G88" s="1"/>
      <c r="J88" s="1"/>
    </row>
    <row r="89" ht="13.5" customHeight="1">
      <c r="C89" s="1"/>
      <c r="D89" s="1"/>
      <c r="E89" s="1"/>
      <c r="F89" s="1"/>
      <c r="G89" s="1"/>
      <c r="J89" s="1"/>
    </row>
    <row r="90" ht="13.5" customHeight="1">
      <c r="C90" s="1"/>
      <c r="D90" s="1"/>
      <c r="E90" s="1"/>
      <c r="F90" s="1"/>
      <c r="G90" s="1"/>
      <c r="J90" s="1"/>
    </row>
    <row r="91" ht="13.5" customHeight="1">
      <c r="C91" s="1"/>
      <c r="D91" s="1"/>
      <c r="E91" s="1"/>
      <c r="F91" s="1"/>
      <c r="G91" s="1"/>
      <c r="J91" s="1"/>
    </row>
    <row r="92" ht="13.5" customHeight="1">
      <c r="C92" s="1"/>
      <c r="D92" s="1"/>
      <c r="E92" s="1"/>
      <c r="F92" s="1"/>
      <c r="G92" s="1"/>
      <c r="J92" s="1"/>
    </row>
    <row r="93" ht="13.5" customHeight="1">
      <c r="C93" s="1"/>
      <c r="D93" s="1"/>
      <c r="E93" s="1"/>
      <c r="F93" s="1"/>
      <c r="G93" s="1"/>
      <c r="J93" s="1"/>
    </row>
    <row r="94" ht="13.5" customHeight="1">
      <c r="C94" s="1"/>
      <c r="D94" s="1"/>
      <c r="E94" s="1"/>
      <c r="F94" s="1"/>
      <c r="G94" s="1"/>
      <c r="J94" s="1"/>
    </row>
    <row r="95" ht="13.5" customHeight="1">
      <c r="C95" s="1"/>
      <c r="D95" s="1"/>
      <c r="E95" s="1"/>
      <c r="F95" s="1"/>
      <c r="G95" s="1"/>
      <c r="J95" s="1"/>
    </row>
    <row r="96" ht="13.5" customHeight="1">
      <c r="C96" s="1"/>
      <c r="D96" s="1"/>
      <c r="E96" s="1"/>
      <c r="F96" s="1"/>
      <c r="G96" s="1"/>
      <c r="J96" s="1"/>
    </row>
    <row r="97" ht="13.5" customHeight="1">
      <c r="C97" s="1"/>
      <c r="D97" s="1"/>
      <c r="E97" s="1"/>
      <c r="F97" s="1"/>
      <c r="G97" s="1"/>
      <c r="J97" s="1"/>
    </row>
    <row r="98" ht="13.5" customHeight="1">
      <c r="C98" s="1"/>
      <c r="D98" s="1"/>
      <c r="E98" s="1"/>
      <c r="F98" s="1"/>
      <c r="G98" s="1"/>
      <c r="J98" s="1"/>
    </row>
    <row r="99" ht="13.5" customHeight="1">
      <c r="C99" s="1"/>
      <c r="D99" s="1"/>
      <c r="E99" s="1"/>
      <c r="F99" s="1"/>
      <c r="G99" s="1"/>
      <c r="J99" s="1"/>
    </row>
    <row r="100" ht="13.5" customHeight="1">
      <c r="C100" s="1"/>
      <c r="D100" s="1"/>
      <c r="E100" s="1"/>
      <c r="F100" s="1"/>
      <c r="G100" s="1"/>
      <c r="J100" s="1"/>
    </row>
    <row r="101" ht="13.5" customHeight="1">
      <c r="C101" s="1"/>
      <c r="D101" s="1"/>
      <c r="E101" s="1"/>
      <c r="F101" s="1"/>
      <c r="G101" s="1"/>
      <c r="J101" s="1"/>
    </row>
    <row r="102" ht="13.5" customHeight="1">
      <c r="C102" s="1"/>
      <c r="D102" s="1"/>
      <c r="E102" s="1"/>
      <c r="F102" s="1"/>
      <c r="G102" s="1"/>
      <c r="J102" s="1"/>
    </row>
    <row r="103" ht="13.5" customHeight="1">
      <c r="C103" s="1"/>
      <c r="D103" s="1"/>
      <c r="E103" s="1"/>
      <c r="F103" s="1"/>
      <c r="G103" s="1"/>
      <c r="J103" s="1"/>
    </row>
    <row r="104" ht="13.5" customHeight="1">
      <c r="C104" s="1"/>
      <c r="D104" s="1"/>
      <c r="E104" s="1"/>
      <c r="F104" s="1"/>
      <c r="G104" s="1"/>
      <c r="J104" s="1"/>
    </row>
    <row r="105" ht="13.5" customHeight="1">
      <c r="C105" s="1"/>
      <c r="D105" s="1"/>
      <c r="E105" s="1"/>
      <c r="F105" s="1"/>
      <c r="G105" s="1"/>
      <c r="J105" s="1"/>
    </row>
    <row r="106" ht="13.5" customHeight="1">
      <c r="C106" s="1"/>
      <c r="D106" s="1"/>
      <c r="E106" s="1"/>
      <c r="F106" s="1"/>
      <c r="G106" s="1"/>
      <c r="J106" s="1"/>
    </row>
    <row r="107" ht="13.5" customHeight="1">
      <c r="C107" s="1"/>
      <c r="D107" s="1"/>
      <c r="E107" s="1"/>
      <c r="F107" s="1"/>
      <c r="G107" s="1"/>
      <c r="J107" s="1"/>
    </row>
    <row r="108" ht="13.5" customHeight="1">
      <c r="C108" s="1"/>
      <c r="D108" s="1"/>
      <c r="E108" s="1"/>
      <c r="F108" s="1"/>
      <c r="G108" s="1"/>
      <c r="J108" s="1"/>
    </row>
    <row r="109" ht="13.5" customHeight="1">
      <c r="C109" s="1"/>
      <c r="D109" s="1"/>
      <c r="E109" s="1"/>
      <c r="F109" s="1"/>
      <c r="G109" s="1"/>
      <c r="J109" s="1"/>
    </row>
    <row r="110" ht="13.5" customHeight="1">
      <c r="C110" s="1"/>
      <c r="D110" s="1"/>
      <c r="E110" s="1"/>
      <c r="F110" s="1"/>
      <c r="G110" s="1"/>
      <c r="J110" s="1"/>
    </row>
    <row r="111" ht="13.5" customHeight="1">
      <c r="C111" s="1"/>
      <c r="D111" s="1"/>
      <c r="E111" s="1"/>
      <c r="F111" s="1"/>
      <c r="G111" s="1"/>
      <c r="J111" s="1"/>
    </row>
    <row r="112" ht="13.5" customHeight="1">
      <c r="C112" s="1"/>
      <c r="D112" s="1"/>
      <c r="E112" s="1"/>
      <c r="F112" s="1"/>
      <c r="G112" s="1"/>
      <c r="J112" s="1"/>
    </row>
    <row r="113" ht="13.5" customHeight="1">
      <c r="C113" s="1"/>
      <c r="D113" s="1"/>
      <c r="E113" s="1"/>
      <c r="F113" s="1"/>
      <c r="G113" s="1"/>
      <c r="J113" s="1"/>
    </row>
    <row r="114" ht="13.5" customHeight="1">
      <c r="C114" s="1"/>
      <c r="D114" s="1"/>
      <c r="E114" s="1"/>
      <c r="F114" s="1"/>
      <c r="G114" s="1"/>
      <c r="J114" s="1"/>
    </row>
    <row r="115" ht="13.5" customHeight="1">
      <c r="C115" s="1"/>
      <c r="D115" s="1"/>
      <c r="E115" s="1"/>
      <c r="F115" s="1"/>
      <c r="G115" s="1"/>
      <c r="J115" s="1"/>
    </row>
    <row r="116" ht="13.5" customHeight="1">
      <c r="C116" s="1"/>
      <c r="D116" s="1"/>
      <c r="E116" s="1"/>
      <c r="F116" s="1"/>
      <c r="G116" s="1"/>
      <c r="J116" s="1"/>
    </row>
    <row r="117" ht="13.5" customHeight="1">
      <c r="C117" s="1"/>
      <c r="D117" s="1"/>
      <c r="E117" s="1"/>
      <c r="F117" s="1"/>
      <c r="G117" s="1"/>
      <c r="J117" s="1"/>
    </row>
    <row r="118" ht="13.5" customHeight="1">
      <c r="C118" s="1"/>
      <c r="D118" s="1"/>
      <c r="E118" s="1"/>
      <c r="F118" s="1"/>
      <c r="G118" s="1"/>
      <c r="J118" s="1"/>
    </row>
    <row r="119" ht="13.5" customHeight="1">
      <c r="C119" s="1"/>
      <c r="D119" s="1"/>
      <c r="E119" s="1"/>
      <c r="F119" s="1"/>
      <c r="G119" s="1"/>
      <c r="J119" s="1"/>
    </row>
    <row r="120" ht="13.5" customHeight="1">
      <c r="C120" s="1"/>
      <c r="D120" s="1"/>
      <c r="E120" s="1"/>
      <c r="F120" s="1"/>
      <c r="G120" s="1"/>
      <c r="J120" s="1"/>
    </row>
    <row r="121" ht="13.5" customHeight="1">
      <c r="C121" s="1"/>
      <c r="D121" s="1"/>
      <c r="E121" s="1"/>
      <c r="F121" s="1"/>
      <c r="G121" s="1"/>
      <c r="J121" s="1"/>
    </row>
    <row r="122" ht="13.5" customHeight="1">
      <c r="C122" s="1"/>
      <c r="D122" s="1"/>
      <c r="E122" s="1"/>
      <c r="F122" s="1"/>
      <c r="G122" s="1"/>
      <c r="J122" s="1"/>
    </row>
    <row r="123" ht="13.5" customHeight="1">
      <c r="C123" s="1"/>
      <c r="D123" s="1"/>
      <c r="E123" s="1"/>
      <c r="F123" s="1"/>
      <c r="G123" s="1"/>
      <c r="J123" s="1"/>
    </row>
    <row r="124" ht="13.5" customHeight="1">
      <c r="C124" s="1"/>
      <c r="D124" s="1"/>
      <c r="E124" s="1"/>
      <c r="F124" s="1"/>
      <c r="G124" s="1"/>
      <c r="J124" s="1"/>
    </row>
    <row r="125" ht="13.5" customHeight="1">
      <c r="C125" s="1"/>
      <c r="D125" s="1"/>
      <c r="E125" s="1"/>
      <c r="F125" s="1"/>
      <c r="G125" s="1"/>
      <c r="J125" s="1"/>
    </row>
    <row r="126" ht="13.5" customHeight="1">
      <c r="C126" s="1"/>
      <c r="D126" s="1"/>
      <c r="E126" s="1"/>
      <c r="F126" s="1"/>
      <c r="G126" s="1"/>
      <c r="J126" s="1"/>
    </row>
    <row r="127" ht="13.5" customHeight="1">
      <c r="C127" s="1"/>
      <c r="D127" s="1"/>
      <c r="E127" s="1"/>
      <c r="F127" s="1"/>
      <c r="G127" s="1"/>
      <c r="J127" s="1"/>
    </row>
    <row r="128" ht="13.5" customHeight="1">
      <c r="C128" s="1"/>
      <c r="D128" s="1"/>
      <c r="E128" s="1"/>
      <c r="F128" s="1"/>
      <c r="G128" s="1"/>
      <c r="J128" s="1"/>
    </row>
    <row r="129" ht="13.5" customHeight="1">
      <c r="C129" s="1"/>
      <c r="D129" s="1"/>
      <c r="E129" s="1"/>
      <c r="F129" s="1"/>
      <c r="G129" s="1"/>
      <c r="J129" s="1"/>
    </row>
    <row r="130" ht="13.5" customHeight="1">
      <c r="C130" s="1"/>
      <c r="D130" s="1"/>
      <c r="E130" s="1"/>
      <c r="F130" s="1"/>
      <c r="G130" s="1"/>
      <c r="J130" s="1"/>
    </row>
    <row r="131" ht="13.5" customHeight="1">
      <c r="C131" s="1"/>
      <c r="D131" s="1"/>
      <c r="E131" s="1"/>
      <c r="F131" s="1"/>
      <c r="G131" s="1"/>
      <c r="J131" s="1"/>
    </row>
    <row r="132" ht="13.5" customHeight="1">
      <c r="C132" s="1"/>
      <c r="D132" s="1"/>
      <c r="E132" s="1"/>
      <c r="F132" s="1"/>
      <c r="G132" s="1"/>
      <c r="J132" s="1"/>
    </row>
    <row r="133" ht="13.5" customHeight="1">
      <c r="C133" s="1"/>
      <c r="D133" s="1"/>
      <c r="E133" s="1"/>
      <c r="F133" s="1"/>
      <c r="G133" s="1"/>
      <c r="J133" s="1"/>
    </row>
    <row r="134" ht="13.5" customHeight="1">
      <c r="C134" s="1"/>
      <c r="D134" s="1"/>
      <c r="E134" s="1"/>
      <c r="F134" s="1"/>
      <c r="G134" s="1"/>
      <c r="J134" s="1"/>
    </row>
    <row r="135" ht="13.5" customHeight="1">
      <c r="C135" s="1"/>
      <c r="D135" s="1"/>
      <c r="E135" s="1"/>
      <c r="F135" s="1"/>
      <c r="G135" s="1"/>
      <c r="J135" s="1"/>
    </row>
    <row r="136" ht="13.5" customHeight="1">
      <c r="C136" s="1"/>
      <c r="D136" s="1"/>
      <c r="E136" s="1"/>
      <c r="F136" s="1"/>
      <c r="G136" s="1"/>
      <c r="J136" s="1"/>
    </row>
    <row r="137" ht="13.5" customHeight="1">
      <c r="C137" s="1"/>
      <c r="D137" s="1"/>
      <c r="E137" s="1"/>
      <c r="F137" s="1"/>
      <c r="G137" s="1"/>
      <c r="J137" s="1"/>
    </row>
    <row r="138" ht="13.5" customHeight="1">
      <c r="C138" s="1"/>
      <c r="D138" s="1"/>
      <c r="E138" s="1"/>
      <c r="F138" s="1"/>
      <c r="G138" s="1"/>
      <c r="J138" s="1"/>
    </row>
    <row r="139" ht="13.5" customHeight="1">
      <c r="C139" s="1"/>
      <c r="D139" s="1"/>
      <c r="E139" s="1"/>
      <c r="F139" s="1"/>
      <c r="G139" s="1"/>
      <c r="J139" s="1"/>
    </row>
    <row r="140" ht="13.5" customHeight="1">
      <c r="C140" s="1"/>
      <c r="D140" s="1"/>
      <c r="E140" s="1"/>
      <c r="F140" s="1"/>
      <c r="G140" s="1"/>
      <c r="J140" s="1"/>
    </row>
    <row r="141" ht="13.5" customHeight="1">
      <c r="C141" s="1"/>
      <c r="D141" s="1"/>
      <c r="E141" s="1"/>
      <c r="F141" s="1"/>
      <c r="G141" s="1"/>
      <c r="J141" s="1"/>
    </row>
    <row r="142" ht="13.5" customHeight="1">
      <c r="C142" s="1"/>
      <c r="D142" s="1"/>
      <c r="E142" s="1"/>
      <c r="F142" s="1"/>
      <c r="G142" s="1"/>
      <c r="J142" s="1"/>
    </row>
    <row r="143" ht="13.5" customHeight="1">
      <c r="C143" s="1"/>
      <c r="D143" s="1"/>
      <c r="E143" s="1"/>
      <c r="F143" s="1"/>
      <c r="G143" s="1"/>
      <c r="J143" s="1"/>
    </row>
    <row r="144" ht="13.5" customHeight="1">
      <c r="C144" s="1"/>
      <c r="D144" s="1"/>
      <c r="E144" s="1"/>
      <c r="F144" s="1"/>
      <c r="G144" s="1"/>
      <c r="J144" s="1"/>
    </row>
    <row r="145" ht="13.5" customHeight="1">
      <c r="C145" s="1"/>
      <c r="D145" s="1"/>
      <c r="E145" s="1"/>
      <c r="F145" s="1"/>
      <c r="G145" s="1"/>
      <c r="J145" s="1"/>
    </row>
    <row r="146" ht="13.5" customHeight="1">
      <c r="C146" s="1"/>
      <c r="D146" s="1"/>
      <c r="E146" s="1"/>
      <c r="F146" s="1"/>
      <c r="G146" s="1"/>
      <c r="J146" s="1"/>
    </row>
    <row r="147" ht="13.5" customHeight="1">
      <c r="C147" s="1"/>
      <c r="D147" s="1"/>
      <c r="E147" s="1"/>
      <c r="F147" s="1"/>
      <c r="G147" s="1"/>
      <c r="J147" s="1"/>
    </row>
    <row r="148" ht="13.5" customHeight="1">
      <c r="C148" s="1"/>
      <c r="D148" s="1"/>
      <c r="E148" s="1"/>
      <c r="F148" s="1"/>
      <c r="G148" s="1"/>
      <c r="J148" s="1"/>
    </row>
    <row r="149" ht="13.5" customHeight="1">
      <c r="C149" s="1"/>
      <c r="D149" s="1"/>
      <c r="E149" s="1"/>
      <c r="F149" s="1"/>
      <c r="G149" s="1"/>
      <c r="J149" s="1"/>
    </row>
    <row r="150" ht="13.5" customHeight="1">
      <c r="C150" s="1"/>
      <c r="D150" s="1"/>
      <c r="E150" s="1"/>
      <c r="F150" s="1"/>
      <c r="G150" s="1"/>
      <c r="J150" s="1"/>
    </row>
    <row r="151" ht="13.5" customHeight="1">
      <c r="C151" s="1"/>
      <c r="D151" s="1"/>
      <c r="E151" s="1"/>
      <c r="F151" s="1"/>
      <c r="G151" s="1"/>
      <c r="J151" s="1"/>
    </row>
    <row r="152" ht="13.5" customHeight="1">
      <c r="C152" s="1"/>
      <c r="D152" s="1"/>
      <c r="E152" s="1"/>
      <c r="F152" s="1"/>
      <c r="G152" s="1"/>
      <c r="J152" s="1"/>
    </row>
    <row r="153" ht="13.5" customHeight="1">
      <c r="C153" s="1"/>
      <c r="D153" s="1"/>
      <c r="E153" s="1"/>
      <c r="F153" s="1"/>
      <c r="G153" s="1"/>
      <c r="J153" s="1"/>
    </row>
    <row r="154" ht="13.5" customHeight="1">
      <c r="C154" s="1"/>
      <c r="D154" s="1"/>
      <c r="E154" s="1"/>
      <c r="F154" s="1"/>
      <c r="G154" s="1"/>
      <c r="J154" s="1"/>
    </row>
    <row r="155" ht="13.5" customHeight="1">
      <c r="C155" s="1"/>
      <c r="D155" s="1"/>
      <c r="E155" s="1"/>
      <c r="F155" s="1"/>
      <c r="G155" s="1"/>
      <c r="J155" s="1"/>
    </row>
    <row r="156" ht="13.5" customHeight="1">
      <c r="C156" s="1"/>
      <c r="D156" s="1"/>
      <c r="E156" s="1"/>
      <c r="F156" s="1"/>
      <c r="G156" s="1"/>
      <c r="J156" s="1"/>
    </row>
    <row r="157" ht="13.5" customHeight="1">
      <c r="C157" s="1"/>
      <c r="D157" s="1"/>
      <c r="E157" s="1"/>
      <c r="F157" s="1"/>
      <c r="G157" s="1"/>
      <c r="J157" s="1"/>
    </row>
    <row r="158" ht="13.5" customHeight="1">
      <c r="C158" s="1"/>
      <c r="D158" s="1"/>
      <c r="E158" s="1"/>
      <c r="F158" s="1"/>
      <c r="G158" s="1"/>
      <c r="J158" s="1"/>
    </row>
    <row r="159" ht="13.5" customHeight="1">
      <c r="C159" s="1"/>
      <c r="D159" s="1"/>
      <c r="E159" s="1"/>
      <c r="F159" s="1"/>
      <c r="G159" s="1"/>
      <c r="J159" s="1"/>
    </row>
    <row r="160" ht="13.5" customHeight="1">
      <c r="C160" s="1"/>
      <c r="D160" s="1"/>
      <c r="E160" s="1"/>
      <c r="F160" s="1"/>
      <c r="G160" s="1"/>
      <c r="J160" s="1"/>
    </row>
    <row r="161" ht="13.5" customHeight="1">
      <c r="C161" s="1"/>
      <c r="D161" s="1"/>
      <c r="E161" s="1"/>
      <c r="F161" s="1"/>
      <c r="G161" s="1"/>
      <c r="J161" s="1"/>
    </row>
    <row r="162" ht="13.5" customHeight="1">
      <c r="C162" s="1"/>
      <c r="D162" s="1"/>
      <c r="E162" s="1"/>
      <c r="F162" s="1"/>
      <c r="G162" s="1"/>
      <c r="J162" s="1"/>
    </row>
    <row r="163" ht="13.5" customHeight="1">
      <c r="C163" s="1"/>
      <c r="D163" s="1"/>
      <c r="E163" s="1"/>
      <c r="F163" s="1"/>
      <c r="G163" s="1"/>
      <c r="J163" s="1"/>
    </row>
    <row r="164" ht="13.5" customHeight="1">
      <c r="C164" s="1"/>
      <c r="D164" s="1"/>
      <c r="E164" s="1"/>
      <c r="F164" s="1"/>
      <c r="G164" s="1"/>
      <c r="J164" s="1"/>
    </row>
    <row r="165" ht="13.5" customHeight="1">
      <c r="C165" s="1"/>
      <c r="D165" s="1"/>
      <c r="E165" s="1"/>
      <c r="F165" s="1"/>
      <c r="G165" s="1"/>
      <c r="J165" s="1"/>
    </row>
    <row r="166" ht="13.5" customHeight="1">
      <c r="C166" s="1"/>
      <c r="D166" s="1"/>
      <c r="E166" s="1"/>
      <c r="F166" s="1"/>
      <c r="G166" s="1"/>
      <c r="J166" s="1"/>
    </row>
    <row r="167" ht="13.5" customHeight="1">
      <c r="C167" s="1"/>
      <c r="D167" s="1"/>
      <c r="E167" s="1"/>
      <c r="F167" s="1"/>
      <c r="G167" s="1"/>
      <c r="J167" s="1"/>
    </row>
    <row r="168" ht="13.5" customHeight="1">
      <c r="C168" s="1"/>
      <c r="D168" s="1"/>
      <c r="E168" s="1"/>
      <c r="F168" s="1"/>
      <c r="G168" s="1"/>
      <c r="J168" s="1"/>
    </row>
    <row r="169" ht="13.5" customHeight="1">
      <c r="C169" s="1"/>
      <c r="D169" s="1"/>
      <c r="E169" s="1"/>
      <c r="F169" s="1"/>
      <c r="G169" s="1"/>
      <c r="J169" s="1"/>
    </row>
    <row r="170" ht="13.5" customHeight="1">
      <c r="C170" s="1"/>
      <c r="D170" s="1"/>
      <c r="E170" s="1"/>
      <c r="F170" s="1"/>
      <c r="G170" s="1"/>
      <c r="J170" s="1"/>
    </row>
    <row r="171" ht="13.5" customHeight="1">
      <c r="C171" s="1"/>
      <c r="D171" s="1"/>
      <c r="E171" s="1"/>
      <c r="F171" s="1"/>
      <c r="G171" s="1"/>
      <c r="J171" s="1"/>
    </row>
    <row r="172" ht="13.5" customHeight="1">
      <c r="C172" s="1"/>
      <c r="D172" s="1"/>
      <c r="E172" s="1"/>
      <c r="F172" s="1"/>
      <c r="G172" s="1"/>
      <c r="J172" s="1"/>
    </row>
    <row r="173" ht="13.5" customHeight="1">
      <c r="C173" s="1"/>
      <c r="D173" s="1"/>
      <c r="E173" s="1"/>
      <c r="F173" s="1"/>
      <c r="G173" s="1"/>
      <c r="J173" s="1"/>
    </row>
    <row r="174" ht="13.5" customHeight="1">
      <c r="C174" s="1"/>
      <c r="D174" s="1"/>
      <c r="E174" s="1"/>
      <c r="F174" s="1"/>
      <c r="G174" s="1"/>
      <c r="J174" s="1"/>
    </row>
    <row r="175" ht="13.5" customHeight="1">
      <c r="C175" s="1"/>
      <c r="D175" s="1"/>
      <c r="E175" s="1"/>
      <c r="F175" s="1"/>
      <c r="G175" s="1"/>
      <c r="J175" s="1"/>
    </row>
    <row r="176" ht="13.5" customHeight="1">
      <c r="C176" s="1"/>
      <c r="D176" s="1"/>
      <c r="E176" s="1"/>
      <c r="F176" s="1"/>
      <c r="G176" s="1"/>
      <c r="J176" s="1"/>
    </row>
    <row r="177" ht="13.5" customHeight="1">
      <c r="C177" s="1"/>
      <c r="D177" s="1"/>
      <c r="E177" s="1"/>
      <c r="F177" s="1"/>
      <c r="G177" s="1"/>
      <c r="J177" s="1"/>
    </row>
    <row r="178" ht="13.5" customHeight="1">
      <c r="C178" s="1"/>
      <c r="D178" s="1"/>
      <c r="E178" s="1"/>
      <c r="F178" s="1"/>
      <c r="G178" s="1"/>
      <c r="J178" s="1"/>
    </row>
    <row r="179" ht="13.5" customHeight="1">
      <c r="C179" s="1"/>
      <c r="D179" s="1"/>
      <c r="E179" s="1"/>
      <c r="F179" s="1"/>
      <c r="G179" s="1"/>
      <c r="J179" s="1"/>
    </row>
    <row r="180" ht="13.5" customHeight="1">
      <c r="C180" s="1"/>
      <c r="D180" s="1"/>
      <c r="E180" s="1"/>
      <c r="F180" s="1"/>
      <c r="G180" s="1"/>
      <c r="J180" s="1"/>
    </row>
    <row r="181" ht="13.5" customHeight="1">
      <c r="C181" s="1"/>
      <c r="D181" s="1"/>
      <c r="E181" s="1"/>
      <c r="F181" s="1"/>
      <c r="G181" s="1"/>
      <c r="J181" s="1"/>
    </row>
    <row r="182" ht="13.5" customHeight="1">
      <c r="C182" s="1"/>
      <c r="D182" s="1"/>
      <c r="E182" s="1"/>
      <c r="F182" s="1"/>
      <c r="G182" s="1"/>
      <c r="J182" s="1"/>
    </row>
    <row r="183" ht="13.5" customHeight="1">
      <c r="C183" s="1"/>
      <c r="D183" s="1"/>
      <c r="E183" s="1"/>
      <c r="F183" s="1"/>
      <c r="G183" s="1"/>
      <c r="J183" s="1"/>
    </row>
    <row r="184" ht="13.5" customHeight="1">
      <c r="C184" s="1"/>
      <c r="D184" s="1"/>
      <c r="E184" s="1"/>
      <c r="F184" s="1"/>
      <c r="G184" s="1"/>
      <c r="J184" s="1"/>
    </row>
    <row r="185" ht="13.5" customHeight="1">
      <c r="C185" s="1"/>
      <c r="D185" s="1"/>
      <c r="E185" s="1"/>
      <c r="F185" s="1"/>
      <c r="G185" s="1"/>
      <c r="J185" s="1"/>
    </row>
    <row r="186" ht="13.5" customHeight="1">
      <c r="C186" s="1"/>
      <c r="D186" s="1"/>
      <c r="E186" s="1"/>
      <c r="F186" s="1"/>
      <c r="G186" s="1"/>
      <c r="J186" s="1"/>
    </row>
    <row r="187" ht="13.5" customHeight="1">
      <c r="C187" s="1"/>
      <c r="D187" s="1"/>
      <c r="E187" s="1"/>
      <c r="F187" s="1"/>
      <c r="G187" s="1"/>
      <c r="J187" s="1"/>
    </row>
    <row r="188" ht="13.5" customHeight="1">
      <c r="C188" s="1"/>
      <c r="D188" s="1"/>
      <c r="E188" s="1"/>
      <c r="F188" s="1"/>
      <c r="G188" s="1"/>
      <c r="J188" s="1"/>
    </row>
    <row r="189" ht="13.5" customHeight="1">
      <c r="C189" s="1"/>
      <c r="D189" s="1"/>
      <c r="E189" s="1"/>
      <c r="F189" s="1"/>
      <c r="G189" s="1"/>
      <c r="J189" s="1"/>
    </row>
    <row r="190" ht="13.5" customHeight="1">
      <c r="C190" s="1"/>
      <c r="D190" s="1"/>
      <c r="E190" s="1"/>
      <c r="F190" s="1"/>
      <c r="G190" s="1"/>
      <c r="J190" s="1"/>
    </row>
    <row r="191" ht="13.5" customHeight="1">
      <c r="C191" s="1"/>
      <c r="D191" s="1"/>
      <c r="E191" s="1"/>
      <c r="F191" s="1"/>
      <c r="G191" s="1"/>
      <c r="J191" s="1"/>
    </row>
    <row r="192" ht="13.5" customHeight="1">
      <c r="C192" s="1"/>
      <c r="D192" s="1"/>
      <c r="E192" s="1"/>
      <c r="F192" s="1"/>
      <c r="G192" s="1"/>
      <c r="J192" s="1"/>
    </row>
    <row r="193" ht="13.5" customHeight="1">
      <c r="C193" s="1"/>
      <c r="D193" s="1"/>
      <c r="E193" s="1"/>
      <c r="F193" s="1"/>
      <c r="G193" s="1"/>
      <c r="J193" s="1"/>
    </row>
    <row r="194" ht="13.5" customHeight="1">
      <c r="C194" s="1"/>
      <c r="D194" s="1"/>
      <c r="E194" s="1"/>
      <c r="F194" s="1"/>
      <c r="G194" s="1"/>
      <c r="J194" s="1"/>
    </row>
    <row r="195" ht="13.5" customHeight="1">
      <c r="C195" s="1"/>
      <c r="D195" s="1"/>
      <c r="E195" s="1"/>
      <c r="F195" s="1"/>
      <c r="G195" s="1"/>
      <c r="J195" s="1"/>
    </row>
    <row r="196" ht="13.5" customHeight="1">
      <c r="C196" s="1"/>
      <c r="D196" s="1"/>
      <c r="E196" s="1"/>
      <c r="F196" s="1"/>
      <c r="G196" s="1"/>
      <c r="J196" s="1"/>
    </row>
    <row r="197" ht="13.5" customHeight="1">
      <c r="C197" s="1"/>
      <c r="D197" s="1"/>
      <c r="E197" s="1"/>
      <c r="F197" s="1"/>
      <c r="G197" s="1"/>
      <c r="J197" s="1"/>
    </row>
    <row r="198" ht="13.5" customHeight="1">
      <c r="C198" s="1"/>
      <c r="D198" s="1"/>
      <c r="E198" s="1"/>
      <c r="F198" s="1"/>
      <c r="G198" s="1"/>
      <c r="J198" s="1"/>
    </row>
    <row r="199" ht="13.5" customHeight="1">
      <c r="C199" s="1"/>
      <c r="D199" s="1"/>
      <c r="E199" s="1"/>
      <c r="F199" s="1"/>
      <c r="G199" s="1"/>
      <c r="J199" s="1"/>
    </row>
    <row r="200" ht="13.5" customHeight="1">
      <c r="C200" s="1"/>
      <c r="D200" s="1"/>
      <c r="E200" s="1"/>
      <c r="F200" s="1"/>
      <c r="G200" s="1"/>
      <c r="J200" s="1"/>
    </row>
    <row r="201" ht="13.5" customHeight="1">
      <c r="C201" s="1"/>
      <c r="D201" s="1"/>
      <c r="E201" s="1"/>
      <c r="F201" s="1"/>
      <c r="G201" s="1"/>
      <c r="J201" s="1"/>
    </row>
    <row r="202" ht="13.5" customHeight="1">
      <c r="C202" s="1"/>
      <c r="D202" s="1"/>
      <c r="E202" s="1"/>
      <c r="F202" s="1"/>
      <c r="G202" s="1"/>
      <c r="J202" s="1"/>
    </row>
    <row r="203" ht="13.5" customHeight="1">
      <c r="C203" s="1"/>
      <c r="D203" s="1"/>
      <c r="E203" s="1"/>
      <c r="F203" s="1"/>
      <c r="G203" s="1"/>
      <c r="J203" s="1"/>
    </row>
    <row r="204" ht="13.5" customHeight="1">
      <c r="C204" s="1"/>
      <c r="D204" s="1"/>
      <c r="E204" s="1"/>
      <c r="F204" s="1"/>
      <c r="G204" s="1"/>
      <c r="J204" s="1"/>
    </row>
    <row r="205" ht="13.5" customHeight="1">
      <c r="C205" s="1"/>
      <c r="D205" s="1"/>
      <c r="E205" s="1"/>
      <c r="F205" s="1"/>
      <c r="G205" s="1"/>
      <c r="J205" s="1"/>
    </row>
    <row r="206" ht="13.5" customHeight="1">
      <c r="C206" s="1"/>
      <c r="D206" s="1"/>
      <c r="E206" s="1"/>
      <c r="F206" s="1"/>
      <c r="G206" s="1"/>
      <c r="J206" s="1"/>
    </row>
    <row r="207" ht="13.5" customHeight="1">
      <c r="C207" s="1"/>
      <c r="D207" s="1"/>
      <c r="E207" s="1"/>
      <c r="F207" s="1"/>
      <c r="G207" s="1"/>
      <c r="J207" s="1"/>
    </row>
    <row r="208" ht="13.5" customHeight="1">
      <c r="C208" s="1"/>
      <c r="D208" s="1"/>
      <c r="E208" s="1"/>
      <c r="F208" s="1"/>
      <c r="G208" s="1"/>
      <c r="J208" s="1"/>
    </row>
    <row r="209" ht="13.5" customHeight="1">
      <c r="C209" s="1"/>
      <c r="D209" s="1"/>
      <c r="E209" s="1"/>
      <c r="F209" s="1"/>
      <c r="G209" s="1"/>
      <c r="J209" s="1"/>
    </row>
    <row r="210" ht="13.5" customHeight="1">
      <c r="C210" s="1"/>
      <c r="D210" s="1"/>
      <c r="E210" s="1"/>
      <c r="F210" s="1"/>
      <c r="G210" s="1"/>
      <c r="J210" s="1"/>
    </row>
    <row r="211" ht="13.5" customHeight="1">
      <c r="C211" s="1"/>
      <c r="D211" s="1"/>
      <c r="E211" s="1"/>
      <c r="F211" s="1"/>
      <c r="G211" s="1"/>
      <c r="J211" s="1"/>
    </row>
    <row r="212" ht="13.5" customHeight="1">
      <c r="C212" s="1"/>
      <c r="D212" s="1"/>
      <c r="E212" s="1"/>
      <c r="F212" s="1"/>
      <c r="G212" s="1"/>
      <c r="J212" s="1"/>
    </row>
    <row r="213" ht="13.5" customHeight="1">
      <c r="C213" s="1"/>
      <c r="D213" s="1"/>
      <c r="E213" s="1"/>
      <c r="F213" s="1"/>
      <c r="G213" s="1"/>
      <c r="J213" s="1"/>
    </row>
    <row r="214" ht="13.5" customHeight="1">
      <c r="C214" s="1"/>
      <c r="D214" s="1"/>
      <c r="E214" s="1"/>
      <c r="F214" s="1"/>
      <c r="G214" s="1"/>
      <c r="J214" s="1"/>
    </row>
    <row r="215" ht="13.5" customHeight="1">
      <c r="C215" s="1"/>
      <c r="D215" s="1"/>
      <c r="E215" s="1"/>
      <c r="F215" s="1"/>
      <c r="G215" s="1"/>
      <c r="J215" s="1"/>
    </row>
    <row r="216" ht="13.5" customHeight="1">
      <c r="C216" s="1"/>
      <c r="D216" s="1"/>
      <c r="E216" s="1"/>
      <c r="F216" s="1"/>
      <c r="G216" s="1"/>
      <c r="J216" s="1"/>
    </row>
    <row r="217" ht="13.5" customHeight="1">
      <c r="C217" s="1"/>
      <c r="D217" s="1"/>
      <c r="E217" s="1"/>
      <c r="F217" s="1"/>
      <c r="G217" s="1"/>
      <c r="J217" s="1"/>
    </row>
    <row r="218" ht="13.5" customHeight="1">
      <c r="C218" s="1"/>
      <c r="D218" s="1"/>
      <c r="E218" s="1"/>
      <c r="F218" s="1"/>
      <c r="G218" s="1"/>
      <c r="J218" s="1"/>
    </row>
    <row r="219" ht="13.5" customHeight="1">
      <c r="C219" s="1"/>
      <c r="D219" s="1"/>
      <c r="E219" s="1"/>
      <c r="F219" s="1"/>
      <c r="G219" s="1"/>
      <c r="J219" s="1"/>
    </row>
    <row r="220" ht="13.5" customHeight="1">
      <c r="C220" s="1"/>
      <c r="D220" s="1"/>
      <c r="E220" s="1"/>
      <c r="F220" s="1"/>
      <c r="G220" s="1"/>
      <c r="J220" s="1"/>
    </row>
    <row r="221" ht="13.5" customHeight="1">
      <c r="C221" s="1"/>
      <c r="D221" s="1"/>
      <c r="E221" s="1"/>
      <c r="F221" s="1"/>
      <c r="G221" s="1"/>
      <c r="J221" s="1"/>
    </row>
    <row r="222" ht="13.5" customHeight="1">
      <c r="C222" s="1"/>
      <c r="D222" s="1"/>
      <c r="E222" s="1"/>
      <c r="F222" s="1"/>
      <c r="G222" s="1"/>
      <c r="J222" s="1"/>
    </row>
    <row r="223" ht="13.5" customHeight="1">
      <c r="C223" s="1"/>
      <c r="D223" s="1"/>
      <c r="E223" s="1"/>
      <c r="F223" s="1"/>
      <c r="G223" s="1"/>
      <c r="J223" s="1"/>
    </row>
    <row r="224" ht="13.5" customHeight="1">
      <c r="C224" s="1"/>
      <c r="D224" s="1"/>
      <c r="E224" s="1"/>
      <c r="F224" s="1"/>
      <c r="G224" s="1"/>
      <c r="J224" s="1"/>
    </row>
    <row r="225" ht="13.5" customHeight="1">
      <c r="C225" s="1"/>
      <c r="D225" s="1"/>
      <c r="E225" s="1"/>
      <c r="F225" s="1"/>
      <c r="G225" s="1"/>
      <c r="J225" s="1"/>
    </row>
    <row r="226" ht="13.5" customHeight="1">
      <c r="C226" s="1"/>
      <c r="D226" s="1"/>
      <c r="E226" s="1"/>
      <c r="F226" s="1"/>
      <c r="G226" s="1"/>
      <c r="J226" s="1"/>
    </row>
    <row r="227" ht="13.5" customHeight="1">
      <c r="C227" s="1"/>
      <c r="D227" s="1"/>
      <c r="E227" s="1"/>
      <c r="F227" s="1"/>
      <c r="G227" s="1"/>
      <c r="J227" s="1"/>
    </row>
    <row r="228" ht="13.5" customHeight="1">
      <c r="C228" s="1"/>
      <c r="D228" s="1"/>
      <c r="E228" s="1"/>
      <c r="F228" s="1"/>
      <c r="G228" s="1"/>
      <c r="J228" s="1"/>
    </row>
    <row r="229" ht="13.5" customHeight="1">
      <c r="C229" s="1"/>
      <c r="D229" s="1"/>
      <c r="E229" s="1"/>
      <c r="F229" s="1"/>
      <c r="G229" s="1"/>
      <c r="J229" s="1"/>
    </row>
    <row r="230" ht="13.5" customHeight="1">
      <c r="C230" s="1"/>
      <c r="D230" s="1"/>
      <c r="E230" s="1"/>
      <c r="F230" s="1"/>
      <c r="G230" s="1"/>
      <c r="J230" s="1"/>
    </row>
    <row r="231" ht="13.5" customHeight="1">
      <c r="C231" s="1"/>
      <c r="D231" s="1"/>
      <c r="E231" s="1"/>
      <c r="F231" s="1"/>
      <c r="G231" s="1"/>
      <c r="J231" s="1"/>
    </row>
    <row r="232" ht="13.5" customHeight="1">
      <c r="C232" s="1"/>
      <c r="D232" s="1"/>
      <c r="E232" s="1"/>
      <c r="F232" s="1"/>
      <c r="G232" s="1"/>
      <c r="J232" s="1"/>
    </row>
    <row r="233" ht="13.5" customHeight="1">
      <c r="C233" s="1"/>
      <c r="D233" s="1"/>
      <c r="E233" s="1"/>
      <c r="F233" s="1"/>
      <c r="G233" s="1"/>
      <c r="J233" s="1"/>
    </row>
    <row r="234" ht="13.5" customHeight="1">
      <c r="C234" s="1"/>
      <c r="D234" s="1"/>
      <c r="E234" s="1"/>
      <c r="F234" s="1"/>
      <c r="G234" s="1"/>
      <c r="J234" s="1"/>
    </row>
    <row r="235" ht="13.5" customHeight="1">
      <c r="C235" s="1"/>
      <c r="D235" s="1"/>
      <c r="E235" s="1"/>
      <c r="F235" s="1"/>
      <c r="G235" s="1"/>
      <c r="J235" s="1"/>
    </row>
    <row r="236" ht="13.5" customHeight="1">
      <c r="C236" s="1"/>
      <c r="D236" s="1"/>
      <c r="E236" s="1"/>
      <c r="F236" s="1"/>
      <c r="G236" s="1"/>
      <c r="J236" s="1"/>
    </row>
    <row r="237" ht="13.5" customHeight="1">
      <c r="C237" s="1"/>
      <c r="D237" s="1"/>
      <c r="E237" s="1"/>
      <c r="F237" s="1"/>
      <c r="G237" s="1"/>
      <c r="J237" s="1"/>
    </row>
    <row r="238" ht="13.5" customHeight="1">
      <c r="C238" s="1"/>
      <c r="D238" s="1"/>
      <c r="E238" s="1"/>
      <c r="F238" s="1"/>
      <c r="G238" s="1"/>
      <c r="J238" s="1"/>
    </row>
    <row r="239" ht="13.5" customHeight="1">
      <c r="C239" s="1"/>
      <c r="D239" s="1"/>
      <c r="E239" s="1"/>
      <c r="F239" s="1"/>
      <c r="G239" s="1"/>
      <c r="J239" s="1"/>
    </row>
    <row r="240" ht="13.5" customHeight="1">
      <c r="C240" s="1"/>
      <c r="D240" s="1"/>
      <c r="E240" s="1"/>
      <c r="F240" s="1"/>
      <c r="G240" s="1"/>
      <c r="J240" s="1"/>
    </row>
    <row r="241" ht="13.5" customHeight="1">
      <c r="C241" s="1"/>
      <c r="D241" s="1"/>
      <c r="E241" s="1"/>
      <c r="F241" s="1"/>
      <c r="G241" s="1"/>
      <c r="J241" s="1"/>
    </row>
    <row r="242" ht="13.5" customHeight="1">
      <c r="C242" s="1"/>
      <c r="D242" s="1"/>
      <c r="E242" s="1"/>
      <c r="F242" s="1"/>
      <c r="G242" s="1"/>
      <c r="J242" s="1"/>
    </row>
    <row r="243" ht="13.5" customHeight="1">
      <c r="C243" s="1"/>
      <c r="D243" s="1"/>
      <c r="E243" s="1"/>
      <c r="F243" s="1"/>
      <c r="G243" s="1"/>
      <c r="J243" s="1"/>
    </row>
    <row r="244" ht="13.5" customHeight="1">
      <c r="C244" s="1"/>
      <c r="D244" s="1"/>
      <c r="E244" s="1"/>
      <c r="F244" s="1"/>
      <c r="G244" s="1"/>
      <c r="J244" s="1"/>
    </row>
    <row r="245" ht="13.5" customHeight="1">
      <c r="C245" s="1"/>
      <c r="D245" s="1"/>
      <c r="E245" s="1"/>
      <c r="F245" s="1"/>
      <c r="G245" s="1"/>
      <c r="J245" s="1"/>
    </row>
    <row r="246" ht="13.5" customHeight="1">
      <c r="C246" s="1"/>
      <c r="D246" s="1"/>
      <c r="E246" s="1"/>
      <c r="F246" s="1"/>
      <c r="G246" s="1"/>
      <c r="J246" s="1"/>
    </row>
    <row r="247" ht="13.5" customHeight="1">
      <c r="C247" s="1"/>
      <c r="D247" s="1"/>
      <c r="E247" s="1"/>
      <c r="F247" s="1"/>
      <c r="G247" s="1"/>
      <c r="J247" s="1"/>
    </row>
    <row r="248" ht="13.5" customHeight="1">
      <c r="C248" s="1"/>
      <c r="D248" s="1"/>
      <c r="E248" s="1"/>
      <c r="F248" s="1"/>
      <c r="G248" s="1"/>
      <c r="J248" s="1"/>
    </row>
    <row r="249" ht="13.5" customHeight="1">
      <c r="C249" s="1"/>
      <c r="D249" s="1"/>
      <c r="E249" s="1"/>
      <c r="F249" s="1"/>
      <c r="G249" s="1"/>
      <c r="J249" s="1"/>
    </row>
    <row r="250" ht="13.5" customHeight="1">
      <c r="C250" s="1"/>
      <c r="D250" s="1"/>
      <c r="E250" s="1"/>
      <c r="F250" s="1"/>
      <c r="G250" s="1"/>
      <c r="J250" s="1"/>
    </row>
    <row r="251" ht="13.5" customHeight="1">
      <c r="C251" s="1"/>
      <c r="D251" s="1"/>
      <c r="E251" s="1"/>
      <c r="F251" s="1"/>
      <c r="G251" s="1"/>
      <c r="J251" s="1"/>
    </row>
    <row r="252" ht="13.5" customHeight="1">
      <c r="C252" s="1"/>
      <c r="D252" s="1"/>
      <c r="E252" s="1"/>
      <c r="F252" s="1"/>
      <c r="G252" s="1"/>
      <c r="J252" s="1"/>
    </row>
    <row r="253" ht="13.5" customHeight="1">
      <c r="C253" s="1"/>
      <c r="D253" s="1"/>
      <c r="E253" s="1"/>
      <c r="F253" s="1"/>
      <c r="G253" s="1"/>
      <c r="J253" s="1"/>
    </row>
    <row r="254" ht="13.5" customHeight="1">
      <c r="C254" s="1"/>
      <c r="D254" s="1"/>
      <c r="E254" s="1"/>
      <c r="F254" s="1"/>
      <c r="G254" s="1"/>
      <c r="J254" s="1"/>
    </row>
    <row r="255" ht="13.5" customHeight="1">
      <c r="C255" s="1"/>
      <c r="D255" s="1"/>
      <c r="E255" s="1"/>
      <c r="F255" s="1"/>
      <c r="G255" s="1"/>
      <c r="J255" s="1"/>
    </row>
    <row r="256" ht="13.5" customHeight="1">
      <c r="C256" s="1"/>
      <c r="D256" s="1"/>
      <c r="E256" s="1"/>
      <c r="F256" s="1"/>
      <c r="G256" s="1"/>
      <c r="J256" s="1"/>
    </row>
    <row r="257" ht="13.5" customHeight="1">
      <c r="C257" s="1"/>
      <c r="D257" s="1"/>
      <c r="E257" s="1"/>
      <c r="F257" s="1"/>
      <c r="G257" s="1"/>
      <c r="J257" s="1"/>
    </row>
    <row r="258" ht="13.5" customHeight="1">
      <c r="C258" s="1"/>
      <c r="D258" s="1"/>
      <c r="E258" s="1"/>
      <c r="F258" s="1"/>
      <c r="G258" s="1"/>
      <c r="J258" s="1"/>
    </row>
    <row r="259" ht="13.5" customHeight="1">
      <c r="C259" s="1"/>
      <c r="D259" s="1"/>
      <c r="E259" s="1"/>
      <c r="F259" s="1"/>
      <c r="G259" s="1"/>
      <c r="J259" s="1"/>
    </row>
    <row r="260" ht="13.5" customHeight="1">
      <c r="C260" s="1"/>
      <c r="D260" s="1"/>
      <c r="E260" s="1"/>
      <c r="F260" s="1"/>
      <c r="G260" s="1"/>
      <c r="J260" s="1"/>
    </row>
    <row r="261" ht="13.5" customHeight="1">
      <c r="C261" s="1"/>
      <c r="D261" s="1"/>
      <c r="E261" s="1"/>
      <c r="F261" s="1"/>
      <c r="G261" s="1"/>
      <c r="J261" s="1"/>
    </row>
    <row r="262" ht="13.5" customHeight="1">
      <c r="C262" s="1"/>
      <c r="D262" s="1"/>
      <c r="E262" s="1"/>
      <c r="F262" s="1"/>
      <c r="G262" s="1"/>
      <c r="J262" s="1"/>
    </row>
    <row r="263" ht="13.5" customHeight="1">
      <c r="C263" s="1"/>
      <c r="D263" s="1"/>
      <c r="E263" s="1"/>
      <c r="F263" s="1"/>
      <c r="G263" s="1"/>
      <c r="J263" s="1"/>
    </row>
    <row r="264" ht="13.5" customHeight="1">
      <c r="C264" s="1"/>
      <c r="D264" s="1"/>
      <c r="E264" s="1"/>
      <c r="F264" s="1"/>
      <c r="G264" s="1"/>
      <c r="J264" s="1"/>
    </row>
    <row r="265" ht="13.5" customHeight="1">
      <c r="C265" s="1"/>
      <c r="D265" s="1"/>
      <c r="E265" s="1"/>
      <c r="F265" s="1"/>
      <c r="G265" s="1"/>
      <c r="J265" s="1"/>
    </row>
    <row r="266" ht="13.5" customHeight="1">
      <c r="C266" s="1"/>
      <c r="D266" s="1"/>
      <c r="E266" s="1"/>
      <c r="F266" s="1"/>
      <c r="G266" s="1"/>
      <c r="J266" s="1"/>
    </row>
    <row r="267" ht="13.5" customHeight="1">
      <c r="C267" s="1"/>
      <c r="D267" s="1"/>
      <c r="E267" s="1"/>
      <c r="F267" s="1"/>
      <c r="G267" s="1"/>
      <c r="J267" s="1"/>
    </row>
    <row r="268" ht="13.5" customHeight="1">
      <c r="C268" s="1"/>
      <c r="D268" s="1"/>
      <c r="E268" s="1"/>
      <c r="F268" s="1"/>
      <c r="G268" s="1"/>
      <c r="J268" s="1"/>
    </row>
    <row r="269" ht="13.5" customHeight="1">
      <c r="C269" s="1"/>
      <c r="D269" s="1"/>
      <c r="E269" s="1"/>
      <c r="F269" s="1"/>
      <c r="G269" s="1"/>
      <c r="J269" s="1"/>
    </row>
    <row r="270" ht="13.5" customHeight="1">
      <c r="C270" s="1"/>
      <c r="D270" s="1"/>
      <c r="E270" s="1"/>
      <c r="F270" s="1"/>
      <c r="G270" s="1"/>
      <c r="J270" s="1"/>
    </row>
    <row r="271" ht="13.5" customHeight="1">
      <c r="C271" s="1"/>
      <c r="D271" s="1"/>
      <c r="E271" s="1"/>
      <c r="F271" s="1"/>
      <c r="G271" s="1"/>
      <c r="J271" s="1"/>
    </row>
    <row r="272" ht="13.5" customHeight="1">
      <c r="C272" s="1"/>
      <c r="D272" s="1"/>
      <c r="E272" s="1"/>
      <c r="F272" s="1"/>
      <c r="G272" s="1"/>
      <c r="J272" s="1"/>
    </row>
    <row r="273" ht="13.5" customHeight="1">
      <c r="C273" s="1"/>
      <c r="D273" s="1"/>
      <c r="E273" s="1"/>
      <c r="F273" s="1"/>
      <c r="G273" s="1"/>
      <c r="J273" s="1"/>
    </row>
    <row r="274" ht="13.5" customHeight="1">
      <c r="C274" s="1"/>
      <c r="D274" s="1"/>
      <c r="E274" s="1"/>
      <c r="F274" s="1"/>
      <c r="G274" s="1"/>
      <c r="J274" s="1"/>
    </row>
    <row r="275" ht="13.5" customHeight="1">
      <c r="C275" s="1"/>
      <c r="D275" s="1"/>
      <c r="E275" s="1"/>
      <c r="F275" s="1"/>
      <c r="G275" s="1"/>
      <c r="J275" s="1"/>
    </row>
    <row r="276" ht="13.5" customHeight="1">
      <c r="C276" s="1"/>
      <c r="D276" s="1"/>
      <c r="E276" s="1"/>
      <c r="F276" s="1"/>
      <c r="G276" s="1"/>
      <c r="J276" s="1"/>
    </row>
    <row r="277" ht="13.5" customHeight="1">
      <c r="C277" s="1"/>
      <c r="D277" s="1"/>
      <c r="E277" s="1"/>
      <c r="F277" s="1"/>
      <c r="G277" s="1"/>
      <c r="J277" s="1"/>
    </row>
    <row r="278" ht="13.5" customHeight="1">
      <c r="C278" s="1"/>
      <c r="D278" s="1"/>
      <c r="E278" s="1"/>
      <c r="F278" s="1"/>
      <c r="G278" s="1"/>
      <c r="J278" s="1"/>
    </row>
    <row r="279" ht="13.5" customHeight="1">
      <c r="C279" s="1"/>
      <c r="D279" s="1"/>
      <c r="E279" s="1"/>
      <c r="F279" s="1"/>
      <c r="G279" s="1"/>
      <c r="J279" s="1"/>
    </row>
    <row r="280" ht="13.5" customHeight="1">
      <c r="C280" s="1"/>
      <c r="D280" s="1"/>
      <c r="E280" s="1"/>
      <c r="F280" s="1"/>
      <c r="G280" s="1"/>
      <c r="J280" s="1"/>
    </row>
    <row r="281" ht="13.5" customHeight="1">
      <c r="C281" s="1"/>
      <c r="D281" s="1"/>
      <c r="E281" s="1"/>
      <c r="F281" s="1"/>
      <c r="G281" s="1"/>
      <c r="J281" s="1"/>
    </row>
    <row r="282" ht="13.5" customHeight="1">
      <c r="C282" s="1"/>
      <c r="D282" s="1"/>
      <c r="E282" s="1"/>
      <c r="F282" s="1"/>
      <c r="G282" s="1"/>
      <c r="J282" s="1"/>
    </row>
    <row r="283" ht="13.5" customHeight="1">
      <c r="C283" s="1"/>
      <c r="D283" s="1"/>
      <c r="E283" s="1"/>
      <c r="F283" s="1"/>
      <c r="G283" s="1"/>
      <c r="J283" s="1"/>
    </row>
    <row r="284" ht="13.5" customHeight="1">
      <c r="C284" s="1"/>
      <c r="D284" s="1"/>
      <c r="E284" s="1"/>
      <c r="F284" s="1"/>
      <c r="G284" s="1"/>
      <c r="J284" s="1"/>
    </row>
    <row r="285" ht="13.5" customHeight="1">
      <c r="C285" s="1"/>
      <c r="D285" s="1"/>
      <c r="E285" s="1"/>
      <c r="F285" s="1"/>
      <c r="G285" s="1"/>
      <c r="J285" s="1"/>
    </row>
    <row r="286" ht="13.5" customHeight="1">
      <c r="C286" s="1"/>
      <c r="D286" s="1"/>
      <c r="E286" s="1"/>
      <c r="F286" s="1"/>
      <c r="G286" s="1"/>
      <c r="J286" s="1"/>
    </row>
    <row r="287" ht="13.5" customHeight="1">
      <c r="C287" s="1"/>
      <c r="D287" s="1"/>
      <c r="E287" s="1"/>
      <c r="F287" s="1"/>
      <c r="G287" s="1"/>
      <c r="J287" s="1"/>
    </row>
    <row r="288" ht="13.5" customHeight="1">
      <c r="C288" s="1"/>
      <c r="D288" s="1"/>
      <c r="E288" s="1"/>
      <c r="F288" s="1"/>
      <c r="G288" s="1"/>
      <c r="J288" s="1"/>
    </row>
    <row r="289" ht="13.5" customHeight="1">
      <c r="C289" s="1"/>
      <c r="D289" s="1"/>
      <c r="E289" s="1"/>
      <c r="F289" s="1"/>
      <c r="G289" s="1"/>
      <c r="J289" s="1"/>
    </row>
    <row r="290" ht="13.5" customHeight="1">
      <c r="C290" s="1"/>
      <c r="D290" s="1"/>
      <c r="E290" s="1"/>
      <c r="F290" s="1"/>
      <c r="G290" s="1"/>
      <c r="J290" s="1"/>
    </row>
    <row r="291" ht="13.5" customHeight="1">
      <c r="C291" s="1"/>
      <c r="D291" s="1"/>
      <c r="E291" s="1"/>
      <c r="F291" s="1"/>
      <c r="G291" s="1"/>
      <c r="J291" s="1"/>
    </row>
    <row r="292" ht="13.5" customHeight="1">
      <c r="C292" s="1"/>
      <c r="D292" s="1"/>
      <c r="E292" s="1"/>
      <c r="F292" s="1"/>
      <c r="G292" s="1"/>
      <c r="J292" s="1"/>
    </row>
    <row r="293" ht="13.5" customHeight="1">
      <c r="C293" s="1"/>
      <c r="D293" s="1"/>
      <c r="E293" s="1"/>
      <c r="F293" s="1"/>
      <c r="G293" s="1"/>
      <c r="J293" s="1"/>
    </row>
    <row r="294" ht="13.5" customHeight="1">
      <c r="C294" s="1"/>
      <c r="D294" s="1"/>
      <c r="E294" s="1"/>
      <c r="F294" s="1"/>
      <c r="G294" s="1"/>
      <c r="J294" s="1"/>
    </row>
    <row r="295" ht="13.5" customHeight="1">
      <c r="C295" s="1"/>
      <c r="D295" s="1"/>
      <c r="E295" s="1"/>
      <c r="F295" s="1"/>
      <c r="G295" s="1"/>
      <c r="J295" s="1"/>
    </row>
    <row r="296" ht="13.5" customHeight="1">
      <c r="C296" s="1"/>
      <c r="D296" s="1"/>
      <c r="E296" s="1"/>
      <c r="F296" s="1"/>
      <c r="G296" s="1"/>
      <c r="J296" s="1"/>
    </row>
    <row r="297" ht="13.5" customHeight="1">
      <c r="C297" s="1"/>
      <c r="D297" s="1"/>
      <c r="E297" s="1"/>
      <c r="F297" s="1"/>
      <c r="G297" s="1"/>
      <c r="J297" s="1"/>
    </row>
    <row r="298" ht="13.5" customHeight="1">
      <c r="C298" s="1"/>
      <c r="D298" s="1"/>
      <c r="E298" s="1"/>
      <c r="F298" s="1"/>
      <c r="G298" s="1"/>
      <c r="J298" s="1"/>
    </row>
    <row r="299" ht="13.5" customHeight="1">
      <c r="C299" s="1"/>
      <c r="D299" s="1"/>
      <c r="E299" s="1"/>
      <c r="F299" s="1"/>
      <c r="G299" s="1"/>
      <c r="J299" s="1"/>
    </row>
    <row r="300" ht="13.5" customHeight="1">
      <c r="C300" s="1"/>
      <c r="D300" s="1"/>
      <c r="E300" s="1"/>
      <c r="F300" s="1"/>
      <c r="G300" s="1"/>
      <c r="J300" s="1"/>
    </row>
    <row r="301" ht="13.5" customHeight="1">
      <c r="C301" s="1"/>
      <c r="D301" s="1"/>
      <c r="E301" s="1"/>
      <c r="F301" s="1"/>
      <c r="G301" s="1"/>
      <c r="J301" s="1"/>
    </row>
    <row r="302" ht="13.5" customHeight="1">
      <c r="C302" s="1"/>
      <c r="D302" s="1"/>
      <c r="E302" s="1"/>
      <c r="F302" s="1"/>
      <c r="G302" s="1"/>
      <c r="J302" s="1"/>
    </row>
    <row r="303" ht="13.5" customHeight="1">
      <c r="C303" s="1"/>
      <c r="D303" s="1"/>
      <c r="E303" s="1"/>
      <c r="F303" s="1"/>
      <c r="G303" s="1"/>
      <c r="J303" s="1"/>
    </row>
    <row r="304" ht="13.5" customHeight="1">
      <c r="C304" s="1"/>
      <c r="D304" s="1"/>
      <c r="E304" s="1"/>
      <c r="F304" s="1"/>
      <c r="G304" s="1"/>
      <c r="J304" s="1"/>
    </row>
    <row r="305" ht="13.5" customHeight="1">
      <c r="C305" s="1"/>
      <c r="D305" s="1"/>
      <c r="E305" s="1"/>
      <c r="F305" s="1"/>
      <c r="G305" s="1"/>
      <c r="J305" s="1"/>
    </row>
    <row r="306" ht="13.5" customHeight="1">
      <c r="C306" s="1"/>
      <c r="D306" s="1"/>
      <c r="E306" s="1"/>
      <c r="F306" s="1"/>
      <c r="G306" s="1"/>
      <c r="J306" s="1"/>
    </row>
    <row r="307" ht="13.5" customHeight="1">
      <c r="C307" s="1"/>
      <c r="D307" s="1"/>
      <c r="E307" s="1"/>
      <c r="F307" s="1"/>
      <c r="G307" s="1"/>
      <c r="J307" s="1"/>
    </row>
    <row r="308" ht="13.5" customHeight="1">
      <c r="C308" s="1"/>
      <c r="D308" s="1"/>
      <c r="E308" s="1"/>
      <c r="F308" s="1"/>
      <c r="G308" s="1"/>
      <c r="J308" s="1"/>
    </row>
    <row r="309" ht="13.5" customHeight="1">
      <c r="C309" s="1"/>
      <c r="D309" s="1"/>
      <c r="E309" s="1"/>
      <c r="F309" s="1"/>
      <c r="G309" s="1"/>
      <c r="J309" s="1"/>
    </row>
    <row r="310" ht="13.5" customHeight="1">
      <c r="C310" s="1"/>
      <c r="D310" s="1"/>
      <c r="E310" s="1"/>
      <c r="F310" s="1"/>
      <c r="G310" s="1"/>
      <c r="J310" s="1"/>
    </row>
    <row r="311" ht="13.5" customHeight="1">
      <c r="C311" s="1"/>
      <c r="D311" s="1"/>
      <c r="E311" s="1"/>
      <c r="F311" s="1"/>
      <c r="G311" s="1"/>
      <c r="J311" s="1"/>
    </row>
    <row r="312" ht="13.5" customHeight="1">
      <c r="C312" s="1"/>
      <c r="D312" s="1"/>
      <c r="E312" s="1"/>
      <c r="F312" s="1"/>
      <c r="G312" s="1"/>
      <c r="J312" s="1"/>
    </row>
    <row r="313" ht="13.5" customHeight="1">
      <c r="C313" s="1"/>
      <c r="D313" s="1"/>
      <c r="E313" s="1"/>
      <c r="F313" s="1"/>
      <c r="G313" s="1"/>
      <c r="J313" s="1"/>
    </row>
    <row r="314" ht="13.5" customHeight="1">
      <c r="C314" s="1"/>
      <c r="D314" s="1"/>
      <c r="E314" s="1"/>
      <c r="F314" s="1"/>
      <c r="G314" s="1"/>
      <c r="J314" s="1"/>
    </row>
    <row r="315" ht="13.5" customHeight="1">
      <c r="C315" s="1"/>
      <c r="D315" s="1"/>
      <c r="E315" s="1"/>
      <c r="F315" s="1"/>
      <c r="G315" s="1"/>
      <c r="J315" s="1"/>
    </row>
    <row r="316" ht="13.5" customHeight="1">
      <c r="C316" s="1"/>
      <c r="D316" s="1"/>
      <c r="E316" s="1"/>
      <c r="F316" s="1"/>
      <c r="G316" s="1"/>
      <c r="J316" s="1"/>
    </row>
    <row r="317" ht="13.5" customHeight="1">
      <c r="C317" s="1"/>
      <c r="D317" s="1"/>
      <c r="E317" s="1"/>
      <c r="F317" s="1"/>
      <c r="G317" s="1"/>
      <c r="J317" s="1"/>
    </row>
    <row r="318" ht="13.5" customHeight="1">
      <c r="C318" s="1"/>
      <c r="D318" s="1"/>
      <c r="E318" s="1"/>
      <c r="F318" s="1"/>
      <c r="G318" s="1"/>
      <c r="J318" s="1"/>
    </row>
    <row r="319" ht="13.5" customHeight="1">
      <c r="C319" s="1"/>
      <c r="D319" s="1"/>
      <c r="E319" s="1"/>
      <c r="F319" s="1"/>
      <c r="G319" s="1"/>
      <c r="J319" s="1"/>
    </row>
    <row r="320" ht="13.5" customHeight="1">
      <c r="C320" s="1"/>
      <c r="D320" s="1"/>
      <c r="E320" s="1"/>
      <c r="F320" s="1"/>
      <c r="G320" s="1"/>
      <c r="J320" s="1"/>
    </row>
    <row r="321" ht="13.5" customHeight="1">
      <c r="C321" s="1"/>
      <c r="D321" s="1"/>
      <c r="E321" s="1"/>
      <c r="F321" s="1"/>
      <c r="G321" s="1"/>
      <c r="J321" s="1"/>
    </row>
    <row r="322" ht="13.5" customHeight="1">
      <c r="C322" s="1"/>
      <c r="D322" s="1"/>
      <c r="E322" s="1"/>
      <c r="F322" s="1"/>
      <c r="G322" s="1"/>
      <c r="J322" s="1"/>
    </row>
    <row r="323" ht="13.5" customHeight="1">
      <c r="C323" s="1"/>
      <c r="D323" s="1"/>
      <c r="E323" s="1"/>
      <c r="F323" s="1"/>
      <c r="G323" s="1"/>
      <c r="J323" s="1"/>
    </row>
    <row r="324" ht="13.5" customHeight="1">
      <c r="C324" s="1"/>
      <c r="D324" s="1"/>
      <c r="E324" s="1"/>
      <c r="F324" s="1"/>
      <c r="G324" s="1"/>
      <c r="J324" s="1"/>
    </row>
    <row r="325" ht="13.5" customHeight="1">
      <c r="C325" s="1"/>
      <c r="D325" s="1"/>
      <c r="E325" s="1"/>
      <c r="F325" s="1"/>
      <c r="G325" s="1"/>
      <c r="J325" s="1"/>
    </row>
    <row r="326" ht="13.5" customHeight="1">
      <c r="C326" s="1"/>
      <c r="D326" s="1"/>
      <c r="E326" s="1"/>
      <c r="F326" s="1"/>
      <c r="G326" s="1"/>
      <c r="J326" s="1"/>
    </row>
    <row r="327" ht="13.5" customHeight="1">
      <c r="C327" s="1"/>
      <c r="D327" s="1"/>
      <c r="E327" s="1"/>
      <c r="F327" s="1"/>
      <c r="G327" s="1"/>
      <c r="J327" s="1"/>
    </row>
    <row r="328" ht="13.5" customHeight="1">
      <c r="C328" s="1"/>
      <c r="D328" s="1"/>
      <c r="E328" s="1"/>
      <c r="F328" s="1"/>
      <c r="G328" s="1"/>
      <c r="J328" s="1"/>
    </row>
    <row r="329" ht="13.5" customHeight="1">
      <c r="C329" s="1"/>
      <c r="D329" s="1"/>
      <c r="E329" s="1"/>
      <c r="F329" s="1"/>
      <c r="G329" s="1"/>
      <c r="J329" s="1"/>
    </row>
    <row r="330" ht="13.5" customHeight="1">
      <c r="C330" s="1"/>
      <c r="D330" s="1"/>
      <c r="E330" s="1"/>
      <c r="F330" s="1"/>
      <c r="G330" s="1"/>
      <c r="J330" s="1"/>
    </row>
    <row r="331" ht="13.5" customHeight="1">
      <c r="C331" s="1"/>
      <c r="D331" s="1"/>
      <c r="E331" s="1"/>
      <c r="F331" s="1"/>
      <c r="G331" s="1"/>
      <c r="J331" s="1"/>
    </row>
    <row r="332" ht="13.5" customHeight="1">
      <c r="C332" s="1"/>
      <c r="D332" s="1"/>
      <c r="E332" s="1"/>
      <c r="F332" s="1"/>
      <c r="G332" s="1"/>
      <c r="J332" s="1"/>
    </row>
    <row r="333" ht="13.5" customHeight="1">
      <c r="C333" s="1"/>
      <c r="D333" s="1"/>
      <c r="E333" s="1"/>
      <c r="F333" s="1"/>
      <c r="G333" s="1"/>
      <c r="J333" s="1"/>
    </row>
    <row r="334" ht="13.5" customHeight="1">
      <c r="C334" s="1"/>
      <c r="D334" s="1"/>
      <c r="E334" s="1"/>
      <c r="F334" s="1"/>
      <c r="G334" s="1"/>
      <c r="J334" s="1"/>
    </row>
    <row r="335" ht="13.5" customHeight="1">
      <c r="C335" s="1"/>
      <c r="D335" s="1"/>
      <c r="E335" s="1"/>
      <c r="F335" s="1"/>
      <c r="G335" s="1"/>
      <c r="J335" s="1"/>
    </row>
    <row r="336" ht="13.5" customHeight="1">
      <c r="C336" s="1"/>
      <c r="D336" s="1"/>
      <c r="E336" s="1"/>
      <c r="F336" s="1"/>
      <c r="G336" s="1"/>
      <c r="J336" s="1"/>
    </row>
    <row r="337" ht="13.5" customHeight="1">
      <c r="C337" s="1"/>
      <c r="D337" s="1"/>
      <c r="E337" s="1"/>
      <c r="F337" s="1"/>
      <c r="G337" s="1"/>
      <c r="J337" s="1"/>
    </row>
    <row r="338" ht="13.5" customHeight="1">
      <c r="C338" s="1"/>
      <c r="D338" s="1"/>
      <c r="E338" s="1"/>
      <c r="F338" s="1"/>
      <c r="G338" s="1"/>
      <c r="J338" s="1"/>
    </row>
    <row r="339" ht="13.5" customHeight="1">
      <c r="C339" s="1"/>
      <c r="D339" s="1"/>
      <c r="E339" s="1"/>
      <c r="F339" s="1"/>
      <c r="G339" s="1"/>
      <c r="J339" s="1"/>
    </row>
    <row r="340" ht="13.5" customHeight="1">
      <c r="C340" s="1"/>
      <c r="D340" s="1"/>
      <c r="E340" s="1"/>
      <c r="F340" s="1"/>
      <c r="G340" s="1"/>
      <c r="J340" s="1"/>
    </row>
    <row r="341" ht="13.5" customHeight="1">
      <c r="C341" s="1"/>
      <c r="D341" s="1"/>
      <c r="E341" s="1"/>
      <c r="F341" s="1"/>
      <c r="G341" s="1"/>
      <c r="J341" s="1"/>
    </row>
    <row r="342" ht="13.5" customHeight="1">
      <c r="C342" s="1"/>
      <c r="D342" s="1"/>
      <c r="E342" s="1"/>
      <c r="F342" s="1"/>
      <c r="G342" s="1"/>
      <c r="J342" s="1"/>
    </row>
    <row r="343" ht="13.5" customHeight="1">
      <c r="C343" s="1"/>
      <c r="D343" s="1"/>
      <c r="E343" s="1"/>
      <c r="F343" s="1"/>
      <c r="G343" s="1"/>
      <c r="J343" s="1"/>
    </row>
    <row r="344" ht="13.5" customHeight="1">
      <c r="C344" s="1"/>
      <c r="D344" s="1"/>
      <c r="E344" s="1"/>
      <c r="F344" s="1"/>
      <c r="G344" s="1"/>
      <c r="J344" s="1"/>
    </row>
    <row r="345" ht="13.5" customHeight="1">
      <c r="C345" s="1"/>
      <c r="D345" s="1"/>
      <c r="E345" s="1"/>
      <c r="F345" s="1"/>
      <c r="G345" s="1"/>
      <c r="J345" s="1"/>
    </row>
    <row r="346" ht="13.5" customHeight="1">
      <c r="C346" s="1"/>
      <c r="D346" s="1"/>
      <c r="E346" s="1"/>
      <c r="F346" s="1"/>
      <c r="G346" s="1"/>
      <c r="J346" s="1"/>
    </row>
    <row r="347" ht="13.5" customHeight="1">
      <c r="C347" s="1"/>
      <c r="D347" s="1"/>
      <c r="E347" s="1"/>
      <c r="F347" s="1"/>
      <c r="G347" s="1"/>
      <c r="J347" s="1"/>
    </row>
    <row r="348" ht="13.5" customHeight="1">
      <c r="C348" s="1"/>
      <c r="D348" s="1"/>
      <c r="E348" s="1"/>
      <c r="F348" s="1"/>
      <c r="G348" s="1"/>
      <c r="J348" s="1"/>
    </row>
    <row r="349" ht="13.5" customHeight="1">
      <c r="C349" s="1"/>
      <c r="D349" s="1"/>
      <c r="E349" s="1"/>
      <c r="F349" s="1"/>
      <c r="G349" s="1"/>
      <c r="J349" s="1"/>
    </row>
    <row r="350" ht="13.5" customHeight="1">
      <c r="C350" s="1"/>
      <c r="D350" s="1"/>
      <c r="E350" s="1"/>
      <c r="F350" s="1"/>
      <c r="G350" s="1"/>
      <c r="J350" s="1"/>
    </row>
    <row r="351" ht="13.5" customHeight="1">
      <c r="C351" s="1"/>
      <c r="D351" s="1"/>
      <c r="E351" s="1"/>
      <c r="F351" s="1"/>
      <c r="G351" s="1"/>
      <c r="J351" s="1"/>
    </row>
    <row r="352" ht="13.5" customHeight="1">
      <c r="C352" s="1"/>
      <c r="D352" s="1"/>
      <c r="E352" s="1"/>
      <c r="F352" s="1"/>
      <c r="G352" s="1"/>
      <c r="J352" s="1"/>
    </row>
    <row r="353" ht="13.5" customHeight="1">
      <c r="C353" s="1"/>
      <c r="D353" s="1"/>
      <c r="E353" s="1"/>
      <c r="F353" s="1"/>
      <c r="G353" s="1"/>
      <c r="J353" s="1"/>
    </row>
    <row r="354" ht="13.5" customHeight="1">
      <c r="C354" s="1"/>
      <c r="D354" s="1"/>
      <c r="E354" s="1"/>
      <c r="F354" s="1"/>
      <c r="G354" s="1"/>
      <c r="J354" s="1"/>
    </row>
    <row r="355" ht="13.5" customHeight="1">
      <c r="C355" s="1"/>
      <c r="D355" s="1"/>
      <c r="E355" s="1"/>
      <c r="F355" s="1"/>
      <c r="G355" s="1"/>
      <c r="J355" s="1"/>
    </row>
    <row r="356" ht="13.5" customHeight="1">
      <c r="C356" s="1"/>
      <c r="D356" s="1"/>
      <c r="E356" s="1"/>
      <c r="F356" s="1"/>
      <c r="G356" s="1"/>
      <c r="J356" s="1"/>
    </row>
    <row r="357" ht="13.5" customHeight="1">
      <c r="C357" s="1"/>
      <c r="D357" s="1"/>
      <c r="E357" s="1"/>
      <c r="F357" s="1"/>
      <c r="G357" s="1"/>
      <c r="J357" s="1"/>
    </row>
    <row r="358" ht="13.5" customHeight="1">
      <c r="C358" s="1"/>
      <c r="D358" s="1"/>
      <c r="E358" s="1"/>
      <c r="F358" s="1"/>
      <c r="G358" s="1"/>
      <c r="J358" s="1"/>
    </row>
    <row r="359" ht="13.5" customHeight="1">
      <c r="C359" s="1"/>
      <c r="D359" s="1"/>
      <c r="E359" s="1"/>
      <c r="F359" s="1"/>
      <c r="G359" s="1"/>
      <c r="J359" s="1"/>
    </row>
    <row r="360" ht="13.5" customHeight="1">
      <c r="C360" s="1"/>
      <c r="D360" s="1"/>
      <c r="E360" s="1"/>
      <c r="F360" s="1"/>
      <c r="G360" s="1"/>
      <c r="J360" s="1"/>
    </row>
    <row r="361" ht="13.5" customHeight="1">
      <c r="C361" s="1"/>
      <c r="D361" s="1"/>
      <c r="E361" s="1"/>
      <c r="F361" s="1"/>
      <c r="G361" s="1"/>
      <c r="J361" s="1"/>
    </row>
    <row r="362" ht="13.5" customHeight="1">
      <c r="C362" s="1"/>
      <c r="D362" s="1"/>
      <c r="E362" s="1"/>
      <c r="F362" s="1"/>
      <c r="G362" s="1"/>
      <c r="J362" s="1"/>
    </row>
    <row r="363" ht="13.5" customHeight="1">
      <c r="C363" s="1"/>
      <c r="D363" s="1"/>
      <c r="E363" s="1"/>
      <c r="F363" s="1"/>
      <c r="G363" s="1"/>
      <c r="J363" s="1"/>
    </row>
    <row r="364" ht="13.5" customHeight="1">
      <c r="C364" s="1"/>
      <c r="D364" s="1"/>
      <c r="E364" s="1"/>
      <c r="F364" s="1"/>
      <c r="G364" s="1"/>
      <c r="J364" s="1"/>
    </row>
    <row r="365" ht="13.5" customHeight="1">
      <c r="C365" s="1"/>
      <c r="D365" s="1"/>
      <c r="E365" s="1"/>
      <c r="F365" s="1"/>
      <c r="G365" s="1"/>
      <c r="J365" s="1"/>
    </row>
    <row r="366" ht="13.5" customHeight="1">
      <c r="C366" s="1"/>
      <c r="D366" s="1"/>
      <c r="E366" s="1"/>
      <c r="F366" s="1"/>
      <c r="G366" s="1"/>
      <c r="J366" s="1"/>
    </row>
    <row r="367" ht="13.5" customHeight="1">
      <c r="C367" s="1"/>
      <c r="D367" s="1"/>
      <c r="E367" s="1"/>
      <c r="F367" s="1"/>
      <c r="G367" s="1"/>
      <c r="J367" s="1"/>
    </row>
    <row r="368" ht="13.5" customHeight="1">
      <c r="C368" s="1"/>
      <c r="D368" s="1"/>
      <c r="E368" s="1"/>
      <c r="F368" s="1"/>
      <c r="G368" s="1"/>
      <c r="J368" s="1"/>
    </row>
    <row r="369" ht="13.5" customHeight="1">
      <c r="C369" s="1"/>
      <c r="D369" s="1"/>
      <c r="E369" s="1"/>
      <c r="F369" s="1"/>
      <c r="G369" s="1"/>
      <c r="J369" s="1"/>
    </row>
    <row r="370" ht="13.5" customHeight="1">
      <c r="C370" s="1"/>
      <c r="D370" s="1"/>
      <c r="E370" s="1"/>
      <c r="F370" s="1"/>
      <c r="G370" s="1"/>
      <c r="J370" s="1"/>
    </row>
    <row r="371" ht="13.5" customHeight="1">
      <c r="C371" s="1"/>
      <c r="D371" s="1"/>
      <c r="E371" s="1"/>
      <c r="F371" s="1"/>
      <c r="G371" s="1"/>
      <c r="J371" s="1"/>
    </row>
    <row r="372" ht="13.5" customHeight="1">
      <c r="C372" s="1"/>
      <c r="D372" s="1"/>
      <c r="E372" s="1"/>
      <c r="F372" s="1"/>
      <c r="G372" s="1"/>
      <c r="J372" s="1"/>
    </row>
    <row r="373" ht="13.5" customHeight="1">
      <c r="C373" s="1"/>
      <c r="D373" s="1"/>
      <c r="E373" s="1"/>
      <c r="F373" s="1"/>
      <c r="G373" s="1"/>
      <c r="J373" s="1"/>
    </row>
    <row r="374" ht="13.5" customHeight="1">
      <c r="C374" s="1"/>
      <c r="D374" s="1"/>
      <c r="E374" s="1"/>
      <c r="F374" s="1"/>
      <c r="G374" s="1"/>
      <c r="J374" s="1"/>
    </row>
    <row r="375" ht="13.5" customHeight="1">
      <c r="C375" s="1"/>
      <c r="D375" s="1"/>
      <c r="E375" s="1"/>
      <c r="F375" s="1"/>
      <c r="G375" s="1"/>
      <c r="J375" s="1"/>
    </row>
    <row r="376" ht="13.5" customHeight="1">
      <c r="C376" s="1"/>
      <c r="D376" s="1"/>
      <c r="E376" s="1"/>
      <c r="F376" s="1"/>
      <c r="G376" s="1"/>
      <c r="J376" s="1"/>
    </row>
    <row r="377" ht="13.5" customHeight="1">
      <c r="C377" s="1"/>
      <c r="D377" s="1"/>
      <c r="E377" s="1"/>
      <c r="F377" s="1"/>
      <c r="G377" s="1"/>
      <c r="J377" s="1"/>
    </row>
    <row r="378" ht="13.5" customHeight="1">
      <c r="C378" s="1"/>
      <c r="D378" s="1"/>
      <c r="E378" s="1"/>
      <c r="F378" s="1"/>
      <c r="G378" s="1"/>
      <c r="J378" s="1"/>
    </row>
    <row r="379" ht="13.5" customHeight="1">
      <c r="C379" s="1"/>
      <c r="D379" s="1"/>
      <c r="E379" s="1"/>
      <c r="F379" s="1"/>
      <c r="G379" s="1"/>
      <c r="J379" s="1"/>
    </row>
    <row r="380" ht="13.5" customHeight="1">
      <c r="C380" s="1"/>
      <c r="D380" s="1"/>
      <c r="E380" s="1"/>
      <c r="F380" s="1"/>
      <c r="G380" s="1"/>
      <c r="J380" s="1"/>
    </row>
    <row r="381" ht="13.5" customHeight="1">
      <c r="C381" s="1"/>
      <c r="D381" s="1"/>
      <c r="E381" s="1"/>
      <c r="F381" s="1"/>
      <c r="G381" s="1"/>
      <c r="J381" s="1"/>
    </row>
    <row r="382" ht="13.5" customHeight="1">
      <c r="C382" s="1"/>
      <c r="D382" s="1"/>
      <c r="E382" s="1"/>
      <c r="F382" s="1"/>
      <c r="G382" s="1"/>
      <c r="J382" s="1"/>
    </row>
    <row r="383" ht="13.5" customHeight="1">
      <c r="C383" s="1"/>
      <c r="D383" s="1"/>
      <c r="E383" s="1"/>
      <c r="F383" s="1"/>
      <c r="G383" s="1"/>
      <c r="J383" s="1"/>
    </row>
    <row r="384" ht="13.5" customHeight="1">
      <c r="C384" s="1"/>
      <c r="D384" s="1"/>
      <c r="E384" s="1"/>
      <c r="F384" s="1"/>
      <c r="G384" s="1"/>
      <c r="J384" s="1"/>
    </row>
    <row r="385" ht="13.5" customHeight="1">
      <c r="C385" s="1"/>
      <c r="D385" s="1"/>
      <c r="E385" s="1"/>
      <c r="F385" s="1"/>
      <c r="G385" s="1"/>
      <c r="J385" s="1"/>
    </row>
    <row r="386" ht="13.5" customHeight="1">
      <c r="C386" s="1"/>
      <c r="D386" s="1"/>
      <c r="E386" s="1"/>
      <c r="F386" s="1"/>
      <c r="G386" s="1"/>
      <c r="J386" s="1"/>
    </row>
    <row r="387" ht="13.5" customHeight="1">
      <c r="C387" s="1"/>
      <c r="D387" s="1"/>
      <c r="E387" s="1"/>
      <c r="F387" s="1"/>
      <c r="G387" s="1"/>
      <c r="J387" s="1"/>
    </row>
    <row r="388" ht="13.5" customHeight="1">
      <c r="C388" s="1"/>
      <c r="D388" s="1"/>
      <c r="E388" s="1"/>
      <c r="F388" s="1"/>
      <c r="G388" s="1"/>
      <c r="J388" s="1"/>
    </row>
    <row r="389" ht="13.5" customHeight="1">
      <c r="C389" s="1"/>
      <c r="D389" s="1"/>
      <c r="E389" s="1"/>
      <c r="F389" s="1"/>
      <c r="G389" s="1"/>
      <c r="J389" s="1"/>
    </row>
    <row r="390" ht="13.5" customHeight="1">
      <c r="C390" s="1"/>
      <c r="D390" s="1"/>
      <c r="E390" s="1"/>
      <c r="F390" s="1"/>
      <c r="G390" s="1"/>
      <c r="J390" s="1"/>
    </row>
    <row r="391" ht="13.5" customHeight="1">
      <c r="C391" s="1"/>
      <c r="D391" s="1"/>
      <c r="E391" s="1"/>
      <c r="F391" s="1"/>
      <c r="G391" s="1"/>
      <c r="J391" s="1"/>
    </row>
    <row r="392" ht="13.5" customHeight="1">
      <c r="C392" s="1"/>
      <c r="D392" s="1"/>
      <c r="E392" s="1"/>
      <c r="F392" s="1"/>
      <c r="G392" s="1"/>
      <c r="J392" s="1"/>
    </row>
    <row r="393" ht="13.5" customHeight="1">
      <c r="C393" s="1"/>
      <c r="D393" s="1"/>
      <c r="E393" s="1"/>
      <c r="F393" s="1"/>
      <c r="G393" s="1"/>
      <c r="J393" s="1"/>
    </row>
    <row r="394" ht="13.5" customHeight="1">
      <c r="C394" s="1"/>
      <c r="D394" s="1"/>
      <c r="E394" s="1"/>
      <c r="F394" s="1"/>
      <c r="G394" s="1"/>
      <c r="J394" s="1"/>
    </row>
    <row r="395" ht="13.5" customHeight="1">
      <c r="C395" s="1"/>
      <c r="D395" s="1"/>
      <c r="E395" s="1"/>
      <c r="F395" s="1"/>
      <c r="G395" s="1"/>
      <c r="J395" s="1"/>
    </row>
    <row r="396" ht="13.5" customHeight="1">
      <c r="C396" s="1"/>
      <c r="D396" s="1"/>
      <c r="E396" s="1"/>
      <c r="F396" s="1"/>
      <c r="G396" s="1"/>
      <c r="J396" s="1"/>
    </row>
    <row r="397" ht="13.5" customHeight="1">
      <c r="C397" s="1"/>
      <c r="D397" s="1"/>
      <c r="E397" s="1"/>
      <c r="F397" s="1"/>
      <c r="G397" s="1"/>
      <c r="J397" s="1"/>
    </row>
    <row r="398" ht="13.5" customHeight="1">
      <c r="C398" s="1"/>
      <c r="D398" s="1"/>
      <c r="E398" s="1"/>
      <c r="F398" s="1"/>
      <c r="G398" s="1"/>
      <c r="J398" s="1"/>
    </row>
    <row r="399" ht="13.5" customHeight="1">
      <c r="C399" s="1"/>
      <c r="D399" s="1"/>
      <c r="E399" s="1"/>
      <c r="F399" s="1"/>
      <c r="G399" s="1"/>
      <c r="J399" s="1"/>
    </row>
    <row r="400" ht="13.5" customHeight="1">
      <c r="C400" s="1"/>
      <c r="D400" s="1"/>
      <c r="E400" s="1"/>
      <c r="F400" s="1"/>
      <c r="G400" s="1"/>
      <c r="J400" s="1"/>
    </row>
    <row r="401" ht="13.5" customHeight="1">
      <c r="C401" s="1"/>
      <c r="D401" s="1"/>
      <c r="E401" s="1"/>
      <c r="F401" s="1"/>
      <c r="G401" s="1"/>
      <c r="J401" s="1"/>
    </row>
    <row r="402" ht="13.5" customHeight="1">
      <c r="C402" s="1"/>
      <c r="D402" s="1"/>
      <c r="E402" s="1"/>
      <c r="F402" s="1"/>
      <c r="G402" s="1"/>
      <c r="J402" s="1"/>
    </row>
    <row r="403" ht="13.5" customHeight="1">
      <c r="C403" s="1"/>
      <c r="D403" s="1"/>
      <c r="E403" s="1"/>
      <c r="F403" s="1"/>
      <c r="G403" s="1"/>
      <c r="J403" s="1"/>
    </row>
    <row r="404" ht="13.5" customHeight="1">
      <c r="C404" s="1"/>
      <c r="D404" s="1"/>
      <c r="E404" s="1"/>
      <c r="F404" s="1"/>
      <c r="G404" s="1"/>
      <c r="J404" s="1"/>
    </row>
    <row r="405" ht="13.5" customHeight="1">
      <c r="C405" s="1"/>
      <c r="D405" s="1"/>
      <c r="E405" s="1"/>
      <c r="F405" s="1"/>
      <c r="G405" s="1"/>
      <c r="J405" s="1"/>
    </row>
    <row r="406" ht="13.5" customHeight="1">
      <c r="C406" s="1"/>
      <c r="D406" s="1"/>
      <c r="E406" s="1"/>
      <c r="F406" s="1"/>
      <c r="G406" s="1"/>
      <c r="J406" s="1"/>
    </row>
    <row r="407" ht="13.5" customHeight="1">
      <c r="C407" s="1"/>
      <c r="D407" s="1"/>
      <c r="E407" s="1"/>
      <c r="F407" s="1"/>
      <c r="G407" s="1"/>
      <c r="J407" s="1"/>
    </row>
    <row r="408" ht="13.5" customHeight="1">
      <c r="C408" s="1"/>
      <c r="D408" s="1"/>
      <c r="E408" s="1"/>
      <c r="F408" s="1"/>
      <c r="G408" s="1"/>
      <c r="J408" s="1"/>
    </row>
    <row r="409" ht="13.5" customHeight="1">
      <c r="C409" s="1"/>
      <c r="D409" s="1"/>
      <c r="E409" s="1"/>
      <c r="F409" s="1"/>
      <c r="G409" s="1"/>
      <c r="J409" s="1"/>
    </row>
    <row r="410" ht="13.5" customHeight="1">
      <c r="C410" s="1"/>
      <c r="D410" s="1"/>
      <c r="E410" s="1"/>
      <c r="F410" s="1"/>
      <c r="G410" s="1"/>
      <c r="J410" s="1"/>
    </row>
    <row r="411" ht="13.5" customHeight="1">
      <c r="C411" s="1"/>
      <c r="D411" s="1"/>
      <c r="E411" s="1"/>
      <c r="F411" s="1"/>
      <c r="G411" s="1"/>
      <c r="J411" s="1"/>
    </row>
    <row r="412" ht="13.5" customHeight="1">
      <c r="C412" s="1"/>
      <c r="D412" s="1"/>
      <c r="E412" s="1"/>
      <c r="F412" s="1"/>
      <c r="G412" s="1"/>
      <c r="J412" s="1"/>
    </row>
    <row r="413" ht="13.5" customHeight="1">
      <c r="C413" s="1"/>
      <c r="D413" s="1"/>
      <c r="E413" s="1"/>
      <c r="F413" s="1"/>
      <c r="G413" s="1"/>
      <c r="J413" s="1"/>
    </row>
    <row r="414" ht="13.5" customHeight="1">
      <c r="C414" s="1"/>
      <c r="D414" s="1"/>
      <c r="E414" s="1"/>
      <c r="F414" s="1"/>
      <c r="G414" s="1"/>
      <c r="J414" s="1"/>
    </row>
    <row r="415" ht="13.5" customHeight="1">
      <c r="C415" s="1"/>
      <c r="D415" s="1"/>
      <c r="E415" s="1"/>
      <c r="F415" s="1"/>
      <c r="G415" s="1"/>
      <c r="J415" s="1"/>
    </row>
    <row r="416" ht="13.5" customHeight="1">
      <c r="C416" s="1"/>
      <c r="D416" s="1"/>
      <c r="E416" s="1"/>
      <c r="F416" s="1"/>
      <c r="G416" s="1"/>
      <c r="J416" s="1"/>
    </row>
    <row r="417" ht="13.5" customHeight="1">
      <c r="C417" s="1"/>
      <c r="D417" s="1"/>
      <c r="E417" s="1"/>
      <c r="F417" s="1"/>
      <c r="G417" s="1"/>
      <c r="J417" s="1"/>
    </row>
    <row r="418" ht="13.5" customHeight="1">
      <c r="C418" s="1"/>
      <c r="D418" s="1"/>
      <c r="E418" s="1"/>
      <c r="F418" s="1"/>
      <c r="G418" s="1"/>
      <c r="J418" s="1"/>
    </row>
    <row r="419" ht="13.5" customHeight="1">
      <c r="C419" s="1"/>
      <c r="D419" s="1"/>
      <c r="E419" s="1"/>
      <c r="F419" s="1"/>
      <c r="G419" s="1"/>
      <c r="J419" s="1"/>
    </row>
    <row r="420" ht="13.5" customHeight="1">
      <c r="C420" s="1"/>
      <c r="D420" s="1"/>
      <c r="E420" s="1"/>
      <c r="F420" s="1"/>
      <c r="G420" s="1"/>
      <c r="J420" s="1"/>
    </row>
    <row r="421" ht="13.5" customHeight="1">
      <c r="C421" s="1"/>
      <c r="D421" s="1"/>
      <c r="E421" s="1"/>
      <c r="F421" s="1"/>
      <c r="G421" s="1"/>
      <c r="J421" s="1"/>
    </row>
    <row r="422" ht="13.5" customHeight="1">
      <c r="C422" s="1"/>
      <c r="D422" s="1"/>
      <c r="E422" s="1"/>
      <c r="F422" s="1"/>
      <c r="G422" s="1"/>
      <c r="J422" s="1"/>
    </row>
    <row r="423" ht="13.5" customHeight="1">
      <c r="C423" s="1"/>
      <c r="D423" s="1"/>
      <c r="E423" s="1"/>
      <c r="F423" s="1"/>
      <c r="G423" s="1"/>
      <c r="J423" s="1"/>
    </row>
    <row r="424" ht="13.5" customHeight="1">
      <c r="C424" s="1"/>
      <c r="D424" s="1"/>
      <c r="E424" s="1"/>
      <c r="F424" s="1"/>
      <c r="G424" s="1"/>
      <c r="J424" s="1"/>
    </row>
    <row r="425" ht="13.5" customHeight="1">
      <c r="C425" s="1"/>
      <c r="D425" s="1"/>
      <c r="E425" s="1"/>
      <c r="F425" s="1"/>
      <c r="G425" s="1"/>
      <c r="J425" s="1"/>
    </row>
    <row r="426" ht="13.5" customHeight="1">
      <c r="C426" s="1"/>
      <c r="D426" s="1"/>
      <c r="E426" s="1"/>
      <c r="F426" s="1"/>
      <c r="G426" s="1"/>
      <c r="J426" s="1"/>
    </row>
    <row r="427" ht="13.5" customHeight="1">
      <c r="C427" s="1"/>
      <c r="D427" s="1"/>
      <c r="E427" s="1"/>
      <c r="F427" s="1"/>
      <c r="G427" s="1"/>
      <c r="J427" s="1"/>
    </row>
    <row r="428" ht="13.5" customHeight="1">
      <c r="C428" s="1"/>
      <c r="D428" s="1"/>
      <c r="E428" s="1"/>
      <c r="F428" s="1"/>
      <c r="G428" s="1"/>
      <c r="J428" s="1"/>
    </row>
    <row r="429" ht="13.5" customHeight="1">
      <c r="C429" s="1"/>
      <c r="D429" s="1"/>
      <c r="E429" s="1"/>
      <c r="F429" s="1"/>
      <c r="G429" s="1"/>
      <c r="J429" s="1"/>
    </row>
    <row r="430" ht="13.5" customHeight="1">
      <c r="C430" s="1"/>
      <c r="D430" s="1"/>
      <c r="E430" s="1"/>
      <c r="F430" s="1"/>
      <c r="G430" s="1"/>
      <c r="J430" s="1"/>
    </row>
    <row r="431" ht="13.5" customHeight="1">
      <c r="C431" s="1"/>
      <c r="D431" s="1"/>
      <c r="E431" s="1"/>
      <c r="F431" s="1"/>
      <c r="G431" s="1"/>
      <c r="J431" s="1"/>
    </row>
    <row r="432" ht="13.5" customHeight="1">
      <c r="C432" s="1"/>
      <c r="D432" s="1"/>
      <c r="E432" s="1"/>
      <c r="F432" s="1"/>
      <c r="G432" s="1"/>
      <c r="J432" s="1"/>
    </row>
    <row r="433" ht="13.5" customHeight="1">
      <c r="C433" s="1"/>
      <c r="D433" s="1"/>
      <c r="E433" s="1"/>
      <c r="F433" s="1"/>
      <c r="G433" s="1"/>
      <c r="J433" s="1"/>
    </row>
    <row r="434" ht="13.5" customHeight="1">
      <c r="C434" s="1"/>
      <c r="D434" s="1"/>
      <c r="E434" s="1"/>
      <c r="F434" s="1"/>
      <c r="G434" s="1"/>
      <c r="J434" s="1"/>
    </row>
    <row r="435" ht="13.5" customHeight="1">
      <c r="C435" s="1"/>
      <c r="D435" s="1"/>
      <c r="E435" s="1"/>
      <c r="F435" s="1"/>
      <c r="G435" s="1"/>
      <c r="J435" s="1"/>
    </row>
    <row r="436" ht="13.5" customHeight="1">
      <c r="C436" s="1"/>
      <c r="D436" s="1"/>
      <c r="E436" s="1"/>
      <c r="F436" s="1"/>
      <c r="G436" s="1"/>
      <c r="J436" s="1"/>
    </row>
    <row r="437" ht="13.5" customHeight="1">
      <c r="C437" s="1"/>
      <c r="D437" s="1"/>
      <c r="E437" s="1"/>
      <c r="F437" s="1"/>
      <c r="G437" s="1"/>
      <c r="J437" s="1"/>
    </row>
    <row r="438" ht="13.5" customHeight="1">
      <c r="C438" s="1"/>
      <c r="D438" s="1"/>
      <c r="E438" s="1"/>
      <c r="F438" s="1"/>
      <c r="G438" s="1"/>
      <c r="J438" s="1"/>
    </row>
    <row r="439" ht="13.5" customHeight="1">
      <c r="C439" s="1"/>
      <c r="D439" s="1"/>
      <c r="E439" s="1"/>
      <c r="F439" s="1"/>
      <c r="G439" s="1"/>
      <c r="J439" s="1"/>
    </row>
    <row r="440" ht="13.5" customHeight="1">
      <c r="C440" s="1"/>
      <c r="D440" s="1"/>
      <c r="E440" s="1"/>
      <c r="F440" s="1"/>
      <c r="G440" s="1"/>
      <c r="J440" s="1"/>
    </row>
    <row r="441" ht="13.5" customHeight="1">
      <c r="C441" s="1"/>
      <c r="D441" s="1"/>
      <c r="E441" s="1"/>
      <c r="F441" s="1"/>
      <c r="G441" s="1"/>
      <c r="J441" s="1"/>
    </row>
    <row r="442" ht="13.5" customHeight="1">
      <c r="C442" s="1"/>
      <c r="D442" s="1"/>
      <c r="E442" s="1"/>
      <c r="F442" s="1"/>
      <c r="G442" s="1"/>
      <c r="J442" s="1"/>
    </row>
    <row r="443" ht="13.5" customHeight="1">
      <c r="C443" s="1"/>
      <c r="D443" s="1"/>
      <c r="E443" s="1"/>
      <c r="F443" s="1"/>
      <c r="G443" s="1"/>
      <c r="J443" s="1"/>
    </row>
    <row r="444" ht="13.5" customHeight="1">
      <c r="C444" s="1"/>
      <c r="D444" s="1"/>
      <c r="E444" s="1"/>
      <c r="F444" s="1"/>
      <c r="G444" s="1"/>
      <c r="J444" s="1"/>
    </row>
    <row r="445" ht="13.5" customHeight="1">
      <c r="C445" s="1"/>
      <c r="D445" s="1"/>
      <c r="E445" s="1"/>
      <c r="F445" s="1"/>
      <c r="G445" s="1"/>
      <c r="J445" s="1"/>
    </row>
    <row r="446" ht="13.5" customHeight="1">
      <c r="C446" s="1"/>
      <c r="D446" s="1"/>
      <c r="E446" s="1"/>
      <c r="F446" s="1"/>
      <c r="G446" s="1"/>
      <c r="J446" s="1"/>
    </row>
    <row r="447" ht="13.5" customHeight="1">
      <c r="C447" s="1"/>
      <c r="D447" s="1"/>
      <c r="E447" s="1"/>
      <c r="F447" s="1"/>
      <c r="G447" s="1"/>
      <c r="J447" s="1"/>
    </row>
    <row r="448" ht="13.5" customHeight="1">
      <c r="C448" s="1"/>
      <c r="D448" s="1"/>
      <c r="E448" s="1"/>
      <c r="F448" s="1"/>
      <c r="G448" s="1"/>
      <c r="J448" s="1"/>
    </row>
    <row r="449" ht="13.5" customHeight="1">
      <c r="C449" s="1"/>
      <c r="D449" s="1"/>
      <c r="E449" s="1"/>
      <c r="F449" s="1"/>
      <c r="G449" s="1"/>
      <c r="J449" s="1"/>
    </row>
    <row r="450" ht="13.5" customHeight="1">
      <c r="C450" s="1"/>
      <c r="D450" s="1"/>
      <c r="E450" s="1"/>
      <c r="F450" s="1"/>
      <c r="G450" s="1"/>
      <c r="J450" s="1"/>
    </row>
    <row r="451" ht="13.5" customHeight="1">
      <c r="C451" s="1"/>
      <c r="D451" s="1"/>
      <c r="E451" s="1"/>
      <c r="F451" s="1"/>
      <c r="G451" s="1"/>
      <c r="J451" s="1"/>
    </row>
    <row r="452" ht="13.5" customHeight="1">
      <c r="C452" s="1"/>
      <c r="D452" s="1"/>
      <c r="E452" s="1"/>
      <c r="F452" s="1"/>
      <c r="G452" s="1"/>
      <c r="J452" s="1"/>
    </row>
    <row r="453" ht="13.5" customHeight="1">
      <c r="C453" s="1"/>
      <c r="D453" s="1"/>
      <c r="E453" s="1"/>
      <c r="F453" s="1"/>
      <c r="G453" s="1"/>
      <c r="J453" s="1"/>
    </row>
    <row r="454" ht="13.5" customHeight="1">
      <c r="C454" s="1"/>
      <c r="D454" s="1"/>
      <c r="E454" s="1"/>
      <c r="F454" s="1"/>
      <c r="G454" s="1"/>
      <c r="J454" s="1"/>
    </row>
    <row r="455" ht="13.5" customHeight="1">
      <c r="C455" s="1"/>
      <c r="D455" s="1"/>
      <c r="E455" s="1"/>
      <c r="F455" s="1"/>
      <c r="G455" s="1"/>
      <c r="J455" s="1"/>
    </row>
    <row r="456" ht="13.5" customHeight="1">
      <c r="C456" s="1"/>
      <c r="D456" s="1"/>
      <c r="E456" s="1"/>
      <c r="F456" s="1"/>
      <c r="G456" s="1"/>
      <c r="J456" s="1"/>
    </row>
    <row r="457" ht="13.5" customHeight="1">
      <c r="C457" s="1"/>
      <c r="D457" s="1"/>
      <c r="E457" s="1"/>
      <c r="F457" s="1"/>
      <c r="G457" s="1"/>
      <c r="J457" s="1"/>
    </row>
    <row r="458" ht="13.5" customHeight="1">
      <c r="C458" s="1"/>
      <c r="D458" s="1"/>
      <c r="E458" s="1"/>
      <c r="F458" s="1"/>
      <c r="G458" s="1"/>
      <c r="J458" s="1"/>
    </row>
    <row r="459" ht="13.5" customHeight="1">
      <c r="C459" s="1"/>
      <c r="D459" s="1"/>
      <c r="E459" s="1"/>
      <c r="F459" s="1"/>
      <c r="G459" s="1"/>
      <c r="J459" s="1"/>
    </row>
    <row r="460" ht="13.5" customHeight="1">
      <c r="C460" s="1"/>
      <c r="D460" s="1"/>
      <c r="E460" s="1"/>
      <c r="F460" s="1"/>
      <c r="G460" s="1"/>
      <c r="J460" s="1"/>
    </row>
    <row r="461" ht="13.5" customHeight="1">
      <c r="C461" s="1"/>
      <c r="D461" s="1"/>
      <c r="E461" s="1"/>
      <c r="F461" s="1"/>
      <c r="G461" s="1"/>
      <c r="J461" s="1"/>
    </row>
    <row r="462" ht="13.5" customHeight="1">
      <c r="C462" s="1"/>
      <c r="D462" s="1"/>
      <c r="E462" s="1"/>
      <c r="F462" s="1"/>
      <c r="G462" s="1"/>
      <c r="J462" s="1"/>
    </row>
    <row r="463" ht="13.5" customHeight="1">
      <c r="C463" s="1"/>
      <c r="D463" s="1"/>
      <c r="E463" s="1"/>
      <c r="F463" s="1"/>
      <c r="G463" s="1"/>
      <c r="J463" s="1"/>
    </row>
    <row r="464" ht="13.5" customHeight="1">
      <c r="C464" s="1"/>
      <c r="D464" s="1"/>
      <c r="E464" s="1"/>
      <c r="F464" s="1"/>
      <c r="G464" s="1"/>
      <c r="J464" s="1"/>
    </row>
    <row r="465" ht="13.5" customHeight="1">
      <c r="C465" s="1"/>
      <c r="D465" s="1"/>
      <c r="E465" s="1"/>
      <c r="F465" s="1"/>
      <c r="G465" s="1"/>
      <c r="J465" s="1"/>
    </row>
    <row r="466" ht="13.5" customHeight="1">
      <c r="C466" s="1"/>
      <c r="D466" s="1"/>
      <c r="E466" s="1"/>
      <c r="F466" s="1"/>
      <c r="G466" s="1"/>
      <c r="J466" s="1"/>
    </row>
    <row r="467" ht="13.5" customHeight="1">
      <c r="C467" s="1"/>
      <c r="D467" s="1"/>
      <c r="E467" s="1"/>
      <c r="F467" s="1"/>
      <c r="G467" s="1"/>
      <c r="J467" s="1"/>
    </row>
    <row r="468" ht="13.5" customHeight="1">
      <c r="C468" s="1"/>
      <c r="D468" s="1"/>
      <c r="E468" s="1"/>
      <c r="F468" s="1"/>
      <c r="G468" s="1"/>
      <c r="J468" s="1"/>
    </row>
    <row r="469" ht="13.5" customHeight="1">
      <c r="C469" s="1"/>
      <c r="D469" s="1"/>
      <c r="E469" s="1"/>
      <c r="F469" s="1"/>
      <c r="G469" s="1"/>
      <c r="J469" s="1"/>
    </row>
    <row r="470" ht="13.5" customHeight="1">
      <c r="C470" s="1"/>
      <c r="D470" s="1"/>
      <c r="E470" s="1"/>
      <c r="F470" s="1"/>
      <c r="G470" s="1"/>
      <c r="J470" s="1"/>
    </row>
    <row r="471" ht="13.5" customHeight="1">
      <c r="C471" s="1"/>
      <c r="D471" s="1"/>
      <c r="E471" s="1"/>
      <c r="F471" s="1"/>
      <c r="G471" s="1"/>
      <c r="J471" s="1"/>
    </row>
    <row r="472" ht="13.5" customHeight="1">
      <c r="C472" s="1"/>
      <c r="D472" s="1"/>
      <c r="E472" s="1"/>
      <c r="F472" s="1"/>
      <c r="G472" s="1"/>
      <c r="J472" s="1"/>
    </row>
    <row r="473" ht="13.5" customHeight="1">
      <c r="C473" s="1"/>
      <c r="D473" s="1"/>
      <c r="E473" s="1"/>
      <c r="F473" s="1"/>
      <c r="G473" s="1"/>
      <c r="J473" s="1"/>
    </row>
    <row r="474" ht="13.5" customHeight="1">
      <c r="C474" s="1"/>
      <c r="D474" s="1"/>
      <c r="E474" s="1"/>
      <c r="F474" s="1"/>
      <c r="G474" s="1"/>
      <c r="J474" s="1"/>
    </row>
    <row r="475" ht="13.5" customHeight="1">
      <c r="C475" s="1"/>
      <c r="D475" s="1"/>
      <c r="E475" s="1"/>
      <c r="F475" s="1"/>
      <c r="G475" s="1"/>
      <c r="J475" s="1"/>
    </row>
    <row r="476" ht="13.5" customHeight="1">
      <c r="C476" s="1"/>
      <c r="D476" s="1"/>
      <c r="E476" s="1"/>
      <c r="F476" s="1"/>
      <c r="G476" s="1"/>
      <c r="J476" s="1"/>
    </row>
    <row r="477" ht="13.5" customHeight="1">
      <c r="C477" s="1"/>
      <c r="D477" s="1"/>
      <c r="E477" s="1"/>
      <c r="F477" s="1"/>
      <c r="G477" s="1"/>
      <c r="J477" s="1"/>
    </row>
    <row r="478" ht="13.5" customHeight="1">
      <c r="C478" s="1"/>
      <c r="D478" s="1"/>
      <c r="E478" s="1"/>
      <c r="F478" s="1"/>
      <c r="G478" s="1"/>
      <c r="J478" s="1"/>
    </row>
    <row r="479" ht="13.5" customHeight="1">
      <c r="C479" s="1"/>
      <c r="D479" s="1"/>
      <c r="E479" s="1"/>
      <c r="F479" s="1"/>
      <c r="G479" s="1"/>
      <c r="J479" s="1"/>
    </row>
    <row r="480" ht="13.5" customHeight="1">
      <c r="C480" s="1"/>
      <c r="D480" s="1"/>
      <c r="E480" s="1"/>
      <c r="F480" s="1"/>
      <c r="G480" s="1"/>
      <c r="J480" s="1"/>
    </row>
    <row r="481" ht="13.5" customHeight="1">
      <c r="C481" s="1"/>
      <c r="D481" s="1"/>
      <c r="E481" s="1"/>
      <c r="F481" s="1"/>
      <c r="G481" s="1"/>
      <c r="J481" s="1"/>
    </row>
    <row r="482" ht="13.5" customHeight="1">
      <c r="C482" s="1"/>
      <c r="D482" s="1"/>
      <c r="E482" s="1"/>
      <c r="F482" s="1"/>
      <c r="G482" s="1"/>
      <c r="J482" s="1"/>
    </row>
    <row r="483" ht="13.5" customHeight="1">
      <c r="C483" s="1"/>
      <c r="D483" s="1"/>
      <c r="E483" s="1"/>
      <c r="F483" s="1"/>
      <c r="G483" s="1"/>
      <c r="J483" s="1"/>
    </row>
    <row r="484" ht="13.5" customHeight="1">
      <c r="C484" s="1"/>
      <c r="D484" s="1"/>
      <c r="E484" s="1"/>
      <c r="F484" s="1"/>
      <c r="G484" s="1"/>
      <c r="J484" s="1"/>
    </row>
    <row r="485" ht="13.5" customHeight="1">
      <c r="C485" s="1"/>
      <c r="D485" s="1"/>
      <c r="E485" s="1"/>
      <c r="F485" s="1"/>
      <c r="G485" s="1"/>
      <c r="J485" s="1"/>
    </row>
    <row r="486" ht="13.5" customHeight="1">
      <c r="C486" s="1"/>
      <c r="D486" s="1"/>
      <c r="E486" s="1"/>
      <c r="F486" s="1"/>
      <c r="G486" s="1"/>
      <c r="J486" s="1"/>
    </row>
    <row r="487" ht="13.5" customHeight="1">
      <c r="C487" s="1"/>
      <c r="D487" s="1"/>
      <c r="E487" s="1"/>
      <c r="F487" s="1"/>
      <c r="G487" s="1"/>
      <c r="J487" s="1"/>
    </row>
    <row r="488" ht="13.5" customHeight="1">
      <c r="C488" s="1"/>
      <c r="D488" s="1"/>
      <c r="E488" s="1"/>
      <c r="F488" s="1"/>
      <c r="G488" s="1"/>
      <c r="J488" s="1"/>
    </row>
    <row r="489" ht="13.5" customHeight="1">
      <c r="C489" s="1"/>
      <c r="D489" s="1"/>
      <c r="E489" s="1"/>
      <c r="F489" s="1"/>
      <c r="G489" s="1"/>
      <c r="J489" s="1"/>
    </row>
    <row r="490" ht="13.5" customHeight="1">
      <c r="C490" s="1"/>
      <c r="D490" s="1"/>
      <c r="E490" s="1"/>
      <c r="F490" s="1"/>
      <c r="G490" s="1"/>
      <c r="J490" s="1"/>
    </row>
    <row r="491" ht="13.5" customHeight="1">
      <c r="C491" s="1"/>
      <c r="D491" s="1"/>
      <c r="E491" s="1"/>
      <c r="F491" s="1"/>
      <c r="G491" s="1"/>
      <c r="J491" s="1"/>
    </row>
    <row r="492" ht="13.5" customHeight="1">
      <c r="C492" s="1"/>
      <c r="D492" s="1"/>
      <c r="E492" s="1"/>
      <c r="F492" s="1"/>
      <c r="G492" s="1"/>
      <c r="J492" s="1"/>
    </row>
    <row r="493" ht="13.5" customHeight="1">
      <c r="C493" s="1"/>
      <c r="D493" s="1"/>
      <c r="E493" s="1"/>
      <c r="F493" s="1"/>
      <c r="G493" s="1"/>
      <c r="J493" s="1"/>
    </row>
    <row r="494" ht="13.5" customHeight="1">
      <c r="C494" s="1"/>
      <c r="D494" s="1"/>
      <c r="E494" s="1"/>
      <c r="F494" s="1"/>
      <c r="G494" s="1"/>
      <c r="J494" s="1"/>
    </row>
    <row r="495" ht="13.5" customHeight="1">
      <c r="C495" s="1"/>
      <c r="D495" s="1"/>
      <c r="E495" s="1"/>
      <c r="F495" s="1"/>
      <c r="G495" s="1"/>
      <c r="J495" s="1"/>
    </row>
    <row r="496" ht="13.5" customHeight="1">
      <c r="C496" s="1"/>
      <c r="D496" s="1"/>
      <c r="E496" s="1"/>
      <c r="F496" s="1"/>
      <c r="G496" s="1"/>
      <c r="J496" s="1"/>
    </row>
    <row r="497" ht="13.5" customHeight="1">
      <c r="C497" s="1"/>
      <c r="D497" s="1"/>
      <c r="E497" s="1"/>
      <c r="F497" s="1"/>
      <c r="G497" s="1"/>
      <c r="J497" s="1"/>
    </row>
    <row r="498" ht="13.5" customHeight="1">
      <c r="C498" s="1"/>
      <c r="D498" s="1"/>
      <c r="E498" s="1"/>
      <c r="F498" s="1"/>
      <c r="G498" s="1"/>
      <c r="J498" s="1"/>
    </row>
    <row r="499" ht="13.5" customHeight="1">
      <c r="C499" s="1"/>
      <c r="D499" s="1"/>
      <c r="E499" s="1"/>
      <c r="F499" s="1"/>
      <c r="G499" s="1"/>
      <c r="J499" s="1"/>
    </row>
    <row r="500" ht="13.5" customHeight="1">
      <c r="C500" s="1"/>
      <c r="D500" s="1"/>
      <c r="E500" s="1"/>
      <c r="F500" s="1"/>
      <c r="G500" s="1"/>
      <c r="J500" s="1"/>
    </row>
    <row r="501" ht="13.5" customHeight="1">
      <c r="C501" s="1"/>
      <c r="D501" s="1"/>
      <c r="E501" s="1"/>
      <c r="F501" s="1"/>
      <c r="G501" s="1"/>
      <c r="J501" s="1"/>
    </row>
    <row r="502" ht="13.5" customHeight="1">
      <c r="C502" s="1"/>
      <c r="D502" s="1"/>
      <c r="E502" s="1"/>
      <c r="F502" s="1"/>
      <c r="G502" s="1"/>
      <c r="J502" s="1"/>
    </row>
    <row r="503" ht="13.5" customHeight="1">
      <c r="C503" s="1"/>
      <c r="D503" s="1"/>
      <c r="E503" s="1"/>
      <c r="F503" s="1"/>
      <c r="G503" s="1"/>
      <c r="J503" s="1"/>
    </row>
    <row r="504" ht="13.5" customHeight="1">
      <c r="C504" s="1"/>
      <c r="D504" s="1"/>
      <c r="E504" s="1"/>
      <c r="F504" s="1"/>
      <c r="G504" s="1"/>
      <c r="J504" s="1"/>
    </row>
    <row r="505" ht="13.5" customHeight="1">
      <c r="C505" s="1"/>
      <c r="D505" s="1"/>
      <c r="E505" s="1"/>
      <c r="F505" s="1"/>
      <c r="G505" s="1"/>
      <c r="J505" s="1"/>
    </row>
    <row r="506" ht="13.5" customHeight="1">
      <c r="C506" s="1"/>
      <c r="D506" s="1"/>
      <c r="E506" s="1"/>
      <c r="F506" s="1"/>
      <c r="G506" s="1"/>
      <c r="J506" s="1"/>
    </row>
    <row r="507" ht="13.5" customHeight="1">
      <c r="C507" s="1"/>
      <c r="D507" s="1"/>
      <c r="E507" s="1"/>
      <c r="F507" s="1"/>
      <c r="G507" s="1"/>
      <c r="J507" s="1"/>
    </row>
    <row r="508" ht="13.5" customHeight="1">
      <c r="C508" s="1"/>
      <c r="D508" s="1"/>
      <c r="E508" s="1"/>
      <c r="F508" s="1"/>
      <c r="G508" s="1"/>
      <c r="J508" s="1"/>
    </row>
    <row r="509" ht="13.5" customHeight="1">
      <c r="C509" s="1"/>
      <c r="D509" s="1"/>
      <c r="E509" s="1"/>
      <c r="F509" s="1"/>
      <c r="G509" s="1"/>
      <c r="J509" s="1"/>
    </row>
    <row r="510" ht="13.5" customHeight="1">
      <c r="C510" s="1"/>
      <c r="D510" s="1"/>
      <c r="E510" s="1"/>
      <c r="F510" s="1"/>
      <c r="G510" s="1"/>
      <c r="J510" s="1"/>
    </row>
    <row r="511" ht="13.5" customHeight="1">
      <c r="C511" s="1"/>
      <c r="D511" s="1"/>
      <c r="E511" s="1"/>
      <c r="F511" s="1"/>
      <c r="G511" s="1"/>
      <c r="J511" s="1"/>
    </row>
    <row r="512" ht="13.5" customHeight="1">
      <c r="C512" s="1"/>
      <c r="D512" s="1"/>
      <c r="E512" s="1"/>
      <c r="F512" s="1"/>
      <c r="G512" s="1"/>
      <c r="J512" s="1"/>
    </row>
    <row r="513" ht="13.5" customHeight="1">
      <c r="C513" s="1"/>
      <c r="D513" s="1"/>
      <c r="E513" s="1"/>
      <c r="F513" s="1"/>
      <c r="G513" s="1"/>
      <c r="J513" s="1"/>
    </row>
    <row r="514" ht="13.5" customHeight="1">
      <c r="C514" s="1"/>
      <c r="D514" s="1"/>
      <c r="E514" s="1"/>
      <c r="F514" s="1"/>
      <c r="G514" s="1"/>
      <c r="J514" s="1"/>
    </row>
    <row r="515" ht="13.5" customHeight="1">
      <c r="C515" s="1"/>
      <c r="D515" s="1"/>
      <c r="E515" s="1"/>
      <c r="F515" s="1"/>
      <c r="G515" s="1"/>
      <c r="J515" s="1"/>
    </row>
    <row r="516" ht="13.5" customHeight="1">
      <c r="C516" s="1"/>
      <c r="D516" s="1"/>
      <c r="E516" s="1"/>
      <c r="F516" s="1"/>
      <c r="G516" s="1"/>
      <c r="J516" s="1"/>
    </row>
    <row r="517" ht="13.5" customHeight="1">
      <c r="C517" s="1"/>
      <c r="D517" s="1"/>
      <c r="E517" s="1"/>
      <c r="F517" s="1"/>
      <c r="G517" s="1"/>
      <c r="J517" s="1"/>
    </row>
    <row r="518" ht="13.5" customHeight="1">
      <c r="C518" s="1"/>
      <c r="D518" s="1"/>
      <c r="E518" s="1"/>
      <c r="F518" s="1"/>
      <c r="G518" s="1"/>
      <c r="J518" s="1"/>
    </row>
    <row r="519" ht="13.5" customHeight="1">
      <c r="C519" s="1"/>
      <c r="D519" s="1"/>
      <c r="E519" s="1"/>
      <c r="F519" s="1"/>
      <c r="G519" s="1"/>
      <c r="J519" s="1"/>
    </row>
    <row r="520" ht="13.5" customHeight="1">
      <c r="C520" s="1"/>
      <c r="D520" s="1"/>
      <c r="E520" s="1"/>
      <c r="F520" s="1"/>
      <c r="G520" s="1"/>
      <c r="J520" s="1"/>
    </row>
    <row r="521" ht="13.5" customHeight="1">
      <c r="C521" s="1"/>
      <c r="D521" s="1"/>
      <c r="E521" s="1"/>
      <c r="F521" s="1"/>
      <c r="G521" s="1"/>
      <c r="J521" s="1"/>
    </row>
    <row r="522" ht="13.5" customHeight="1">
      <c r="C522" s="1"/>
      <c r="D522" s="1"/>
      <c r="E522" s="1"/>
      <c r="F522" s="1"/>
      <c r="G522" s="1"/>
      <c r="J522" s="1"/>
    </row>
    <row r="523" ht="13.5" customHeight="1">
      <c r="C523" s="1"/>
      <c r="D523" s="1"/>
      <c r="E523" s="1"/>
      <c r="F523" s="1"/>
      <c r="G523" s="1"/>
      <c r="J523" s="1"/>
    </row>
    <row r="524" ht="13.5" customHeight="1">
      <c r="C524" s="1"/>
      <c r="D524" s="1"/>
      <c r="E524" s="1"/>
      <c r="F524" s="1"/>
      <c r="G524" s="1"/>
      <c r="J524" s="1"/>
    </row>
    <row r="525" ht="13.5" customHeight="1">
      <c r="C525" s="1"/>
      <c r="D525" s="1"/>
      <c r="E525" s="1"/>
      <c r="F525" s="1"/>
      <c r="G525" s="1"/>
      <c r="J525" s="1"/>
    </row>
    <row r="526" ht="13.5" customHeight="1">
      <c r="C526" s="1"/>
      <c r="D526" s="1"/>
      <c r="E526" s="1"/>
      <c r="F526" s="1"/>
      <c r="G526" s="1"/>
      <c r="J526" s="1"/>
    </row>
    <row r="527" ht="13.5" customHeight="1">
      <c r="C527" s="1"/>
      <c r="D527" s="1"/>
      <c r="E527" s="1"/>
      <c r="F527" s="1"/>
      <c r="G527" s="1"/>
      <c r="J527" s="1"/>
    </row>
    <row r="528" ht="13.5" customHeight="1">
      <c r="C528" s="1"/>
      <c r="D528" s="1"/>
      <c r="E528" s="1"/>
      <c r="F528" s="1"/>
      <c r="G528" s="1"/>
      <c r="J528" s="1"/>
    </row>
    <row r="529" ht="13.5" customHeight="1">
      <c r="C529" s="1"/>
      <c r="D529" s="1"/>
      <c r="E529" s="1"/>
      <c r="F529" s="1"/>
      <c r="G529" s="1"/>
      <c r="J529" s="1"/>
    </row>
    <row r="530" ht="13.5" customHeight="1">
      <c r="C530" s="1"/>
      <c r="D530" s="1"/>
      <c r="E530" s="1"/>
      <c r="F530" s="1"/>
      <c r="G530" s="1"/>
      <c r="J530" s="1"/>
    </row>
    <row r="531" ht="13.5" customHeight="1">
      <c r="C531" s="1"/>
      <c r="D531" s="1"/>
      <c r="E531" s="1"/>
      <c r="F531" s="1"/>
      <c r="G531" s="1"/>
      <c r="J531" s="1"/>
    </row>
    <row r="532" ht="13.5" customHeight="1">
      <c r="C532" s="1"/>
      <c r="D532" s="1"/>
      <c r="E532" s="1"/>
      <c r="F532" s="1"/>
      <c r="G532" s="1"/>
      <c r="J532" s="1"/>
    </row>
    <row r="533" ht="13.5" customHeight="1">
      <c r="C533" s="1"/>
      <c r="D533" s="1"/>
      <c r="E533" s="1"/>
      <c r="F533" s="1"/>
      <c r="G533" s="1"/>
      <c r="J533" s="1"/>
    </row>
    <row r="534" ht="13.5" customHeight="1">
      <c r="C534" s="1"/>
      <c r="D534" s="1"/>
      <c r="E534" s="1"/>
      <c r="F534" s="1"/>
      <c r="G534" s="1"/>
      <c r="J534" s="1"/>
    </row>
    <row r="535" ht="13.5" customHeight="1">
      <c r="C535" s="1"/>
      <c r="D535" s="1"/>
      <c r="E535" s="1"/>
      <c r="F535" s="1"/>
      <c r="G535" s="1"/>
      <c r="J535" s="1"/>
    </row>
    <row r="536" ht="13.5" customHeight="1">
      <c r="C536" s="1"/>
      <c r="D536" s="1"/>
      <c r="E536" s="1"/>
      <c r="F536" s="1"/>
      <c r="G536" s="1"/>
      <c r="J536" s="1"/>
    </row>
    <row r="537" ht="13.5" customHeight="1">
      <c r="C537" s="1"/>
      <c r="D537" s="1"/>
      <c r="E537" s="1"/>
      <c r="F537" s="1"/>
      <c r="G537" s="1"/>
      <c r="J537" s="1"/>
    </row>
    <row r="538" ht="13.5" customHeight="1">
      <c r="C538" s="1"/>
      <c r="D538" s="1"/>
      <c r="E538" s="1"/>
      <c r="F538" s="1"/>
      <c r="G538" s="1"/>
      <c r="J538" s="1"/>
    </row>
    <row r="539" ht="13.5" customHeight="1">
      <c r="C539" s="1"/>
      <c r="D539" s="1"/>
      <c r="E539" s="1"/>
      <c r="F539" s="1"/>
      <c r="G539" s="1"/>
      <c r="J539" s="1"/>
    </row>
    <row r="540" ht="13.5" customHeight="1">
      <c r="C540" s="1"/>
      <c r="D540" s="1"/>
      <c r="E540" s="1"/>
      <c r="F540" s="1"/>
      <c r="G540" s="1"/>
      <c r="J540" s="1"/>
    </row>
    <row r="541" ht="13.5" customHeight="1">
      <c r="C541" s="1"/>
      <c r="D541" s="1"/>
      <c r="E541" s="1"/>
      <c r="F541" s="1"/>
      <c r="G541" s="1"/>
      <c r="J541" s="1"/>
    </row>
    <row r="542" ht="13.5" customHeight="1">
      <c r="C542" s="1"/>
      <c r="D542" s="1"/>
      <c r="E542" s="1"/>
      <c r="F542" s="1"/>
      <c r="G542" s="1"/>
      <c r="J542" s="1"/>
    </row>
    <row r="543" ht="13.5" customHeight="1">
      <c r="C543" s="1"/>
      <c r="D543" s="1"/>
      <c r="E543" s="1"/>
      <c r="F543" s="1"/>
      <c r="G543" s="1"/>
      <c r="J543" s="1"/>
    </row>
    <row r="544" ht="13.5" customHeight="1">
      <c r="C544" s="1"/>
      <c r="D544" s="1"/>
      <c r="E544" s="1"/>
      <c r="F544" s="1"/>
      <c r="G544" s="1"/>
      <c r="J544" s="1"/>
    </row>
    <row r="545" ht="13.5" customHeight="1">
      <c r="C545" s="1"/>
      <c r="D545" s="1"/>
      <c r="E545" s="1"/>
      <c r="F545" s="1"/>
      <c r="G545" s="1"/>
      <c r="J545" s="1"/>
    </row>
    <row r="546" ht="13.5" customHeight="1">
      <c r="C546" s="1"/>
      <c r="D546" s="1"/>
      <c r="E546" s="1"/>
      <c r="F546" s="1"/>
      <c r="G546" s="1"/>
      <c r="J546" s="1"/>
    </row>
    <row r="547" ht="13.5" customHeight="1">
      <c r="C547" s="1"/>
      <c r="D547" s="1"/>
      <c r="E547" s="1"/>
      <c r="F547" s="1"/>
      <c r="G547" s="1"/>
      <c r="J547" s="1"/>
    </row>
    <row r="548" ht="13.5" customHeight="1">
      <c r="C548" s="1"/>
      <c r="D548" s="1"/>
      <c r="E548" s="1"/>
      <c r="F548" s="1"/>
      <c r="G548" s="1"/>
      <c r="J548" s="1"/>
    </row>
    <row r="549" ht="13.5" customHeight="1">
      <c r="C549" s="1"/>
      <c r="D549" s="1"/>
      <c r="E549" s="1"/>
      <c r="F549" s="1"/>
      <c r="G549" s="1"/>
      <c r="J549" s="1"/>
    </row>
    <row r="550" ht="13.5" customHeight="1">
      <c r="C550" s="1"/>
      <c r="D550" s="1"/>
      <c r="E550" s="1"/>
      <c r="F550" s="1"/>
      <c r="G550" s="1"/>
      <c r="J550" s="1"/>
    </row>
    <row r="551" ht="13.5" customHeight="1">
      <c r="C551" s="1"/>
      <c r="D551" s="1"/>
      <c r="E551" s="1"/>
      <c r="F551" s="1"/>
      <c r="G551" s="1"/>
      <c r="J551" s="1"/>
    </row>
    <row r="552" ht="13.5" customHeight="1">
      <c r="C552" s="1"/>
      <c r="D552" s="1"/>
      <c r="E552" s="1"/>
      <c r="F552" s="1"/>
      <c r="G552" s="1"/>
      <c r="J552" s="1"/>
    </row>
    <row r="553" ht="13.5" customHeight="1">
      <c r="C553" s="1"/>
      <c r="D553" s="1"/>
      <c r="E553" s="1"/>
      <c r="F553" s="1"/>
      <c r="G553" s="1"/>
      <c r="J553" s="1"/>
    </row>
    <row r="554" ht="13.5" customHeight="1">
      <c r="C554" s="1"/>
      <c r="D554" s="1"/>
      <c r="E554" s="1"/>
      <c r="F554" s="1"/>
      <c r="G554" s="1"/>
      <c r="J554" s="1"/>
    </row>
    <row r="555" ht="13.5" customHeight="1">
      <c r="C555" s="1"/>
      <c r="D555" s="1"/>
      <c r="E555" s="1"/>
      <c r="F555" s="1"/>
      <c r="G555" s="1"/>
      <c r="J555" s="1"/>
    </row>
    <row r="556" ht="13.5" customHeight="1">
      <c r="C556" s="1"/>
      <c r="D556" s="1"/>
      <c r="E556" s="1"/>
      <c r="F556" s="1"/>
      <c r="G556" s="1"/>
      <c r="J556" s="1"/>
    </row>
    <row r="557" ht="13.5" customHeight="1">
      <c r="C557" s="1"/>
      <c r="D557" s="1"/>
      <c r="E557" s="1"/>
      <c r="F557" s="1"/>
      <c r="G557" s="1"/>
      <c r="J557" s="1"/>
    </row>
    <row r="558" ht="13.5" customHeight="1">
      <c r="C558" s="1"/>
      <c r="D558" s="1"/>
      <c r="E558" s="1"/>
      <c r="F558" s="1"/>
      <c r="G558" s="1"/>
      <c r="J558" s="1"/>
    </row>
    <row r="559" ht="13.5" customHeight="1">
      <c r="C559" s="1"/>
      <c r="D559" s="1"/>
      <c r="E559" s="1"/>
      <c r="F559" s="1"/>
      <c r="G559" s="1"/>
      <c r="J559" s="1"/>
    </row>
    <row r="560" ht="13.5" customHeight="1">
      <c r="C560" s="1"/>
      <c r="D560" s="1"/>
      <c r="E560" s="1"/>
      <c r="F560" s="1"/>
      <c r="G560" s="1"/>
      <c r="J560" s="1"/>
    </row>
    <row r="561" ht="13.5" customHeight="1">
      <c r="C561" s="1"/>
      <c r="D561" s="1"/>
      <c r="E561" s="1"/>
      <c r="F561" s="1"/>
      <c r="G561" s="1"/>
      <c r="J561" s="1"/>
    </row>
    <row r="562" ht="13.5" customHeight="1">
      <c r="C562" s="1"/>
      <c r="D562" s="1"/>
      <c r="E562" s="1"/>
      <c r="F562" s="1"/>
      <c r="G562" s="1"/>
      <c r="J562" s="1"/>
    </row>
    <row r="563" ht="13.5" customHeight="1">
      <c r="C563" s="1"/>
      <c r="D563" s="1"/>
      <c r="E563" s="1"/>
      <c r="F563" s="1"/>
      <c r="G563" s="1"/>
      <c r="J563" s="1"/>
    </row>
    <row r="564" ht="13.5" customHeight="1">
      <c r="C564" s="1"/>
      <c r="D564" s="1"/>
      <c r="E564" s="1"/>
      <c r="F564" s="1"/>
      <c r="G564" s="1"/>
      <c r="J564" s="1"/>
    </row>
    <row r="565" ht="13.5" customHeight="1">
      <c r="C565" s="1"/>
      <c r="D565" s="1"/>
      <c r="E565" s="1"/>
      <c r="F565" s="1"/>
      <c r="G565" s="1"/>
      <c r="J565" s="1"/>
    </row>
    <row r="566" ht="13.5" customHeight="1">
      <c r="C566" s="1"/>
      <c r="D566" s="1"/>
      <c r="E566" s="1"/>
      <c r="F566" s="1"/>
      <c r="G566" s="1"/>
      <c r="J566" s="1"/>
    </row>
    <row r="567" ht="13.5" customHeight="1">
      <c r="C567" s="1"/>
      <c r="D567" s="1"/>
      <c r="E567" s="1"/>
      <c r="F567" s="1"/>
      <c r="G567" s="1"/>
      <c r="J567" s="1"/>
    </row>
    <row r="568" ht="13.5" customHeight="1">
      <c r="C568" s="1"/>
      <c r="D568" s="1"/>
      <c r="E568" s="1"/>
      <c r="F568" s="1"/>
      <c r="G568" s="1"/>
      <c r="J568" s="1"/>
    </row>
    <row r="569" ht="13.5" customHeight="1">
      <c r="C569" s="1"/>
      <c r="D569" s="1"/>
      <c r="E569" s="1"/>
      <c r="F569" s="1"/>
      <c r="G569" s="1"/>
      <c r="J569" s="1"/>
    </row>
    <row r="570" ht="13.5" customHeight="1">
      <c r="C570" s="1"/>
      <c r="D570" s="1"/>
      <c r="E570" s="1"/>
      <c r="F570" s="1"/>
      <c r="G570" s="1"/>
      <c r="J570" s="1"/>
    </row>
    <row r="571" ht="13.5" customHeight="1">
      <c r="C571" s="1"/>
      <c r="D571" s="1"/>
      <c r="E571" s="1"/>
      <c r="F571" s="1"/>
      <c r="G571" s="1"/>
      <c r="J571" s="1"/>
    </row>
    <row r="572" ht="13.5" customHeight="1">
      <c r="C572" s="1"/>
      <c r="D572" s="1"/>
      <c r="E572" s="1"/>
      <c r="F572" s="1"/>
      <c r="G572" s="1"/>
      <c r="J572" s="1"/>
    </row>
    <row r="573" ht="13.5" customHeight="1">
      <c r="C573" s="1"/>
      <c r="D573" s="1"/>
      <c r="E573" s="1"/>
      <c r="F573" s="1"/>
      <c r="G573" s="1"/>
      <c r="J573" s="1"/>
    </row>
    <row r="574" ht="13.5" customHeight="1">
      <c r="C574" s="1"/>
      <c r="D574" s="1"/>
      <c r="E574" s="1"/>
      <c r="F574" s="1"/>
      <c r="G574" s="1"/>
      <c r="J574" s="1"/>
    </row>
    <row r="575" ht="13.5" customHeight="1">
      <c r="C575" s="1"/>
      <c r="D575" s="1"/>
      <c r="E575" s="1"/>
      <c r="F575" s="1"/>
      <c r="G575" s="1"/>
      <c r="J575" s="1"/>
    </row>
    <row r="576" ht="13.5" customHeight="1">
      <c r="C576" s="1"/>
      <c r="D576" s="1"/>
      <c r="E576" s="1"/>
      <c r="F576" s="1"/>
      <c r="G576" s="1"/>
      <c r="J576" s="1"/>
    </row>
    <row r="577" ht="13.5" customHeight="1">
      <c r="C577" s="1"/>
      <c r="D577" s="1"/>
      <c r="E577" s="1"/>
      <c r="F577" s="1"/>
      <c r="G577" s="1"/>
      <c r="J577" s="1"/>
    </row>
    <row r="578" ht="13.5" customHeight="1">
      <c r="C578" s="1"/>
      <c r="D578" s="1"/>
      <c r="E578" s="1"/>
      <c r="F578" s="1"/>
      <c r="G578" s="1"/>
      <c r="J578" s="1"/>
    </row>
    <row r="579" ht="13.5" customHeight="1">
      <c r="C579" s="1"/>
      <c r="D579" s="1"/>
      <c r="E579" s="1"/>
      <c r="F579" s="1"/>
      <c r="G579" s="1"/>
      <c r="J579" s="1"/>
    </row>
    <row r="580" ht="13.5" customHeight="1">
      <c r="C580" s="1"/>
      <c r="D580" s="1"/>
      <c r="E580" s="1"/>
      <c r="F580" s="1"/>
      <c r="G580" s="1"/>
      <c r="J580" s="1"/>
    </row>
    <row r="581" ht="13.5" customHeight="1">
      <c r="C581" s="1"/>
      <c r="D581" s="1"/>
      <c r="E581" s="1"/>
      <c r="F581" s="1"/>
      <c r="G581" s="1"/>
      <c r="J581" s="1"/>
    </row>
    <row r="582" ht="13.5" customHeight="1">
      <c r="C582" s="1"/>
      <c r="D582" s="1"/>
      <c r="E582" s="1"/>
      <c r="F582" s="1"/>
      <c r="G582" s="1"/>
      <c r="J582" s="1"/>
    </row>
    <row r="583" ht="13.5" customHeight="1">
      <c r="C583" s="1"/>
      <c r="D583" s="1"/>
      <c r="E583" s="1"/>
      <c r="F583" s="1"/>
      <c r="G583" s="1"/>
      <c r="J583" s="1"/>
    </row>
    <row r="584" ht="13.5" customHeight="1">
      <c r="C584" s="1"/>
      <c r="D584" s="1"/>
      <c r="E584" s="1"/>
      <c r="F584" s="1"/>
      <c r="G584" s="1"/>
      <c r="J584" s="1"/>
    </row>
    <row r="585" ht="13.5" customHeight="1">
      <c r="C585" s="1"/>
      <c r="D585" s="1"/>
      <c r="E585" s="1"/>
      <c r="F585" s="1"/>
      <c r="G585" s="1"/>
      <c r="J585" s="1"/>
    </row>
    <row r="586" ht="13.5" customHeight="1">
      <c r="C586" s="1"/>
      <c r="D586" s="1"/>
      <c r="E586" s="1"/>
      <c r="F586" s="1"/>
      <c r="G586" s="1"/>
      <c r="J586" s="1"/>
    </row>
    <row r="587" ht="13.5" customHeight="1">
      <c r="C587" s="1"/>
      <c r="D587" s="1"/>
      <c r="E587" s="1"/>
      <c r="F587" s="1"/>
      <c r="G587" s="1"/>
      <c r="J587" s="1"/>
    </row>
    <row r="588" ht="13.5" customHeight="1">
      <c r="C588" s="1"/>
      <c r="D588" s="1"/>
      <c r="E588" s="1"/>
      <c r="F588" s="1"/>
      <c r="G588" s="1"/>
      <c r="J588" s="1"/>
    </row>
    <row r="589" ht="13.5" customHeight="1">
      <c r="C589" s="1"/>
      <c r="D589" s="1"/>
      <c r="E589" s="1"/>
      <c r="F589" s="1"/>
      <c r="G589" s="1"/>
      <c r="J589" s="1"/>
    </row>
    <row r="590" ht="13.5" customHeight="1">
      <c r="C590" s="1"/>
      <c r="D590" s="1"/>
      <c r="E590" s="1"/>
      <c r="F590" s="1"/>
      <c r="G590" s="1"/>
      <c r="J590" s="1"/>
    </row>
    <row r="591" ht="13.5" customHeight="1">
      <c r="C591" s="1"/>
      <c r="D591" s="1"/>
      <c r="E591" s="1"/>
      <c r="F591" s="1"/>
      <c r="G591" s="1"/>
      <c r="J591" s="1"/>
    </row>
    <row r="592" ht="13.5" customHeight="1">
      <c r="C592" s="1"/>
      <c r="D592" s="1"/>
      <c r="E592" s="1"/>
      <c r="F592" s="1"/>
      <c r="G592" s="1"/>
      <c r="J592" s="1"/>
    </row>
    <row r="593" ht="13.5" customHeight="1">
      <c r="C593" s="1"/>
      <c r="D593" s="1"/>
      <c r="E593" s="1"/>
      <c r="F593" s="1"/>
      <c r="G593" s="1"/>
      <c r="J593" s="1"/>
    </row>
    <row r="594" ht="13.5" customHeight="1">
      <c r="C594" s="1"/>
      <c r="D594" s="1"/>
      <c r="E594" s="1"/>
      <c r="F594" s="1"/>
      <c r="G594" s="1"/>
      <c r="J594" s="1"/>
    </row>
    <row r="595" ht="13.5" customHeight="1">
      <c r="C595" s="1"/>
      <c r="D595" s="1"/>
      <c r="E595" s="1"/>
      <c r="F595" s="1"/>
      <c r="G595" s="1"/>
      <c r="J595" s="1"/>
    </row>
    <row r="596" ht="13.5" customHeight="1">
      <c r="C596" s="1"/>
      <c r="D596" s="1"/>
      <c r="E596" s="1"/>
      <c r="F596" s="1"/>
      <c r="G596" s="1"/>
      <c r="J596" s="1"/>
    </row>
    <row r="597" ht="13.5" customHeight="1">
      <c r="C597" s="1"/>
      <c r="D597" s="1"/>
      <c r="E597" s="1"/>
      <c r="F597" s="1"/>
      <c r="G597" s="1"/>
      <c r="J597" s="1"/>
    </row>
    <row r="598" ht="13.5" customHeight="1">
      <c r="C598" s="1"/>
      <c r="D598" s="1"/>
      <c r="E598" s="1"/>
      <c r="F598" s="1"/>
      <c r="G598" s="1"/>
      <c r="J598" s="1"/>
    </row>
    <row r="599" ht="13.5" customHeight="1">
      <c r="C599" s="1"/>
      <c r="D599" s="1"/>
      <c r="E599" s="1"/>
      <c r="F599" s="1"/>
      <c r="G599" s="1"/>
      <c r="J599" s="1"/>
    </row>
    <row r="600" ht="13.5" customHeight="1">
      <c r="C600" s="1"/>
      <c r="D600" s="1"/>
      <c r="E600" s="1"/>
      <c r="F600" s="1"/>
      <c r="G600" s="1"/>
      <c r="J600" s="1"/>
    </row>
    <row r="601" ht="13.5" customHeight="1">
      <c r="C601" s="1"/>
      <c r="D601" s="1"/>
      <c r="E601" s="1"/>
      <c r="F601" s="1"/>
      <c r="G601" s="1"/>
      <c r="J601" s="1"/>
    </row>
    <row r="602" ht="13.5" customHeight="1">
      <c r="C602" s="1"/>
      <c r="D602" s="1"/>
      <c r="E602" s="1"/>
      <c r="F602" s="1"/>
      <c r="G602" s="1"/>
      <c r="J602" s="1"/>
    </row>
    <row r="603" ht="13.5" customHeight="1">
      <c r="C603" s="1"/>
      <c r="D603" s="1"/>
      <c r="E603" s="1"/>
      <c r="F603" s="1"/>
      <c r="G603" s="1"/>
      <c r="J603" s="1"/>
    </row>
    <row r="604" ht="13.5" customHeight="1">
      <c r="C604" s="1"/>
      <c r="D604" s="1"/>
      <c r="E604" s="1"/>
      <c r="F604" s="1"/>
      <c r="G604" s="1"/>
      <c r="J604" s="1"/>
    </row>
    <row r="605" ht="13.5" customHeight="1">
      <c r="C605" s="1"/>
      <c r="D605" s="1"/>
      <c r="E605" s="1"/>
      <c r="F605" s="1"/>
      <c r="G605" s="1"/>
      <c r="J605" s="1"/>
    </row>
    <row r="606" ht="13.5" customHeight="1">
      <c r="C606" s="1"/>
      <c r="D606" s="1"/>
      <c r="E606" s="1"/>
      <c r="F606" s="1"/>
      <c r="G606" s="1"/>
      <c r="J606" s="1"/>
    </row>
    <row r="607" ht="13.5" customHeight="1">
      <c r="C607" s="1"/>
      <c r="D607" s="1"/>
      <c r="E607" s="1"/>
      <c r="F607" s="1"/>
      <c r="G607" s="1"/>
      <c r="J607" s="1"/>
    </row>
    <row r="608" ht="13.5" customHeight="1">
      <c r="C608" s="1"/>
      <c r="D608" s="1"/>
      <c r="E608" s="1"/>
      <c r="F608" s="1"/>
      <c r="G608" s="1"/>
      <c r="J608" s="1"/>
    </row>
    <row r="609" ht="13.5" customHeight="1">
      <c r="C609" s="1"/>
      <c r="D609" s="1"/>
      <c r="E609" s="1"/>
      <c r="F609" s="1"/>
      <c r="G609" s="1"/>
      <c r="J609" s="1"/>
    </row>
    <row r="610" ht="13.5" customHeight="1">
      <c r="C610" s="1"/>
      <c r="D610" s="1"/>
      <c r="E610" s="1"/>
      <c r="F610" s="1"/>
      <c r="G610" s="1"/>
      <c r="J610" s="1"/>
    </row>
    <row r="611" ht="13.5" customHeight="1">
      <c r="C611" s="1"/>
      <c r="D611" s="1"/>
      <c r="E611" s="1"/>
      <c r="F611" s="1"/>
      <c r="G611" s="1"/>
      <c r="J611" s="1"/>
    </row>
    <row r="612" ht="13.5" customHeight="1">
      <c r="C612" s="1"/>
      <c r="D612" s="1"/>
      <c r="E612" s="1"/>
      <c r="F612" s="1"/>
      <c r="G612" s="1"/>
      <c r="J612" s="1"/>
    </row>
    <row r="613" ht="13.5" customHeight="1">
      <c r="C613" s="1"/>
      <c r="D613" s="1"/>
      <c r="E613" s="1"/>
      <c r="F613" s="1"/>
      <c r="G613" s="1"/>
      <c r="J613" s="1"/>
    </row>
    <row r="614" ht="13.5" customHeight="1">
      <c r="C614" s="1"/>
      <c r="D614" s="1"/>
      <c r="E614" s="1"/>
      <c r="F614" s="1"/>
      <c r="G614" s="1"/>
      <c r="J614" s="1"/>
    </row>
    <row r="615" ht="13.5" customHeight="1">
      <c r="C615" s="1"/>
      <c r="D615" s="1"/>
      <c r="E615" s="1"/>
      <c r="F615" s="1"/>
      <c r="G615" s="1"/>
      <c r="J615" s="1"/>
    </row>
    <row r="616" ht="13.5" customHeight="1">
      <c r="C616" s="1"/>
      <c r="D616" s="1"/>
      <c r="E616" s="1"/>
      <c r="F616" s="1"/>
      <c r="G616" s="1"/>
      <c r="J616" s="1"/>
    </row>
    <row r="617" ht="13.5" customHeight="1">
      <c r="C617" s="1"/>
      <c r="D617" s="1"/>
      <c r="E617" s="1"/>
      <c r="F617" s="1"/>
      <c r="G617" s="1"/>
      <c r="J617" s="1"/>
    </row>
    <row r="618" ht="13.5" customHeight="1">
      <c r="C618" s="1"/>
      <c r="D618" s="1"/>
      <c r="E618" s="1"/>
      <c r="F618" s="1"/>
      <c r="G618" s="1"/>
      <c r="J618" s="1"/>
    </row>
    <row r="619" ht="13.5" customHeight="1">
      <c r="C619" s="1"/>
      <c r="D619" s="1"/>
      <c r="E619" s="1"/>
      <c r="F619" s="1"/>
      <c r="G619" s="1"/>
      <c r="J619" s="1"/>
    </row>
    <row r="620" ht="13.5" customHeight="1">
      <c r="C620" s="1"/>
      <c r="D620" s="1"/>
      <c r="E620" s="1"/>
      <c r="F620" s="1"/>
      <c r="G620" s="1"/>
      <c r="J620" s="1"/>
    </row>
    <row r="621" ht="13.5" customHeight="1">
      <c r="C621" s="1"/>
      <c r="D621" s="1"/>
      <c r="E621" s="1"/>
      <c r="F621" s="1"/>
      <c r="G621" s="1"/>
      <c r="J621" s="1"/>
    </row>
    <row r="622" ht="13.5" customHeight="1">
      <c r="C622" s="1"/>
      <c r="D622" s="1"/>
      <c r="E622" s="1"/>
      <c r="F622" s="1"/>
      <c r="G622" s="1"/>
      <c r="J622" s="1"/>
    </row>
    <row r="623" ht="13.5" customHeight="1">
      <c r="C623" s="1"/>
      <c r="D623" s="1"/>
      <c r="E623" s="1"/>
      <c r="F623" s="1"/>
      <c r="G623" s="1"/>
      <c r="J623" s="1"/>
    </row>
    <row r="624" ht="13.5" customHeight="1">
      <c r="C624" s="1"/>
      <c r="D624" s="1"/>
      <c r="E624" s="1"/>
      <c r="F624" s="1"/>
      <c r="G624" s="1"/>
      <c r="J624" s="1"/>
    </row>
    <row r="625" ht="13.5" customHeight="1">
      <c r="C625" s="1"/>
      <c r="D625" s="1"/>
      <c r="E625" s="1"/>
      <c r="F625" s="1"/>
      <c r="G625" s="1"/>
      <c r="J625" s="1"/>
    </row>
    <row r="626" ht="13.5" customHeight="1">
      <c r="C626" s="1"/>
      <c r="D626" s="1"/>
      <c r="E626" s="1"/>
      <c r="F626" s="1"/>
      <c r="G626" s="1"/>
      <c r="J626" s="1"/>
    </row>
    <row r="627" ht="13.5" customHeight="1">
      <c r="C627" s="1"/>
      <c r="D627" s="1"/>
      <c r="E627" s="1"/>
      <c r="F627" s="1"/>
      <c r="G627" s="1"/>
      <c r="J627" s="1"/>
    </row>
    <row r="628" ht="13.5" customHeight="1">
      <c r="C628" s="1"/>
      <c r="D628" s="1"/>
      <c r="E628" s="1"/>
      <c r="F628" s="1"/>
      <c r="G628" s="1"/>
      <c r="J628" s="1"/>
    </row>
    <row r="629" ht="13.5" customHeight="1">
      <c r="C629" s="1"/>
      <c r="D629" s="1"/>
      <c r="E629" s="1"/>
      <c r="F629" s="1"/>
      <c r="G629" s="1"/>
      <c r="J629" s="1"/>
    </row>
    <row r="630" ht="13.5" customHeight="1">
      <c r="C630" s="1"/>
      <c r="D630" s="1"/>
      <c r="E630" s="1"/>
      <c r="F630" s="1"/>
      <c r="G630" s="1"/>
      <c r="J630" s="1"/>
    </row>
    <row r="631" ht="13.5" customHeight="1">
      <c r="C631" s="1"/>
      <c r="D631" s="1"/>
      <c r="E631" s="1"/>
      <c r="F631" s="1"/>
      <c r="G631" s="1"/>
      <c r="J631" s="1"/>
    </row>
    <row r="632" ht="13.5" customHeight="1">
      <c r="C632" s="1"/>
      <c r="D632" s="1"/>
      <c r="E632" s="1"/>
      <c r="F632" s="1"/>
      <c r="G632" s="1"/>
      <c r="J632" s="1"/>
    </row>
    <row r="633" ht="13.5" customHeight="1">
      <c r="C633" s="1"/>
      <c r="D633" s="1"/>
      <c r="E633" s="1"/>
      <c r="F633" s="1"/>
      <c r="G633" s="1"/>
      <c r="J633" s="1"/>
    </row>
    <row r="634" ht="13.5" customHeight="1">
      <c r="C634" s="1"/>
      <c r="D634" s="1"/>
      <c r="E634" s="1"/>
      <c r="F634" s="1"/>
      <c r="G634" s="1"/>
      <c r="J634" s="1"/>
    </row>
    <row r="635" ht="13.5" customHeight="1">
      <c r="C635" s="1"/>
      <c r="D635" s="1"/>
      <c r="E635" s="1"/>
      <c r="F635" s="1"/>
      <c r="G635" s="1"/>
      <c r="J635" s="1"/>
    </row>
    <row r="636" ht="13.5" customHeight="1">
      <c r="C636" s="1"/>
      <c r="D636" s="1"/>
      <c r="E636" s="1"/>
      <c r="F636" s="1"/>
      <c r="G636" s="1"/>
      <c r="J636" s="1"/>
    </row>
    <row r="637" ht="13.5" customHeight="1">
      <c r="C637" s="1"/>
      <c r="D637" s="1"/>
      <c r="E637" s="1"/>
      <c r="F637" s="1"/>
      <c r="G637" s="1"/>
      <c r="J637" s="1"/>
    </row>
    <row r="638" ht="13.5" customHeight="1">
      <c r="C638" s="1"/>
      <c r="D638" s="1"/>
      <c r="E638" s="1"/>
      <c r="F638" s="1"/>
      <c r="G638" s="1"/>
      <c r="J638" s="1"/>
    </row>
    <row r="639" ht="13.5" customHeight="1">
      <c r="C639" s="1"/>
      <c r="D639" s="1"/>
      <c r="E639" s="1"/>
      <c r="F639" s="1"/>
      <c r="G639" s="1"/>
      <c r="J639" s="1"/>
    </row>
    <row r="640" ht="13.5" customHeight="1">
      <c r="C640" s="1"/>
      <c r="D640" s="1"/>
      <c r="E640" s="1"/>
      <c r="F640" s="1"/>
      <c r="G640" s="1"/>
      <c r="J640" s="1"/>
    </row>
    <row r="641" ht="13.5" customHeight="1">
      <c r="C641" s="1"/>
      <c r="D641" s="1"/>
      <c r="E641" s="1"/>
      <c r="F641" s="1"/>
      <c r="G641" s="1"/>
      <c r="J641" s="1"/>
    </row>
    <row r="642" ht="13.5" customHeight="1">
      <c r="C642" s="1"/>
      <c r="D642" s="1"/>
      <c r="E642" s="1"/>
      <c r="F642" s="1"/>
      <c r="G642" s="1"/>
      <c r="J642" s="1"/>
    </row>
    <row r="643" ht="13.5" customHeight="1">
      <c r="C643" s="1"/>
      <c r="D643" s="1"/>
      <c r="E643" s="1"/>
      <c r="F643" s="1"/>
      <c r="G643" s="1"/>
      <c r="J643" s="1"/>
    </row>
    <row r="644" ht="13.5" customHeight="1">
      <c r="C644" s="1"/>
      <c r="D644" s="1"/>
      <c r="E644" s="1"/>
      <c r="F644" s="1"/>
      <c r="G644" s="1"/>
      <c r="J644" s="1"/>
    </row>
    <row r="645" ht="13.5" customHeight="1">
      <c r="C645" s="1"/>
      <c r="D645" s="1"/>
      <c r="E645" s="1"/>
      <c r="F645" s="1"/>
      <c r="G645" s="1"/>
      <c r="J645" s="1"/>
    </row>
    <row r="646" ht="13.5" customHeight="1">
      <c r="C646" s="1"/>
      <c r="D646" s="1"/>
      <c r="E646" s="1"/>
      <c r="F646" s="1"/>
      <c r="G646" s="1"/>
      <c r="J646" s="1"/>
    </row>
    <row r="647" ht="13.5" customHeight="1">
      <c r="C647" s="1"/>
      <c r="D647" s="1"/>
      <c r="E647" s="1"/>
      <c r="F647" s="1"/>
      <c r="G647" s="1"/>
      <c r="J647" s="1"/>
    </row>
    <row r="648" ht="13.5" customHeight="1">
      <c r="C648" s="1"/>
      <c r="D648" s="1"/>
      <c r="E648" s="1"/>
      <c r="F648" s="1"/>
      <c r="G648" s="1"/>
      <c r="J648" s="1"/>
    </row>
    <row r="649" ht="13.5" customHeight="1">
      <c r="C649" s="1"/>
      <c r="D649" s="1"/>
      <c r="E649" s="1"/>
      <c r="F649" s="1"/>
      <c r="G649" s="1"/>
      <c r="J649" s="1"/>
    </row>
    <row r="650" ht="13.5" customHeight="1">
      <c r="C650" s="1"/>
      <c r="D650" s="1"/>
      <c r="E650" s="1"/>
      <c r="F650" s="1"/>
      <c r="G650" s="1"/>
      <c r="J650" s="1"/>
    </row>
    <row r="651" ht="13.5" customHeight="1">
      <c r="C651" s="1"/>
      <c r="D651" s="1"/>
      <c r="E651" s="1"/>
      <c r="F651" s="1"/>
      <c r="G651" s="1"/>
      <c r="J651" s="1"/>
    </row>
    <row r="652" ht="13.5" customHeight="1">
      <c r="C652" s="1"/>
      <c r="D652" s="1"/>
      <c r="E652" s="1"/>
      <c r="F652" s="1"/>
      <c r="G652" s="1"/>
      <c r="J652" s="1"/>
    </row>
    <row r="653" ht="13.5" customHeight="1">
      <c r="C653" s="1"/>
      <c r="D653" s="1"/>
      <c r="E653" s="1"/>
      <c r="F653" s="1"/>
      <c r="G653" s="1"/>
      <c r="J653" s="1"/>
    </row>
    <row r="654" ht="13.5" customHeight="1">
      <c r="C654" s="1"/>
      <c r="D654" s="1"/>
      <c r="E654" s="1"/>
      <c r="F654" s="1"/>
      <c r="G654" s="1"/>
      <c r="J654" s="1"/>
    </row>
    <row r="655" ht="13.5" customHeight="1">
      <c r="C655" s="1"/>
      <c r="D655" s="1"/>
      <c r="E655" s="1"/>
      <c r="F655" s="1"/>
      <c r="G655" s="1"/>
      <c r="J655" s="1"/>
    </row>
    <row r="656" ht="13.5" customHeight="1">
      <c r="C656" s="1"/>
      <c r="D656" s="1"/>
      <c r="E656" s="1"/>
      <c r="F656" s="1"/>
      <c r="G656" s="1"/>
      <c r="J656" s="1"/>
    </row>
    <row r="657" ht="13.5" customHeight="1">
      <c r="C657" s="1"/>
      <c r="D657" s="1"/>
      <c r="E657" s="1"/>
      <c r="F657" s="1"/>
      <c r="G657" s="1"/>
      <c r="J657" s="1"/>
    </row>
    <row r="658" ht="13.5" customHeight="1">
      <c r="C658" s="1"/>
      <c r="D658" s="1"/>
      <c r="E658" s="1"/>
      <c r="F658" s="1"/>
      <c r="G658" s="1"/>
      <c r="J658" s="1"/>
    </row>
    <row r="659" ht="13.5" customHeight="1">
      <c r="C659" s="1"/>
      <c r="D659" s="1"/>
      <c r="E659" s="1"/>
      <c r="F659" s="1"/>
      <c r="G659" s="1"/>
      <c r="J659" s="1"/>
    </row>
    <row r="660" ht="13.5" customHeight="1">
      <c r="C660" s="1"/>
      <c r="D660" s="1"/>
      <c r="E660" s="1"/>
      <c r="F660" s="1"/>
      <c r="G660" s="1"/>
      <c r="J660" s="1"/>
    </row>
    <row r="661" ht="13.5" customHeight="1">
      <c r="C661" s="1"/>
      <c r="D661" s="1"/>
      <c r="E661" s="1"/>
      <c r="F661" s="1"/>
      <c r="G661" s="1"/>
      <c r="J661" s="1"/>
    </row>
    <row r="662" ht="13.5" customHeight="1">
      <c r="C662" s="1"/>
      <c r="D662" s="1"/>
      <c r="E662" s="1"/>
      <c r="F662" s="1"/>
      <c r="G662" s="1"/>
      <c r="J662" s="1"/>
    </row>
    <row r="663" ht="13.5" customHeight="1">
      <c r="C663" s="1"/>
      <c r="D663" s="1"/>
      <c r="E663" s="1"/>
      <c r="F663" s="1"/>
      <c r="G663" s="1"/>
      <c r="J663" s="1"/>
    </row>
    <row r="664" ht="13.5" customHeight="1">
      <c r="C664" s="1"/>
      <c r="D664" s="1"/>
      <c r="E664" s="1"/>
      <c r="F664" s="1"/>
      <c r="G664" s="1"/>
      <c r="J664" s="1"/>
    </row>
    <row r="665" ht="13.5" customHeight="1">
      <c r="C665" s="1"/>
      <c r="D665" s="1"/>
      <c r="E665" s="1"/>
      <c r="F665" s="1"/>
      <c r="G665" s="1"/>
      <c r="J665" s="1"/>
    </row>
    <row r="666" ht="13.5" customHeight="1">
      <c r="C666" s="1"/>
      <c r="D666" s="1"/>
      <c r="E666" s="1"/>
      <c r="F666" s="1"/>
      <c r="G666" s="1"/>
      <c r="J666" s="1"/>
    </row>
    <row r="667" ht="13.5" customHeight="1">
      <c r="C667" s="1"/>
      <c r="D667" s="1"/>
      <c r="E667" s="1"/>
      <c r="F667" s="1"/>
      <c r="G667" s="1"/>
      <c r="J667" s="1"/>
    </row>
    <row r="668" ht="13.5" customHeight="1">
      <c r="C668" s="1"/>
      <c r="D668" s="1"/>
      <c r="E668" s="1"/>
      <c r="F668" s="1"/>
      <c r="G668" s="1"/>
      <c r="J668" s="1"/>
    </row>
    <row r="669" ht="13.5" customHeight="1">
      <c r="C669" s="1"/>
      <c r="D669" s="1"/>
      <c r="E669" s="1"/>
      <c r="F669" s="1"/>
      <c r="G669" s="1"/>
      <c r="J669" s="1"/>
    </row>
    <row r="670" ht="13.5" customHeight="1">
      <c r="C670" s="1"/>
      <c r="D670" s="1"/>
      <c r="E670" s="1"/>
      <c r="F670" s="1"/>
      <c r="G670" s="1"/>
      <c r="J670" s="1"/>
    </row>
    <row r="671" ht="13.5" customHeight="1">
      <c r="C671" s="1"/>
      <c r="D671" s="1"/>
      <c r="E671" s="1"/>
      <c r="F671" s="1"/>
      <c r="G671" s="1"/>
      <c r="J671" s="1"/>
    </row>
    <row r="672" ht="13.5" customHeight="1">
      <c r="C672" s="1"/>
      <c r="D672" s="1"/>
      <c r="E672" s="1"/>
      <c r="F672" s="1"/>
      <c r="G672" s="1"/>
      <c r="J672" s="1"/>
    </row>
    <row r="673" ht="13.5" customHeight="1">
      <c r="C673" s="1"/>
      <c r="D673" s="1"/>
      <c r="E673" s="1"/>
      <c r="F673" s="1"/>
      <c r="G673" s="1"/>
      <c r="J673" s="1"/>
    </row>
    <row r="674" ht="13.5" customHeight="1">
      <c r="C674" s="1"/>
      <c r="D674" s="1"/>
      <c r="E674" s="1"/>
      <c r="F674" s="1"/>
      <c r="G674" s="1"/>
      <c r="J674" s="1"/>
    </row>
    <row r="675" ht="13.5" customHeight="1">
      <c r="C675" s="1"/>
      <c r="D675" s="1"/>
      <c r="E675" s="1"/>
      <c r="F675" s="1"/>
      <c r="G675" s="1"/>
      <c r="J675" s="1"/>
    </row>
    <row r="676" ht="13.5" customHeight="1">
      <c r="C676" s="1"/>
      <c r="D676" s="1"/>
      <c r="E676" s="1"/>
      <c r="F676" s="1"/>
      <c r="G676" s="1"/>
      <c r="J676" s="1"/>
    </row>
    <row r="677" ht="13.5" customHeight="1">
      <c r="C677" s="1"/>
      <c r="D677" s="1"/>
      <c r="E677" s="1"/>
      <c r="F677" s="1"/>
      <c r="G677" s="1"/>
      <c r="J677" s="1"/>
    </row>
    <row r="678" ht="13.5" customHeight="1">
      <c r="C678" s="1"/>
      <c r="D678" s="1"/>
      <c r="E678" s="1"/>
      <c r="F678" s="1"/>
      <c r="G678" s="1"/>
      <c r="J678" s="1"/>
    </row>
    <row r="679" ht="13.5" customHeight="1">
      <c r="C679" s="1"/>
      <c r="D679" s="1"/>
      <c r="E679" s="1"/>
      <c r="F679" s="1"/>
      <c r="G679" s="1"/>
      <c r="J679" s="1"/>
    </row>
    <row r="680" ht="13.5" customHeight="1">
      <c r="C680" s="1"/>
      <c r="D680" s="1"/>
      <c r="E680" s="1"/>
      <c r="F680" s="1"/>
      <c r="G680" s="1"/>
      <c r="J680" s="1"/>
    </row>
    <row r="681" ht="13.5" customHeight="1">
      <c r="C681" s="1"/>
      <c r="D681" s="1"/>
      <c r="E681" s="1"/>
      <c r="F681" s="1"/>
      <c r="G681" s="1"/>
      <c r="J681" s="1"/>
    </row>
    <row r="682" ht="13.5" customHeight="1">
      <c r="C682" s="1"/>
      <c r="D682" s="1"/>
      <c r="E682" s="1"/>
      <c r="F682" s="1"/>
      <c r="G682" s="1"/>
      <c r="J682" s="1"/>
    </row>
    <row r="683" ht="13.5" customHeight="1">
      <c r="C683" s="1"/>
      <c r="D683" s="1"/>
      <c r="E683" s="1"/>
      <c r="F683" s="1"/>
      <c r="G683" s="1"/>
      <c r="J683" s="1"/>
    </row>
    <row r="684" ht="13.5" customHeight="1">
      <c r="C684" s="1"/>
      <c r="D684" s="1"/>
      <c r="E684" s="1"/>
      <c r="F684" s="1"/>
      <c r="G684" s="1"/>
      <c r="J684" s="1"/>
    </row>
    <row r="685" ht="13.5" customHeight="1">
      <c r="C685" s="1"/>
      <c r="D685" s="1"/>
      <c r="E685" s="1"/>
      <c r="F685" s="1"/>
      <c r="G685" s="1"/>
      <c r="J685" s="1"/>
    </row>
    <row r="686" ht="13.5" customHeight="1">
      <c r="C686" s="1"/>
      <c r="D686" s="1"/>
      <c r="E686" s="1"/>
      <c r="F686" s="1"/>
      <c r="G686" s="1"/>
      <c r="J686" s="1"/>
    </row>
    <row r="687" ht="13.5" customHeight="1">
      <c r="C687" s="1"/>
      <c r="D687" s="1"/>
      <c r="E687" s="1"/>
      <c r="F687" s="1"/>
      <c r="G687" s="1"/>
      <c r="J687" s="1"/>
    </row>
    <row r="688" ht="13.5" customHeight="1">
      <c r="C688" s="1"/>
      <c r="D688" s="1"/>
      <c r="E688" s="1"/>
      <c r="F688" s="1"/>
      <c r="G688" s="1"/>
      <c r="J688" s="1"/>
    </row>
    <row r="689" ht="13.5" customHeight="1">
      <c r="C689" s="1"/>
      <c r="D689" s="1"/>
      <c r="E689" s="1"/>
      <c r="F689" s="1"/>
      <c r="G689" s="1"/>
      <c r="J689" s="1"/>
    </row>
    <row r="690" ht="13.5" customHeight="1">
      <c r="C690" s="1"/>
      <c r="D690" s="1"/>
      <c r="E690" s="1"/>
      <c r="F690" s="1"/>
      <c r="G690" s="1"/>
      <c r="J690" s="1"/>
    </row>
    <row r="691" ht="13.5" customHeight="1">
      <c r="C691" s="1"/>
      <c r="D691" s="1"/>
      <c r="E691" s="1"/>
      <c r="F691" s="1"/>
      <c r="G691" s="1"/>
      <c r="J691" s="1"/>
    </row>
    <row r="692" ht="13.5" customHeight="1">
      <c r="C692" s="1"/>
      <c r="D692" s="1"/>
      <c r="E692" s="1"/>
      <c r="F692" s="1"/>
      <c r="G692" s="1"/>
      <c r="J692" s="1"/>
    </row>
    <row r="693" ht="13.5" customHeight="1">
      <c r="C693" s="1"/>
      <c r="D693" s="1"/>
      <c r="E693" s="1"/>
      <c r="F693" s="1"/>
      <c r="G693" s="1"/>
      <c r="J693" s="1"/>
    </row>
    <row r="694" ht="13.5" customHeight="1">
      <c r="C694" s="1"/>
      <c r="D694" s="1"/>
      <c r="E694" s="1"/>
      <c r="F694" s="1"/>
      <c r="G694" s="1"/>
      <c r="J694" s="1"/>
    </row>
    <row r="695" ht="13.5" customHeight="1">
      <c r="C695" s="1"/>
      <c r="D695" s="1"/>
      <c r="E695" s="1"/>
      <c r="F695" s="1"/>
      <c r="G695" s="1"/>
      <c r="J695" s="1"/>
    </row>
    <row r="696" ht="13.5" customHeight="1">
      <c r="C696" s="1"/>
      <c r="D696" s="1"/>
      <c r="E696" s="1"/>
      <c r="F696" s="1"/>
      <c r="G696" s="1"/>
      <c r="J696" s="1"/>
    </row>
    <row r="697" ht="13.5" customHeight="1">
      <c r="C697" s="1"/>
      <c r="D697" s="1"/>
      <c r="E697" s="1"/>
      <c r="F697" s="1"/>
      <c r="G697" s="1"/>
      <c r="J697" s="1"/>
    </row>
    <row r="698" ht="13.5" customHeight="1">
      <c r="C698" s="1"/>
      <c r="D698" s="1"/>
      <c r="E698" s="1"/>
      <c r="F698" s="1"/>
      <c r="G698" s="1"/>
      <c r="J698" s="1"/>
    </row>
    <row r="699" ht="13.5" customHeight="1">
      <c r="C699" s="1"/>
      <c r="D699" s="1"/>
      <c r="E699" s="1"/>
      <c r="F699" s="1"/>
      <c r="G699" s="1"/>
      <c r="J699" s="1"/>
    </row>
    <row r="700" ht="13.5" customHeight="1">
      <c r="C700" s="1"/>
      <c r="D700" s="1"/>
      <c r="E700" s="1"/>
      <c r="F700" s="1"/>
      <c r="G700" s="1"/>
      <c r="J700" s="1"/>
    </row>
    <row r="701" ht="13.5" customHeight="1">
      <c r="C701" s="1"/>
      <c r="D701" s="1"/>
      <c r="E701" s="1"/>
      <c r="F701" s="1"/>
      <c r="G701" s="1"/>
      <c r="J701" s="1"/>
    </row>
    <row r="702" ht="13.5" customHeight="1">
      <c r="C702" s="1"/>
      <c r="D702" s="1"/>
      <c r="E702" s="1"/>
      <c r="F702" s="1"/>
      <c r="G702" s="1"/>
      <c r="J702" s="1"/>
    </row>
    <row r="703" ht="13.5" customHeight="1">
      <c r="C703" s="1"/>
      <c r="D703" s="1"/>
      <c r="E703" s="1"/>
      <c r="F703" s="1"/>
      <c r="G703" s="1"/>
      <c r="J703" s="1"/>
    </row>
    <row r="704" ht="13.5" customHeight="1">
      <c r="C704" s="1"/>
      <c r="D704" s="1"/>
      <c r="E704" s="1"/>
      <c r="F704" s="1"/>
      <c r="G704" s="1"/>
      <c r="J704" s="1"/>
    </row>
    <row r="705" ht="13.5" customHeight="1">
      <c r="C705" s="1"/>
      <c r="D705" s="1"/>
      <c r="E705" s="1"/>
      <c r="F705" s="1"/>
      <c r="G705" s="1"/>
      <c r="J705" s="1"/>
    </row>
    <row r="706" ht="13.5" customHeight="1">
      <c r="C706" s="1"/>
      <c r="D706" s="1"/>
      <c r="E706" s="1"/>
      <c r="F706" s="1"/>
      <c r="G706" s="1"/>
      <c r="J706" s="1"/>
    </row>
    <row r="707" ht="13.5" customHeight="1">
      <c r="C707" s="1"/>
      <c r="D707" s="1"/>
      <c r="E707" s="1"/>
      <c r="F707" s="1"/>
      <c r="G707" s="1"/>
      <c r="J707" s="1"/>
    </row>
    <row r="708" ht="13.5" customHeight="1">
      <c r="C708" s="1"/>
      <c r="D708" s="1"/>
      <c r="E708" s="1"/>
      <c r="F708" s="1"/>
      <c r="G708" s="1"/>
      <c r="J708" s="1"/>
    </row>
    <row r="709" ht="13.5" customHeight="1">
      <c r="C709" s="1"/>
      <c r="D709" s="1"/>
      <c r="E709" s="1"/>
      <c r="F709" s="1"/>
      <c r="G709" s="1"/>
      <c r="J709" s="1"/>
    </row>
    <row r="710" ht="13.5" customHeight="1">
      <c r="C710" s="1"/>
      <c r="D710" s="1"/>
      <c r="E710" s="1"/>
      <c r="F710" s="1"/>
      <c r="G710" s="1"/>
      <c r="J710" s="1"/>
    </row>
    <row r="711" ht="13.5" customHeight="1">
      <c r="C711" s="1"/>
      <c r="D711" s="1"/>
      <c r="E711" s="1"/>
      <c r="F711" s="1"/>
      <c r="G711" s="1"/>
      <c r="J711" s="1"/>
    </row>
    <row r="712" ht="13.5" customHeight="1">
      <c r="C712" s="1"/>
      <c r="D712" s="1"/>
      <c r="E712" s="1"/>
      <c r="F712" s="1"/>
      <c r="G712" s="1"/>
      <c r="J712" s="1"/>
    </row>
    <row r="713" ht="13.5" customHeight="1">
      <c r="C713" s="1"/>
      <c r="D713" s="1"/>
      <c r="E713" s="1"/>
      <c r="F713" s="1"/>
      <c r="G713" s="1"/>
      <c r="J713" s="1"/>
    </row>
    <row r="714" ht="13.5" customHeight="1">
      <c r="C714" s="1"/>
      <c r="D714" s="1"/>
      <c r="E714" s="1"/>
      <c r="F714" s="1"/>
      <c r="G714" s="1"/>
      <c r="J714" s="1"/>
    </row>
    <row r="715" ht="13.5" customHeight="1">
      <c r="C715" s="1"/>
      <c r="D715" s="1"/>
      <c r="E715" s="1"/>
      <c r="F715" s="1"/>
      <c r="G715" s="1"/>
      <c r="J715" s="1"/>
    </row>
    <row r="716" ht="13.5" customHeight="1">
      <c r="C716" s="1"/>
      <c r="D716" s="1"/>
      <c r="E716" s="1"/>
      <c r="F716" s="1"/>
      <c r="G716" s="1"/>
      <c r="J716" s="1"/>
    </row>
    <row r="717" ht="13.5" customHeight="1">
      <c r="C717" s="1"/>
      <c r="D717" s="1"/>
      <c r="E717" s="1"/>
      <c r="F717" s="1"/>
      <c r="G717" s="1"/>
      <c r="J717" s="1"/>
    </row>
    <row r="718" ht="13.5" customHeight="1">
      <c r="C718" s="1"/>
      <c r="D718" s="1"/>
      <c r="E718" s="1"/>
      <c r="F718" s="1"/>
      <c r="G718" s="1"/>
      <c r="J718" s="1"/>
    </row>
    <row r="719" ht="13.5" customHeight="1">
      <c r="C719" s="1"/>
      <c r="D719" s="1"/>
      <c r="E719" s="1"/>
      <c r="F719" s="1"/>
      <c r="G719" s="1"/>
      <c r="J719" s="1"/>
    </row>
    <row r="720" ht="13.5" customHeight="1">
      <c r="C720" s="1"/>
      <c r="D720" s="1"/>
      <c r="E720" s="1"/>
      <c r="F720" s="1"/>
      <c r="G720" s="1"/>
      <c r="J720" s="1"/>
    </row>
    <row r="721" ht="13.5" customHeight="1">
      <c r="C721" s="1"/>
      <c r="D721" s="1"/>
      <c r="E721" s="1"/>
      <c r="F721" s="1"/>
      <c r="G721" s="1"/>
      <c r="J721" s="1"/>
    </row>
    <row r="722" ht="13.5" customHeight="1">
      <c r="C722" s="1"/>
      <c r="D722" s="1"/>
      <c r="E722" s="1"/>
      <c r="F722" s="1"/>
      <c r="G722" s="1"/>
      <c r="J722" s="1"/>
    </row>
    <row r="723" ht="13.5" customHeight="1">
      <c r="C723" s="1"/>
      <c r="D723" s="1"/>
      <c r="E723" s="1"/>
      <c r="F723" s="1"/>
      <c r="G723" s="1"/>
      <c r="J723" s="1"/>
    </row>
    <row r="724" ht="13.5" customHeight="1">
      <c r="C724" s="1"/>
      <c r="D724" s="1"/>
      <c r="E724" s="1"/>
      <c r="F724" s="1"/>
      <c r="G724" s="1"/>
      <c r="J724" s="1"/>
    </row>
    <row r="725" ht="13.5" customHeight="1">
      <c r="C725" s="1"/>
      <c r="D725" s="1"/>
      <c r="E725" s="1"/>
      <c r="F725" s="1"/>
      <c r="G725" s="1"/>
      <c r="J725" s="1"/>
    </row>
    <row r="726" ht="13.5" customHeight="1">
      <c r="C726" s="1"/>
      <c r="D726" s="1"/>
      <c r="E726" s="1"/>
      <c r="F726" s="1"/>
      <c r="G726" s="1"/>
      <c r="J726" s="1"/>
    </row>
    <row r="727" ht="13.5" customHeight="1">
      <c r="C727" s="1"/>
      <c r="D727" s="1"/>
      <c r="E727" s="1"/>
      <c r="F727" s="1"/>
      <c r="G727" s="1"/>
      <c r="J727" s="1"/>
    </row>
    <row r="728" ht="13.5" customHeight="1">
      <c r="C728" s="1"/>
      <c r="D728" s="1"/>
      <c r="E728" s="1"/>
      <c r="F728" s="1"/>
      <c r="G728" s="1"/>
      <c r="J728" s="1"/>
    </row>
    <row r="729" ht="13.5" customHeight="1">
      <c r="C729" s="1"/>
      <c r="D729" s="1"/>
      <c r="E729" s="1"/>
      <c r="F729" s="1"/>
      <c r="G729" s="1"/>
      <c r="J729" s="1"/>
    </row>
    <row r="730" ht="13.5" customHeight="1">
      <c r="C730" s="1"/>
      <c r="D730" s="1"/>
      <c r="E730" s="1"/>
      <c r="F730" s="1"/>
      <c r="G730" s="1"/>
      <c r="J730" s="1"/>
    </row>
    <row r="731" ht="13.5" customHeight="1">
      <c r="C731" s="1"/>
      <c r="D731" s="1"/>
      <c r="E731" s="1"/>
      <c r="F731" s="1"/>
      <c r="G731" s="1"/>
      <c r="J731" s="1"/>
    </row>
    <row r="732" ht="13.5" customHeight="1">
      <c r="C732" s="1"/>
      <c r="D732" s="1"/>
      <c r="E732" s="1"/>
      <c r="F732" s="1"/>
      <c r="G732" s="1"/>
      <c r="J732" s="1"/>
    </row>
    <row r="733" ht="13.5" customHeight="1">
      <c r="C733" s="1"/>
      <c r="D733" s="1"/>
      <c r="E733" s="1"/>
      <c r="F733" s="1"/>
      <c r="G733" s="1"/>
      <c r="J733" s="1"/>
    </row>
    <row r="734" ht="13.5" customHeight="1">
      <c r="C734" s="1"/>
      <c r="D734" s="1"/>
      <c r="E734" s="1"/>
      <c r="F734" s="1"/>
      <c r="G734" s="1"/>
      <c r="J734" s="1"/>
    </row>
    <row r="735" ht="13.5" customHeight="1">
      <c r="C735" s="1"/>
      <c r="D735" s="1"/>
      <c r="E735" s="1"/>
      <c r="F735" s="1"/>
      <c r="G735" s="1"/>
      <c r="J735" s="1"/>
    </row>
    <row r="736" ht="13.5" customHeight="1">
      <c r="C736" s="1"/>
      <c r="D736" s="1"/>
      <c r="E736" s="1"/>
      <c r="F736" s="1"/>
      <c r="G736" s="1"/>
      <c r="J736" s="1"/>
    </row>
    <row r="737" ht="13.5" customHeight="1">
      <c r="C737" s="1"/>
      <c r="D737" s="1"/>
      <c r="E737" s="1"/>
      <c r="F737" s="1"/>
      <c r="G737" s="1"/>
      <c r="J737" s="1"/>
    </row>
    <row r="738" ht="13.5" customHeight="1">
      <c r="C738" s="1"/>
      <c r="D738" s="1"/>
      <c r="E738" s="1"/>
      <c r="F738" s="1"/>
      <c r="G738" s="1"/>
      <c r="J738" s="1"/>
    </row>
    <row r="739" ht="13.5" customHeight="1">
      <c r="C739" s="1"/>
      <c r="D739" s="1"/>
      <c r="E739" s="1"/>
      <c r="F739" s="1"/>
      <c r="G739" s="1"/>
      <c r="J739" s="1"/>
    </row>
    <row r="740" ht="13.5" customHeight="1">
      <c r="C740" s="1"/>
      <c r="D740" s="1"/>
      <c r="E740" s="1"/>
      <c r="F740" s="1"/>
      <c r="G740" s="1"/>
      <c r="J740" s="1"/>
    </row>
    <row r="741" ht="13.5" customHeight="1">
      <c r="C741" s="1"/>
      <c r="D741" s="1"/>
      <c r="E741" s="1"/>
      <c r="F741" s="1"/>
      <c r="G741" s="1"/>
      <c r="J741" s="1"/>
    </row>
    <row r="742" ht="13.5" customHeight="1">
      <c r="C742" s="1"/>
      <c r="D742" s="1"/>
      <c r="E742" s="1"/>
      <c r="F742" s="1"/>
      <c r="G742" s="1"/>
      <c r="J742" s="1"/>
    </row>
    <row r="743" ht="13.5" customHeight="1">
      <c r="C743" s="1"/>
      <c r="D743" s="1"/>
      <c r="E743" s="1"/>
      <c r="F743" s="1"/>
      <c r="G743" s="1"/>
      <c r="J743" s="1"/>
    </row>
    <row r="744" ht="13.5" customHeight="1">
      <c r="C744" s="1"/>
      <c r="D744" s="1"/>
      <c r="E744" s="1"/>
      <c r="F744" s="1"/>
      <c r="G744" s="1"/>
      <c r="J744" s="1"/>
    </row>
    <row r="745" ht="13.5" customHeight="1">
      <c r="C745" s="1"/>
      <c r="D745" s="1"/>
      <c r="E745" s="1"/>
      <c r="F745" s="1"/>
      <c r="G745" s="1"/>
      <c r="J745" s="1"/>
    </row>
    <row r="746" ht="13.5" customHeight="1">
      <c r="C746" s="1"/>
      <c r="D746" s="1"/>
      <c r="E746" s="1"/>
      <c r="F746" s="1"/>
      <c r="G746" s="1"/>
      <c r="J746" s="1"/>
    </row>
    <row r="747" ht="13.5" customHeight="1">
      <c r="C747" s="1"/>
      <c r="D747" s="1"/>
      <c r="E747" s="1"/>
      <c r="F747" s="1"/>
      <c r="G747" s="1"/>
      <c r="J747" s="1"/>
    </row>
    <row r="748" ht="13.5" customHeight="1">
      <c r="C748" s="1"/>
      <c r="D748" s="1"/>
      <c r="E748" s="1"/>
      <c r="F748" s="1"/>
      <c r="G748" s="1"/>
      <c r="J748" s="1"/>
    </row>
    <row r="749" ht="13.5" customHeight="1">
      <c r="C749" s="1"/>
      <c r="D749" s="1"/>
      <c r="E749" s="1"/>
      <c r="F749" s="1"/>
      <c r="G749" s="1"/>
      <c r="J749" s="1"/>
    </row>
    <row r="750" ht="13.5" customHeight="1">
      <c r="C750" s="1"/>
      <c r="D750" s="1"/>
      <c r="E750" s="1"/>
      <c r="F750" s="1"/>
      <c r="G750" s="1"/>
      <c r="J750" s="1"/>
    </row>
    <row r="751" ht="13.5" customHeight="1">
      <c r="C751" s="1"/>
      <c r="D751" s="1"/>
      <c r="E751" s="1"/>
      <c r="F751" s="1"/>
      <c r="G751" s="1"/>
      <c r="J751" s="1"/>
    </row>
    <row r="752" ht="13.5" customHeight="1">
      <c r="C752" s="1"/>
      <c r="D752" s="1"/>
      <c r="E752" s="1"/>
      <c r="F752" s="1"/>
      <c r="G752" s="1"/>
      <c r="J752" s="1"/>
    </row>
    <row r="753" ht="13.5" customHeight="1">
      <c r="C753" s="1"/>
      <c r="D753" s="1"/>
      <c r="E753" s="1"/>
      <c r="F753" s="1"/>
      <c r="G753" s="1"/>
      <c r="J753" s="1"/>
    </row>
    <row r="754" ht="13.5" customHeight="1">
      <c r="C754" s="1"/>
      <c r="D754" s="1"/>
      <c r="E754" s="1"/>
      <c r="F754" s="1"/>
      <c r="G754" s="1"/>
      <c r="J754" s="1"/>
    </row>
    <row r="755" ht="13.5" customHeight="1">
      <c r="C755" s="1"/>
      <c r="D755" s="1"/>
      <c r="E755" s="1"/>
      <c r="F755" s="1"/>
      <c r="G755" s="1"/>
      <c r="J755" s="1"/>
    </row>
    <row r="756" ht="13.5" customHeight="1">
      <c r="C756" s="1"/>
      <c r="D756" s="1"/>
      <c r="E756" s="1"/>
      <c r="F756" s="1"/>
      <c r="G756" s="1"/>
      <c r="J756" s="1"/>
    </row>
    <row r="757" ht="13.5" customHeight="1">
      <c r="C757" s="1"/>
      <c r="D757" s="1"/>
      <c r="E757" s="1"/>
      <c r="F757" s="1"/>
      <c r="G757" s="1"/>
      <c r="J757" s="1"/>
    </row>
    <row r="758" ht="13.5" customHeight="1">
      <c r="C758" s="1"/>
      <c r="D758" s="1"/>
      <c r="E758" s="1"/>
      <c r="F758" s="1"/>
      <c r="G758" s="1"/>
      <c r="J758" s="1"/>
    </row>
    <row r="759" ht="13.5" customHeight="1">
      <c r="C759" s="1"/>
      <c r="D759" s="1"/>
      <c r="E759" s="1"/>
      <c r="F759" s="1"/>
      <c r="G759" s="1"/>
      <c r="J759" s="1"/>
    </row>
    <row r="760" ht="13.5" customHeight="1">
      <c r="C760" s="1"/>
      <c r="D760" s="1"/>
      <c r="E760" s="1"/>
      <c r="F760" s="1"/>
      <c r="G760" s="1"/>
      <c r="J760" s="1"/>
    </row>
    <row r="761" ht="13.5" customHeight="1">
      <c r="C761" s="1"/>
      <c r="D761" s="1"/>
      <c r="E761" s="1"/>
      <c r="F761" s="1"/>
      <c r="G761" s="1"/>
      <c r="J761" s="1"/>
    </row>
    <row r="762" ht="13.5" customHeight="1">
      <c r="C762" s="1"/>
      <c r="D762" s="1"/>
      <c r="E762" s="1"/>
      <c r="F762" s="1"/>
      <c r="G762" s="1"/>
      <c r="J762" s="1"/>
    </row>
    <row r="763" ht="13.5" customHeight="1">
      <c r="C763" s="1"/>
      <c r="D763" s="1"/>
      <c r="E763" s="1"/>
      <c r="F763" s="1"/>
      <c r="G763" s="1"/>
      <c r="J763" s="1"/>
    </row>
    <row r="764" ht="13.5" customHeight="1">
      <c r="C764" s="1"/>
      <c r="D764" s="1"/>
      <c r="E764" s="1"/>
      <c r="F764" s="1"/>
      <c r="G764" s="1"/>
      <c r="J764" s="1"/>
    </row>
    <row r="765" ht="13.5" customHeight="1">
      <c r="C765" s="1"/>
      <c r="D765" s="1"/>
      <c r="E765" s="1"/>
      <c r="F765" s="1"/>
      <c r="G765" s="1"/>
      <c r="J765" s="1"/>
    </row>
    <row r="766" ht="13.5" customHeight="1">
      <c r="C766" s="1"/>
      <c r="D766" s="1"/>
      <c r="E766" s="1"/>
      <c r="F766" s="1"/>
      <c r="G766" s="1"/>
      <c r="J766" s="1"/>
    </row>
    <row r="767" ht="13.5" customHeight="1">
      <c r="C767" s="1"/>
      <c r="D767" s="1"/>
      <c r="E767" s="1"/>
      <c r="F767" s="1"/>
      <c r="G767" s="1"/>
      <c r="J767" s="1"/>
    </row>
    <row r="768" ht="13.5" customHeight="1">
      <c r="C768" s="1"/>
      <c r="D768" s="1"/>
      <c r="E768" s="1"/>
      <c r="F768" s="1"/>
      <c r="G768" s="1"/>
      <c r="J768" s="1"/>
    </row>
    <row r="769" ht="13.5" customHeight="1">
      <c r="C769" s="1"/>
      <c r="D769" s="1"/>
      <c r="E769" s="1"/>
      <c r="F769" s="1"/>
      <c r="G769" s="1"/>
      <c r="J769" s="1"/>
    </row>
    <row r="770" ht="13.5" customHeight="1">
      <c r="C770" s="1"/>
      <c r="D770" s="1"/>
      <c r="E770" s="1"/>
      <c r="F770" s="1"/>
      <c r="G770" s="1"/>
      <c r="J770" s="1"/>
    </row>
    <row r="771" ht="13.5" customHeight="1">
      <c r="C771" s="1"/>
      <c r="D771" s="1"/>
      <c r="E771" s="1"/>
      <c r="F771" s="1"/>
      <c r="G771" s="1"/>
      <c r="J771" s="1"/>
    </row>
    <row r="772" ht="13.5" customHeight="1">
      <c r="C772" s="1"/>
      <c r="D772" s="1"/>
      <c r="E772" s="1"/>
      <c r="F772" s="1"/>
      <c r="G772" s="1"/>
      <c r="J772" s="1"/>
    </row>
    <row r="773" ht="13.5" customHeight="1">
      <c r="C773" s="1"/>
      <c r="D773" s="1"/>
      <c r="E773" s="1"/>
      <c r="F773" s="1"/>
      <c r="G773" s="1"/>
      <c r="J773" s="1"/>
    </row>
    <row r="774" ht="13.5" customHeight="1">
      <c r="C774" s="1"/>
      <c r="D774" s="1"/>
      <c r="E774" s="1"/>
      <c r="F774" s="1"/>
      <c r="G774" s="1"/>
      <c r="J774" s="1"/>
    </row>
    <row r="775" ht="13.5" customHeight="1">
      <c r="C775" s="1"/>
      <c r="D775" s="1"/>
      <c r="E775" s="1"/>
      <c r="F775" s="1"/>
      <c r="G775" s="1"/>
      <c r="J775" s="1"/>
    </row>
    <row r="776" ht="13.5" customHeight="1">
      <c r="C776" s="1"/>
      <c r="D776" s="1"/>
      <c r="E776" s="1"/>
      <c r="F776" s="1"/>
      <c r="G776" s="1"/>
      <c r="J776" s="1"/>
    </row>
    <row r="777" ht="13.5" customHeight="1">
      <c r="C777" s="1"/>
      <c r="D777" s="1"/>
      <c r="E777" s="1"/>
      <c r="F777" s="1"/>
      <c r="G777" s="1"/>
      <c r="J777" s="1"/>
    </row>
    <row r="778" ht="13.5" customHeight="1">
      <c r="C778" s="1"/>
      <c r="D778" s="1"/>
      <c r="E778" s="1"/>
      <c r="F778" s="1"/>
      <c r="G778" s="1"/>
      <c r="J778" s="1"/>
    </row>
    <row r="779" ht="13.5" customHeight="1">
      <c r="C779" s="1"/>
      <c r="D779" s="1"/>
      <c r="E779" s="1"/>
      <c r="F779" s="1"/>
      <c r="G779" s="1"/>
      <c r="J779" s="1"/>
    </row>
    <row r="780" ht="13.5" customHeight="1">
      <c r="C780" s="1"/>
      <c r="D780" s="1"/>
      <c r="E780" s="1"/>
      <c r="F780" s="1"/>
      <c r="G780" s="1"/>
      <c r="J780" s="1"/>
    </row>
    <row r="781" ht="13.5" customHeight="1">
      <c r="C781" s="1"/>
      <c r="D781" s="1"/>
      <c r="E781" s="1"/>
      <c r="F781" s="1"/>
      <c r="G781" s="1"/>
      <c r="J781" s="1"/>
    </row>
    <row r="782" ht="13.5" customHeight="1">
      <c r="C782" s="1"/>
      <c r="D782" s="1"/>
      <c r="E782" s="1"/>
      <c r="F782" s="1"/>
      <c r="G782" s="1"/>
      <c r="J782" s="1"/>
    </row>
    <row r="783" ht="13.5" customHeight="1">
      <c r="C783" s="1"/>
      <c r="D783" s="1"/>
      <c r="E783" s="1"/>
      <c r="F783" s="1"/>
      <c r="G783" s="1"/>
      <c r="J783" s="1"/>
    </row>
    <row r="784" ht="13.5" customHeight="1">
      <c r="C784" s="1"/>
      <c r="D784" s="1"/>
      <c r="E784" s="1"/>
      <c r="F784" s="1"/>
      <c r="G784" s="1"/>
      <c r="J784" s="1"/>
    </row>
    <row r="785" ht="13.5" customHeight="1">
      <c r="C785" s="1"/>
      <c r="D785" s="1"/>
      <c r="E785" s="1"/>
      <c r="F785" s="1"/>
      <c r="G785" s="1"/>
      <c r="J785" s="1"/>
    </row>
    <row r="786" ht="13.5" customHeight="1">
      <c r="C786" s="1"/>
      <c r="D786" s="1"/>
      <c r="E786" s="1"/>
      <c r="F786" s="1"/>
      <c r="G786" s="1"/>
      <c r="J786" s="1"/>
    </row>
    <row r="787" ht="13.5" customHeight="1">
      <c r="C787" s="1"/>
      <c r="D787" s="1"/>
      <c r="E787" s="1"/>
      <c r="F787" s="1"/>
      <c r="G787" s="1"/>
      <c r="J787" s="1"/>
    </row>
    <row r="788" ht="13.5" customHeight="1">
      <c r="C788" s="1"/>
      <c r="D788" s="1"/>
      <c r="E788" s="1"/>
      <c r="F788" s="1"/>
      <c r="G788" s="1"/>
      <c r="J788" s="1"/>
    </row>
    <row r="789" ht="13.5" customHeight="1">
      <c r="C789" s="1"/>
      <c r="D789" s="1"/>
      <c r="E789" s="1"/>
      <c r="F789" s="1"/>
      <c r="G789" s="1"/>
      <c r="J789" s="1"/>
    </row>
    <row r="790" ht="13.5" customHeight="1">
      <c r="C790" s="1"/>
      <c r="D790" s="1"/>
      <c r="E790" s="1"/>
      <c r="F790" s="1"/>
      <c r="G790" s="1"/>
      <c r="J790" s="1"/>
    </row>
    <row r="791" ht="13.5" customHeight="1">
      <c r="C791" s="1"/>
      <c r="D791" s="1"/>
      <c r="E791" s="1"/>
      <c r="F791" s="1"/>
      <c r="G791" s="1"/>
      <c r="J791" s="1"/>
    </row>
    <row r="792" ht="13.5" customHeight="1">
      <c r="C792" s="1"/>
      <c r="D792" s="1"/>
      <c r="E792" s="1"/>
      <c r="F792" s="1"/>
      <c r="G792" s="1"/>
      <c r="J792" s="1"/>
    </row>
    <row r="793" ht="13.5" customHeight="1">
      <c r="C793" s="1"/>
      <c r="D793" s="1"/>
      <c r="E793" s="1"/>
      <c r="F793" s="1"/>
      <c r="G793" s="1"/>
      <c r="J793" s="1"/>
    </row>
    <row r="794" ht="13.5" customHeight="1">
      <c r="C794" s="1"/>
      <c r="D794" s="1"/>
      <c r="E794" s="1"/>
      <c r="F794" s="1"/>
      <c r="G794" s="1"/>
      <c r="J794" s="1"/>
    </row>
    <row r="795" ht="13.5" customHeight="1">
      <c r="C795" s="1"/>
      <c r="D795" s="1"/>
      <c r="E795" s="1"/>
      <c r="F795" s="1"/>
      <c r="G795" s="1"/>
      <c r="J795" s="1"/>
    </row>
    <row r="796" ht="13.5" customHeight="1">
      <c r="C796" s="1"/>
      <c r="D796" s="1"/>
      <c r="E796" s="1"/>
      <c r="F796" s="1"/>
      <c r="G796" s="1"/>
      <c r="J796" s="1"/>
    </row>
    <row r="797" ht="13.5" customHeight="1">
      <c r="C797" s="1"/>
      <c r="D797" s="1"/>
      <c r="E797" s="1"/>
      <c r="F797" s="1"/>
      <c r="G797" s="1"/>
      <c r="J797" s="1"/>
    </row>
    <row r="798" ht="13.5" customHeight="1">
      <c r="C798" s="1"/>
      <c r="D798" s="1"/>
      <c r="E798" s="1"/>
      <c r="F798" s="1"/>
      <c r="G798" s="1"/>
      <c r="J798" s="1"/>
    </row>
    <row r="799" ht="13.5" customHeight="1">
      <c r="C799" s="1"/>
      <c r="D799" s="1"/>
      <c r="E799" s="1"/>
      <c r="F799" s="1"/>
      <c r="G799" s="1"/>
      <c r="J799" s="1"/>
    </row>
    <row r="800" ht="13.5" customHeight="1">
      <c r="C800" s="1"/>
      <c r="D800" s="1"/>
      <c r="E800" s="1"/>
      <c r="F800" s="1"/>
      <c r="G800" s="1"/>
      <c r="J800" s="1"/>
    </row>
    <row r="801" ht="13.5" customHeight="1">
      <c r="C801" s="1"/>
      <c r="D801" s="1"/>
      <c r="E801" s="1"/>
      <c r="F801" s="1"/>
      <c r="G801" s="1"/>
      <c r="J801" s="1"/>
    </row>
    <row r="802" ht="13.5" customHeight="1">
      <c r="C802" s="1"/>
      <c r="D802" s="1"/>
      <c r="E802" s="1"/>
      <c r="F802" s="1"/>
      <c r="G802" s="1"/>
      <c r="J802" s="1"/>
    </row>
    <row r="803" ht="13.5" customHeight="1">
      <c r="C803" s="1"/>
      <c r="D803" s="1"/>
      <c r="E803" s="1"/>
      <c r="F803" s="1"/>
      <c r="G803" s="1"/>
      <c r="J803" s="1"/>
    </row>
    <row r="804" ht="13.5" customHeight="1">
      <c r="C804" s="1"/>
      <c r="D804" s="1"/>
      <c r="E804" s="1"/>
      <c r="F804" s="1"/>
      <c r="G804" s="1"/>
      <c r="J804" s="1"/>
    </row>
    <row r="805" ht="13.5" customHeight="1">
      <c r="C805" s="1"/>
      <c r="D805" s="1"/>
      <c r="E805" s="1"/>
      <c r="F805" s="1"/>
      <c r="G805" s="1"/>
      <c r="J805" s="1"/>
    </row>
    <row r="806" ht="13.5" customHeight="1">
      <c r="C806" s="1"/>
      <c r="D806" s="1"/>
      <c r="E806" s="1"/>
      <c r="F806" s="1"/>
      <c r="G806" s="1"/>
      <c r="J806" s="1"/>
    </row>
    <row r="807" ht="13.5" customHeight="1">
      <c r="C807" s="1"/>
      <c r="D807" s="1"/>
      <c r="E807" s="1"/>
      <c r="F807" s="1"/>
      <c r="G807" s="1"/>
      <c r="J807" s="1"/>
    </row>
    <row r="808" ht="13.5" customHeight="1">
      <c r="C808" s="1"/>
      <c r="D808" s="1"/>
      <c r="E808" s="1"/>
      <c r="F808" s="1"/>
      <c r="G808" s="1"/>
      <c r="J808" s="1"/>
    </row>
    <row r="809" ht="13.5" customHeight="1">
      <c r="C809" s="1"/>
      <c r="D809" s="1"/>
      <c r="E809" s="1"/>
      <c r="F809" s="1"/>
      <c r="G809" s="1"/>
      <c r="J809" s="1"/>
    </row>
    <row r="810" ht="13.5" customHeight="1">
      <c r="C810" s="1"/>
      <c r="D810" s="1"/>
      <c r="E810" s="1"/>
      <c r="F810" s="1"/>
      <c r="G810" s="1"/>
      <c r="J810" s="1"/>
    </row>
    <row r="811" ht="13.5" customHeight="1">
      <c r="C811" s="1"/>
      <c r="D811" s="1"/>
      <c r="E811" s="1"/>
      <c r="F811" s="1"/>
      <c r="G811" s="1"/>
      <c r="J811" s="1"/>
    </row>
    <row r="812" ht="13.5" customHeight="1">
      <c r="C812" s="1"/>
      <c r="D812" s="1"/>
      <c r="E812" s="1"/>
      <c r="F812" s="1"/>
      <c r="G812" s="1"/>
      <c r="J812" s="1"/>
    </row>
    <row r="813" ht="13.5" customHeight="1">
      <c r="C813" s="1"/>
      <c r="D813" s="1"/>
      <c r="E813" s="1"/>
      <c r="F813" s="1"/>
      <c r="G813" s="1"/>
      <c r="J813" s="1"/>
    </row>
    <row r="814" ht="13.5" customHeight="1">
      <c r="C814" s="1"/>
      <c r="D814" s="1"/>
      <c r="E814" s="1"/>
      <c r="F814" s="1"/>
      <c r="G814" s="1"/>
      <c r="J814" s="1"/>
    </row>
    <row r="815" ht="13.5" customHeight="1">
      <c r="C815" s="1"/>
      <c r="D815" s="1"/>
      <c r="E815" s="1"/>
      <c r="F815" s="1"/>
      <c r="G815" s="1"/>
      <c r="J815" s="1"/>
    </row>
    <row r="816" ht="13.5" customHeight="1">
      <c r="C816" s="1"/>
      <c r="D816" s="1"/>
      <c r="E816" s="1"/>
      <c r="F816" s="1"/>
      <c r="G816" s="1"/>
      <c r="J816" s="1"/>
    </row>
    <row r="817" ht="13.5" customHeight="1">
      <c r="C817" s="1"/>
      <c r="D817" s="1"/>
      <c r="E817" s="1"/>
      <c r="F817" s="1"/>
      <c r="G817" s="1"/>
      <c r="J817" s="1"/>
    </row>
    <row r="818" ht="13.5" customHeight="1">
      <c r="C818" s="1"/>
      <c r="D818" s="1"/>
      <c r="E818" s="1"/>
      <c r="F818" s="1"/>
      <c r="G818" s="1"/>
      <c r="J818" s="1"/>
    </row>
    <row r="819" ht="13.5" customHeight="1">
      <c r="C819" s="1"/>
      <c r="D819" s="1"/>
      <c r="E819" s="1"/>
      <c r="F819" s="1"/>
      <c r="G819" s="1"/>
      <c r="J819" s="1"/>
    </row>
    <row r="820" ht="13.5" customHeight="1">
      <c r="C820" s="1"/>
      <c r="D820" s="1"/>
      <c r="E820" s="1"/>
      <c r="F820" s="1"/>
      <c r="G820" s="1"/>
      <c r="J820" s="1"/>
    </row>
    <row r="821" ht="13.5" customHeight="1">
      <c r="C821" s="1"/>
      <c r="D821" s="1"/>
      <c r="E821" s="1"/>
      <c r="F821" s="1"/>
      <c r="G821" s="1"/>
      <c r="J821" s="1"/>
    </row>
    <row r="822" ht="13.5" customHeight="1">
      <c r="C822" s="1"/>
      <c r="D822" s="1"/>
      <c r="E822" s="1"/>
      <c r="F822" s="1"/>
      <c r="G822" s="1"/>
      <c r="J822" s="1"/>
    </row>
    <row r="823" ht="13.5" customHeight="1">
      <c r="C823" s="1"/>
      <c r="D823" s="1"/>
      <c r="E823" s="1"/>
      <c r="F823" s="1"/>
      <c r="G823" s="1"/>
      <c r="J823" s="1"/>
    </row>
    <row r="824" ht="13.5" customHeight="1">
      <c r="C824" s="1"/>
      <c r="D824" s="1"/>
      <c r="E824" s="1"/>
      <c r="F824" s="1"/>
      <c r="G824" s="1"/>
      <c r="J824" s="1"/>
    </row>
    <row r="825" ht="13.5" customHeight="1">
      <c r="C825" s="1"/>
      <c r="D825" s="1"/>
      <c r="E825" s="1"/>
      <c r="F825" s="1"/>
      <c r="G825" s="1"/>
      <c r="J825" s="1"/>
    </row>
    <row r="826" ht="13.5" customHeight="1">
      <c r="C826" s="1"/>
      <c r="D826" s="1"/>
      <c r="E826" s="1"/>
      <c r="F826" s="1"/>
      <c r="G826" s="1"/>
      <c r="J826" s="1"/>
    </row>
    <row r="827" ht="13.5" customHeight="1">
      <c r="C827" s="1"/>
      <c r="D827" s="1"/>
      <c r="E827" s="1"/>
      <c r="F827" s="1"/>
      <c r="G827" s="1"/>
      <c r="J827" s="1"/>
    </row>
    <row r="828" ht="13.5" customHeight="1">
      <c r="C828" s="1"/>
      <c r="D828" s="1"/>
      <c r="E828" s="1"/>
      <c r="F828" s="1"/>
      <c r="G828" s="1"/>
      <c r="J828" s="1"/>
    </row>
    <row r="829" ht="13.5" customHeight="1">
      <c r="C829" s="1"/>
      <c r="D829" s="1"/>
      <c r="E829" s="1"/>
      <c r="F829" s="1"/>
      <c r="G829" s="1"/>
      <c r="J829" s="1"/>
    </row>
    <row r="830" ht="13.5" customHeight="1">
      <c r="C830" s="1"/>
      <c r="D830" s="1"/>
      <c r="E830" s="1"/>
      <c r="F830" s="1"/>
      <c r="G830" s="1"/>
      <c r="J830" s="1"/>
    </row>
    <row r="831" ht="13.5" customHeight="1">
      <c r="C831" s="1"/>
      <c r="D831" s="1"/>
      <c r="E831" s="1"/>
      <c r="F831" s="1"/>
      <c r="G831" s="1"/>
      <c r="J831" s="1"/>
    </row>
    <row r="832" ht="13.5" customHeight="1">
      <c r="C832" s="1"/>
      <c r="D832" s="1"/>
      <c r="E832" s="1"/>
      <c r="F832" s="1"/>
      <c r="G832" s="1"/>
      <c r="J832" s="1"/>
    </row>
    <row r="833" ht="13.5" customHeight="1">
      <c r="C833" s="1"/>
      <c r="D833" s="1"/>
      <c r="E833" s="1"/>
      <c r="F833" s="1"/>
      <c r="G833" s="1"/>
      <c r="J833" s="1"/>
    </row>
    <row r="834" ht="13.5" customHeight="1">
      <c r="C834" s="1"/>
      <c r="D834" s="1"/>
      <c r="E834" s="1"/>
      <c r="F834" s="1"/>
      <c r="G834" s="1"/>
      <c r="J834" s="1"/>
    </row>
    <row r="835" ht="13.5" customHeight="1">
      <c r="C835" s="1"/>
      <c r="D835" s="1"/>
      <c r="E835" s="1"/>
      <c r="F835" s="1"/>
      <c r="G835" s="1"/>
      <c r="J835" s="1"/>
    </row>
    <row r="836" ht="13.5" customHeight="1">
      <c r="C836" s="1"/>
      <c r="D836" s="1"/>
      <c r="E836" s="1"/>
      <c r="F836" s="1"/>
      <c r="G836" s="1"/>
      <c r="J836" s="1"/>
    </row>
    <row r="837" ht="13.5" customHeight="1">
      <c r="C837" s="1"/>
      <c r="D837" s="1"/>
      <c r="E837" s="1"/>
      <c r="F837" s="1"/>
      <c r="G837" s="1"/>
      <c r="J837" s="1"/>
    </row>
    <row r="838" ht="13.5" customHeight="1">
      <c r="C838" s="1"/>
      <c r="D838" s="1"/>
      <c r="E838" s="1"/>
      <c r="F838" s="1"/>
      <c r="G838" s="1"/>
      <c r="J838" s="1"/>
    </row>
    <row r="839" ht="13.5" customHeight="1">
      <c r="C839" s="1"/>
      <c r="D839" s="1"/>
      <c r="E839" s="1"/>
      <c r="F839" s="1"/>
      <c r="G839" s="1"/>
      <c r="J839" s="1"/>
    </row>
    <row r="840" ht="13.5" customHeight="1">
      <c r="C840" s="1"/>
      <c r="D840" s="1"/>
      <c r="E840" s="1"/>
      <c r="F840" s="1"/>
      <c r="G840" s="1"/>
      <c r="J840" s="1"/>
    </row>
    <row r="841" ht="13.5" customHeight="1">
      <c r="C841" s="1"/>
      <c r="D841" s="1"/>
      <c r="E841" s="1"/>
      <c r="F841" s="1"/>
      <c r="G841" s="1"/>
      <c r="J841" s="1"/>
    </row>
    <row r="842" ht="13.5" customHeight="1">
      <c r="C842" s="1"/>
      <c r="D842" s="1"/>
      <c r="E842" s="1"/>
      <c r="F842" s="1"/>
      <c r="G842" s="1"/>
      <c r="J842" s="1"/>
    </row>
    <row r="843" ht="13.5" customHeight="1">
      <c r="C843" s="1"/>
      <c r="D843" s="1"/>
      <c r="E843" s="1"/>
      <c r="F843" s="1"/>
      <c r="G843" s="1"/>
      <c r="J843" s="1"/>
    </row>
    <row r="844" ht="13.5" customHeight="1">
      <c r="C844" s="1"/>
      <c r="D844" s="1"/>
      <c r="E844" s="1"/>
      <c r="F844" s="1"/>
      <c r="G844" s="1"/>
      <c r="J844" s="1"/>
    </row>
    <row r="845" ht="13.5" customHeight="1">
      <c r="C845" s="1"/>
      <c r="D845" s="1"/>
      <c r="E845" s="1"/>
      <c r="F845" s="1"/>
      <c r="G845" s="1"/>
      <c r="J845" s="1"/>
    </row>
    <row r="846" ht="13.5" customHeight="1">
      <c r="C846" s="1"/>
      <c r="D846" s="1"/>
      <c r="E846" s="1"/>
      <c r="F846" s="1"/>
      <c r="G846" s="1"/>
      <c r="J846" s="1"/>
    </row>
    <row r="847" ht="13.5" customHeight="1">
      <c r="C847" s="1"/>
      <c r="D847" s="1"/>
      <c r="E847" s="1"/>
      <c r="F847" s="1"/>
      <c r="G847" s="1"/>
      <c r="J847" s="1"/>
    </row>
    <row r="848" ht="13.5" customHeight="1">
      <c r="C848" s="1"/>
      <c r="D848" s="1"/>
      <c r="E848" s="1"/>
      <c r="F848" s="1"/>
      <c r="G848" s="1"/>
      <c r="J848" s="1"/>
    </row>
    <row r="849" ht="13.5" customHeight="1">
      <c r="C849" s="1"/>
      <c r="D849" s="1"/>
      <c r="E849" s="1"/>
      <c r="F849" s="1"/>
      <c r="G849" s="1"/>
      <c r="J849" s="1"/>
    </row>
    <row r="850" ht="13.5" customHeight="1">
      <c r="C850" s="1"/>
      <c r="D850" s="1"/>
      <c r="E850" s="1"/>
      <c r="F850" s="1"/>
      <c r="G850" s="1"/>
      <c r="J850" s="1"/>
    </row>
    <row r="851" ht="13.5" customHeight="1">
      <c r="C851" s="1"/>
      <c r="D851" s="1"/>
      <c r="E851" s="1"/>
      <c r="F851" s="1"/>
      <c r="G851" s="1"/>
      <c r="J851" s="1"/>
    </row>
    <row r="852" ht="13.5" customHeight="1">
      <c r="C852" s="1"/>
      <c r="D852" s="1"/>
      <c r="E852" s="1"/>
      <c r="F852" s="1"/>
      <c r="G852" s="1"/>
      <c r="J852" s="1"/>
    </row>
    <row r="853" ht="13.5" customHeight="1">
      <c r="C853" s="1"/>
      <c r="D853" s="1"/>
      <c r="E853" s="1"/>
      <c r="F853" s="1"/>
      <c r="G853" s="1"/>
      <c r="J853" s="1"/>
    </row>
    <row r="854" ht="13.5" customHeight="1">
      <c r="C854" s="1"/>
      <c r="D854" s="1"/>
      <c r="E854" s="1"/>
      <c r="F854" s="1"/>
      <c r="G854" s="1"/>
      <c r="J854" s="1"/>
    </row>
    <row r="855" ht="13.5" customHeight="1">
      <c r="C855" s="1"/>
      <c r="D855" s="1"/>
      <c r="E855" s="1"/>
      <c r="F855" s="1"/>
      <c r="G855" s="1"/>
      <c r="J855" s="1"/>
    </row>
    <row r="856" ht="13.5" customHeight="1">
      <c r="C856" s="1"/>
      <c r="D856" s="1"/>
      <c r="E856" s="1"/>
      <c r="F856" s="1"/>
      <c r="G856" s="1"/>
      <c r="J856" s="1"/>
    </row>
    <row r="857" ht="13.5" customHeight="1">
      <c r="C857" s="1"/>
      <c r="D857" s="1"/>
      <c r="E857" s="1"/>
      <c r="F857" s="1"/>
      <c r="G857" s="1"/>
      <c r="J857" s="1"/>
    </row>
    <row r="858" ht="13.5" customHeight="1">
      <c r="C858" s="1"/>
      <c r="D858" s="1"/>
      <c r="E858" s="1"/>
      <c r="F858" s="1"/>
      <c r="G858" s="1"/>
      <c r="J858" s="1"/>
    </row>
    <row r="859" ht="13.5" customHeight="1">
      <c r="C859" s="1"/>
      <c r="D859" s="1"/>
      <c r="E859" s="1"/>
      <c r="F859" s="1"/>
      <c r="G859" s="1"/>
      <c r="J859" s="1"/>
    </row>
    <row r="860" ht="13.5" customHeight="1">
      <c r="C860" s="1"/>
      <c r="D860" s="1"/>
      <c r="E860" s="1"/>
      <c r="F860" s="1"/>
      <c r="G860" s="1"/>
      <c r="J860" s="1"/>
    </row>
    <row r="861" ht="13.5" customHeight="1">
      <c r="C861" s="1"/>
      <c r="D861" s="1"/>
      <c r="E861" s="1"/>
      <c r="F861" s="1"/>
      <c r="G861" s="1"/>
      <c r="J861" s="1"/>
    </row>
    <row r="862" ht="13.5" customHeight="1">
      <c r="C862" s="1"/>
      <c r="D862" s="1"/>
      <c r="E862" s="1"/>
      <c r="F862" s="1"/>
      <c r="G862" s="1"/>
      <c r="J862" s="1"/>
    </row>
    <row r="863" ht="13.5" customHeight="1">
      <c r="C863" s="1"/>
      <c r="D863" s="1"/>
      <c r="E863" s="1"/>
      <c r="F863" s="1"/>
      <c r="G863" s="1"/>
      <c r="J863" s="1"/>
    </row>
    <row r="864" ht="13.5" customHeight="1">
      <c r="C864" s="1"/>
      <c r="D864" s="1"/>
      <c r="E864" s="1"/>
      <c r="F864" s="1"/>
      <c r="G864" s="1"/>
      <c r="J864" s="1"/>
    </row>
    <row r="865" ht="13.5" customHeight="1">
      <c r="C865" s="1"/>
      <c r="D865" s="1"/>
      <c r="E865" s="1"/>
      <c r="F865" s="1"/>
      <c r="G865" s="1"/>
      <c r="J865" s="1"/>
    </row>
    <row r="866" ht="13.5" customHeight="1">
      <c r="C866" s="1"/>
      <c r="D866" s="1"/>
      <c r="E866" s="1"/>
      <c r="F866" s="1"/>
      <c r="G866" s="1"/>
      <c r="J866" s="1"/>
    </row>
    <row r="867" ht="13.5" customHeight="1">
      <c r="C867" s="1"/>
      <c r="D867" s="1"/>
      <c r="E867" s="1"/>
      <c r="F867" s="1"/>
      <c r="G867" s="1"/>
      <c r="J867" s="1"/>
    </row>
    <row r="868" ht="13.5" customHeight="1">
      <c r="C868" s="1"/>
      <c r="D868" s="1"/>
      <c r="E868" s="1"/>
      <c r="F868" s="1"/>
      <c r="G868" s="1"/>
      <c r="J868" s="1"/>
    </row>
    <row r="869" ht="13.5" customHeight="1">
      <c r="C869" s="1"/>
      <c r="D869" s="1"/>
      <c r="E869" s="1"/>
      <c r="F869" s="1"/>
      <c r="G869" s="1"/>
      <c r="J869" s="1"/>
    </row>
    <row r="870" ht="13.5" customHeight="1">
      <c r="C870" s="1"/>
      <c r="D870" s="1"/>
      <c r="E870" s="1"/>
      <c r="F870" s="1"/>
      <c r="G870" s="1"/>
      <c r="J870" s="1"/>
    </row>
    <row r="871" ht="13.5" customHeight="1">
      <c r="C871" s="1"/>
      <c r="D871" s="1"/>
      <c r="E871" s="1"/>
      <c r="F871" s="1"/>
      <c r="G871" s="1"/>
      <c r="J871" s="1"/>
    </row>
    <row r="872" ht="13.5" customHeight="1">
      <c r="C872" s="1"/>
      <c r="D872" s="1"/>
      <c r="E872" s="1"/>
      <c r="F872" s="1"/>
      <c r="G872" s="1"/>
      <c r="J872" s="1"/>
    </row>
    <row r="873" ht="13.5" customHeight="1">
      <c r="C873" s="1"/>
      <c r="D873" s="1"/>
      <c r="E873" s="1"/>
      <c r="F873" s="1"/>
      <c r="G873" s="1"/>
      <c r="J873" s="1"/>
    </row>
    <row r="874" ht="13.5" customHeight="1">
      <c r="C874" s="1"/>
      <c r="D874" s="1"/>
      <c r="E874" s="1"/>
      <c r="F874" s="1"/>
      <c r="G874" s="1"/>
      <c r="J874" s="1"/>
    </row>
    <row r="875" ht="13.5" customHeight="1">
      <c r="C875" s="1"/>
      <c r="D875" s="1"/>
      <c r="E875" s="1"/>
      <c r="F875" s="1"/>
      <c r="G875" s="1"/>
      <c r="J875" s="1"/>
    </row>
    <row r="876" ht="13.5" customHeight="1">
      <c r="C876" s="1"/>
      <c r="D876" s="1"/>
      <c r="E876" s="1"/>
      <c r="F876" s="1"/>
      <c r="G876" s="1"/>
      <c r="J876" s="1"/>
    </row>
    <row r="877" ht="13.5" customHeight="1">
      <c r="C877" s="1"/>
      <c r="D877" s="1"/>
      <c r="E877" s="1"/>
      <c r="F877" s="1"/>
      <c r="G877" s="1"/>
      <c r="J877" s="1"/>
    </row>
    <row r="878" ht="13.5" customHeight="1">
      <c r="C878" s="1"/>
      <c r="D878" s="1"/>
      <c r="E878" s="1"/>
      <c r="F878" s="1"/>
      <c r="G878" s="1"/>
      <c r="J878" s="1"/>
    </row>
    <row r="879" ht="13.5" customHeight="1">
      <c r="C879" s="1"/>
      <c r="D879" s="1"/>
      <c r="E879" s="1"/>
      <c r="F879" s="1"/>
      <c r="G879" s="1"/>
      <c r="J879" s="1"/>
    </row>
    <row r="880" ht="13.5" customHeight="1">
      <c r="C880" s="1"/>
      <c r="D880" s="1"/>
      <c r="E880" s="1"/>
      <c r="F880" s="1"/>
      <c r="G880" s="1"/>
      <c r="J880" s="1"/>
    </row>
    <row r="881" ht="13.5" customHeight="1">
      <c r="C881" s="1"/>
      <c r="D881" s="1"/>
      <c r="E881" s="1"/>
      <c r="F881" s="1"/>
      <c r="G881" s="1"/>
      <c r="J881" s="1"/>
    </row>
    <row r="882" ht="13.5" customHeight="1">
      <c r="C882" s="1"/>
      <c r="D882" s="1"/>
      <c r="E882" s="1"/>
      <c r="F882" s="1"/>
      <c r="G882" s="1"/>
      <c r="J882" s="1"/>
    </row>
    <row r="883" ht="13.5" customHeight="1">
      <c r="C883" s="1"/>
      <c r="D883" s="1"/>
      <c r="E883" s="1"/>
      <c r="F883" s="1"/>
      <c r="G883" s="1"/>
      <c r="J883" s="1"/>
    </row>
    <row r="884" ht="13.5" customHeight="1">
      <c r="C884" s="1"/>
      <c r="D884" s="1"/>
      <c r="E884" s="1"/>
      <c r="F884" s="1"/>
      <c r="G884" s="1"/>
      <c r="J884" s="1"/>
    </row>
    <row r="885" ht="13.5" customHeight="1">
      <c r="C885" s="1"/>
      <c r="D885" s="1"/>
      <c r="E885" s="1"/>
      <c r="F885" s="1"/>
      <c r="G885" s="1"/>
      <c r="J885" s="1"/>
    </row>
    <row r="886" ht="13.5" customHeight="1">
      <c r="C886" s="1"/>
      <c r="D886" s="1"/>
      <c r="E886" s="1"/>
      <c r="F886" s="1"/>
      <c r="G886" s="1"/>
      <c r="J886" s="1"/>
    </row>
    <row r="887" ht="13.5" customHeight="1">
      <c r="C887" s="1"/>
      <c r="D887" s="1"/>
      <c r="E887" s="1"/>
      <c r="F887" s="1"/>
      <c r="G887" s="1"/>
      <c r="J887" s="1"/>
    </row>
    <row r="888" ht="13.5" customHeight="1">
      <c r="C888" s="1"/>
      <c r="D888" s="1"/>
      <c r="E888" s="1"/>
      <c r="F888" s="1"/>
      <c r="G888" s="1"/>
      <c r="J888" s="1"/>
    </row>
    <row r="889" ht="13.5" customHeight="1">
      <c r="C889" s="1"/>
      <c r="D889" s="1"/>
      <c r="E889" s="1"/>
      <c r="F889" s="1"/>
      <c r="G889" s="1"/>
      <c r="J889" s="1"/>
    </row>
    <row r="890" ht="13.5" customHeight="1">
      <c r="C890" s="1"/>
      <c r="D890" s="1"/>
      <c r="E890" s="1"/>
      <c r="F890" s="1"/>
      <c r="G890" s="1"/>
      <c r="J890" s="1"/>
    </row>
    <row r="891" ht="13.5" customHeight="1">
      <c r="C891" s="1"/>
      <c r="D891" s="1"/>
      <c r="E891" s="1"/>
      <c r="F891" s="1"/>
      <c r="G891" s="1"/>
      <c r="J891" s="1"/>
    </row>
    <row r="892" ht="13.5" customHeight="1">
      <c r="C892" s="1"/>
      <c r="D892" s="1"/>
      <c r="E892" s="1"/>
      <c r="F892" s="1"/>
      <c r="G892" s="1"/>
      <c r="J892" s="1"/>
    </row>
    <row r="893" ht="13.5" customHeight="1">
      <c r="C893" s="1"/>
      <c r="D893" s="1"/>
      <c r="E893" s="1"/>
      <c r="F893" s="1"/>
      <c r="G893" s="1"/>
      <c r="J893" s="1"/>
    </row>
    <row r="894" ht="13.5" customHeight="1">
      <c r="C894" s="1"/>
      <c r="D894" s="1"/>
      <c r="E894" s="1"/>
      <c r="F894" s="1"/>
      <c r="G894" s="1"/>
      <c r="J894" s="1"/>
    </row>
    <row r="895" ht="13.5" customHeight="1">
      <c r="C895" s="1"/>
      <c r="D895" s="1"/>
      <c r="E895" s="1"/>
      <c r="F895" s="1"/>
      <c r="G895" s="1"/>
      <c r="J895" s="1"/>
    </row>
    <row r="896" ht="13.5" customHeight="1">
      <c r="C896" s="1"/>
      <c r="D896" s="1"/>
      <c r="E896" s="1"/>
      <c r="F896" s="1"/>
      <c r="G896" s="1"/>
      <c r="J896" s="1"/>
    </row>
    <row r="897" ht="13.5" customHeight="1">
      <c r="C897" s="1"/>
      <c r="D897" s="1"/>
      <c r="E897" s="1"/>
      <c r="F897" s="1"/>
      <c r="G897" s="1"/>
      <c r="J897" s="1"/>
    </row>
    <row r="898" ht="13.5" customHeight="1">
      <c r="C898" s="1"/>
      <c r="D898" s="1"/>
      <c r="E898" s="1"/>
      <c r="F898" s="1"/>
      <c r="G898" s="1"/>
      <c r="J898" s="1"/>
    </row>
    <row r="899" ht="13.5" customHeight="1">
      <c r="C899" s="1"/>
      <c r="D899" s="1"/>
      <c r="E899" s="1"/>
      <c r="F899" s="1"/>
      <c r="G899" s="1"/>
      <c r="J899" s="1"/>
    </row>
    <row r="900" ht="13.5" customHeight="1">
      <c r="C900" s="1"/>
      <c r="D900" s="1"/>
      <c r="E900" s="1"/>
      <c r="F900" s="1"/>
      <c r="G900" s="1"/>
      <c r="J900" s="1"/>
    </row>
    <row r="901" ht="13.5" customHeight="1">
      <c r="C901" s="1"/>
      <c r="D901" s="1"/>
      <c r="E901" s="1"/>
      <c r="F901" s="1"/>
      <c r="G901" s="1"/>
      <c r="J901" s="1"/>
    </row>
    <row r="902" ht="13.5" customHeight="1">
      <c r="C902" s="1"/>
      <c r="D902" s="1"/>
      <c r="E902" s="1"/>
      <c r="F902" s="1"/>
      <c r="G902" s="1"/>
      <c r="J902" s="1"/>
    </row>
    <row r="903" ht="13.5" customHeight="1">
      <c r="C903" s="1"/>
      <c r="D903" s="1"/>
      <c r="E903" s="1"/>
      <c r="F903" s="1"/>
      <c r="G903" s="1"/>
      <c r="J903" s="1"/>
    </row>
    <row r="904" ht="13.5" customHeight="1">
      <c r="C904" s="1"/>
      <c r="D904" s="1"/>
      <c r="E904" s="1"/>
      <c r="F904" s="1"/>
      <c r="G904" s="1"/>
      <c r="J904" s="1"/>
    </row>
    <row r="905" ht="13.5" customHeight="1">
      <c r="C905" s="1"/>
      <c r="D905" s="1"/>
      <c r="E905" s="1"/>
      <c r="F905" s="1"/>
      <c r="G905" s="1"/>
      <c r="J905" s="1"/>
    </row>
    <row r="906" ht="13.5" customHeight="1">
      <c r="C906" s="1"/>
      <c r="D906" s="1"/>
      <c r="E906" s="1"/>
      <c r="F906" s="1"/>
      <c r="G906" s="1"/>
      <c r="J906" s="1"/>
    </row>
    <row r="907" ht="13.5" customHeight="1">
      <c r="C907" s="1"/>
      <c r="D907" s="1"/>
      <c r="E907" s="1"/>
      <c r="F907" s="1"/>
      <c r="G907" s="1"/>
      <c r="J907" s="1"/>
    </row>
    <row r="908" ht="13.5" customHeight="1">
      <c r="C908" s="1"/>
      <c r="D908" s="1"/>
      <c r="E908" s="1"/>
      <c r="F908" s="1"/>
      <c r="G908" s="1"/>
      <c r="J908" s="1"/>
    </row>
    <row r="909" ht="13.5" customHeight="1">
      <c r="C909" s="1"/>
      <c r="D909" s="1"/>
      <c r="E909" s="1"/>
      <c r="F909" s="1"/>
      <c r="G909" s="1"/>
      <c r="J909" s="1"/>
    </row>
    <row r="910" ht="13.5" customHeight="1">
      <c r="C910" s="1"/>
      <c r="D910" s="1"/>
      <c r="E910" s="1"/>
      <c r="F910" s="1"/>
      <c r="G910" s="1"/>
      <c r="J910" s="1"/>
    </row>
    <row r="911" ht="13.5" customHeight="1">
      <c r="C911" s="1"/>
      <c r="D911" s="1"/>
      <c r="E911" s="1"/>
      <c r="F911" s="1"/>
      <c r="G911" s="1"/>
      <c r="J911" s="1"/>
    </row>
    <row r="912" ht="13.5" customHeight="1">
      <c r="C912" s="1"/>
      <c r="D912" s="1"/>
      <c r="E912" s="1"/>
      <c r="F912" s="1"/>
      <c r="G912" s="1"/>
      <c r="J912" s="1"/>
    </row>
    <row r="913" ht="13.5" customHeight="1">
      <c r="C913" s="1"/>
      <c r="D913" s="1"/>
      <c r="E913" s="1"/>
      <c r="F913" s="1"/>
      <c r="G913" s="1"/>
      <c r="J913" s="1"/>
    </row>
    <row r="914" ht="13.5" customHeight="1">
      <c r="C914" s="1"/>
      <c r="D914" s="1"/>
      <c r="E914" s="1"/>
      <c r="F914" s="1"/>
      <c r="G914" s="1"/>
      <c r="J914" s="1"/>
    </row>
    <row r="915" ht="13.5" customHeight="1">
      <c r="C915" s="1"/>
      <c r="D915" s="1"/>
      <c r="E915" s="1"/>
      <c r="F915" s="1"/>
      <c r="G915" s="1"/>
      <c r="J915" s="1"/>
    </row>
    <row r="916" ht="13.5" customHeight="1">
      <c r="C916" s="1"/>
      <c r="D916" s="1"/>
      <c r="E916" s="1"/>
      <c r="F916" s="1"/>
      <c r="G916" s="1"/>
      <c r="J916" s="1"/>
    </row>
    <row r="917" ht="13.5" customHeight="1">
      <c r="C917" s="1"/>
      <c r="D917" s="1"/>
      <c r="E917" s="1"/>
      <c r="F917" s="1"/>
      <c r="G917" s="1"/>
      <c r="J917" s="1"/>
    </row>
    <row r="918" ht="13.5" customHeight="1">
      <c r="C918" s="1"/>
      <c r="D918" s="1"/>
      <c r="E918" s="1"/>
      <c r="F918" s="1"/>
      <c r="G918" s="1"/>
      <c r="J918" s="1"/>
    </row>
    <row r="919" ht="13.5" customHeight="1">
      <c r="C919" s="1"/>
      <c r="D919" s="1"/>
      <c r="E919" s="1"/>
      <c r="F919" s="1"/>
      <c r="G919" s="1"/>
      <c r="J919" s="1"/>
    </row>
    <row r="920" ht="13.5" customHeight="1">
      <c r="C920" s="1"/>
      <c r="D920" s="1"/>
      <c r="E920" s="1"/>
      <c r="F920" s="1"/>
      <c r="G920" s="1"/>
      <c r="J920" s="1"/>
    </row>
    <row r="921" ht="13.5" customHeight="1">
      <c r="C921" s="1"/>
      <c r="D921" s="1"/>
      <c r="E921" s="1"/>
      <c r="F921" s="1"/>
      <c r="G921" s="1"/>
      <c r="J921" s="1"/>
    </row>
    <row r="922" ht="13.5" customHeight="1">
      <c r="C922" s="1"/>
      <c r="D922" s="1"/>
      <c r="E922" s="1"/>
      <c r="F922" s="1"/>
      <c r="G922" s="1"/>
      <c r="J922" s="1"/>
    </row>
    <row r="923" ht="13.5" customHeight="1">
      <c r="C923" s="1"/>
      <c r="D923" s="1"/>
      <c r="E923" s="1"/>
      <c r="F923" s="1"/>
      <c r="G923" s="1"/>
      <c r="J923" s="1"/>
    </row>
    <row r="924" ht="13.5" customHeight="1">
      <c r="C924" s="1"/>
      <c r="D924" s="1"/>
      <c r="E924" s="1"/>
      <c r="F924" s="1"/>
      <c r="G924" s="1"/>
      <c r="J924" s="1"/>
    </row>
    <row r="925" ht="13.5" customHeight="1">
      <c r="C925" s="1"/>
      <c r="D925" s="1"/>
      <c r="E925" s="1"/>
      <c r="F925" s="1"/>
      <c r="G925" s="1"/>
      <c r="J925" s="1"/>
    </row>
    <row r="926" ht="13.5" customHeight="1">
      <c r="C926" s="1"/>
      <c r="D926" s="1"/>
      <c r="E926" s="1"/>
      <c r="F926" s="1"/>
      <c r="G926" s="1"/>
      <c r="J926" s="1"/>
    </row>
    <row r="927" ht="13.5" customHeight="1">
      <c r="C927" s="1"/>
      <c r="D927" s="1"/>
      <c r="E927" s="1"/>
      <c r="F927" s="1"/>
      <c r="G927" s="1"/>
      <c r="J927" s="1"/>
    </row>
    <row r="928" ht="13.5" customHeight="1">
      <c r="C928" s="1"/>
      <c r="D928" s="1"/>
      <c r="E928" s="1"/>
      <c r="F928" s="1"/>
      <c r="G928" s="1"/>
      <c r="J928" s="1"/>
    </row>
    <row r="929" ht="13.5" customHeight="1">
      <c r="C929" s="1"/>
      <c r="D929" s="1"/>
      <c r="E929" s="1"/>
      <c r="F929" s="1"/>
      <c r="G929" s="1"/>
      <c r="J929" s="1"/>
    </row>
    <row r="930" ht="13.5" customHeight="1">
      <c r="C930" s="1"/>
      <c r="D930" s="1"/>
      <c r="E930" s="1"/>
      <c r="F930" s="1"/>
      <c r="G930" s="1"/>
      <c r="J930" s="1"/>
    </row>
    <row r="931" ht="13.5" customHeight="1">
      <c r="C931" s="1"/>
      <c r="D931" s="1"/>
      <c r="E931" s="1"/>
      <c r="F931" s="1"/>
      <c r="G931" s="1"/>
      <c r="J931" s="1"/>
    </row>
    <row r="932" ht="13.5" customHeight="1">
      <c r="C932" s="1"/>
      <c r="D932" s="1"/>
      <c r="E932" s="1"/>
      <c r="F932" s="1"/>
      <c r="G932" s="1"/>
      <c r="J932" s="1"/>
    </row>
    <row r="933" ht="13.5" customHeight="1">
      <c r="C933" s="1"/>
      <c r="D933" s="1"/>
      <c r="E933" s="1"/>
      <c r="F933" s="1"/>
      <c r="G933" s="1"/>
      <c r="J933" s="1"/>
    </row>
    <row r="934" ht="13.5" customHeight="1">
      <c r="C934" s="1"/>
      <c r="D934" s="1"/>
      <c r="E934" s="1"/>
      <c r="F934" s="1"/>
      <c r="G934" s="1"/>
      <c r="J934" s="1"/>
    </row>
    <row r="935" ht="13.5" customHeight="1">
      <c r="C935" s="1"/>
      <c r="D935" s="1"/>
      <c r="E935" s="1"/>
      <c r="F935" s="1"/>
      <c r="G935" s="1"/>
      <c r="J935" s="1"/>
    </row>
    <row r="936" ht="13.5" customHeight="1">
      <c r="C936" s="1"/>
      <c r="D936" s="1"/>
      <c r="E936" s="1"/>
      <c r="F936" s="1"/>
      <c r="G936" s="1"/>
      <c r="J936" s="1"/>
    </row>
    <row r="937" ht="13.5" customHeight="1">
      <c r="C937" s="1"/>
      <c r="D937" s="1"/>
      <c r="E937" s="1"/>
      <c r="F937" s="1"/>
      <c r="G937" s="1"/>
      <c r="J937" s="1"/>
    </row>
    <row r="938" ht="13.5" customHeight="1">
      <c r="C938" s="1"/>
      <c r="D938" s="1"/>
      <c r="E938" s="1"/>
      <c r="F938" s="1"/>
      <c r="G938" s="1"/>
      <c r="J938" s="1"/>
    </row>
    <row r="939" ht="13.5" customHeight="1">
      <c r="C939" s="1"/>
      <c r="D939" s="1"/>
      <c r="E939" s="1"/>
      <c r="F939" s="1"/>
      <c r="G939" s="1"/>
      <c r="J939" s="1"/>
    </row>
    <row r="940" ht="13.5" customHeight="1">
      <c r="C940" s="1"/>
      <c r="D940" s="1"/>
      <c r="E940" s="1"/>
      <c r="F940" s="1"/>
      <c r="G940" s="1"/>
      <c r="J940" s="1"/>
    </row>
    <row r="941" ht="13.5" customHeight="1">
      <c r="C941" s="1"/>
      <c r="D941" s="1"/>
      <c r="E941" s="1"/>
      <c r="F941" s="1"/>
      <c r="G941" s="1"/>
      <c r="J941" s="1"/>
    </row>
    <row r="942" ht="13.5" customHeight="1">
      <c r="C942" s="1"/>
      <c r="D942" s="1"/>
      <c r="E942" s="1"/>
      <c r="F942" s="1"/>
      <c r="G942" s="1"/>
      <c r="J942" s="1"/>
    </row>
    <row r="943" ht="13.5" customHeight="1">
      <c r="C943" s="1"/>
      <c r="D943" s="1"/>
      <c r="E943" s="1"/>
      <c r="F943" s="1"/>
      <c r="G943" s="1"/>
      <c r="J943" s="1"/>
    </row>
    <row r="944" ht="13.5" customHeight="1">
      <c r="C944" s="1"/>
      <c r="D944" s="1"/>
      <c r="E944" s="1"/>
      <c r="F944" s="1"/>
      <c r="G944" s="1"/>
      <c r="J944" s="1"/>
    </row>
    <row r="945" ht="13.5" customHeight="1">
      <c r="C945" s="1"/>
      <c r="D945" s="1"/>
      <c r="E945" s="1"/>
      <c r="F945" s="1"/>
      <c r="G945" s="1"/>
      <c r="J945" s="1"/>
    </row>
    <row r="946" ht="13.5" customHeight="1">
      <c r="C946" s="1"/>
      <c r="D946" s="1"/>
      <c r="E946" s="1"/>
      <c r="F946" s="1"/>
      <c r="G946" s="1"/>
      <c r="J946" s="1"/>
    </row>
    <row r="947" ht="13.5" customHeight="1">
      <c r="C947" s="1"/>
      <c r="D947" s="1"/>
      <c r="E947" s="1"/>
      <c r="F947" s="1"/>
      <c r="G947" s="1"/>
      <c r="J947" s="1"/>
    </row>
    <row r="948" ht="13.5" customHeight="1">
      <c r="C948" s="1"/>
      <c r="D948" s="1"/>
      <c r="E948" s="1"/>
      <c r="F948" s="1"/>
      <c r="G948" s="1"/>
      <c r="J948" s="1"/>
    </row>
    <row r="949" ht="13.5" customHeight="1">
      <c r="C949" s="1"/>
      <c r="D949" s="1"/>
      <c r="E949" s="1"/>
      <c r="F949" s="1"/>
      <c r="G949" s="1"/>
      <c r="J949" s="1"/>
    </row>
    <row r="950" ht="13.5" customHeight="1">
      <c r="C950" s="1"/>
      <c r="D950" s="1"/>
      <c r="E950" s="1"/>
      <c r="F950" s="1"/>
      <c r="G950" s="1"/>
      <c r="J950" s="1"/>
    </row>
    <row r="951" ht="13.5" customHeight="1">
      <c r="C951" s="1"/>
      <c r="D951" s="1"/>
      <c r="E951" s="1"/>
      <c r="F951" s="1"/>
      <c r="G951" s="1"/>
      <c r="J951" s="1"/>
    </row>
    <row r="952" ht="13.5" customHeight="1">
      <c r="C952" s="1"/>
      <c r="D952" s="1"/>
      <c r="E952" s="1"/>
      <c r="F952" s="1"/>
      <c r="G952" s="1"/>
      <c r="J952" s="1"/>
    </row>
    <row r="953" ht="13.5" customHeight="1">
      <c r="C953" s="1"/>
      <c r="D953" s="1"/>
      <c r="E953" s="1"/>
      <c r="F953" s="1"/>
      <c r="G953" s="1"/>
      <c r="J953" s="1"/>
    </row>
    <row r="954" ht="13.5" customHeight="1">
      <c r="C954" s="1"/>
      <c r="D954" s="1"/>
      <c r="E954" s="1"/>
      <c r="F954" s="1"/>
      <c r="G954" s="1"/>
      <c r="J954" s="1"/>
    </row>
    <row r="955" ht="13.5" customHeight="1">
      <c r="C955" s="1"/>
      <c r="D955" s="1"/>
      <c r="E955" s="1"/>
      <c r="F955" s="1"/>
      <c r="G955" s="1"/>
      <c r="J955" s="1"/>
    </row>
    <row r="956" ht="13.5" customHeight="1">
      <c r="C956" s="1"/>
      <c r="D956" s="1"/>
      <c r="E956" s="1"/>
      <c r="F956" s="1"/>
      <c r="G956" s="1"/>
      <c r="J956" s="1"/>
    </row>
    <row r="957" ht="13.5" customHeight="1">
      <c r="C957" s="1"/>
      <c r="D957" s="1"/>
      <c r="E957" s="1"/>
      <c r="F957" s="1"/>
      <c r="G957" s="1"/>
      <c r="J957" s="1"/>
    </row>
    <row r="958" ht="13.5" customHeight="1">
      <c r="C958" s="1"/>
      <c r="D958" s="1"/>
      <c r="E958" s="1"/>
      <c r="F958" s="1"/>
      <c r="G958" s="1"/>
      <c r="J958" s="1"/>
    </row>
    <row r="959" ht="13.5" customHeight="1">
      <c r="C959" s="1"/>
      <c r="D959" s="1"/>
      <c r="E959" s="1"/>
      <c r="F959" s="1"/>
      <c r="G959" s="1"/>
      <c r="J959" s="1"/>
    </row>
    <row r="960" ht="13.5" customHeight="1">
      <c r="C960" s="1"/>
      <c r="D960" s="1"/>
      <c r="E960" s="1"/>
      <c r="F960" s="1"/>
      <c r="G960" s="1"/>
      <c r="J960" s="1"/>
    </row>
    <row r="961" ht="13.5" customHeight="1">
      <c r="C961" s="1"/>
      <c r="D961" s="1"/>
      <c r="E961" s="1"/>
      <c r="F961" s="1"/>
      <c r="G961" s="1"/>
      <c r="J961" s="1"/>
    </row>
    <row r="962" ht="13.5" customHeight="1">
      <c r="C962" s="1"/>
      <c r="D962" s="1"/>
      <c r="E962" s="1"/>
      <c r="F962" s="1"/>
      <c r="G962" s="1"/>
      <c r="J962" s="1"/>
    </row>
    <row r="963" ht="13.5" customHeight="1">
      <c r="C963" s="1"/>
      <c r="D963" s="1"/>
      <c r="E963" s="1"/>
      <c r="F963" s="1"/>
      <c r="G963" s="1"/>
      <c r="J963" s="1"/>
    </row>
    <row r="964" ht="13.5" customHeight="1">
      <c r="C964" s="1"/>
      <c r="D964" s="1"/>
      <c r="E964" s="1"/>
      <c r="F964" s="1"/>
      <c r="G964" s="1"/>
      <c r="J964" s="1"/>
    </row>
    <row r="965" ht="13.5" customHeight="1">
      <c r="C965" s="1"/>
      <c r="D965" s="1"/>
      <c r="E965" s="1"/>
      <c r="F965" s="1"/>
      <c r="G965" s="1"/>
      <c r="J965" s="1"/>
    </row>
    <row r="966" ht="13.5" customHeight="1">
      <c r="C966" s="1"/>
      <c r="D966" s="1"/>
      <c r="E966" s="1"/>
      <c r="F966" s="1"/>
      <c r="G966" s="1"/>
      <c r="J966" s="1"/>
    </row>
    <row r="967" ht="13.5" customHeight="1">
      <c r="C967" s="1"/>
      <c r="D967" s="1"/>
      <c r="E967" s="1"/>
      <c r="F967" s="1"/>
      <c r="G967" s="1"/>
      <c r="J967" s="1"/>
    </row>
    <row r="968" ht="13.5" customHeight="1">
      <c r="C968" s="1"/>
      <c r="D968" s="1"/>
      <c r="E968" s="1"/>
      <c r="F968" s="1"/>
      <c r="G968" s="1"/>
      <c r="J968" s="1"/>
    </row>
    <row r="969" ht="13.5" customHeight="1">
      <c r="C969" s="1"/>
      <c r="D969" s="1"/>
      <c r="E969" s="1"/>
      <c r="F969" s="1"/>
      <c r="G969" s="1"/>
      <c r="J969" s="1"/>
    </row>
    <row r="970" ht="13.5" customHeight="1">
      <c r="C970" s="1"/>
      <c r="D970" s="1"/>
      <c r="E970" s="1"/>
      <c r="F970" s="1"/>
      <c r="G970" s="1"/>
      <c r="J970" s="1"/>
    </row>
    <row r="971" ht="13.5" customHeight="1">
      <c r="C971" s="1"/>
      <c r="D971" s="1"/>
      <c r="E971" s="1"/>
      <c r="F971" s="1"/>
      <c r="G971" s="1"/>
      <c r="J971" s="1"/>
    </row>
    <row r="972" ht="13.5" customHeight="1">
      <c r="C972" s="1"/>
      <c r="D972" s="1"/>
      <c r="E972" s="1"/>
      <c r="F972" s="1"/>
      <c r="G972" s="1"/>
      <c r="J972" s="1"/>
    </row>
    <row r="973" ht="13.5" customHeight="1">
      <c r="C973" s="1"/>
      <c r="D973" s="1"/>
      <c r="E973" s="1"/>
      <c r="F973" s="1"/>
      <c r="G973" s="1"/>
      <c r="J973" s="1"/>
    </row>
    <row r="974" ht="13.5" customHeight="1">
      <c r="C974" s="1"/>
      <c r="D974" s="1"/>
      <c r="E974" s="1"/>
      <c r="F974" s="1"/>
      <c r="G974" s="1"/>
      <c r="J974" s="1"/>
    </row>
    <row r="975" ht="13.5" customHeight="1">
      <c r="C975" s="1"/>
      <c r="D975" s="1"/>
      <c r="E975" s="1"/>
      <c r="F975" s="1"/>
      <c r="G975" s="1"/>
      <c r="J975" s="1"/>
    </row>
    <row r="976" ht="13.5" customHeight="1">
      <c r="C976" s="1"/>
      <c r="D976" s="1"/>
      <c r="E976" s="1"/>
      <c r="F976" s="1"/>
      <c r="G976" s="1"/>
      <c r="J976" s="1"/>
    </row>
    <row r="977" ht="13.5" customHeight="1">
      <c r="C977" s="1"/>
      <c r="D977" s="1"/>
      <c r="E977" s="1"/>
      <c r="F977" s="1"/>
      <c r="G977" s="1"/>
      <c r="J977" s="1"/>
    </row>
    <row r="978" ht="13.5" customHeight="1">
      <c r="C978" s="1"/>
      <c r="D978" s="1"/>
      <c r="E978" s="1"/>
      <c r="F978" s="1"/>
      <c r="G978" s="1"/>
      <c r="J978" s="1"/>
    </row>
    <row r="979" ht="13.5" customHeight="1">
      <c r="C979" s="1"/>
      <c r="D979" s="1"/>
      <c r="E979" s="1"/>
      <c r="F979" s="1"/>
      <c r="G979" s="1"/>
      <c r="J979" s="1"/>
    </row>
    <row r="980" ht="13.5" customHeight="1">
      <c r="C980" s="1"/>
      <c r="D980" s="1"/>
      <c r="E980" s="1"/>
      <c r="F980" s="1"/>
      <c r="G980" s="1"/>
      <c r="J980" s="1"/>
    </row>
    <row r="981" ht="13.5" customHeight="1">
      <c r="C981" s="1"/>
      <c r="D981" s="1"/>
      <c r="E981" s="1"/>
      <c r="F981" s="1"/>
      <c r="G981" s="1"/>
      <c r="J981" s="1"/>
    </row>
    <row r="982" ht="13.5" customHeight="1">
      <c r="C982" s="1"/>
      <c r="D982" s="1"/>
      <c r="E982" s="1"/>
      <c r="F982" s="1"/>
      <c r="G982" s="1"/>
      <c r="J982" s="1"/>
    </row>
    <row r="983" ht="13.5" customHeight="1">
      <c r="C983" s="1"/>
      <c r="D983" s="1"/>
      <c r="E983" s="1"/>
      <c r="F983" s="1"/>
      <c r="G983" s="1"/>
      <c r="J983" s="1"/>
    </row>
    <row r="984" ht="13.5" customHeight="1">
      <c r="C984" s="1"/>
      <c r="D984" s="1"/>
      <c r="E984" s="1"/>
      <c r="F984" s="1"/>
      <c r="G984" s="1"/>
      <c r="J984" s="1"/>
    </row>
    <row r="985" ht="13.5" customHeight="1">
      <c r="C985" s="1"/>
      <c r="D985" s="1"/>
      <c r="E985" s="1"/>
      <c r="F985" s="1"/>
      <c r="G985" s="1"/>
      <c r="J985" s="1"/>
    </row>
    <row r="986" ht="13.5" customHeight="1">
      <c r="C986" s="1"/>
      <c r="D986" s="1"/>
      <c r="E986" s="1"/>
      <c r="F986" s="1"/>
      <c r="G986" s="1"/>
      <c r="J986" s="1"/>
    </row>
    <row r="987" ht="13.5" customHeight="1">
      <c r="C987" s="1"/>
      <c r="D987" s="1"/>
      <c r="E987" s="1"/>
      <c r="F987" s="1"/>
      <c r="G987" s="1"/>
      <c r="J987" s="1"/>
    </row>
    <row r="988" ht="13.5" customHeight="1">
      <c r="C988" s="1"/>
      <c r="D988" s="1"/>
      <c r="E988" s="1"/>
      <c r="F988" s="1"/>
      <c r="G988" s="1"/>
      <c r="J988" s="1"/>
    </row>
    <row r="989" ht="13.5" customHeight="1">
      <c r="C989" s="1"/>
      <c r="D989" s="1"/>
      <c r="E989" s="1"/>
      <c r="F989" s="1"/>
      <c r="G989" s="1"/>
      <c r="J989" s="1"/>
    </row>
    <row r="990" ht="13.5" customHeight="1">
      <c r="C990" s="1"/>
      <c r="D990" s="1"/>
      <c r="E990" s="1"/>
      <c r="F990" s="1"/>
      <c r="G990" s="1"/>
      <c r="J990" s="1"/>
    </row>
    <row r="991" ht="13.5" customHeight="1">
      <c r="C991" s="1"/>
      <c r="D991" s="1"/>
      <c r="E991" s="1"/>
      <c r="F991" s="1"/>
      <c r="G991" s="1"/>
      <c r="J991" s="1"/>
    </row>
    <row r="992" ht="13.5" customHeight="1">
      <c r="C992" s="1"/>
      <c r="D992" s="1"/>
      <c r="E992" s="1"/>
      <c r="F992" s="1"/>
      <c r="G992" s="1"/>
      <c r="J992" s="1"/>
    </row>
    <row r="993" ht="13.5" customHeight="1">
      <c r="C993" s="1"/>
      <c r="D993" s="1"/>
      <c r="E993" s="1"/>
      <c r="F993" s="1"/>
      <c r="G993" s="1"/>
      <c r="J993" s="1"/>
    </row>
    <row r="994" ht="13.5" customHeight="1">
      <c r="C994" s="1"/>
      <c r="D994" s="1"/>
      <c r="E994" s="1"/>
      <c r="F994" s="1"/>
      <c r="G994" s="1"/>
      <c r="J994" s="1"/>
    </row>
    <row r="995" ht="13.5" customHeight="1">
      <c r="C995" s="1"/>
      <c r="D995" s="1"/>
      <c r="E995" s="1"/>
      <c r="F995" s="1"/>
      <c r="G995" s="1"/>
      <c r="J995" s="1"/>
    </row>
    <row r="996" ht="13.5" customHeight="1">
      <c r="C996" s="1"/>
      <c r="D996" s="1"/>
      <c r="E996" s="1"/>
      <c r="F996" s="1"/>
      <c r="G996" s="1"/>
      <c r="J996" s="1"/>
    </row>
    <row r="997" ht="13.5" customHeight="1">
      <c r="C997" s="1"/>
      <c r="D997" s="1"/>
      <c r="E997" s="1"/>
      <c r="F997" s="1"/>
      <c r="G997" s="1"/>
      <c r="J997" s="1"/>
    </row>
    <row r="998" ht="13.5" customHeight="1">
      <c r="C998" s="1"/>
      <c r="D998" s="1"/>
      <c r="E998" s="1"/>
      <c r="F998" s="1"/>
      <c r="G998" s="1"/>
      <c r="J998" s="1"/>
    </row>
    <row r="999" ht="13.5" customHeight="1">
      <c r="C999" s="1"/>
      <c r="D999" s="1"/>
      <c r="E999" s="1"/>
      <c r="F999" s="1"/>
      <c r="G999" s="1"/>
      <c r="J999" s="1"/>
    </row>
    <row r="1000" ht="13.5" customHeight="1">
      <c r="C1000" s="1"/>
      <c r="D1000" s="1"/>
      <c r="E1000" s="1"/>
      <c r="F1000" s="1"/>
      <c r="G1000" s="1"/>
      <c r="J1000" s="1"/>
    </row>
  </sheetData>
  <mergeCells count="3">
    <mergeCell ref="D11:F11"/>
    <mergeCell ref="D13:F13"/>
    <mergeCell ref="D12:F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</sheetPr>
  <sheetViews>
    <sheetView workbookViewId="0"/>
  </sheetViews>
  <sheetFormatPr customHeight="1" defaultColWidth="15.13" defaultRowHeight="15.0"/>
  <cols>
    <col customWidth="1" min="1" max="1" width="7.75"/>
    <col customWidth="1" min="2" max="2" width="9.75"/>
    <col customWidth="1" min="3" max="3" width="9.63"/>
    <col customWidth="1" min="4" max="4" width="7.75"/>
    <col customWidth="1" min="5" max="5" width="9.75"/>
    <col customWidth="1" min="6" max="6" width="9.63"/>
    <col customWidth="1" min="7" max="26" width="7.75"/>
  </cols>
  <sheetData>
    <row r="1" ht="13.5" customHeight="1">
      <c r="B1" s="1"/>
      <c r="C1" s="1"/>
      <c r="E1" s="1"/>
      <c r="F1" s="1"/>
    </row>
    <row r="2" ht="13.5" customHeight="1">
      <c r="B2" s="5"/>
      <c r="C2" s="8" t="s">
        <v>8</v>
      </c>
      <c r="E2" s="5"/>
      <c r="F2" s="8" t="s">
        <v>10</v>
      </c>
    </row>
    <row r="3" ht="13.5" customHeight="1">
      <c r="B3" s="10"/>
      <c r="C3" s="12">
        <v>0.708473214285714</v>
      </c>
      <c r="E3" s="10"/>
      <c r="F3" s="13">
        <v>780.0</v>
      </c>
    </row>
    <row r="4" ht="13.5" customHeight="1">
      <c r="B4" s="10"/>
      <c r="C4" s="12">
        <v>0.7727</v>
      </c>
      <c r="E4" s="10"/>
      <c r="F4" s="13">
        <v>770.0</v>
      </c>
    </row>
    <row r="5" ht="13.5" customHeight="1">
      <c r="B5" s="10"/>
      <c r="C5" s="12">
        <v>0.9459</v>
      </c>
      <c r="E5" s="10"/>
      <c r="F5" s="13">
        <v>950.0</v>
      </c>
    </row>
    <row r="6" ht="13.5" customHeight="1">
      <c r="B6" s="10"/>
      <c r="C6" s="12">
        <v>0.64875</v>
      </c>
      <c r="E6" s="10"/>
      <c r="F6" s="13" t="s">
        <v>11</v>
      </c>
    </row>
    <row r="7" ht="13.5" customHeight="1">
      <c r="B7" s="10"/>
      <c r="C7" s="12">
        <v>0.6836250000000001</v>
      </c>
      <c r="E7" s="10"/>
      <c r="F7" s="13">
        <v>980.0</v>
      </c>
    </row>
    <row r="8" ht="13.5" customHeight="1">
      <c r="B8" s="10"/>
      <c r="C8" s="12">
        <v>0.843830357142857</v>
      </c>
      <c r="E8" s="10"/>
      <c r="F8" s="13" t="s">
        <v>11</v>
      </c>
    </row>
    <row r="9" ht="13.5" customHeight="1">
      <c r="B9" s="10"/>
      <c r="C9" s="12">
        <v>0.9795</v>
      </c>
      <c r="E9" s="10"/>
      <c r="F9" s="13">
        <v>945.0</v>
      </c>
    </row>
    <row r="10" ht="13.5" customHeight="1">
      <c r="B10" s="10"/>
      <c r="C10" s="12">
        <v>0.9435</v>
      </c>
      <c r="E10" s="10"/>
      <c r="F10" s="13" t="s">
        <v>11</v>
      </c>
    </row>
    <row r="11" ht="13.5" customHeight="1">
      <c r="B11" s="10"/>
      <c r="C11" s="12">
        <v>0.9127</v>
      </c>
      <c r="E11" s="10"/>
      <c r="F11" s="13">
        <v>987.0</v>
      </c>
    </row>
    <row r="12" ht="13.5" customHeight="1">
      <c r="B12" s="10"/>
      <c r="C12" s="12">
        <v>0.8275178571428572</v>
      </c>
      <c r="E12" s="10"/>
      <c r="F12" s="13">
        <v>665.0</v>
      </c>
    </row>
    <row r="13" ht="13.5" customHeight="1">
      <c r="B13" s="10"/>
      <c r="C13" s="12">
        <v>0.5518125</v>
      </c>
      <c r="E13" s="10"/>
      <c r="F13" s="13">
        <v>654.0</v>
      </c>
    </row>
    <row r="14" ht="13.5" customHeight="1">
      <c r="B14" s="10"/>
      <c r="C14" s="12">
        <v>0.8649374999999999</v>
      </c>
      <c r="E14" s="10"/>
      <c r="F14" s="13" t="s">
        <v>11</v>
      </c>
    </row>
    <row r="15" ht="13.5" customHeight="1">
      <c r="B15" s="10"/>
      <c r="C15" s="12">
        <v>0.7113214285714285</v>
      </c>
      <c r="E15" s="10"/>
      <c r="F15" s="13">
        <v>564.0</v>
      </c>
    </row>
    <row r="16" ht="13.5" customHeight="1">
      <c r="B16" s="10"/>
      <c r="C16" s="12">
        <v>0.7908750000000001</v>
      </c>
      <c r="E16" s="10"/>
      <c r="F16" s="13" t="s">
        <v>11</v>
      </c>
    </row>
    <row r="17" ht="13.5" customHeight="1">
      <c r="B17" s="10"/>
      <c r="C17" s="12">
        <v>0.8320357142857143</v>
      </c>
      <c r="E17" s="10"/>
      <c r="F17" s="13">
        <v>354.0</v>
      </c>
    </row>
    <row r="18" ht="13.5" customHeight="1">
      <c r="B18" s="10"/>
      <c r="C18" s="12">
        <v>0.9823</v>
      </c>
      <c r="E18" s="10"/>
      <c r="F18" s="13"/>
    </row>
    <row r="19" ht="13.5" customHeight="1">
      <c r="B19" s="10"/>
      <c r="C19" s="12">
        <v>0.6454</v>
      </c>
      <c r="E19" s="10"/>
      <c r="F19" s="13">
        <v>483.0</v>
      </c>
    </row>
    <row r="20" ht="13.5" customHeight="1">
      <c r="B20" s="10"/>
      <c r="C20" s="12">
        <v>0.7892</v>
      </c>
      <c r="E20" s="10"/>
      <c r="F20" s="13">
        <v>381.0</v>
      </c>
    </row>
    <row r="21" ht="13.5" customHeight="1">
      <c r="B21" s="10"/>
      <c r="C21" s="12">
        <v>0.8438</v>
      </c>
      <c r="E21" s="10"/>
      <c r="F21" s="13">
        <v>759.0</v>
      </c>
    </row>
    <row r="22" ht="13.5" customHeight="1">
      <c r="B22" s="10"/>
      <c r="C22" s="16"/>
      <c r="E22" s="10"/>
      <c r="F22" s="13"/>
      <c r="H22" s="17"/>
    </row>
    <row r="23" ht="13.5" customHeight="1">
      <c r="B23" s="19" t="s">
        <v>16</v>
      </c>
      <c r="C23" s="12">
        <f>SUM(C3:C21)</f>
        <v>15.27817857</v>
      </c>
      <c r="E23" s="19" t="s">
        <v>18</v>
      </c>
      <c r="F23" s="13">
        <f>COUNT(F3:F21)</f>
        <v>13</v>
      </c>
      <c r="G23" s="24" t="s">
        <v>19</v>
      </c>
      <c r="H23" s="17"/>
    </row>
    <row r="24" ht="13.5" customHeight="1">
      <c r="B24" s="19" t="s">
        <v>20</v>
      </c>
      <c r="C24" s="12">
        <f>AVERAGE(C3:C21)</f>
        <v>0.8041146617</v>
      </c>
      <c r="E24" s="19" t="s">
        <v>21</v>
      </c>
      <c r="F24" s="13">
        <f>COUNTA(F3:F21)</f>
        <v>18</v>
      </c>
      <c r="G24" s="24" t="s">
        <v>22</v>
      </c>
      <c r="H24" s="17"/>
    </row>
    <row r="25" ht="13.5" customHeight="1">
      <c r="B25" s="19" t="s">
        <v>23</v>
      </c>
      <c r="C25" s="30">
        <f>COUNT(C3:C21)</f>
        <v>19</v>
      </c>
      <c r="E25" s="19" t="s">
        <v>29</v>
      </c>
      <c r="F25" s="13">
        <f>COUNTIF(F3:F21,"&gt;500")</f>
        <v>10</v>
      </c>
      <c r="G25" s="24" t="s">
        <v>30</v>
      </c>
      <c r="H25" s="17"/>
    </row>
    <row r="26" ht="13.5" customHeight="1">
      <c r="B26" s="19" t="s">
        <v>32</v>
      </c>
      <c r="C26" s="12">
        <f>MAX(C3:C21)</f>
        <v>0.9823</v>
      </c>
      <c r="E26" s="19" t="s">
        <v>33</v>
      </c>
      <c r="F26" s="13">
        <f>COUNTBLANK(F3:F21)</f>
        <v>1</v>
      </c>
      <c r="G26" s="24" t="s">
        <v>34</v>
      </c>
      <c r="H26" s="17"/>
    </row>
    <row r="27" ht="13.5" customHeight="1">
      <c r="B27" s="38" t="s">
        <v>35</v>
      </c>
      <c r="C27" s="43">
        <f>MIN(C3:C21)</f>
        <v>0.5518125</v>
      </c>
      <c r="E27" s="38"/>
      <c r="F27" s="44"/>
      <c r="H27" s="17"/>
    </row>
    <row r="28" ht="13.5" customHeight="1">
      <c r="B28" s="1"/>
      <c r="C28" s="17"/>
      <c r="E28" s="1"/>
      <c r="F28" s="1"/>
      <c r="H28" s="17"/>
    </row>
    <row r="29" ht="13.5" customHeight="1">
      <c r="B29" s="1"/>
      <c r="C29" s="17"/>
      <c r="E29" s="1"/>
      <c r="F29" s="1"/>
      <c r="H29" s="17"/>
    </row>
    <row r="30" ht="13.5" customHeight="1">
      <c r="B30" s="1"/>
      <c r="C30" s="17"/>
      <c r="E30" s="1"/>
      <c r="F30" s="1"/>
      <c r="H30" s="17"/>
    </row>
    <row r="31" ht="13.5" customHeight="1">
      <c r="B31" s="1"/>
      <c r="C31" s="17"/>
      <c r="E31" s="1"/>
      <c r="F31" s="1"/>
      <c r="H31" s="17"/>
    </row>
    <row r="32" ht="13.5" customHeight="1">
      <c r="B32" s="1"/>
      <c r="C32" s="17"/>
      <c r="E32" s="1"/>
      <c r="F32" s="1"/>
      <c r="H32" s="17"/>
    </row>
    <row r="33" ht="13.5" customHeight="1">
      <c r="B33" s="1"/>
      <c r="C33" s="17"/>
      <c r="E33" s="1"/>
      <c r="F33" s="1"/>
      <c r="H33" s="17"/>
    </row>
    <row r="34" ht="13.5" customHeight="1">
      <c r="B34" s="1"/>
      <c r="C34" s="17"/>
      <c r="E34" s="1"/>
      <c r="F34" s="1"/>
      <c r="H34" s="17"/>
    </row>
    <row r="35" ht="13.5" customHeight="1">
      <c r="B35" s="1"/>
      <c r="C35" s="17"/>
      <c r="E35" s="1"/>
      <c r="F35" s="1"/>
      <c r="H35" s="17"/>
    </row>
    <row r="36" ht="13.5" customHeight="1">
      <c r="B36" s="1"/>
      <c r="C36" s="17"/>
      <c r="E36" s="1"/>
      <c r="F36" s="1"/>
      <c r="H36" s="17"/>
    </row>
    <row r="37" ht="13.5" customHeight="1">
      <c r="B37" s="1"/>
      <c r="C37" s="1"/>
      <c r="E37" s="1"/>
      <c r="F37" s="1"/>
      <c r="H37" s="17"/>
    </row>
    <row r="38" ht="13.5" customHeight="1">
      <c r="B38" s="1"/>
      <c r="C38" s="1"/>
      <c r="E38" s="1"/>
      <c r="F38" s="1"/>
    </row>
    <row r="39" ht="13.5" customHeight="1">
      <c r="B39" s="1"/>
      <c r="C39" s="1"/>
      <c r="E39" s="1"/>
      <c r="F39" s="1"/>
    </row>
    <row r="40" ht="13.5" customHeight="1">
      <c r="B40" s="1"/>
      <c r="C40" s="1"/>
      <c r="E40" s="1"/>
      <c r="F40" s="1"/>
    </row>
    <row r="41" ht="13.5" customHeight="1">
      <c r="B41" s="1"/>
      <c r="C41" s="1"/>
      <c r="E41" s="1"/>
      <c r="F41" s="1"/>
    </row>
    <row r="42" ht="13.5" customHeight="1">
      <c r="B42" s="1"/>
      <c r="C42" s="1"/>
      <c r="E42" s="1"/>
      <c r="F42" s="1"/>
    </row>
    <row r="43" ht="13.5" customHeight="1">
      <c r="B43" s="1"/>
      <c r="C43" s="1"/>
      <c r="E43" s="1"/>
      <c r="F43" s="1"/>
    </row>
    <row r="44" ht="13.5" customHeight="1">
      <c r="B44" s="1"/>
      <c r="C44" s="1"/>
      <c r="E44" s="1"/>
      <c r="F44" s="1"/>
    </row>
    <row r="45" ht="13.5" customHeight="1">
      <c r="B45" s="1"/>
      <c r="C45" s="1"/>
      <c r="E45" s="1"/>
      <c r="F45" s="1"/>
    </row>
    <row r="46" ht="13.5" customHeight="1">
      <c r="B46" s="1"/>
      <c r="C46" s="1"/>
      <c r="E46" s="1"/>
      <c r="F46" s="1"/>
    </row>
    <row r="47" ht="13.5" customHeight="1">
      <c r="B47" s="1"/>
      <c r="C47" s="1"/>
      <c r="E47" s="1"/>
      <c r="F47" s="1"/>
    </row>
    <row r="48" ht="13.5" customHeight="1">
      <c r="B48" s="1"/>
      <c r="C48" s="1"/>
      <c r="E48" s="1"/>
      <c r="F48" s="1"/>
    </row>
    <row r="49" ht="13.5" customHeight="1">
      <c r="B49" s="1"/>
      <c r="C49" s="1"/>
      <c r="E49" s="1"/>
      <c r="F49" s="1"/>
    </row>
    <row r="50" ht="13.5" customHeight="1">
      <c r="B50" s="1"/>
      <c r="C50" s="1"/>
      <c r="E50" s="1"/>
      <c r="F50" s="1"/>
    </row>
    <row r="51" ht="13.5" customHeight="1">
      <c r="B51" s="1"/>
      <c r="C51" s="1"/>
      <c r="E51" s="1"/>
      <c r="F51" s="1"/>
    </row>
    <row r="52" ht="13.5" customHeight="1">
      <c r="B52" s="1"/>
      <c r="C52" s="1"/>
      <c r="E52" s="1"/>
      <c r="F52" s="1"/>
    </row>
    <row r="53" ht="13.5" customHeight="1">
      <c r="B53" s="1"/>
      <c r="C53" s="1"/>
      <c r="E53" s="1"/>
      <c r="F53" s="1"/>
    </row>
    <row r="54" ht="13.5" customHeight="1">
      <c r="B54" s="1"/>
      <c r="C54" s="1"/>
      <c r="E54" s="1"/>
      <c r="F54" s="1"/>
    </row>
    <row r="55" ht="13.5" customHeight="1">
      <c r="B55" s="1"/>
      <c r="C55" s="1"/>
      <c r="E55" s="1"/>
      <c r="F55" s="1"/>
    </row>
    <row r="56" ht="13.5" customHeight="1">
      <c r="B56" s="1"/>
      <c r="C56" s="1"/>
      <c r="E56" s="1"/>
      <c r="F56" s="1"/>
    </row>
    <row r="57" ht="13.5" customHeight="1">
      <c r="B57" s="1"/>
      <c r="C57" s="1"/>
      <c r="E57" s="1"/>
      <c r="F57" s="1"/>
    </row>
    <row r="58" ht="13.5" customHeight="1">
      <c r="B58" s="1"/>
      <c r="C58" s="1"/>
      <c r="E58" s="1"/>
      <c r="F58" s="1"/>
    </row>
    <row r="59" ht="13.5" customHeight="1">
      <c r="B59" s="1"/>
      <c r="C59" s="1"/>
      <c r="E59" s="1"/>
      <c r="F59" s="1"/>
    </row>
    <row r="60" ht="13.5" customHeight="1">
      <c r="B60" s="1"/>
      <c r="C60" s="1"/>
      <c r="E60" s="1"/>
      <c r="F60" s="1"/>
    </row>
    <row r="61" ht="13.5" customHeight="1">
      <c r="B61" s="1"/>
      <c r="C61" s="1"/>
      <c r="E61" s="1"/>
      <c r="F61" s="1"/>
    </row>
    <row r="62" ht="13.5" customHeight="1">
      <c r="B62" s="1"/>
      <c r="C62" s="1"/>
      <c r="E62" s="1"/>
      <c r="F62" s="1"/>
    </row>
    <row r="63" ht="13.5" customHeight="1">
      <c r="B63" s="1"/>
      <c r="C63" s="1"/>
      <c r="E63" s="1"/>
      <c r="F63" s="1"/>
    </row>
    <row r="64" ht="13.5" customHeight="1">
      <c r="B64" s="1"/>
      <c r="C64" s="1"/>
      <c r="E64" s="1"/>
      <c r="F64" s="1"/>
    </row>
    <row r="65" ht="13.5" customHeight="1">
      <c r="B65" s="1"/>
      <c r="C65" s="1"/>
      <c r="E65" s="1"/>
      <c r="F65" s="1"/>
    </row>
    <row r="66" ht="13.5" customHeight="1">
      <c r="B66" s="1"/>
      <c r="C66" s="1"/>
      <c r="E66" s="1"/>
      <c r="F66" s="1"/>
    </row>
    <row r="67" ht="13.5" customHeight="1">
      <c r="B67" s="1"/>
      <c r="C67" s="1"/>
      <c r="E67" s="1"/>
      <c r="F67" s="1"/>
    </row>
    <row r="68" ht="13.5" customHeight="1">
      <c r="B68" s="1"/>
      <c r="C68" s="1"/>
      <c r="E68" s="1"/>
      <c r="F68" s="1"/>
    </row>
    <row r="69" ht="13.5" customHeight="1">
      <c r="B69" s="1"/>
      <c r="C69" s="1"/>
      <c r="E69" s="1"/>
      <c r="F69" s="1"/>
    </row>
    <row r="70" ht="13.5" customHeight="1">
      <c r="B70" s="1"/>
      <c r="C70" s="1"/>
      <c r="E70" s="1"/>
      <c r="F70" s="1"/>
    </row>
    <row r="71" ht="13.5" customHeight="1">
      <c r="B71" s="1"/>
      <c r="C71" s="1"/>
      <c r="E71" s="1"/>
      <c r="F71" s="1"/>
    </row>
    <row r="72" ht="13.5" customHeight="1">
      <c r="B72" s="1"/>
      <c r="C72" s="1"/>
      <c r="E72" s="1"/>
      <c r="F72" s="1"/>
    </row>
    <row r="73" ht="13.5" customHeight="1">
      <c r="B73" s="1"/>
      <c r="C73" s="1"/>
      <c r="E73" s="1"/>
      <c r="F73" s="1"/>
    </row>
    <row r="74" ht="13.5" customHeight="1">
      <c r="B74" s="1"/>
      <c r="C74" s="1"/>
      <c r="E74" s="1"/>
      <c r="F74" s="1"/>
    </row>
    <row r="75" ht="13.5" customHeight="1">
      <c r="B75" s="1"/>
      <c r="C75" s="1"/>
      <c r="E75" s="1"/>
      <c r="F75" s="1"/>
    </row>
    <row r="76" ht="13.5" customHeight="1">
      <c r="B76" s="1"/>
      <c r="C76" s="1"/>
      <c r="E76" s="1"/>
      <c r="F76" s="1"/>
    </row>
    <row r="77" ht="13.5" customHeight="1">
      <c r="B77" s="1"/>
      <c r="C77" s="1"/>
      <c r="E77" s="1"/>
      <c r="F77" s="1"/>
    </row>
    <row r="78" ht="13.5" customHeight="1">
      <c r="B78" s="1"/>
      <c r="C78" s="1"/>
      <c r="E78" s="1"/>
      <c r="F78" s="1"/>
    </row>
    <row r="79" ht="13.5" customHeight="1">
      <c r="B79" s="1"/>
      <c r="C79" s="1"/>
      <c r="E79" s="1"/>
      <c r="F79" s="1"/>
    </row>
    <row r="80" ht="13.5" customHeight="1">
      <c r="B80" s="1"/>
      <c r="C80" s="1"/>
      <c r="E80" s="1"/>
      <c r="F80" s="1"/>
    </row>
    <row r="81" ht="13.5" customHeight="1">
      <c r="B81" s="1"/>
      <c r="C81" s="1"/>
      <c r="E81" s="1"/>
      <c r="F81" s="1"/>
    </row>
    <row r="82" ht="13.5" customHeight="1">
      <c r="B82" s="1"/>
      <c r="C82" s="1"/>
      <c r="E82" s="1"/>
      <c r="F82" s="1"/>
    </row>
    <row r="83" ht="13.5" customHeight="1">
      <c r="B83" s="1"/>
      <c r="C83" s="1"/>
      <c r="E83" s="1"/>
      <c r="F83" s="1"/>
    </row>
    <row r="84" ht="13.5" customHeight="1">
      <c r="B84" s="1"/>
      <c r="C84" s="1"/>
      <c r="E84" s="1"/>
      <c r="F84" s="1"/>
    </row>
    <row r="85" ht="13.5" customHeight="1">
      <c r="B85" s="1"/>
      <c r="C85" s="1"/>
      <c r="E85" s="1"/>
      <c r="F85" s="1"/>
    </row>
    <row r="86" ht="13.5" customHeight="1">
      <c r="B86" s="1"/>
      <c r="C86" s="1"/>
      <c r="E86" s="1"/>
      <c r="F86" s="1"/>
    </row>
    <row r="87" ht="13.5" customHeight="1">
      <c r="B87" s="1"/>
      <c r="C87" s="1"/>
      <c r="E87" s="1"/>
      <c r="F87" s="1"/>
    </row>
    <row r="88" ht="13.5" customHeight="1">
      <c r="B88" s="1"/>
      <c r="C88" s="1"/>
      <c r="E88" s="1"/>
      <c r="F88" s="1"/>
    </row>
    <row r="89" ht="13.5" customHeight="1">
      <c r="B89" s="1"/>
      <c r="C89" s="1"/>
      <c r="E89" s="1"/>
      <c r="F89" s="1"/>
    </row>
    <row r="90" ht="13.5" customHeight="1">
      <c r="B90" s="1"/>
      <c r="C90" s="1"/>
      <c r="E90" s="1"/>
      <c r="F90" s="1"/>
    </row>
    <row r="91" ht="13.5" customHeight="1">
      <c r="B91" s="1"/>
      <c r="C91" s="1"/>
      <c r="E91" s="1"/>
      <c r="F91" s="1"/>
    </row>
    <row r="92" ht="13.5" customHeight="1">
      <c r="B92" s="1"/>
      <c r="C92" s="1"/>
      <c r="E92" s="1"/>
      <c r="F92" s="1"/>
    </row>
    <row r="93" ht="13.5" customHeight="1">
      <c r="B93" s="1"/>
      <c r="C93" s="1"/>
      <c r="E93" s="1"/>
      <c r="F93" s="1"/>
    </row>
    <row r="94" ht="13.5" customHeight="1">
      <c r="B94" s="1"/>
      <c r="C94" s="1"/>
      <c r="E94" s="1"/>
      <c r="F94" s="1"/>
    </row>
    <row r="95" ht="13.5" customHeight="1">
      <c r="B95" s="1"/>
      <c r="C95" s="1"/>
      <c r="E95" s="1"/>
      <c r="F95" s="1"/>
    </row>
    <row r="96" ht="13.5" customHeight="1">
      <c r="B96" s="1"/>
      <c r="C96" s="1"/>
      <c r="E96" s="1"/>
      <c r="F96" s="1"/>
    </row>
    <row r="97" ht="13.5" customHeight="1">
      <c r="B97" s="1"/>
      <c r="C97" s="1"/>
      <c r="E97" s="1"/>
      <c r="F97" s="1"/>
    </row>
    <row r="98" ht="13.5" customHeight="1">
      <c r="B98" s="1"/>
      <c r="C98" s="1"/>
      <c r="E98" s="1"/>
      <c r="F98" s="1"/>
    </row>
    <row r="99" ht="13.5" customHeight="1">
      <c r="B99" s="1"/>
      <c r="C99" s="1"/>
      <c r="E99" s="1"/>
      <c r="F99" s="1"/>
    </row>
    <row r="100" ht="13.5" customHeight="1">
      <c r="B100" s="1"/>
      <c r="C100" s="1"/>
      <c r="E100" s="1"/>
      <c r="F100" s="1"/>
    </row>
    <row r="101" ht="13.5" customHeight="1">
      <c r="B101" s="1"/>
      <c r="C101" s="1"/>
      <c r="E101" s="1"/>
      <c r="F101" s="1"/>
    </row>
    <row r="102" ht="13.5" customHeight="1">
      <c r="B102" s="1"/>
      <c r="C102" s="1"/>
      <c r="E102" s="1"/>
      <c r="F102" s="1"/>
    </row>
    <row r="103" ht="13.5" customHeight="1">
      <c r="B103" s="1"/>
      <c r="C103" s="1"/>
      <c r="E103" s="1"/>
      <c r="F103" s="1"/>
    </row>
    <row r="104" ht="13.5" customHeight="1">
      <c r="B104" s="1"/>
      <c r="C104" s="1"/>
      <c r="E104" s="1"/>
      <c r="F104" s="1"/>
    </row>
    <row r="105" ht="13.5" customHeight="1">
      <c r="B105" s="1"/>
      <c r="C105" s="1"/>
      <c r="E105" s="1"/>
      <c r="F105" s="1"/>
    </row>
    <row r="106" ht="13.5" customHeight="1">
      <c r="B106" s="1"/>
      <c r="C106" s="1"/>
      <c r="E106" s="1"/>
      <c r="F106" s="1"/>
    </row>
    <row r="107" ht="13.5" customHeight="1">
      <c r="B107" s="1"/>
      <c r="C107" s="1"/>
      <c r="E107" s="1"/>
      <c r="F107" s="1"/>
    </row>
    <row r="108" ht="13.5" customHeight="1">
      <c r="B108" s="1"/>
      <c r="C108" s="1"/>
      <c r="E108" s="1"/>
      <c r="F108" s="1"/>
    </row>
    <row r="109" ht="13.5" customHeight="1">
      <c r="B109" s="1"/>
      <c r="C109" s="1"/>
      <c r="E109" s="1"/>
      <c r="F109" s="1"/>
    </row>
    <row r="110" ht="13.5" customHeight="1">
      <c r="B110" s="1"/>
      <c r="C110" s="1"/>
      <c r="E110" s="1"/>
      <c r="F110" s="1"/>
    </row>
    <row r="111" ht="13.5" customHeight="1">
      <c r="B111" s="1"/>
      <c r="C111" s="1"/>
      <c r="E111" s="1"/>
      <c r="F111" s="1"/>
    </row>
    <row r="112" ht="13.5" customHeight="1">
      <c r="B112" s="1"/>
      <c r="C112" s="1"/>
      <c r="E112" s="1"/>
      <c r="F112" s="1"/>
    </row>
    <row r="113" ht="13.5" customHeight="1">
      <c r="B113" s="1"/>
      <c r="C113" s="1"/>
      <c r="E113" s="1"/>
      <c r="F113" s="1"/>
    </row>
    <row r="114" ht="13.5" customHeight="1">
      <c r="B114" s="1"/>
      <c r="C114" s="1"/>
      <c r="E114" s="1"/>
      <c r="F114" s="1"/>
    </row>
    <row r="115" ht="13.5" customHeight="1">
      <c r="B115" s="1"/>
      <c r="C115" s="1"/>
      <c r="E115" s="1"/>
      <c r="F115" s="1"/>
    </row>
    <row r="116" ht="13.5" customHeight="1">
      <c r="B116" s="1"/>
      <c r="C116" s="1"/>
      <c r="E116" s="1"/>
      <c r="F116" s="1"/>
    </row>
    <row r="117" ht="13.5" customHeight="1">
      <c r="B117" s="1"/>
      <c r="C117" s="1"/>
      <c r="E117" s="1"/>
      <c r="F117" s="1"/>
    </row>
    <row r="118" ht="13.5" customHeight="1">
      <c r="B118" s="1"/>
      <c r="C118" s="1"/>
      <c r="E118" s="1"/>
      <c r="F118" s="1"/>
    </row>
    <row r="119" ht="13.5" customHeight="1">
      <c r="B119" s="1"/>
      <c r="C119" s="1"/>
      <c r="E119" s="1"/>
      <c r="F119" s="1"/>
    </row>
    <row r="120" ht="13.5" customHeight="1">
      <c r="B120" s="1"/>
      <c r="C120" s="1"/>
      <c r="E120" s="1"/>
      <c r="F120" s="1"/>
    </row>
    <row r="121" ht="13.5" customHeight="1">
      <c r="B121" s="1"/>
      <c r="C121" s="1"/>
      <c r="E121" s="1"/>
      <c r="F121" s="1"/>
    </row>
    <row r="122" ht="13.5" customHeight="1">
      <c r="B122" s="1"/>
      <c r="C122" s="1"/>
      <c r="E122" s="1"/>
      <c r="F122" s="1"/>
    </row>
    <row r="123" ht="13.5" customHeight="1">
      <c r="B123" s="1"/>
      <c r="C123" s="1"/>
      <c r="E123" s="1"/>
      <c r="F123" s="1"/>
    </row>
    <row r="124" ht="13.5" customHeight="1">
      <c r="B124" s="1"/>
      <c r="C124" s="1"/>
      <c r="E124" s="1"/>
      <c r="F124" s="1"/>
    </row>
    <row r="125" ht="13.5" customHeight="1">
      <c r="B125" s="1"/>
      <c r="C125" s="1"/>
      <c r="E125" s="1"/>
      <c r="F125" s="1"/>
    </row>
    <row r="126" ht="13.5" customHeight="1">
      <c r="B126" s="1"/>
      <c r="C126" s="1"/>
      <c r="E126" s="1"/>
      <c r="F126" s="1"/>
    </row>
    <row r="127" ht="13.5" customHeight="1">
      <c r="B127" s="1"/>
      <c r="C127" s="1"/>
      <c r="E127" s="1"/>
      <c r="F127" s="1"/>
    </row>
    <row r="128" ht="13.5" customHeight="1">
      <c r="B128" s="1"/>
      <c r="C128" s="1"/>
      <c r="E128" s="1"/>
      <c r="F128" s="1"/>
    </row>
    <row r="129" ht="13.5" customHeight="1">
      <c r="B129" s="1"/>
      <c r="C129" s="1"/>
      <c r="E129" s="1"/>
      <c r="F129" s="1"/>
    </row>
    <row r="130" ht="13.5" customHeight="1">
      <c r="B130" s="1"/>
      <c r="C130" s="1"/>
      <c r="E130" s="1"/>
      <c r="F130" s="1"/>
    </row>
    <row r="131" ht="13.5" customHeight="1">
      <c r="B131" s="1"/>
      <c r="C131" s="1"/>
      <c r="E131" s="1"/>
      <c r="F131" s="1"/>
    </row>
    <row r="132" ht="13.5" customHeight="1">
      <c r="B132" s="1"/>
      <c r="C132" s="1"/>
      <c r="E132" s="1"/>
      <c r="F132" s="1"/>
    </row>
    <row r="133" ht="13.5" customHeight="1">
      <c r="B133" s="1"/>
      <c r="C133" s="1"/>
      <c r="E133" s="1"/>
      <c r="F133" s="1"/>
    </row>
    <row r="134" ht="13.5" customHeight="1">
      <c r="B134" s="1"/>
      <c r="C134" s="1"/>
      <c r="E134" s="1"/>
      <c r="F134" s="1"/>
    </row>
    <row r="135" ht="13.5" customHeight="1">
      <c r="B135" s="1"/>
      <c r="C135" s="1"/>
      <c r="E135" s="1"/>
      <c r="F135" s="1"/>
    </row>
    <row r="136" ht="13.5" customHeight="1">
      <c r="B136" s="1"/>
      <c r="C136" s="1"/>
      <c r="E136" s="1"/>
      <c r="F136" s="1"/>
    </row>
    <row r="137" ht="13.5" customHeight="1">
      <c r="B137" s="1"/>
      <c r="C137" s="1"/>
      <c r="E137" s="1"/>
      <c r="F137" s="1"/>
    </row>
    <row r="138" ht="13.5" customHeight="1">
      <c r="B138" s="1"/>
      <c r="C138" s="1"/>
      <c r="E138" s="1"/>
      <c r="F138" s="1"/>
    </row>
    <row r="139" ht="13.5" customHeight="1">
      <c r="B139" s="1"/>
      <c r="C139" s="1"/>
      <c r="E139" s="1"/>
      <c r="F139" s="1"/>
    </row>
    <row r="140" ht="13.5" customHeight="1">
      <c r="B140" s="1"/>
      <c r="C140" s="1"/>
      <c r="E140" s="1"/>
      <c r="F140" s="1"/>
    </row>
    <row r="141" ht="13.5" customHeight="1">
      <c r="B141" s="1"/>
      <c r="C141" s="1"/>
      <c r="E141" s="1"/>
      <c r="F141" s="1"/>
    </row>
    <row r="142" ht="13.5" customHeight="1">
      <c r="B142" s="1"/>
      <c r="C142" s="1"/>
      <c r="E142" s="1"/>
      <c r="F142" s="1"/>
    </row>
    <row r="143" ht="13.5" customHeight="1">
      <c r="B143" s="1"/>
      <c r="C143" s="1"/>
      <c r="E143" s="1"/>
      <c r="F143" s="1"/>
    </row>
    <row r="144" ht="13.5" customHeight="1">
      <c r="B144" s="1"/>
      <c r="C144" s="1"/>
      <c r="E144" s="1"/>
      <c r="F144" s="1"/>
    </row>
    <row r="145" ht="13.5" customHeight="1">
      <c r="B145" s="1"/>
      <c r="C145" s="1"/>
      <c r="E145" s="1"/>
      <c r="F145" s="1"/>
    </row>
    <row r="146" ht="13.5" customHeight="1">
      <c r="B146" s="1"/>
      <c r="C146" s="1"/>
      <c r="E146" s="1"/>
      <c r="F146" s="1"/>
    </row>
    <row r="147" ht="13.5" customHeight="1">
      <c r="B147" s="1"/>
      <c r="C147" s="1"/>
      <c r="E147" s="1"/>
      <c r="F147" s="1"/>
    </row>
    <row r="148" ht="13.5" customHeight="1">
      <c r="B148" s="1"/>
      <c r="C148" s="1"/>
      <c r="E148" s="1"/>
      <c r="F148" s="1"/>
    </row>
    <row r="149" ht="13.5" customHeight="1">
      <c r="B149" s="1"/>
      <c r="C149" s="1"/>
      <c r="E149" s="1"/>
      <c r="F149" s="1"/>
    </row>
    <row r="150" ht="13.5" customHeight="1">
      <c r="B150" s="1"/>
      <c r="C150" s="1"/>
      <c r="E150" s="1"/>
      <c r="F150" s="1"/>
    </row>
    <row r="151" ht="13.5" customHeight="1">
      <c r="B151" s="1"/>
      <c r="C151" s="1"/>
      <c r="E151" s="1"/>
      <c r="F151" s="1"/>
    </row>
    <row r="152" ht="13.5" customHeight="1">
      <c r="B152" s="1"/>
      <c r="C152" s="1"/>
      <c r="E152" s="1"/>
      <c r="F152" s="1"/>
    </row>
    <row r="153" ht="13.5" customHeight="1">
      <c r="B153" s="1"/>
      <c r="C153" s="1"/>
      <c r="E153" s="1"/>
      <c r="F153" s="1"/>
    </row>
    <row r="154" ht="13.5" customHeight="1">
      <c r="B154" s="1"/>
      <c r="C154" s="1"/>
      <c r="E154" s="1"/>
      <c r="F154" s="1"/>
    </row>
    <row r="155" ht="13.5" customHeight="1">
      <c r="B155" s="1"/>
      <c r="C155" s="1"/>
      <c r="E155" s="1"/>
      <c r="F155" s="1"/>
    </row>
    <row r="156" ht="13.5" customHeight="1">
      <c r="B156" s="1"/>
      <c r="C156" s="1"/>
      <c r="E156" s="1"/>
      <c r="F156" s="1"/>
    </row>
    <row r="157" ht="13.5" customHeight="1">
      <c r="B157" s="1"/>
      <c r="C157" s="1"/>
      <c r="E157" s="1"/>
      <c r="F157" s="1"/>
    </row>
    <row r="158" ht="13.5" customHeight="1">
      <c r="B158" s="1"/>
      <c r="C158" s="1"/>
      <c r="E158" s="1"/>
      <c r="F158" s="1"/>
    </row>
    <row r="159" ht="13.5" customHeight="1">
      <c r="B159" s="1"/>
      <c r="C159" s="1"/>
      <c r="E159" s="1"/>
      <c r="F159" s="1"/>
    </row>
    <row r="160" ht="13.5" customHeight="1">
      <c r="B160" s="1"/>
      <c r="C160" s="1"/>
      <c r="E160" s="1"/>
      <c r="F160" s="1"/>
    </row>
    <row r="161" ht="13.5" customHeight="1">
      <c r="B161" s="1"/>
      <c r="C161" s="1"/>
      <c r="E161" s="1"/>
      <c r="F161" s="1"/>
    </row>
    <row r="162" ht="13.5" customHeight="1">
      <c r="B162" s="1"/>
      <c r="C162" s="1"/>
      <c r="E162" s="1"/>
      <c r="F162" s="1"/>
    </row>
    <row r="163" ht="13.5" customHeight="1">
      <c r="B163" s="1"/>
      <c r="C163" s="1"/>
      <c r="E163" s="1"/>
      <c r="F163" s="1"/>
    </row>
    <row r="164" ht="13.5" customHeight="1">
      <c r="B164" s="1"/>
      <c r="C164" s="1"/>
      <c r="E164" s="1"/>
      <c r="F164" s="1"/>
    </row>
    <row r="165" ht="13.5" customHeight="1">
      <c r="B165" s="1"/>
      <c r="C165" s="1"/>
      <c r="E165" s="1"/>
      <c r="F165" s="1"/>
    </row>
    <row r="166" ht="13.5" customHeight="1">
      <c r="B166" s="1"/>
      <c r="C166" s="1"/>
      <c r="E166" s="1"/>
      <c r="F166" s="1"/>
    </row>
    <row r="167" ht="13.5" customHeight="1">
      <c r="B167" s="1"/>
      <c r="C167" s="1"/>
      <c r="E167" s="1"/>
      <c r="F167" s="1"/>
    </row>
    <row r="168" ht="13.5" customHeight="1">
      <c r="B168" s="1"/>
      <c r="C168" s="1"/>
      <c r="E168" s="1"/>
      <c r="F168" s="1"/>
    </row>
    <row r="169" ht="13.5" customHeight="1">
      <c r="B169" s="1"/>
      <c r="C169" s="1"/>
      <c r="E169" s="1"/>
      <c r="F169" s="1"/>
    </row>
    <row r="170" ht="13.5" customHeight="1">
      <c r="B170" s="1"/>
      <c r="C170" s="1"/>
      <c r="E170" s="1"/>
      <c r="F170" s="1"/>
    </row>
    <row r="171" ht="13.5" customHeight="1">
      <c r="B171" s="1"/>
      <c r="C171" s="1"/>
      <c r="E171" s="1"/>
      <c r="F171" s="1"/>
    </row>
    <row r="172" ht="13.5" customHeight="1">
      <c r="B172" s="1"/>
      <c r="C172" s="1"/>
      <c r="E172" s="1"/>
      <c r="F172" s="1"/>
    </row>
    <row r="173" ht="13.5" customHeight="1">
      <c r="B173" s="1"/>
      <c r="C173" s="1"/>
      <c r="E173" s="1"/>
      <c r="F173" s="1"/>
    </row>
    <row r="174" ht="13.5" customHeight="1">
      <c r="B174" s="1"/>
      <c r="C174" s="1"/>
      <c r="E174" s="1"/>
      <c r="F174" s="1"/>
    </row>
    <row r="175" ht="13.5" customHeight="1">
      <c r="B175" s="1"/>
      <c r="C175" s="1"/>
      <c r="E175" s="1"/>
      <c r="F175" s="1"/>
    </row>
    <row r="176" ht="13.5" customHeight="1">
      <c r="B176" s="1"/>
      <c r="C176" s="1"/>
      <c r="E176" s="1"/>
      <c r="F176" s="1"/>
    </row>
    <row r="177" ht="13.5" customHeight="1">
      <c r="B177" s="1"/>
      <c r="C177" s="1"/>
      <c r="E177" s="1"/>
      <c r="F177" s="1"/>
    </row>
    <row r="178" ht="13.5" customHeight="1">
      <c r="B178" s="1"/>
      <c r="C178" s="1"/>
      <c r="E178" s="1"/>
      <c r="F178" s="1"/>
    </row>
    <row r="179" ht="13.5" customHeight="1">
      <c r="B179" s="1"/>
      <c r="C179" s="1"/>
      <c r="E179" s="1"/>
      <c r="F179" s="1"/>
    </row>
    <row r="180" ht="13.5" customHeight="1">
      <c r="B180" s="1"/>
      <c r="C180" s="1"/>
      <c r="E180" s="1"/>
      <c r="F180" s="1"/>
    </row>
    <row r="181" ht="13.5" customHeight="1">
      <c r="B181" s="1"/>
      <c r="C181" s="1"/>
      <c r="E181" s="1"/>
      <c r="F181" s="1"/>
    </row>
    <row r="182" ht="13.5" customHeight="1">
      <c r="B182" s="1"/>
      <c r="C182" s="1"/>
      <c r="E182" s="1"/>
      <c r="F182" s="1"/>
    </row>
    <row r="183" ht="13.5" customHeight="1">
      <c r="B183" s="1"/>
      <c r="C183" s="1"/>
      <c r="E183" s="1"/>
      <c r="F183" s="1"/>
    </row>
    <row r="184" ht="13.5" customHeight="1">
      <c r="B184" s="1"/>
      <c r="C184" s="1"/>
      <c r="E184" s="1"/>
      <c r="F184" s="1"/>
    </row>
    <row r="185" ht="13.5" customHeight="1">
      <c r="B185" s="1"/>
      <c r="C185" s="1"/>
      <c r="E185" s="1"/>
      <c r="F185" s="1"/>
    </row>
    <row r="186" ht="13.5" customHeight="1">
      <c r="B186" s="1"/>
      <c r="C186" s="1"/>
      <c r="E186" s="1"/>
      <c r="F186" s="1"/>
    </row>
    <row r="187" ht="13.5" customHeight="1">
      <c r="B187" s="1"/>
      <c r="C187" s="1"/>
      <c r="E187" s="1"/>
      <c r="F187" s="1"/>
    </row>
    <row r="188" ht="13.5" customHeight="1">
      <c r="B188" s="1"/>
      <c r="C188" s="1"/>
      <c r="E188" s="1"/>
      <c r="F188" s="1"/>
    </row>
    <row r="189" ht="13.5" customHeight="1">
      <c r="B189" s="1"/>
      <c r="C189" s="1"/>
      <c r="E189" s="1"/>
      <c r="F189" s="1"/>
    </row>
    <row r="190" ht="13.5" customHeight="1">
      <c r="B190" s="1"/>
      <c r="C190" s="1"/>
      <c r="E190" s="1"/>
      <c r="F190" s="1"/>
    </row>
    <row r="191" ht="13.5" customHeight="1">
      <c r="B191" s="1"/>
      <c r="C191" s="1"/>
      <c r="E191" s="1"/>
      <c r="F191" s="1"/>
    </row>
    <row r="192" ht="13.5" customHeight="1">
      <c r="B192" s="1"/>
      <c r="C192" s="1"/>
      <c r="E192" s="1"/>
      <c r="F192" s="1"/>
    </row>
    <row r="193" ht="13.5" customHeight="1">
      <c r="B193" s="1"/>
      <c r="C193" s="1"/>
      <c r="E193" s="1"/>
      <c r="F193" s="1"/>
    </row>
    <row r="194" ht="13.5" customHeight="1">
      <c r="B194" s="1"/>
      <c r="C194" s="1"/>
      <c r="E194" s="1"/>
      <c r="F194" s="1"/>
    </row>
    <row r="195" ht="13.5" customHeight="1">
      <c r="B195" s="1"/>
      <c r="C195" s="1"/>
      <c r="E195" s="1"/>
      <c r="F195" s="1"/>
    </row>
    <row r="196" ht="13.5" customHeight="1">
      <c r="B196" s="1"/>
      <c r="C196" s="1"/>
      <c r="E196" s="1"/>
      <c r="F196" s="1"/>
    </row>
    <row r="197" ht="13.5" customHeight="1">
      <c r="B197" s="1"/>
      <c r="C197" s="1"/>
      <c r="E197" s="1"/>
      <c r="F197" s="1"/>
    </row>
    <row r="198" ht="13.5" customHeight="1">
      <c r="B198" s="1"/>
      <c r="C198" s="1"/>
      <c r="E198" s="1"/>
      <c r="F198" s="1"/>
    </row>
    <row r="199" ht="13.5" customHeight="1">
      <c r="B199" s="1"/>
      <c r="C199" s="1"/>
      <c r="E199" s="1"/>
      <c r="F199" s="1"/>
    </row>
    <row r="200" ht="13.5" customHeight="1">
      <c r="B200" s="1"/>
      <c r="C200" s="1"/>
      <c r="E200" s="1"/>
      <c r="F200" s="1"/>
    </row>
    <row r="201" ht="13.5" customHeight="1">
      <c r="B201" s="1"/>
      <c r="C201" s="1"/>
      <c r="E201" s="1"/>
      <c r="F201" s="1"/>
    </row>
    <row r="202" ht="13.5" customHeight="1">
      <c r="B202" s="1"/>
      <c r="C202" s="1"/>
      <c r="E202" s="1"/>
      <c r="F202" s="1"/>
    </row>
    <row r="203" ht="13.5" customHeight="1">
      <c r="B203" s="1"/>
      <c r="C203" s="1"/>
      <c r="E203" s="1"/>
      <c r="F203" s="1"/>
    </row>
    <row r="204" ht="13.5" customHeight="1">
      <c r="B204" s="1"/>
      <c r="C204" s="1"/>
      <c r="E204" s="1"/>
      <c r="F204" s="1"/>
    </row>
    <row r="205" ht="13.5" customHeight="1">
      <c r="B205" s="1"/>
      <c r="C205" s="1"/>
      <c r="E205" s="1"/>
      <c r="F205" s="1"/>
    </row>
    <row r="206" ht="13.5" customHeight="1">
      <c r="B206" s="1"/>
      <c r="C206" s="1"/>
      <c r="E206" s="1"/>
      <c r="F206" s="1"/>
    </row>
    <row r="207" ht="13.5" customHeight="1">
      <c r="B207" s="1"/>
      <c r="C207" s="1"/>
      <c r="E207" s="1"/>
      <c r="F207" s="1"/>
    </row>
    <row r="208" ht="13.5" customHeight="1">
      <c r="B208" s="1"/>
      <c r="C208" s="1"/>
      <c r="E208" s="1"/>
      <c r="F208" s="1"/>
    </row>
    <row r="209" ht="13.5" customHeight="1">
      <c r="B209" s="1"/>
      <c r="C209" s="1"/>
      <c r="E209" s="1"/>
      <c r="F209" s="1"/>
    </row>
    <row r="210" ht="13.5" customHeight="1">
      <c r="B210" s="1"/>
      <c r="C210" s="1"/>
      <c r="E210" s="1"/>
      <c r="F210" s="1"/>
    </row>
    <row r="211" ht="13.5" customHeight="1">
      <c r="B211" s="1"/>
      <c r="C211" s="1"/>
      <c r="E211" s="1"/>
      <c r="F211" s="1"/>
    </row>
    <row r="212" ht="13.5" customHeight="1">
      <c r="B212" s="1"/>
      <c r="C212" s="1"/>
      <c r="E212" s="1"/>
      <c r="F212" s="1"/>
    </row>
    <row r="213" ht="13.5" customHeight="1">
      <c r="B213" s="1"/>
      <c r="C213" s="1"/>
      <c r="E213" s="1"/>
      <c r="F213" s="1"/>
    </row>
    <row r="214" ht="13.5" customHeight="1">
      <c r="B214" s="1"/>
      <c r="C214" s="1"/>
      <c r="E214" s="1"/>
      <c r="F214" s="1"/>
    </row>
    <row r="215" ht="13.5" customHeight="1">
      <c r="B215" s="1"/>
      <c r="C215" s="1"/>
      <c r="E215" s="1"/>
      <c r="F215" s="1"/>
    </row>
    <row r="216" ht="13.5" customHeight="1">
      <c r="B216" s="1"/>
      <c r="C216" s="1"/>
      <c r="E216" s="1"/>
      <c r="F216" s="1"/>
    </row>
    <row r="217" ht="13.5" customHeight="1">
      <c r="B217" s="1"/>
      <c r="C217" s="1"/>
      <c r="E217" s="1"/>
      <c r="F217" s="1"/>
    </row>
    <row r="218" ht="13.5" customHeight="1">
      <c r="B218" s="1"/>
      <c r="C218" s="1"/>
      <c r="E218" s="1"/>
      <c r="F218" s="1"/>
    </row>
    <row r="219" ht="13.5" customHeight="1">
      <c r="B219" s="1"/>
      <c r="C219" s="1"/>
      <c r="E219" s="1"/>
      <c r="F219" s="1"/>
    </row>
    <row r="220" ht="13.5" customHeight="1">
      <c r="B220" s="1"/>
      <c r="C220" s="1"/>
      <c r="E220" s="1"/>
      <c r="F220" s="1"/>
    </row>
    <row r="221" ht="13.5" customHeight="1">
      <c r="B221" s="1"/>
      <c r="C221" s="1"/>
      <c r="E221" s="1"/>
      <c r="F221" s="1"/>
    </row>
    <row r="222" ht="13.5" customHeight="1">
      <c r="B222" s="1"/>
      <c r="C222" s="1"/>
      <c r="E222" s="1"/>
      <c r="F222" s="1"/>
    </row>
    <row r="223" ht="13.5" customHeight="1">
      <c r="B223" s="1"/>
      <c r="C223" s="1"/>
      <c r="E223" s="1"/>
      <c r="F223" s="1"/>
    </row>
    <row r="224" ht="13.5" customHeight="1">
      <c r="B224" s="1"/>
      <c r="C224" s="1"/>
      <c r="E224" s="1"/>
      <c r="F224" s="1"/>
    </row>
    <row r="225" ht="13.5" customHeight="1">
      <c r="B225" s="1"/>
      <c r="C225" s="1"/>
      <c r="E225" s="1"/>
      <c r="F225" s="1"/>
    </row>
    <row r="226" ht="13.5" customHeight="1">
      <c r="B226" s="1"/>
      <c r="C226" s="1"/>
      <c r="E226" s="1"/>
      <c r="F226" s="1"/>
    </row>
    <row r="227" ht="13.5" customHeight="1">
      <c r="B227" s="1"/>
      <c r="C227" s="1"/>
      <c r="E227" s="1"/>
      <c r="F227" s="1"/>
    </row>
    <row r="228" ht="13.5" customHeight="1">
      <c r="B228" s="1"/>
      <c r="C228" s="1"/>
      <c r="E228" s="1"/>
      <c r="F228" s="1"/>
    </row>
    <row r="229" ht="13.5" customHeight="1">
      <c r="B229" s="1"/>
      <c r="C229" s="1"/>
      <c r="E229" s="1"/>
      <c r="F229" s="1"/>
    </row>
    <row r="230" ht="13.5" customHeight="1">
      <c r="B230" s="1"/>
      <c r="C230" s="1"/>
      <c r="E230" s="1"/>
      <c r="F230" s="1"/>
    </row>
    <row r="231" ht="13.5" customHeight="1">
      <c r="B231" s="1"/>
      <c r="C231" s="1"/>
      <c r="E231" s="1"/>
      <c r="F231" s="1"/>
    </row>
    <row r="232" ht="13.5" customHeight="1">
      <c r="B232" s="1"/>
      <c r="C232" s="1"/>
      <c r="E232" s="1"/>
      <c r="F232" s="1"/>
    </row>
    <row r="233" ht="13.5" customHeight="1">
      <c r="B233" s="1"/>
      <c r="C233" s="1"/>
      <c r="E233" s="1"/>
      <c r="F233" s="1"/>
    </row>
    <row r="234" ht="13.5" customHeight="1">
      <c r="B234" s="1"/>
      <c r="C234" s="1"/>
      <c r="E234" s="1"/>
      <c r="F234" s="1"/>
    </row>
    <row r="235" ht="13.5" customHeight="1">
      <c r="B235" s="1"/>
      <c r="C235" s="1"/>
      <c r="E235" s="1"/>
      <c r="F235" s="1"/>
    </row>
    <row r="236" ht="13.5" customHeight="1">
      <c r="B236" s="1"/>
      <c r="C236" s="1"/>
      <c r="E236" s="1"/>
      <c r="F236" s="1"/>
    </row>
    <row r="237" ht="13.5" customHeight="1">
      <c r="B237" s="1"/>
      <c r="C237" s="1"/>
      <c r="E237" s="1"/>
      <c r="F237" s="1"/>
    </row>
    <row r="238" ht="13.5" customHeight="1">
      <c r="B238" s="1"/>
      <c r="C238" s="1"/>
      <c r="E238" s="1"/>
      <c r="F238" s="1"/>
    </row>
    <row r="239" ht="13.5" customHeight="1">
      <c r="B239" s="1"/>
      <c r="C239" s="1"/>
      <c r="E239" s="1"/>
      <c r="F239" s="1"/>
    </row>
    <row r="240" ht="13.5" customHeight="1">
      <c r="B240" s="1"/>
      <c r="C240" s="1"/>
      <c r="E240" s="1"/>
      <c r="F240" s="1"/>
    </row>
    <row r="241" ht="13.5" customHeight="1">
      <c r="B241" s="1"/>
      <c r="C241" s="1"/>
      <c r="E241" s="1"/>
      <c r="F241" s="1"/>
    </row>
    <row r="242" ht="13.5" customHeight="1">
      <c r="B242" s="1"/>
      <c r="C242" s="1"/>
      <c r="E242" s="1"/>
      <c r="F242" s="1"/>
    </row>
    <row r="243" ht="13.5" customHeight="1">
      <c r="B243" s="1"/>
      <c r="C243" s="1"/>
      <c r="E243" s="1"/>
      <c r="F243" s="1"/>
    </row>
    <row r="244" ht="13.5" customHeight="1">
      <c r="B244" s="1"/>
      <c r="C244" s="1"/>
      <c r="E244" s="1"/>
      <c r="F244" s="1"/>
    </row>
    <row r="245" ht="13.5" customHeight="1">
      <c r="B245" s="1"/>
      <c r="C245" s="1"/>
      <c r="E245" s="1"/>
      <c r="F245" s="1"/>
    </row>
    <row r="246" ht="13.5" customHeight="1">
      <c r="B246" s="1"/>
      <c r="C246" s="1"/>
      <c r="E246" s="1"/>
      <c r="F246" s="1"/>
    </row>
    <row r="247" ht="13.5" customHeight="1">
      <c r="B247" s="1"/>
      <c r="C247" s="1"/>
      <c r="E247" s="1"/>
      <c r="F247" s="1"/>
    </row>
    <row r="248" ht="13.5" customHeight="1">
      <c r="B248" s="1"/>
      <c r="C248" s="1"/>
      <c r="E248" s="1"/>
      <c r="F248" s="1"/>
    </row>
    <row r="249" ht="13.5" customHeight="1">
      <c r="B249" s="1"/>
      <c r="C249" s="1"/>
      <c r="E249" s="1"/>
      <c r="F249" s="1"/>
    </row>
    <row r="250" ht="13.5" customHeight="1">
      <c r="B250" s="1"/>
      <c r="C250" s="1"/>
      <c r="E250" s="1"/>
      <c r="F250" s="1"/>
    </row>
    <row r="251" ht="13.5" customHeight="1">
      <c r="B251" s="1"/>
      <c r="C251" s="1"/>
      <c r="E251" s="1"/>
      <c r="F251" s="1"/>
    </row>
    <row r="252" ht="13.5" customHeight="1">
      <c r="B252" s="1"/>
      <c r="C252" s="1"/>
      <c r="E252" s="1"/>
      <c r="F252" s="1"/>
    </row>
    <row r="253" ht="13.5" customHeight="1">
      <c r="B253" s="1"/>
      <c r="C253" s="1"/>
      <c r="E253" s="1"/>
      <c r="F253" s="1"/>
    </row>
    <row r="254" ht="13.5" customHeight="1">
      <c r="B254" s="1"/>
      <c r="C254" s="1"/>
      <c r="E254" s="1"/>
      <c r="F254" s="1"/>
    </row>
    <row r="255" ht="13.5" customHeight="1">
      <c r="B255" s="1"/>
      <c r="C255" s="1"/>
      <c r="E255" s="1"/>
      <c r="F255" s="1"/>
    </row>
    <row r="256" ht="13.5" customHeight="1">
      <c r="B256" s="1"/>
      <c r="C256" s="1"/>
      <c r="E256" s="1"/>
      <c r="F256" s="1"/>
    </row>
    <row r="257" ht="13.5" customHeight="1">
      <c r="B257" s="1"/>
      <c r="C257" s="1"/>
      <c r="E257" s="1"/>
      <c r="F257" s="1"/>
    </row>
    <row r="258" ht="13.5" customHeight="1">
      <c r="B258" s="1"/>
      <c r="C258" s="1"/>
      <c r="E258" s="1"/>
      <c r="F258" s="1"/>
    </row>
    <row r="259" ht="13.5" customHeight="1">
      <c r="B259" s="1"/>
      <c r="C259" s="1"/>
      <c r="E259" s="1"/>
      <c r="F259" s="1"/>
    </row>
    <row r="260" ht="13.5" customHeight="1">
      <c r="B260" s="1"/>
      <c r="C260" s="1"/>
      <c r="E260" s="1"/>
      <c r="F260" s="1"/>
    </row>
    <row r="261" ht="13.5" customHeight="1">
      <c r="B261" s="1"/>
      <c r="C261" s="1"/>
      <c r="E261" s="1"/>
      <c r="F261" s="1"/>
    </row>
    <row r="262" ht="13.5" customHeight="1">
      <c r="B262" s="1"/>
      <c r="C262" s="1"/>
      <c r="E262" s="1"/>
      <c r="F262" s="1"/>
    </row>
    <row r="263" ht="13.5" customHeight="1">
      <c r="B263" s="1"/>
      <c r="C263" s="1"/>
      <c r="E263" s="1"/>
      <c r="F263" s="1"/>
    </row>
    <row r="264" ht="13.5" customHeight="1">
      <c r="B264" s="1"/>
      <c r="C264" s="1"/>
      <c r="E264" s="1"/>
      <c r="F264" s="1"/>
    </row>
    <row r="265" ht="13.5" customHeight="1">
      <c r="B265" s="1"/>
      <c r="C265" s="1"/>
      <c r="E265" s="1"/>
      <c r="F265" s="1"/>
    </row>
    <row r="266" ht="13.5" customHeight="1">
      <c r="B266" s="1"/>
      <c r="C266" s="1"/>
      <c r="E266" s="1"/>
      <c r="F266" s="1"/>
    </row>
    <row r="267" ht="13.5" customHeight="1">
      <c r="B267" s="1"/>
      <c r="C267" s="1"/>
      <c r="E267" s="1"/>
      <c r="F267" s="1"/>
    </row>
    <row r="268" ht="13.5" customHeight="1">
      <c r="B268" s="1"/>
      <c r="C268" s="1"/>
      <c r="E268" s="1"/>
      <c r="F268" s="1"/>
    </row>
    <row r="269" ht="13.5" customHeight="1">
      <c r="B269" s="1"/>
      <c r="C269" s="1"/>
      <c r="E269" s="1"/>
      <c r="F269" s="1"/>
    </row>
    <row r="270" ht="13.5" customHeight="1">
      <c r="B270" s="1"/>
      <c r="C270" s="1"/>
      <c r="E270" s="1"/>
      <c r="F270" s="1"/>
    </row>
    <row r="271" ht="13.5" customHeight="1">
      <c r="B271" s="1"/>
      <c r="C271" s="1"/>
      <c r="E271" s="1"/>
      <c r="F271" s="1"/>
    </row>
    <row r="272" ht="13.5" customHeight="1">
      <c r="B272" s="1"/>
      <c r="C272" s="1"/>
      <c r="E272" s="1"/>
      <c r="F272" s="1"/>
    </row>
    <row r="273" ht="13.5" customHeight="1">
      <c r="B273" s="1"/>
      <c r="C273" s="1"/>
      <c r="E273" s="1"/>
      <c r="F273" s="1"/>
    </row>
    <row r="274" ht="13.5" customHeight="1">
      <c r="B274" s="1"/>
      <c r="C274" s="1"/>
      <c r="E274" s="1"/>
      <c r="F274" s="1"/>
    </row>
    <row r="275" ht="13.5" customHeight="1">
      <c r="B275" s="1"/>
      <c r="C275" s="1"/>
      <c r="E275" s="1"/>
      <c r="F275" s="1"/>
    </row>
    <row r="276" ht="13.5" customHeight="1">
      <c r="B276" s="1"/>
      <c r="C276" s="1"/>
      <c r="E276" s="1"/>
      <c r="F276" s="1"/>
    </row>
    <row r="277" ht="13.5" customHeight="1">
      <c r="B277" s="1"/>
      <c r="C277" s="1"/>
      <c r="E277" s="1"/>
      <c r="F277" s="1"/>
    </row>
    <row r="278" ht="13.5" customHeight="1">
      <c r="B278" s="1"/>
      <c r="C278" s="1"/>
      <c r="E278" s="1"/>
      <c r="F278" s="1"/>
    </row>
    <row r="279" ht="13.5" customHeight="1">
      <c r="B279" s="1"/>
      <c r="C279" s="1"/>
      <c r="E279" s="1"/>
      <c r="F279" s="1"/>
    </row>
    <row r="280" ht="13.5" customHeight="1">
      <c r="B280" s="1"/>
      <c r="C280" s="1"/>
      <c r="E280" s="1"/>
      <c r="F280" s="1"/>
    </row>
    <row r="281" ht="13.5" customHeight="1">
      <c r="B281" s="1"/>
      <c r="C281" s="1"/>
      <c r="E281" s="1"/>
      <c r="F281" s="1"/>
    </row>
    <row r="282" ht="13.5" customHeight="1">
      <c r="B282" s="1"/>
      <c r="C282" s="1"/>
      <c r="E282" s="1"/>
      <c r="F282" s="1"/>
    </row>
    <row r="283" ht="13.5" customHeight="1">
      <c r="B283" s="1"/>
      <c r="C283" s="1"/>
      <c r="E283" s="1"/>
      <c r="F283" s="1"/>
    </row>
    <row r="284" ht="13.5" customHeight="1">
      <c r="B284" s="1"/>
      <c r="C284" s="1"/>
      <c r="E284" s="1"/>
      <c r="F284" s="1"/>
    </row>
    <row r="285" ht="13.5" customHeight="1">
      <c r="B285" s="1"/>
      <c r="C285" s="1"/>
      <c r="E285" s="1"/>
      <c r="F285" s="1"/>
    </row>
    <row r="286" ht="13.5" customHeight="1">
      <c r="B286" s="1"/>
      <c r="C286" s="1"/>
      <c r="E286" s="1"/>
      <c r="F286" s="1"/>
    </row>
    <row r="287" ht="13.5" customHeight="1">
      <c r="B287" s="1"/>
      <c r="C287" s="1"/>
      <c r="E287" s="1"/>
      <c r="F287" s="1"/>
    </row>
    <row r="288" ht="13.5" customHeight="1">
      <c r="B288" s="1"/>
      <c r="C288" s="1"/>
      <c r="E288" s="1"/>
      <c r="F288" s="1"/>
    </row>
    <row r="289" ht="13.5" customHeight="1">
      <c r="B289" s="1"/>
      <c r="C289" s="1"/>
      <c r="E289" s="1"/>
      <c r="F289" s="1"/>
    </row>
    <row r="290" ht="13.5" customHeight="1">
      <c r="B290" s="1"/>
      <c r="C290" s="1"/>
      <c r="E290" s="1"/>
      <c r="F290" s="1"/>
    </row>
    <row r="291" ht="13.5" customHeight="1">
      <c r="B291" s="1"/>
      <c r="C291" s="1"/>
      <c r="E291" s="1"/>
      <c r="F291" s="1"/>
    </row>
    <row r="292" ht="13.5" customHeight="1">
      <c r="B292" s="1"/>
      <c r="C292" s="1"/>
      <c r="E292" s="1"/>
      <c r="F292" s="1"/>
    </row>
    <row r="293" ht="13.5" customHeight="1">
      <c r="B293" s="1"/>
      <c r="C293" s="1"/>
      <c r="E293" s="1"/>
      <c r="F293" s="1"/>
    </row>
    <row r="294" ht="13.5" customHeight="1">
      <c r="B294" s="1"/>
      <c r="C294" s="1"/>
      <c r="E294" s="1"/>
      <c r="F294" s="1"/>
    </row>
    <row r="295" ht="13.5" customHeight="1">
      <c r="B295" s="1"/>
      <c r="C295" s="1"/>
      <c r="E295" s="1"/>
      <c r="F295" s="1"/>
    </row>
    <row r="296" ht="13.5" customHeight="1">
      <c r="B296" s="1"/>
      <c r="C296" s="1"/>
      <c r="E296" s="1"/>
      <c r="F296" s="1"/>
    </row>
    <row r="297" ht="13.5" customHeight="1">
      <c r="B297" s="1"/>
      <c r="C297" s="1"/>
      <c r="E297" s="1"/>
      <c r="F297" s="1"/>
    </row>
    <row r="298" ht="13.5" customHeight="1">
      <c r="B298" s="1"/>
      <c r="C298" s="1"/>
      <c r="E298" s="1"/>
      <c r="F298" s="1"/>
    </row>
    <row r="299" ht="13.5" customHeight="1">
      <c r="B299" s="1"/>
      <c r="C299" s="1"/>
      <c r="E299" s="1"/>
      <c r="F299" s="1"/>
    </row>
    <row r="300" ht="13.5" customHeight="1">
      <c r="B300" s="1"/>
      <c r="C300" s="1"/>
      <c r="E300" s="1"/>
      <c r="F300" s="1"/>
    </row>
    <row r="301" ht="13.5" customHeight="1">
      <c r="B301" s="1"/>
      <c r="C301" s="1"/>
      <c r="E301" s="1"/>
      <c r="F301" s="1"/>
    </row>
    <row r="302" ht="13.5" customHeight="1">
      <c r="B302" s="1"/>
      <c r="C302" s="1"/>
      <c r="E302" s="1"/>
      <c r="F302" s="1"/>
    </row>
    <row r="303" ht="13.5" customHeight="1">
      <c r="B303" s="1"/>
      <c r="C303" s="1"/>
      <c r="E303" s="1"/>
      <c r="F303" s="1"/>
    </row>
    <row r="304" ht="13.5" customHeight="1">
      <c r="B304" s="1"/>
      <c r="C304" s="1"/>
      <c r="E304" s="1"/>
      <c r="F304" s="1"/>
    </row>
    <row r="305" ht="13.5" customHeight="1">
      <c r="B305" s="1"/>
      <c r="C305" s="1"/>
      <c r="E305" s="1"/>
      <c r="F305" s="1"/>
    </row>
    <row r="306" ht="13.5" customHeight="1">
      <c r="B306" s="1"/>
      <c r="C306" s="1"/>
      <c r="E306" s="1"/>
      <c r="F306" s="1"/>
    </row>
    <row r="307" ht="13.5" customHeight="1">
      <c r="B307" s="1"/>
      <c r="C307" s="1"/>
      <c r="E307" s="1"/>
      <c r="F307" s="1"/>
    </row>
    <row r="308" ht="13.5" customHeight="1">
      <c r="B308" s="1"/>
      <c r="C308" s="1"/>
      <c r="E308" s="1"/>
      <c r="F308" s="1"/>
    </row>
    <row r="309" ht="13.5" customHeight="1">
      <c r="B309" s="1"/>
      <c r="C309" s="1"/>
      <c r="E309" s="1"/>
      <c r="F309" s="1"/>
    </row>
    <row r="310" ht="13.5" customHeight="1">
      <c r="B310" s="1"/>
      <c r="C310" s="1"/>
      <c r="E310" s="1"/>
      <c r="F310" s="1"/>
    </row>
    <row r="311" ht="13.5" customHeight="1">
      <c r="B311" s="1"/>
      <c r="C311" s="1"/>
      <c r="E311" s="1"/>
      <c r="F311" s="1"/>
    </row>
    <row r="312" ht="13.5" customHeight="1">
      <c r="B312" s="1"/>
      <c r="C312" s="1"/>
      <c r="E312" s="1"/>
      <c r="F312" s="1"/>
    </row>
    <row r="313" ht="13.5" customHeight="1">
      <c r="B313" s="1"/>
      <c r="C313" s="1"/>
      <c r="E313" s="1"/>
      <c r="F313" s="1"/>
    </row>
    <row r="314" ht="13.5" customHeight="1">
      <c r="B314" s="1"/>
      <c r="C314" s="1"/>
      <c r="E314" s="1"/>
      <c r="F314" s="1"/>
    </row>
    <row r="315" ht="13.5" customHeight="1">
      <c r="B315" s="1"/>
      <c r="C315" s="1"/>
      <c r="E315" s="1"/>
      <c r="F315" s="1"/>
    </row>
    <row r="316" ht="13.5" customHeight="1">
      <c r="B316" s="1"/>
      <c r="C316" s="1"/>
      <c r="E316" s="1"/>
      <c r="F316" s="1"/>
    </row>
    <row r="317" ht="13.5" customHeight="1">
      <c r="B317" s="1"/>
      <c r="C317" s="1"/>
      <c r="E317" s="1"/>
      <c r="F317" s="1"/>
    </row>
    <row r="318" ht="13.5" customHeight="1">
      <c r="B318" s="1"/>
      <c r="C318" s="1"/>
      <c r="E318" s="1"/>
      <c r="F318" s="1"/>
    </row>
    <row r="319" ht="13.5" customHeight="1">
      <c r="B319" s="1"/>
      <c r="C319" s="1"/>
      <c r="E319" s="1"/>
      <c r="F319" s="1"/>
    </row>
    <row r="320" ht="13.5" customHeight="1">
      <c r="B320" s="1"/>
      <c r="C320" s="1"/>
      <c r="E320" s="1"/>
      <c r="F320" s="1"/>
    </row>
    <row r="321" ht="13.5" customHeight="1">
      <c r="B321" s="1"/>
      <c r="C321" s="1"/>
      <c r="E321" s="1"/>
      <c r="F321" s="1"/>
    </row>
    <row r="322" ht="13.5" customHeight="1">
      <c r="B322" s="1"/>
      <c r="C322" s="1"/>
      <c r="E322" s="1"/>
      <c r="F322" s="1"/>
    </row>
    <row r="323" ht="13.5" customHeight="1">
      <c r="B323" s="1"/>
      <c r="C323" s="1"/>
      <c r="E323" s="1"/>
      <c r="F323" s="1"/>
    </row>
    <row r="324" ht="13.5" customHeight="1">
      <c r="B324" s="1"/>
      <c r="C324" s="1"/>
      <c r="E324" s="1"/>
      <c r="F324" s="1"/>
    </row>
    <row r="325" ht="13.5" customHeight="1">
      <c r="B325" s="1"/>
      <c r="C325" s="1"/>
      <c r="E325" s="1"/>
      <c r="F325" s="1"/>
    </row>
    <row r="326" ht="13.5" customHeight="1">
      <c r="B326" s="1"/>
      <c r="C326" s="1"/>
      <c r="E326" s="1"/>
      <c r="F326" s="1"/>
    </row>
    <row r="327" ht="13.5" customHeight="1">
      <c r="B327" s="1"/>
      <c r="C327" s="1"/>
      <c r="E327" s="1"/>
      <c r="F327" s="1"/>
    </row>
    <row r="328" ht="13.5" customHeight="1">
      <c r="B328" s="1"/>
      <c r="C328" s="1"/>
      <c r="E328" s="1"/>
      <c r="F328" s="1"/>
    </row>
    <row r="329" ht="13.5" customHeight="1">
      <c r="B329" s="1"/>
      <c r="C329" s="1"/>
      <c r="E329" s="1"/>
      <c r="F329" s="1"/>
    </row>
    <row r="330" ht="13.5" customHeight="1">
      <c r="B330" s="1"/>
      <c r="C330" s="1"/>
      <c r="E330" s="1"/>
      <c r="F330" s="1"/>
    </row>
    <row r="331" ht="13.5" customHeight="1">
      <c r="B331" s="1"/>
      <c r="C331" s="1"/>
      <c r="E331" s="1"/>
      <c r="F331" s="1"/>
    </row>
    <row r="332" ht="13.5" customHeight="1">
      <c r="B332" s="1"/>
      <c r="C332" s="1"/>
      <c r="E332" s="1"/>
      <c r="F332" s="1"/>
    </row>
    <row r="333" ht="13.5" customHeight="1">
      <c r="B333" s="1"/>
      <c r="C333" s="1"/>
      <c r="E333" s="1"/>
      <c r="F333" s="1"/>
    </row>
    <row r="334" ht="13.5" customHeight="1">
      <c r="B334" s="1"/>
      <c r="C334" s="1"/>
      <c r="E334" s="1"/>
      <c r="F334" s="1"/>
    </row>
    <row r="335" ht="13.5" customHeight="1">
      <c r="B335" s="1"/>
      <c r="C335" s="1"/>
      <c r="E335" s="1"/>
      <c r="F335" s="1"/>
    </row>
    <row r="336" ht="13.5" customHeight="1">
      <c r="B336" s="1"/>
      <c r="C336" s="1"/>
      <c r="E336" s="1"/>
      <c r="F336" s="1"/>
    </row>
    <row r="337" ht="13.5" customHeight="1">
      <c r="B337" s="1"/>
      <c r="C337" s="1"/>
      <c r="E337" s="1"/>
      <c r="F337" s="1"/>
    </row>
    <row r="338" ht="13.5" customHeight="1">
      <c r="B338" s="1"/>
      <c r="C338" s="1"/>
      <c r="E338" s="1"/>
      <c r="F338" s="1"/>
    </row>
    <row r="339" ht="13.5" customHeight="1">
      <c r="B339" s="1"/>
      <c r="C339" s="1"/>
      <c r="E339" s="1"/>
      <c r="F339" s="1"/>
    </row>
    <row r="340" ht="13.5" customHeight="1">
      <c r="B340" s="1"/>
      <c r="C340" s="1"/>
      <c r="E340" s="1"/>
      <c r="F340" s="1"/>
    </row>
    <row r="341" ht="13.5" customHeight="1">
      <c r="B341" s="1"/>
      <c r="C341" s="1"/>
      <c r="E341" s="1"/>
      <c r="F341" s="1"/>
    </row>
    <row r="342" ht="13.5" customHeight="1">
      <c r="B342" s="1"/>
      <c r="C342" s="1"/>
      <c r="E342" s="1"/>
      <c r="F342" s="1"/>
    </row>
    <row r="343" ht="13.5" customHeight="1">
      <c r="B343" s="1"/>
      <c r="C343" s="1"/>
      <c r="E343" s="1"/>
      <c r="F343" s="1"/>
    </row>
    <row r="344" ht="13.5" customHeight="1">
      <c r="B344" s="1"/>
      <c r="C344" s="1"/>
      <c r="E344" s="1"/>
      <c r="F344" s="1"/>
    </row>
    <row r="345" ht="13.5" customHeight="1">
      <c r="B345" s="1"/>
      <c r="C345" s="1"/>
      <c r="E345" s="1"/>
      <c r="F345" s="1"/>
    </row>
    <row r="346" ht="13.5" customHeight="1">
      <c r="B346" s="1"/>
      <c r="C346" s="1"/>
      <c r="E346" s="1"/>
      <c r="F346" s="1"/>
    </row>
    <row r="347" ht="13.5" customHeight="1">
      <c r="B347" s="1"/>
      <c r="C347" s="1"/>
      <c r="E347" s="1"/>
      <c r="F347" s="1"/>
    </row>
    <row r="348" ht="13.5" customHeight="1">
      <c r="B348" s="1"/>
      <c r="C348" s="1"/>
      <c r="E348" s="1"/>
      <c r="F348" s="1"/>
    </row>
    <row r="349" ht="13.5" customHeight="1">
      <c r="B349" s="1"/>
      <c r="C349" s="1"/>
      <c r="E349" s="1"/>
      <c r="F349" s="1"/>
    </row>
    <row r="350" ht="13.5" customHeight="1">
      <c r="B350" s="1"/>
      <c r="C350" s="1"/>
      <c r="E350" s="1"/>
      <c r="F350" s="1"/>
    </row>
    <row r="351" ht="13.5" customHeight="1">
      <c r="B351" s="1"/>
      <c r="C351" s="1"/>
      <c r="E351" s="1"/>
      <c r="F351" s="1"/>
    </row>
    <row r="352" ht="13.5" customHeight="1">
      <c r="B352" s="1"/>
      <c r="C352" s="1"/>
      <c r="E352" s="1"/>
      <c r="F352" s="1"/>
    </row>
    <row r="353" ht="13.5" customHeight="1">
      <c r="B353" s="1"/>
      <c r="C353" s="1"/>
      <c r="E353" s="1"/>
      <c r="F353" s="1"/>
    </row>
    <row r="354" ht="13.5" customHeight="1">
      <c r="B354" s="1"/>
      <c r="C354" s="1"/>
      <c r="E354" s="1"/>
      <c r="F354" s="1"/>
    </row>
    <row r="355" ht="13.5" customHeight="1">
      <c r="B355" s="1"/>
      <c r="C355" s="1"/>
      <c r="E355" s="1"/>
      <c r="F355" s="1"/>
    </row>
    <row r="356" ht="13.5" customHeight="1">
      <c r="B356" s="1"/>
      <c r="C356" s="1"/>
      <c r="E356" s="1"/>
      <c r="F356" s="1"/>
    </row>
    <row r="357" ht="13.5" customHeight="1">
      <c r="B357" s="1"/>
      <c r="C357" s="1"/>
      <c r="E357" s="1"/>
      <c r="F357" s="1"/>
    </row>
    <row r="358" ht="13.5" customHeight="1">
      <c r="B358" s="1"/>
      <c r="C358" s="1"/>
      <c r="E358" s="1"/>
      <c r="F358" s="1"/>
    </row>
    <row r="359" ht="13.5" customHeight="1">
      <c r="B359" s="1"/>
      <c r="C359" s="1"/>
      <c r="E359" s="1"/>
      <c r="F359" s="1"/>
    </row>
    <row r="360" ht="13.5" customHeight="1">
      <c r="B360" s="1"/>
      <c r="C360" s="1"/>
      <c r="E360" s="1"/>
      <c r="F360" s="1"/>
    </row>
    <row r="361" ht="13.5" customHeight="1">
      <c r="B361" s="1"/>
      <c r="C361" s="1"/>
      <c r="E361" s="1"/>
      <c r="F361" s="1"/>
    </row>
    <row r="362" ht="13.5" customHeight="1">
      <c r="B362" s="1"/>
      <c r="C362" s="1"/>
      <c r="E362" s="1"/>
      <c r="F362" s="1"/>
    </row>
    <row r="363" ht="13.5" customHeight="1">
      <c r="B363" s="1"/>
      <c r="C363" s="1"/>
      <c r="E363" s="1"/>
      <c r="F363" s="1"/>
    </row>
    <row r="364" ht="13.5" customHeight="1">
      <c r="B364" s="1"/>
      <c r="C364" s="1"/>
      <c r="E364" s="1"/>
      <c r="F364" s="1"/>
    </row>
    <row r="365" ht="13.5" customHeight="1">
      <c r="B365" s="1"/>
      <c r="C365" s="1"/>
      <c r="E365" s="1"/>
      <c r="F365" s="1"/>
    </row>
    <row r="366" ht="13.5" customHeight="1">
      <c r="B366" s="1"/>
      <c r="C366" s="1"/>
      <c r="E366" s="1"/>
      <c r="F366" s="1"/>
    </row>
    <row r="367" ht="13.5" customHeight="1">
      <c r="B367" s="1"/>
      <c r="C367" s="1"/>
      <c r="E367" s="1"/>
      <c r="F367" s="1"/>
    </row>
    <row r="368" ht="13.5" customHeight="1">
      <c r="B368" s="1"/>
      <c r="C368" s="1"/>
      <c r="E368" s="1"/>
      <c r="F368" s="1"/>
    </row>
    <row r="369" ht="13.5" customHeight="1">
      <c r="B369" s="1"/>
      <c r="C369" s="1"/>
      <c r="E369" s="1"/>
      <c r="F369" s="1"/>
    </row>
    <row r="370" ht="13.5" customHeight="1">
      <c r="B370" s="1"/>
      <c r="C370" s="1"/>
      <c r="E370" s="1"/>
      <c r="F370" s="1"/>
    </row>
    <row r="371" ht="13.5" customHeight="1">
      <c r="B371" s="1"/>
      <c r="C371" s="1"/>
      <c r="E371" s="1"/>
      <c r="F371" s="1"/>
    </row>
    <row r="372" ht="13.5" customHeight="1">
      <c r="B372" s="1"/>
      <c r="C372" s="1"/>
      <c r="E372" s="1"/>
      <c r="F372" s="1"/>
    </row>
    <row r="373" ht="13.5" customHeight="1">
      <c r="B373" s="1"/>
      <c r="C373" s="1"/>
      <c r="E373" s="1"/>
      <c r="F373" s="1"/>
    </row>
    <row r="374" ht="13.5" customHeight="1">
      <c r="B374" s="1"/>
      <c r="C374" s="1"/>
      <c r="E374" s="1"/>
      <c r="F374" s="1"/>
    </row>
    <row r="375" ht="13.5" customHeight="1">
      <c r="B375" s="1"/>
      <c r="C375" s="1"/>
      <c r="E375" s="1"/>
      <c r="F375" s="1"/>
    </row>
    <row r="376" ht="13.5" customHeight="1">
      <c r="B376" s="1"/>
      <c r="C376" s="1"/>
      <c r="E376" s="1"/>
      <c r="F376" s="1"/>
    </row>
    <row r="377" ht="13.5" customHeight="1">
      <c r="B377" s="1"/>
      <c r="C377" s="1"/>
      <c r="E377" s="1"/>
      <c r="F377" s="1"/>
    </row>
    <row r="378" ht="13.5" customHeight="1">
      <c r="B378" s="1"/>
      <c r="C378" s="1"/>
      <c r="E378" s="1"/>
      <c r="F378" s="1"/>
    </row>
    <row r="379" ht="13.5" customHeight="1">
      <c r="B379" s="1"/>
      <c r="C379" s="1"/>
      <c r="E379" s="1"/>
      <c r="F379" s="1"/>
    </row>
    <row r="380" ht="13.5" customHeight="1">
      <c r="B380" s="1"/>
      <c r="C380" s="1"/>
      <c r="E380" s="1"/>
      <c r="F380" s="1"/>
    </row>
    <row r="381" ht="13.5" customHeight="1">
      <c r="B381" s="1"/>
      <c r="C381" s="1"/>
      <c r="E381" s="1"/>
      <c r="F381" s="1"/>
    </row>
    <row r="382" ht="13.5" customHeight="1">
      <c r="B382" s="1"/>
      <c r="C382" s="1"/>
      <c r="E382" s="1"/>
      <c r="F382" s="1"/>
    </row>
    <row r="383" ht="13.5" customHeight="1">
      <c r="B383" s="1"/>
      <c r="C383" s="1"/>
      <c r="E383" s="1"/>
      <c r="F383" s="1"/>
    </row>
    <row r="384" ht="13.5" customHeight="1">
      <c r="B384" s="1"/>
      <c r="C384" s="1"/>
      <c r="E384" s="1"/>
      <c r="F384" s="1"/>
    </row>
    <row r="385" ht="13.5" customHeight="1">
      <c r="B385" s="1"/>
      <c r="C385" s="1"/>
      <c r="E385" s="1"/>
      <c r="F385" s="1"/>
    </row>
    <row r="386" ht="13.5" customHeight="1">
      <c r="B386" s="1"/>
      <c r="C386" s="1"/>
      <c r="E386" s="1"/>
      <c r="F386" s="1"/>
    </row>
    <row r="387" ht="13.5" customHeight="1">
      <c r="B387" s="1"/>
      <c r="C387" s="1"/>
      <c r="E387" s="1"/>
      <c r="F387" s="1"/>
    </row>
    <row r="388" ht="13.5" customHeight="1">
      <c r="B388" s="1"/>
      <c r="C388" s="1"/>
      <c r="E388" s="1"/>
      <c r="F388" s="1"/>
    </row>
    <row r="389" ht="13.5" customHeight="1">
      <c r="B389" s="1"/>
      <c r="C389" s="1"/>
      <c r="E389" s="1"/>
      <c r="F389" s="1"/>
    </row>
    <row r="390" ht="13.5" customHeight="1">
      <c r="B390" s="1"/>
      <c r="C390" s="1"/>
      <c r="E390" s="1"/>
      <c r="F390" s="1"/>
    </row>
    <row r="391" ht="13.5" customHeight="1">
      <c r="B391" s="1"/>
      <c r="C391" s="1"/>
      <c r="E391" s="1"/>
      <c r="F391" s="1"/>
    </row>
    <row r="392" ht="13.5" customHeight="1">
      <c r="B392" s="1"/>
      <c r="C392" s="1"/>
      <c r="E392" s="1"/>
      <c r="F392" s="1"/>
    </row>
    <row r="393" ht="13.5" customHeight="1">
      <c r="B393" s="1"/>
      <c r="C393" s="1"/>
      <c r="E393" s="1"/>
      <c r="F393" s="1"/>
    </row>
    <row r="394" ht="13.5" customHeight="1">
      <c r="B394" s="1"/>
      <c r="C394" s="1"/>
      <c r="E394" s="1"/>
      <c r="F394" s="1"/>
    </row>
    <row r="395" ht="13.5" customHeight="1">
      <c r="B395" s="1"/>
      <c r="C395" s="1"/>
      <c r="E395" s="1"/>
      <c r="F395" s="1"/>
    </row>
    <row r="396" ht="13.5" customHeight="1">
      <c r="B396" s="1"/>
      <c r="C396" s="1"/>
      <c r="E396" s="1"/>
      <c r="F396" s="1"/>
    </row>
    <row r="397" ht="13.5" customHeight="1">
      <c r="B397" s="1"/>
      <c r="C397" s="1"/>
      <c r="E397" s="1"/>
      <c r="F397" s="1"/>
    </row>
    <row r="398" ht="13.5" customHeight="1">
      <c r="B398" s="1"/>
      <c r="C398" s="1"/>
      <c r="E398" s="1"/>
      <c r="F398" s="1"/>
    </row>
    <row r="399" ht="13.5" customHeight="1">
      <c r="B399" s="1"/>
      <c r="C399" s="1"/>
      <c r="E399" s="1"/>
      <c r="F399" s="1"/>
    </row>
    <row r="400" ht="13.5" customHeight="1">
      <c r="B400" s="1"/>
      <c r="C400" s="1"/>
      <c r="E400" s="1"/>
      <c r="F400" s="1"/>
    </row>
    <row r="401" ht="13.5" customHeight="1">
      <c r="B401" s="1"/>
      <c r="C401" s="1"/>
      <c r="E401" s="1"/>
      <c r="F401" s="1"/>
    </row>
    <row r="402" ht="13.5" customHeight="1">
      <c r="B402" s="1"/>
      <c r="C402" s="1"/>
      <c r="E402" s="1"/>
      <c r="F402" s="1"/>
    </row>
    <row r="403" ht="13.5" customHeight="1">
      <c r="B403" s="1"/>
      <c r="C403" s="1"/>
      <c r="E403" s="1"/>
      <c r="F403" s="1"/>
    </row>
    <row r="404" ht="13.5" customHeight="1">
      <c r="B404" s="1"/>
      <c r="C404" s="1"/>
      <c r="E404" s="1"/>
      <c r="F404" s="1"/>
    </row>
    <row r="405" ht="13.5" customHeight="1">
      <c r="B405" s="1"/>
      <c r="C405" s="1"/>
      <c r="E405" s="1"/>
      <c r="F405" s="1"/>
    </row>
    <row r="406" ht="13.5" customHeight="1">
      <c r="B406" s="1"/>
      <c r="C406" s="1"/>
      <c r="E406" s="1"/>
      <c r="F406" s="1"/>
    </row>
    <row r="407" ht="13.5" customHeight="1">
      <c r="B407" s="1"/>
      <c r="C407" s="1"/>
      <c r="E407" s="1"/>
      <c r="F407" s="1"/>
    </row>
    <row r="408" ht="13.5" customHeight="1">
      <c r="B408" s="1"/>
      <c r="C408" s="1"/>
      <c r="E408" s="1"/>
      <c r="F408" s="1"/>
    </row>
    <row r="409" ht="13.5" customHeight="1">
      <c r="B409" s="1"/>
      <c r="C409" s="1"/>
      <c r="E409" s="1"/>
      <c r="F409" s="1"/>
    </row>
    <row r="410" ht="13.5" customHeight="1">
      <c r="B410" s="1"/>
      <c r="C410" s="1"/>
      <c r="E410" s="1"/>
      <c r="F410" s="1"/>
    </row>
    <row r="411" ht="13.5" customHeight="1">
      <c r="B411" s="1"/>
      <c r="C411" s="1"/>
      <c r="E411" s="1"/>
      <c r="F411" s="1"/>
    </row>
    <row r="412" ht="13.5" customHeight="1">
      <c r="B412" s="1"/>
      <c r="C412" s="1"/>
      <c r="E412" s="1"/>
      <c r="F412" s="1"/>
    </row>
    <row r="413" ht="13.5" customHeight="1">
      <c r="B413" s="1"/>
      <c r="C413" s="1"/>
      <c r="E413" s="1"/>
      <c r="F413" s="1"/>
    </row>
    <row r="414" ht="13.5" customHeight="1">
      <c r="B414" s="1"/>
      <c r="C414" s="1"/>
      <c r="E414" s="1"/>
      <c r="F414" s="1"/>
    </row>
    <row r="415" ht="13.5" customHeight="1">
      <c r="B415" s="1"/>
      <c r="C415" s="1"/>
      <c r="E415" s="1"/>
      <c r="F415" s="1"/>
    </row>
    <row r="416" ht="13.5" customHeight="1">
      <c r="B416" s="1"/>
      <c r="C416" s="1"/>
      <c r="E416" s="1"/>
      <c r="F416" s="1"/>
    </row>
    <row r="417" ht="13.5" customHeight="1">
      <c r="B417" s="1"/>
      <c r="C417" s="1"/>
      <c r="E417" s="1"/>
      <c r="F417" s="1"/>
    </row>
    <row r="418" ht="13.5" customHeight="1">
      <c r="B418" s="1"/>
      <c r="C418" s="1"/>
      <c r="E418" s="1"/>
      <c r="F418" s="1"/>
    </row>
    <row r="419" ht="13.5" customHeight="1">
      <c r="B419" s="1"/>
      <c r="C419" s="1"/>
      <c r="E419" s="1"/>
      <c r="F419" s="1"/>
    </row>
    <row r="420" ht="13.5" customHeight="1">
      <c r="B420" s="1"/>
      <c r="C420" s="1"/>
      <c r="E420" s="1"/>
      <c r="F420" s="1"/>
    </row>
    <row r="421" ht="13.5" customHeight="1">
      <c r="B421" s="1"/>
      <c r="C421" s="1"/>
      <c r="E421" s="1"/>
      <c r="F421" s="1"/>
    </row>
    <row r="422" ht="13.5" customHeight="1">
      <c r="B422" s="1"/>
      <c r="C422" s="1"/>
      <c r="E422" s="1"/>
      <c r="F422" s="1"/>
    </row>
    <row r="423" ht="13.5" customHeight="1">
      <c r="B423" s="1"/>
      <c r="C423" s="1"/>
      <c r="E423" s="1"/>
      <c r="F423" s="1"/>
    </row>
    <row r="424" ht="13.5" customHeight="1">
      <c r="B424" s="1"/>
      <c r="C424" s="1"/>
      <c r="E424" s="1"/>
      <c r="F424" s="1"/>
    </row>
    <row r="425" ht="13.5" customHeight="1">
      <c r="B425" s="1"/>
      <c r="C425" s="1"/>
      <c r="E425" s="1"/>
      <c r="F425" s="1"/>
    </row>
    <row r="426" ht="13.5" customHeight="1">
      <c r="B426" s="1"/>
      <c r="C426" s="1"/>
      <c r="E426" s="1"/>
      <c r="F426" s="1"/>
    </row>
    <row r="427" ht="13.5" customHeight="1">
      <c r="B427" s="1"/>
      <c r="C427" s="1"/>
      <c r="E427" s="1"/>
      <c r="F427" s="1"/>
    </row>
    <row r="428" ht="13.5" customHeight="1">
      <c r="B428" s="1"/>
      <c r="C428" s="1"/>
      <c r="E428" s="1"/>
      <c r="F428" s="1"/>
    </row>
    <row r="429" ht="13.5" customHeight="1">
      <c r="B429" s="1"/>
      <c r="C429" s="1"/>
      <c r="E429" s="1"/>
      <c r="F429" s="1"/>
    </row>
    <row r="430" ht="13.5" customHeight="1">
      <c r="B430" s="1"/>
      <c r="C430" s="1"/>
      <c r="E430" s="1"/>
      <c r="F430" s="1"/>
    </row>
    <row r="431" ht="13.5" customHeight="1">
      <c r="B431" s="1"/>
      <c r="C431" s="1"/>
      <c r="E431" s="1"/>
      <c r="F431" s="1"/>
    </row>
    <row r="432" ht="13.5" customHeight="1">
      <c r="B432" s="1"/>
      <c r="C432" s="1"/>
      <c r="E432" s="1"/>
      <c r="F432" s="1"/>
    </row>
    <row r="433" ht="13.5" customHeight="1">
      <c r="B433" s="1"/>
      <c r="C433" s="1"/>
      <c r="E433" s="1"/>
      <c r="F433" s="1"/>
    </row>
    <row r="434" ht="13.5" customHeight="1">
      <c r="B434" s="1"/>
      <c r="C434" s="1"/>
      <c r="E434" s="1"/>
      <c r="F434" s="1"/>
    </row>
    <row r="435" ht="13.5" customHeight="1">
      <c r="B435" s="1"/>
      <c r="C435" s="1"/>
      <c r="E435" s="1"/>
      <c r="F435" s="1"/>
    </row>
    <row r="436" ht="13.5" customHeight="1">
      <c r="B436" s="1"/>
      <c r="C436" s="1"/>
      <c r="E436" s="1"/>
      <c r="F436" s="1"/>
    </row>
    <row r="437" ht="13.5" customHeight="1">
      <c r="B437" s="1"/>
      <c r="C437" s="1"/>
      <c r="E437" s="1"/>
      <c r="F437" s="1"/>
    </row>
    <row r="438" ht="13.5" customHeight="1">
      <c r="B438" s="1"/>
      <c r="C438" s="1"/>
      <c r="E438" s="1"/>
      <c r="F438" s="1"/>
    </row>
    <row r="439" ht="13.5" customHeight="1">
      <c r="B439" s="1"/>
      <c r="C439" s="1"/>
      <c r="E439" s="1"/>
      <c r="F439" s="1"/>
    </row>
    <row r="440" ht="13.5" customHeight="1">
      <c r="B440" s="1"/>
      <c r="C440" s="1"/>
      <c r="E440" s="1"/>
      <c r="F440" s="1"/>
    </row>
    <row r="441" ht="13.5" customHeight="1">
      <c r="B441" s="1"/>
      <c r="C441" s="1"/>
      <c r="E441" s="1"/>
      <c r="F441" s="1"/>
    </row>
    <row r="442" ht="13.5" customHeight="1">
      <c r="B442" s="1"/>
      <c r="C442" s="1"/>
      <c r="E442" s="1"/>
      <c r="F442" s="1"/>
    </row>
    <row r="443" ht="13.5" customHeight="1">
      <c r="B443" s="1"/>
      <c r="C443" s="1"/>
      <c r="E443" s="1"/>
      <c r="F443" s="1"/>
    </row>
    <row r="444" ht="13.5" customHeight="1">
      <c r="B444" s="1"/>
      <c r="C444" s="1"/>
      <c r="E444" s="1"/>
      <c r="F444" s="1"/>
    </row>
    <row r="445" ht="13.5" customHeight="1">
      <c r="B445" s="1"/>
      <c r="C445" s="1"/>
      <c r="E445" s="1"/>
      <c r="F445" s="1"/>
    </row>
    <row r="446" ht="13.5" customHeight="1">
      <c r="B446" s="1"/>
      <c r="C446" s="1"/>
      <c r="E446" s="1"/>
      <c r="F446" s="1"/>
    </row>
    <row r="447" ht="13.5" customHeight="1">
      <c r="B447" s="1"/>
      <c r="C447" s="1"/>
      <c r="E447" s="1"/>
      <c r="F447" s="1"/>
    </row>
    <row r="448" ht="13.5" customHeight="1">
      <c r="B448" s="1"/>
      <c r="C448" s="1"/>
      <c r="E448" s="1"/>
      <c r="F448" s="1"/>
    </row>
    <row r="449" ht="13.5" customHeight="1">
      <c r="B449" s="1"/>
      <c r="C449" s="1"/>
      <c r="E449" s="1"/>
      <c r="F449" s="1"/>
    </row>
    <row r="450" ht="13.5" customHeight="1">
      <c r="B450" s="1"/>
      <c r="C450" s="1"/>
      <c r="E450" s="1"/>
      <c r="F450" s="1"/>
    </row>
    <row r="451" ht="13.5" customHeight="1">
      <c r="B451" s="1"/>
      <c r="C451" s="1"/>
      <c r="E451" s="1"/>
      <c r="F451" s="1"/>
    </row>
    <row r="452" ht="13.5" customHeight="1">
      <c r="B452" s="1"/>
      <c r="C452" s="1"/>
      <c r="E452" s="1"/>
      <c r="F452" s="1"/>
    </row>
    <row r="453" ht="13.5" customHeight="1">
      <c r="B453" s="1"/>
      <c r="C453" s="1"/>
      <c r="E453" s="1"/>
      <c r="F453" s="1"/>
    </row>
    <row r="454" ht="13.5" customHeight="1">
      <c r="B454" s="1"/>
      <c r="C454" s="1"/>
      <c r="E454" s="1"/>
      <c r="F454" s="1"/>
    </row>
    <row r="455" ht="13.5" customHeight="1">
      <c r="B455" s="1"/>
      <c r="C455" s="1"/>
      <c r="E455" s="1"/>
      <c r="F455" s="1"/>
    </row>
    <row r="456" ht="13.5" customHeight="1">
      <c r="B456" s="1"/>
      <c r="C456" s="1"/>
      <c r="E456" s="1"/>
      <c r="F456" s="1"/>
    </row>
    <row r="457" ht="13.5" customHeight="1">
      <c r="B457" s="1"/>
      <c r="C457" s="1"/>
      <c r="E457" s="1"/>
      <c r="F457" s="1"/>
    </row>
    <row r="458" ht="13.5" customHeight="1">
      <c r="B458" s="1"/>
      <c r="C458" s="1"/>
      <c r="E458" s="1"/>
      <c r="F458" s="1"/>
    </row>
    <row r="459" ht="13.5" customHeight="1">
      <c r="B459" s="1"/>
      <c r="C459" s="1"/>
      <c r="E459" s="1"/>
      <c r="F459" s="1"/>
    </row>
    <row r="460" ht="13.5" customHeight="1">
      <c r="B460" s="1"/>
      <c r="C460" s="1"/>
      <c r="E460" s="1"/>
      <c r="F460" s="1"/>
    </row>
    <row r="461" ht="13.5" customHeight="1">
      <c r="B461" s="1"/>
      <c r="C461" s="1"/>
      <c r="E461" s="1"/>
      <c r="F461" s="1"/>
    </row>
    <row r="462" ht="13.5" customHeight="1">
      <c r="B462" s="1"/>
      <c r="C462" s="1"/>
      <c r="E462" s="1"/>
      <c r="F462" s="1"/>
    </row>
    <row r="463" ht="13.5" customHeight="1">
      <c r="B463" s="1"/>
      <c r="C463" s="1"/>
      <c r="E463" s="1"/>
      <c r="F463" s="1"/>
    </row>
    <row r="464" ht="13.5" customHeight="1">
      <c r="B464" s="1"/>
      <c r="C464" s="1"/>
      <c r="E464" s="1"/>
      <c r="F464" s="1"/>
    </row>
    <row r="465" ht="13.5" customHeight="1">
      <c r="B465" s="1"/>
      <c r="C465" s="1"/>
      <c r="E465" s="1"/>
      <c r="F465" s="1"/>
    </row>
    <row r="466" ht="13.5" customHeight="1">
      <c r="B466" s="1"/>
      <c r="C466" s="1"/>
      <c r="E466" s="1"/>
      <c r="F466" s="1"/>
    </row>
    <row r="467" ht="13.5" customHeight="1">
      <c r="B467" s="1"/>
      <c r="C467" s="1"/>
      <c r="E467" s="1"/>
      <c r="F467" s="1"/>
    </row>
    <row r="468" ht="13.5" customHeight="1">
      <c r="B468" s="1"/>
      <c r="C468" s="1"/>
      <c r="E468" s="1"/>
      <c r="F468" s="1"/>
    </row>
    <row r="469" ht="13.5" customHeight="1">
      <c r="B469" s="1"/>
      <c r="C469" s="1"/>
      <c r="E469" s="1"/>
      <c r="F469" s="1"/>
    </row>
    <row r="470" ht="13.5" customHeight="1">
      <c r="B470" s="1"/>
      <c r="C470" s="1"/>
      <c r="E470" s="1"/>
      <c r="F470" s="1"/>
    </row>
    <row r="471" ht="13.5" customHeight="1">
      <c r="B471" s="1"/>
      <c r="C471" s="1"/>
      <c r="E471" s="1"/>
      <c r="F471" s="1"/>
    </row>
    <row r="472" ht="13.5" customHeight="1">
      <c r="B472" s="1"/>
      <c r="C472" s="1"/>
      <c r="E472" s="1"/>
      <c r="F472" s="1"/>
    </row>
    <row r="473" ht="13.5" customHeight="1">
      <c r="B473" s="1"/>
      <c r="C473" s="1"/>
      <c r="E473" s="1"/>
      <c r="F473" s="1"/>
    </row>
    <row r="474" ht="13.5" customHeight="1">
      <c r="B474" s="1"/>
      <c r="C474" s="1"/>
      <c r="E474" s="1"/>
      <c r="F474" s="1"/>
    </row>
    <row r="475" ht="13.5" customHeight="1">
      <c r="B475" s="1"/>
      <c r="C475" s="1"/>
      <c r="E475" s="1"/>
      <c r="F475" s="1"/>
    </row>
    <row r="476" ht="13.5" customHeight="1">
      <c r="B476" s="1"/>
      <c r="C476" s="1"/>
      <c r="E476" s="1"/>
      <c r="F476" s="1"/>
    </row>
    <row r="477" ht="13.5" customHeight="1">
      <c r="B477" s="1"/>
      <c r="C477" s="1"/>
      <c r="E477" s="1"/>
      <c r="F477" s="1"/>
    </row>
    <row r="478" ht="13.5" customHeight="1">
      <c r="B478" s="1"/>
      <c r="C478" s="1"/>
      <c r="E478" s="1"/>
      <c r="F478" s="1"/>
    </row>
    <row r="479" ht="13.5" customHeight="1">
      <c r="B479" s="1"/>
      <c r="C479" s="1"/>
      <c r="E479" s="1"/>
      <c r="F479" s="1"/>
    </row>
    <row r="480" ht="13.5" customHeight="1">
      <c r="B480" s="1"/>
      <c r="C480" s="1"/>
      <c r="E480" s="1"/>
      <c r="F480" s="1"/>
    </row>
    <row r="481" ht="13.5" customHeight="1">
      <c r="B481" s="1"/>
      <c r="C481" s="1"/>
      <c r="E481" s="1"/>
      <c r="F481" s="1"/>
    </row>
    <row r="482" ht="13.5" customHeight="1">
      <c r="B482" s="1"/>
      <c r="C482" s="1"/>
      <c r="E482" s="1"/>
      <c r="F482" s="1"/>
    </row>
    <row r="483" ht="13.5" customHeight="1">
      <c r="B483" s="1"/>
      <c r="C483" s="1"/>
      <c r="E483" s="1"/>
      <c r="F483" s="1"/>
    </row>
    <row r="484" ht="13.5" customHeight="1">
      <c r="B484" s="1"/>
      <c r="C484" s="1"/>
      <c r="E484" s="1"/>
      <c r="F484" s="1"/>
    </row>
    <row r="485" ht="13.5" customHeight="1">
      <c r="B485" s="1"/>
      <c r="C485" s="1"/>
      <c r="E485" s="1"/>
      <c r="F485" s="1"/>
    </row>
    <row r="486" ht="13.5" customHeight="1">
      <c r="B486" s="1"/>
      <c r="C486" s="1"/>
      <c r="E486" s="1"/>
      <c r="F486" s="1"/>
    </row>
    <row r="487" ht="13.5" customHeight="1">
      <c r="B487" s="1"/>
      <c r="C487" s="1"/>
      <c r="E487" s="1"/>
      <c r="F487" s="1"/>
    </row>
    <row r="488" ht="13.5" customHeight="1">
      <c r="B488" s="1"/>
      <c r="C488" s="1"/>
      <c r="E488" s="1"/>
      <c r="F488" s="1"/>
    </row>
    <row r="489" ht="13.5" customHeight="1">
      <c r="B489" s="1"/>
      <c r="C489" s="1"/>
      <c r="E489" s="1"/>
      <c r="F489" s="1"/>
    </row>
    <row r="490" ht="13.5" customHeight="1">
      <c r="B490" s="1"/>
      <c r="C490" s="1"/>
      <c r="E490" s="1"/>
      <c r="F490" s="1"/>
    </row>
    <row r="491" ht="13.5" customHeight="1">
      <c r="B491" s="1"/>
      <c r="C491" s="1"/>
      <c r="E491" s="1"/>
      <c r="F491" s="1"/>
    </row>
    <row r="492" ht="13.5" customHeight="1">
      <c r="B492" s="1"/>
      <c r="C492" s="1"/>
      <c r="E492" s="1"/>
      <c r="F492" s="1"/>
    </row>
    <row r="493" ht="13.5" customHeight="1">
      <c r="B493" s="1"/>
      <c r="C493" s="1"/>
      <c r="E493" s="1"/>
      <c r="F493" s="1"/>
    </row>
    <row r="494" ht="13.5" customHeight="1">
      <c r="B494" s="1"/>
      <c r="C494" s="1"/>
      <c r="E494" s="1"/>
      <c r="F494" s="1"/>
    </row>
    <row r="495" ht="13.5" customHeight="1">
      <c r="B495" s="1"/>
      <c r="C495" s="1"/>
      <c r="E495" s="1"/>
      <c r="F495" s="1"/>
    </row>
    <row r="496" ht="13.5" customHeight="1">
      <c r="B496" s="1"/>
      <c r="C496" s="1"/>
      <c r="E496" s="1"/>
      <c r="F496" s="1"/>
    </row>
    <row r="497" ht="13.5" customHeight="1">
      <c r="B497" s="1"/>
      <c r="C497" s="1"/>
      <c r="E497" s="1"/>
      <c r="F497" s="1"/>
    </row>
    <row r="498" ht="13.5" customHeight="1">
      <c r="B498" s="1"/>
      <c r="C498" s="1"/>
      <c r="E498" s="1"/>
      <c r="F498" s="1"/>
    </row>
    <row r="499" ht="13.5" customHeight="1">
      <c r="B499" s="1"/>
      <c r="C499" s="1"/>
      <c r="E499" s="1"/>
      <c r="F499" s="1"/>
    </row>
    <row r="500" ht="13.5" customHeight="1">
      <c r="B500" s="1"/>
      <c r="C500" s="1"/>
      <c r="E500" s="1"/>
      <c r="F500" s="1"/>
    </row>
    <row r="501" ht="13.5" customHeight="1">
      <c r="B501" s="1"/>
      <c r="C501" s="1"/>
      <c r="E501" s="1"/>
      <c r="F501" s="1"/>
    </row>
    <row r="502" ht="13.5" customHeight="1">
      <c r="B502" s="1"/>
      <c r="C502" s="1"/>
      <c r="E502" s="1"/>
      <c r="F502" s="1"/>
    </row>
    <row r="503" ht="13.5" customHeight="1">
      <c r="B503" s="1"/>
      <c r="C503" s="1"/>
      <c r="E503" s="1"/>
      <c r="F503" s="1"/>
    </row>
    <row r="504" ht="13.5" customHeight="1">
      <c r="B504" s="1"/>
      <c r="C504" s="1"/>
      <c r="E504" s="1"/>
      <c r="F504" s="1"/>
    </row>
    <row r="505" ht="13.5" customHeight="1">
      <c r="B505" s="1"/>
      <c r="C505" s="1"/>
      <c r="E505" s="1"/>
      <c r="F505" s="1"/>
    </row>
    <row r="506" ht="13.5" customHeight="1">
      <c r="B506" s="1"/>
      <c r="C506" s="1"/>
      <c r="E506" s="1"/>
      <c r="F506" s="1"/>
    </row>
    <row r="507" ht="13.5" customHeight="1">
      <c r="B507" s="1"/>
      <c r="C507" s="1"/>
      <c r="E507" s="1"/>
      <c r="F507" s="1"/>
    </row>
    <row r="508" ht="13.5" customHeight="1">
      <c r="B508" s="1"/>
      <c r="C508" s="1"/>
      <c r="E508" s="1"/>
      <c r="F508" s="1"/>
    </row>
    <row r="509" ht="13.5" customHeight="1">
      <c r="B509" s="1"/>
      <c r="C509" s="1"/>
      <c r="E509" s="1"/>
      <c r="F509" s="1"/>
    </row>
    <row r="510" ht="13.5" customHeight="1">
      <c r="B510" s="1"/>
      <c r="C510" s="1"/>
      <c r="E510" s="1"/>
      <c r="F510" s="1"/>
    </row>
    <row r="511" ht="13.5" customHeight="1">
      <c r="B511" s="1"/>
      <c r="C511" s="1"/>
      <c r="E511" s="1"/>
      <c r="F511" s="1"/>
    </row>
    <row r="512" ht="13.5" customHeight="1">
      <c r="B512" s="1"/>
      <c r="C512" s="1"/>
      <c r="E512" s="1"/>
      <c r="F512" s="1"/>
    </row>
    <row r="513" ht="13.5" customHeight="1">
      <c r="B513" s="1"/>
      <c r="C513" s="1"/>
      <c r="E513" s="1"/>
      <c r="F513" s="1"/>
    </row>
    <row r="514" ht="13.5" customHeight="1">
      <c r="B514" s="1"/>
      <c r="C514" s="1"/>
      <c r="E514" s="1"/>
      <c r="F514" s="1"/>
    </row>
    <row r="515" ht="13.5" customHeight="1">
      <c r="B515" s="1"/>
      <c r="C515" s="1"/>
      <c r="E515" s="1"/>
      <c r="F515" s="1"/>
    </row>
    <row r="516" ht="13.5" customHeight="1">
      <c r="B516" s="1"/>
      <c r="C516" s="1"/>
      <c r="E516" s="1"/>
      <c r="F516" s="1"/>
    </row>
    <row r="517" ht="13.5" customHeight="1">
      <c r="B517" s="1"/>
      <c r="C517" s="1"/>
      <c r="E517" s="1"/>
      <c r="F517" s="1"/>
    </row>
    <row r="518" ht="13.5" customHeight="1">
      <c r="B518" s="1"/>
      <c r="C518" s="1"/>
      <c r="E518" s="1"/>
      <c r="F518" s="1"/>
    </row>
    <row r="519" ht="13.5" customHeight="1">
      <c r="B519" s="1"/>
      <c r="C519" s="1"/>
      <c r="E519" s="1"/>
      <c r="F519" s="1"/>
    </row>
    <row r="520" ht="13.5" customHeight="1">
      <c r="B520" s="1"/>
      <c r="C520" s="1"/>
      <c r="E520" s="1"/>
      <c r="F520" s="1"/>
    </row>
    <row r="521" ht="13.5" customHeight="1">
      <c r="B521" s="1"/>
      <c r="C521" s="1"/>
      <c r="E521" s="1"/>
      <c r="F521" s="1"/>
    </row>
    <row r="522" ht="13.5" customHeight="1">
      <c r="B522" s="1"/>
      <c r="C522" s="1"/>
      <c r="E522" s="1"/>
      <c r="F522" s="1"/>
    </row>
    <row r="523" ht="13.5" customHeight="1">
      <c r="B523" s="1"/>
      <c r="C523" s="1"/>
      <c r="E523" s="1"/>
      <c r="F523" s="1"/>
    </row>
    <row r="524" ht="13.5" customHeight="1">
      <c r="B524" s="1"/>
      <c r="C524" s="1"/>
      <c r="E524" s="1"/>
      <c r="F524" s="1"/>
    </row>
    <row r="525" ht="13.5" customHeight="1">
      <c r="B525" s="1"/>
      <c r="C525" s="1"/>
      <c r="E525" s="1"/>
      <c r="F525" s="1"/>
    </row>
    <row r="526" ht="13.5" customHeight="1">
      <c r="B526" s="1"/>
      <c r="C526" s="1"/>
      <c r="E526" s="1"/>
      <c r="F526" s="1"/>
    </row>
    <row r="527" ht="13.5" customHeight="1">
      <c r="B527" s="1"/>
      <c r="C527" s="1"/>
      <c r="E527" s="1"/>
      <c r="F527" s="1"/>
    </row>
    <row r="528" ht="13.5" customHeight="1">
      <c r="B528" s="1"/>
      <c r="C528" s="1"/>
      <c r="E528" s="1"/>
      <c r="F528" s="1"/>
    </row>
    <row r="529" ht="13.5" customHeight="1">
      <c r="B529" s="1"/>
      <c r="C529" s="1"/>
      <c r="E529" s="1"/>
      <c r="F529" s="1"/>
    </row>
    <row r="530" ht="13.5" customHeight="1">
      <c r="B530" s="1"/>
      <c r="C530" s="1"/>
      <c r="E530" s="1"/>
      <c r="F530" s="1"/>
    </row>
    <row r="531" ht="13.5" customHeight="1">
      <c r="B531" s="1"/>
      <c r="C531" s="1"/>
      <c r="E531" s="1"/>
      <c r="F531" s="1"/>
    </row>
    <row r="532" ht="13.5" customHeight="1">
      <c r="B532" s="1"/>
      <c r="C532" s="1"/>
      <c r="E532" s="1"/>
      <c r="F532" s="1"/>
    </row>
    <row r="533" ht="13.5" customHeight="1">
      <c r="B533" s="1"/>
      <c r="C533" s="1"/>
      <c r="E533" s="1"/>
      <c r="F533" s="1"/>
    </row>
    <row r="534" ht="13.5" customHeight="1">
      <c r="B534" s="1"/>
      <c r="C534" s="1"/>
      <c r="E534" s="1"/>
      <c r="F534" s="1"/>
    </row>
    <row r="535" ht="13.5" customHeight="1">
      <c r="B535" s="1"/>
      <c r="C535" s="1"/>
      <c r="E535" s="1"/>
      <c r="F535" s="1"/>
    </row>
    <row r="536" ht="13.5" customHeight="1">
      <c r="B536" s="1"/>
      <c r="C536" s="1"/>
      <c r="E536" s="1"/>
      <c r="F536" s="1"/>
    </row>
    <row r="537" ht="13.5" customHeight="1">
      <c r="B537" s="1"/>
      <c r="C537" s="1"/>
      <c r="E537" s="1"/>
      <c r="F537" s="1"/>
    </row>
    <row r="538" ht="13.5" customHeight="1">
      <c r="B538" s="1"/>
      <c r="C538" s="1"/>
      <c r="E538" s="1"/>
      <c r="F538" s="1"/>
    </row>
    <row r="539" ht="13.5" customHeight="1">
      <c r="B539" s="1"/>
      <c r="C539" s="1"/>
      <c r="E539" s="1"/>
      <c r="F539" s="1"/>
    </row>
    <row r="540" ht="13.5" customHeight="1">
      <c r="B540" s="1"/>
      <c r="C540" s="1"/>
      <c r="E540" s="1"/>
      <c r="F540" s="1"/>
    </row>
    <row r="541" ht="13.5" customHeight="1">
      <c r="B541" s="1"/>
      <c r="C541" s="1"/>
      <c r="E541" s="1"/>
      <c r="F541" s="1"/>
    </row>
    <row r="542" ht="13.5" customHeight="1">
      <c r="B542" s="1"/>
      <c r="C542" s="1"/>
      <c r="E542" s="1"/>
      <c r="F542" s="1"/>
    </row>
    <row r="543" ht="13.5" customHeight="1">
      <c r="B543" s="1"/>
      <c r="C543" s="1"/>
      <c r="E543" s="1"/>
      <c r="F543" s="1"/>
    </row>
    <row r="544" ht="13.5" customHeight="1">
      <c r="B544" s="1"/>
      <c r="C544" s="1"/>
      <c r="E544" s="1"/>
      <c r="F544" s="1"/>
    </row>
    <row r="545" ht="13.5" customHeight="1">
      <c r="B545" s="1"/>
      <c r="C545" s="1"/>
      <c r="E545" s="1"/>
      <c r="F545" s="1"/>
    </row>
    <row r="546" ht="13.5" customHeight="1">
      <c r="B546" s="1"/>
      <c r="C546" s="1"/>
      <c r="E546" s="1"/>
      <c r="F546" s="1"/>
    </row>
    <row r="547" ht="13.5" customHeight="1">
      <c r="B547" s="1"/>
      <c r="C547" s="1"/>
      <c r="E547" s="1"/>
      <c r="F547" s="1"/>
    </row>
    <row r="548" ht="13.5" customHeight="1">
      <c r="B548" s="1"/>
      <c r="C548" s="1"/>
      <c r="E548" s="1"/>
      <c r="F548" s="1"/>
    </row>
    <row r="549" ht="13.5" customHeight="1">
      <c r="B549" s="1"/>
      <c r="C549" s="1"/>
      <c r="E549" s="1"/>
      <c r="F549" s="1"/>
    </row>
    <row r="550" ht="13.5" customHeight="1">
      <c r="B550" s="1"/>
      <c r="C550" s="1"/>
      <c r="E550" s="1"/>
      <c r="F550" s="1"/>
    </row>
    <row r="551" ht="13.5" customHeight="1">
      <c r="B551" s="1"/>
      <c r="C551" s="1"/>
      <c r="E551" s="1"/>
      <c r="F551" s="1"/>
    </row>
    <row r="552" ht="13.5" customHeight="1">
      <c r="B552" s="1"/>
      <c r="C552" s="1"/>
      <c r="E552" s="1"/>
      <c r="F552" s="1"/>
    </row>
    <row r="553" ht="13.5" customHeight="1">
      <c r="B553" s="1"/>
      <c r="C553" s="1"/>
      <c r="E553" s="1"/>
      <c r="F553" s="1"/>
    </row>
    <row r="554" ht="13.5" customHeight="1">
      <c r="B554" s="1"/>
      <c r="C554" s="1"/>
      <c r="E554" s="1"/>
      <c r="F554" s="1"/>
    </row>
    <row r="555" ht="13.5" customHeight="1">
      <c r="B555" s="1"/>
      <c r="C555" s="1"/>
      <c r="E555" s="1"/>
      <c r="F555" s="1"/>
    </row>
    <row r="556" ht="13.5" customHeight="1">
      <c r="B556" s="1"/>
      <c r="C556" s="1"/>
      <c r="E556" s="1"/>
      <c r="F556" s="1"/>
    </row>
    <row r="557" ht="13.5" customHeight="1">
      <c r="B557" s="1"/>
      <c r="C557" s="1"/>
      <c r="E557" s="1"/>
      <c r="F557" s="1"/>
    </row>
    <row r="558" ht="13.5" customHeight="1">
      <c r="B558" s="1"/>
      <c r="C558" s="1"/>
      <c r="E558" s="1"/>
      <c r="F558" s="1"/>
    </row>
    <row r="559" ht="13.5" customHeight="1">
      <c r="B559" s="1"/>
      <c r="C559" s="1"/>
      <c r="E559" s="1"/>
      <c r="F559" s="1"/>
    </row>
    <row r="560" ht="13.5" customHeight="1">
      <c r="B560" s="1"/>
      <c r="C560" s="1"/>
      <c r="E560" s="1"/>
      <c r="F560" s="1"/>
    </row>
    <row r="561" ht="13.5" customHeight="1">
      <c r="B561" s="1"/>
      <c r="C561" s="1"/>
      <c r="E561" s="1"/>
      <c r="F561" s="1"/>
    </row>
    <row r="562" ht="13.5" customHeight="1">
      <c r="B562" s="1"/>
      <c r="C562" s="1"/>
      <c r="E562" s="1"/>
      <c r="F562" s="1"/>
    </row>
    <row r="563" ht="13.5" customHeight="1">
      <c r="B563" s="1"/>
      <c r="C563" s="1"/>
      <c r="E563" s="1"/>
      <c r="F563" s="1"/>
    </row>
    <row r="564" ht="13.5" customHeight="1">
      <c r="B564" s="1"/>
      <c r="C564" s="1"/>
      <c r="E564" s="1"/>
      <c r="F564" s="1"/>
    </row>
    <row r="565" ht="13.5" customHeight="1">
      <c r="B565" s="1"/>
      <c r="C565" s="1"/>
      <c r="E565" s="1"/>
      <c r="F565" s="1"/>
    </row>
    <row r="566" ht="13.5" customHeight="1">
      <c r="B566" s="1"/>
      <c r="C566" s="1"/>
      <c r="E566" s="1"/>
      <c r="F566" s="1"/>
    </row>
    <row r="567" ht="13.5" customHeight="1">
      <c r="B567" s="1"/>
      <c r="C567" s="1"/>
      <c r="E567" s="1"/>
      <c r="F567" s="1"/>
    </row>
    <row r="568" ht="13.5" customHeight="1">
      <c r="B568" s="1"/>
      <c r="C568" s="1"/>
      <c r="E568" s="1"/>
      <c r="F568" s="1"/>
    </row>
    <row r="569" ht="13.5" customHeight="1">
      <c r="B569" s="1"/>
      <c r="C569" s="1"/>
      <c r="E569" s="1"/>
      <c r="F569" s="1"/>
    </row>
    <row r="570" ht="13.5" customHeight="1">
      <c r="B570" s="1"/>
      <c r="C570" s="1"/>
      <c r="E570" s="1"/>
      <c r="F570" s="1"/>
    </row>
    <row r="571" ht="13.5" customHeight="1">
      <c r="B571" s="1"/>
      <c r="C571" s="1"/>
      <c r="E571" s="1"/>
      <c r="F571" s="1"/>
    </row>
    <row r="572" ht="13.5" customHeight="1">
      <c r="B572" s="1"/>
      <c r="C572" s="1"/>
      <c r="E572" s="1"/>
      <c r="F572" s="1"/>
    </row>
    <row r="573" ht="13.5" customHeight="1">
      <c r="B573" s="1"/>
      <c r="C573" s="1"/>
      <c r="E573" s="1"/>
      <c r="F573" s="1"/>
    </row>
    <row r="574" ht="13.5" customHeight="1">
      <c r="B574" s="1"/>
      <c r="C574" s="1"/>
      <c r="E574" s="1"/>
      <c r="F574" s="1"/>
    </row>
    <row r="575" ht="13.5" customHeight="1">
      <c r="B575" s="1"/>
      <c r="C575" s="1"/>
      <c r="E575" s="1"/>
      <c r="F575" s="1"/>
    </row>
    <row r="576" ht="13.5" customHeight="1">
      <c r="B576" s="1"/>
      <c r="C576" s="1"/>
      <c r="E576" s="1"/>
      <c r="F576" s="1"/>
    </row>
    <row r="577" ht="13.5" customHeight="1">
      <c r="B577" s="1"/>
      <c r="C577" s="1"/>
      <c r="E577" s="1"/>
      <c r="F577" s="1"/>
    </row>
    <row r="578" ht="13.5" customHeight="1">
      <c r="B578" s="1"/>
      <c r="C578" s="1"/>
      <c r="E578" s="1"/>
      <c r="F578" s="1"/>
    </row>
    <row r="579" ht="13.5" customHeight="1">
      <c r="B579" s="1"/>
      <c r="C579" s="1"/>
      <c r="E579" s="1"/>
      <c r="F579" s="1"/>
    </row>
    <row r="580" ht="13.5" customHeight="1">
      <c r="B580" s="1"/>
      <c r="C580" s="1"/>
      <c r="E580" s="1"/>
      <c r="F580" s="1"/>
    </row>
    <row r="581" ht="13.5" customHeight="1">
      <c r="B581" s="1"/>
      <c r="C581" s="1"/>
      <c r="E581" s="1"/>
      <c r="F581" s="1"/>
    </row>
    <row r="582" ht="13.5" customHeight="1">
      <c r="B582" s="1"/>
      <c r="C582" s="1"/>
      <c r="E582" s="1"/>
      <c r="F582" s="1"/>
    </row>
    <row r="583" ht="13.5" customHeight="1">
      <c r="B583" s="1"/>
      <c r="C583" s="1"/>
      <c r="E583" s="1"/>
      <c r="F583" s="1"/>
    </row>
    <row r="584" ht="13.5" customHeight="1">
      <c r="B584" s="1"/>
      <c r="C584" s="1"/>
      <c r="E584" s="1"/>
      <c r="F584" s="1"/>
    </row>
    <row r="585" ht="13.5" customHeight="1">
      <c r="B585" s="1"/>
      <c r="C585" s="1"/>
      <c r="E585" s="1"/>
      <c r="F585" s="1"/>
    </row>
    <row r="586" ht="13.5" customHeight="1">
      <c r="B586" s="1"/>
      <c r="C586" s="1"/>
      <c r="E586" s="1"/>
      <c r="F586" s="1"/>
    </row>
    <row r="587" ht="13.5" customHeight="1">
      <c r="B587" s="1"/>
      <c r="C587" s="1"/>
      <c r="E587" s="1"/>
      <c r="F587" s="1"/>
    </row>
    <row r="588" ht="13.5" customHeight="1">
      <c r="B588" s="1"/>
      <c r="C588" s="1"/>
      <c r="E588" s="1"/>
      <c r="F588" s="1"/>
    </row>
    <row r="589" ht="13.5" customHeight="1">
      <c r="B589" s="1"/>
      <c r="C589" s="1"/>
      <c r="E589" s="1"/>
      <c r="F589" s="1"/>
    </row>
    <row r="590" ht="13.5" customHeight="1">
      <c r="B590" s="1"/>
      <c r="C590" s="1"/>
      <c r="E590" s="1"/>
      <c r="F590" s="1"/>
    </row>
    <row r="591" ht="13.5" customHeight="1">
      <c r="B591" s="1"/>
      <c r="C591" s="1"/>
      <c r="E591" s="1"/>
      <c r="F591" s="1"/>
    </row>
    <row r="592" ht="13.5" customHeight="1">
      <c r="B592" s="1"/>
      <c r="C592" s="1"/>
      <c r="E592" s="1"/>
      <c r="F592" s="1"/>
    </row>
    <row r="593" ht="13.5" customHeight="1">
      <c r="B593" s="1"/>
      <c r="C593" s="1"/>
      <c r="E593" s="1"/>
      <c r="F593" s="1"/>
    </row>
    <row r="594" ht="13.5" customHeight="1">
      <c r="B594" s="1"/>
      <c r="C594" s="1"/>
      <c r="E594" s="1"/>
      <c r="F594" s="1"/>
    </row>
    <row r="595" ht="13.5" customHeight="1">
      <c r="B595" s="1"/>
      <c r="C595" s="1"/>
      <c r="E595" s="1"/>
      <c r="F595" s="1"/>
    </row>
    <row r="596" ht="13.5" customHeight="1">
      <c r="B596" s="1"/>
      <c r="C596" s="1"/>
      <c r="E596" s="1"/>
      <c r="F596" s="1"/>
    </row>
    <row r="597" ht="13.5" customHeight="1">
      <c r="B597" s="1"/>
      <c r="C597" s="1"/>
      <c r="E597" s="1"/>
      <c r="F597" s="1"/>
    </row>
    <row r="598" ht="13.5" customHeight="1">
      <c r="B598" s="1"/>
      <c r="C598" s="1"/>
      <c r="E598" s="1"/>
      <c r="F598" s="1"/>
    </row>
    <row r="599" ht="13.5" customHeight="1">
      <c r="B599" s="1"/>
      <c r="C599" s="1"/>
      <c r="E599" s="1"/>
      <c r="F599" s="1"/>
    </row>
    <row r="600" ht="13.5" customHeight="1">
      <c r="B600" s="1"/>
      <c r="C600" s="1"/>
      <c r="E600" s="1"/>
      <c r="F600" s="1"/>
    </row>
    <row r="601" ht="13.5" customHeight="1">
      <c r="B601" s="1"/>
      <c r="C601" s="1"/>
      <c r="E601" s="1"/>
      <c r="F601" s="1"/>
    </row>
    <row r="602" ht="13.5" customHeight="1">
      <c r="B602" s="1"/>
      <c r="C602" s="1"/>
      <c r="E602" s="1"/>
      <c r="F602" s="1"/>
    </row>
    <row r="603" ht="13.5" customHeight="1">
      <c r="B603" s="1"/>
      <c r="C603" s="1"/>
      <c r="E603" s="1"/>
      <c r="F603" s="1"/>
    </row>
    <row r="604" ht="13.5" customHeight="1">
      <c r="B604" s="1"/>
      <c r="C604" s="1"/>
      <c r="E604" s="1"/>
      <c r="F604" s="1"/>
    </row>
    <row r="605" ht="13.5" customHeight="1">
      <c r="B605" s="1"/>
      <c r="C605" s="1"/>
      <c r="E605" s="1"/>
      <c r="F605" s="1"/>
    </row>
    <row r="606" ht="13.5" customHeight="1">
      <c r="B606" s="1"/>
      <c r="C606" s="1"/>
      <c r="E606" s="1"/>
      <c r="F606" s="1"/>
    </row>
    <row r="607" ht="13.5" customHeight="1">
      <c r="B607" s="1"/>
      <c r="C607" s="1"/>
      <c r="E607" s="1"/>
      <c r="F607" s="1"/>
    </row>
    <row r="608" ht="13.5" customHeight="1">
      <c r="B608" s="1"/>
      <c r="C608" s="1"/>
      <c r="E608" s="1"/>
      <c r="F608" s="1"/>
    </row>
    <row r="609" ht="13.5" customHeight="1">
      <c r="B609" s="1"/>
      <c r="C609" s="1"/>
      <c r="E609" s="1"/>
      <c r="F609" s="1"/>
    </row>
    <row r="610" ht="13.5" customHeight="1">
      <c r="B610" s="1"/>
      <c r="C610" s="1"/>
      <c r="E610" s="1"/>
      <c r="F610" s="1"/>
    </row>
    <row r="611" ht="13.5" customHeight="1">
      <c r="B611" s="1"/>
      <c r="C611" s="1"/>
      <c r="E611" s="1"/>
      <c r="F611" s="1"/>
    </row>
    <row r="612" ht="13.5" customHeight="1">
      <c r="B612" s="1"/>
      <c r="C612" s="1"/>
      <c r="E612" s="1"/>
      <c r="F612" s="1"/>
    </row>
    <row r="613" ht="13.5" customHeight="1">
      <c r="B613" s="1"/>
      <c r="C613" s="1"/>
      <c r="E613" s="1"/>
      <c r="F613" s="1"/>
    </row>
    <row r="614" ht="13.5" customHeight="1">
      <c r="B614" s="1"/>
      <c r="C614" s="1"/>
      <c r="E614" s="1"/>
      <c r="F614" s="1"/>
    </row>
    <row r="615" ht="13.5" customHeight="1">
      <c r="B615" s="1"/>
      <c r="C615" s="1"/>
      <c r="E615" s="1"/>
      <c r="F615" s="1"/>
    </row>
    <row r="616" ht="13.5" customHeight="1">
      <c r="B616" s="1"/>
      <c r="C616" s="1"/>
      <c r="E616" s="1"/>
      <c r="F616" s="1"/>
    </row>
    <row r="617" ht="13.5" customHeight="1">
      <c r="B617" s="1"/>
      <c r="C617" s="1"/>
      <c r="E617" s="1"/>
      <c r="F617" s="1"/>
    </row>
    <row r="618" ht="13.5" customHeight="1">
      <c r="B618" s="1"/>
      <c r="C618" s="1"/>
      <c r="E618" s="1"/>
      <c r="F618" s="1"/>
    </row>
    <row r="619" ht="13.5" customHeight="1">
      <c r="B619" s="1"/>
      <c r="C619" s="1"/>
      <c r="E619" s="1"/>
      <c r="F619" s="1"/>
    </row>
    <row r="620" ht="13.5" customHeight="1">
      <c r="B620" s="1"/>
      <c r="C620" s="1"/>
      <c r="E620" s="1"/>
      <c r="F620" s="1"/>
    </row>
    <row r="621" ht="13.5" customHeight="1">
      <c r="B621" s="1"/>
      <c r="C621" s="1"/>
      <c r="E621" s="1"/>
      <c r="F621" s="1"/>
    </row>
    <row r="622" ht="13.5" customHeight="1">
      <c r="B622" s="1"/>
      <c r="C622" s="1"/>
      <c r="E622" s="1"/>
      <c r="F622" s="1"/>
    </row>
    <row r="623" ht="13.5" customHeight="1">
      <c r="B623" s="1"/>
      <c r="C623" s="1"/>
      <c r="E623" s="1"/>
      <c r="F623" s="1"/>
    </row>
    <row r="624" ht="13.5" customHeight="1">
      <c r="B624" s="1"/>
      <c r="C624" s="1"/>
      <c r="E624" s="1"/>
      <c r="F624" s="1"/>
    </row>
    <row r="625" ht="13.5" customHeight="1">
      <c r="B625" s="1"/>
      <c r="C625" s="1"/>
      <c r="E625" s="1"/>
      <c r="F625" s="1"/>
    </row>
    <row r="626" ht="13.5" customHeight="1">
      <c r="B626" s="1"/>
      <c r="C626" s="1"/>
      <c r="E626" s="1"/>
      <c r="F626" s="1"/>
    </row>
    <row r="627" ht="13.5" customHeight="1">
      <c r="B627" s="1"/>
      <c r="C627" s="1"/>
      <c r="E627" s="1"/>
      <c r="F627" s="1"/>
    </row>
    <row r="628" ht="13.5" customHeight="1">
      <c r="B628" s="1"/>
      <c r="C628" s="1"/>
      <c r="E628" s="1"/>
      <c r="F628" s="1"/>
    </row>
    <row r="629" ht="13.5" customHeight="1">
      <c r="B629" s="1"/>
      <c r="C629" s="1"/>
      <c r="E629" s="1"/>
      <c r="F629" s="1"/>
    </row>
    <row r="630" ht="13.5" customHeight="1">
      <c r="B630" s="1"/>
      <c r="C630" s="1"/>
      <c r="E630" s="1"/>
      <c r="F630" s="1"/>
    </row>
    <row r="631" ht="13.5" customHeight="1">
      <c r="B631" s="1"/>
      <c r="C631" s="1"/>
      <c r="E631" s="1"/>
      <c r="F631" s="1"/>
    </row>
    <row r="632" ht="13.5" customHeight="1">
      <c r="B632" s="1"/>
      <c r="C632" s="1"/>
      <c r="E632" s="1"/>
      <c r="F632" s="1"/>
    </row>
    <row r="633" ht="13.5" customHeight="1">
      <c r="B633" s="1"/>
      <c r="C633" s="1"/>
      <c r="E633" s="1"/>
      <c r="F633" s="1"/>
    </row>
    <row r="634" ht="13.5" customHeight="1">
      <c r="B634" s="1"/>
      <c r="C634" s="1"/>
      <c r="E634" s="1"/>
      <c r="F634" s="1"/>
    </row>
    <row r="635" ht="13.5" customHeight="1">
      <c r="B635" s="1"/>
      <c r="C635" s="1"/>
      <c r="E635" s="1"/>
      <c r="F635" s="1"/>
    </row>
    <row r="636" ht="13.5" customHeight="1">
      <c r="B636" s="1"/>
      <c r="C636" s="1"/>
      <c r="E636" s="1"/>
      <c r="F636" s="1"/>
    </row>
    <row r="637" ht="13.5" customHeight="1">
      <c r="B637" s="1"/>
      <c r="C637" s="1"/>
      <c r="E637" s="1"/>
      <c r="F637" s="1"/>
    </row>
    <row r="638" ht="13.5" customHeight="1">
      <c r="B638" s="1"/>
      <c r="C638" s="1"/>
      <c r="E638" s="1"/>
      <c r="F638" s="1"/>
    </row>
    <row r="639" ht="13.5" customHeight="1">
      <c r="B639" s="1"/>
      <c r="C639" s="1"/>
      <c r="E639" s="1"/>
      <c r="F639" s="1"/>
    </row>
    <row r="640" ht="13.5" customHeight="1">
      <c r="B640" s="1"/>
      <c r="C640" s="1"/>
      <c r="E640" s="1"/>
      <c r="F640" s="1"/>
    </row>
    <row r="641" ht="13.5" customHeight="1">
      <c r="B641" s="1"/>
      <c r="C641" s="1"/>
      <c r="E641" s="1"/>
      <c r="F641" s="1"/>
    </row>
    <row r="642" ht="13.5" customHeight="1">
      <c r="B642" s="1"/>
      <c r="C642" s="1"/>
      <c r="E642" s="1"/>
      <c r="F642" s="1"/>
    </row>
    <row r="643" ht="13.5" customHeight="1">
      <c r="B643" s="1"/>
      <c r="C643" s="1"/>
      <c r="E643" s="1"/>
      <c r="F643" s="1"/>
    </row>
    <row r="644" ht="13.5" customHeight="1">
      <c r="B644" s="1"/>
      <c r="C644" s="1"/>
      <c r="E644" s="1"/>
      <c r="F644" s="1"/>
    </row>
    <row r="645" ht="13.5" customHeight="1">
      <c r="B645" s="1"/>
      <c r="C645" s="1"/>
      <c r="E645" s="1"/>
      <c r="F645" s="1"/>
    </row>
    <row r="646" ht="13.5" customHeight="1">
      <c r="B646" s="1"/>
      <c r="C646" s="1"/>
      <c r="E646" s="1"/>
      <c r="F646" s="1"/>
    </row>
    <row r="647" ht="13.5" customHeight="1">
      <c r="B647" s="1"/>
      <c r="C647" s="1"/>
      <c r="E647" s="1"/>
      <c r="F647" s="1"/>
    </row>
    <row r="648" ht="13.5" customHeight="1">
      <c r="B648" s="1"/>
      <c r="C648" s="1"/>
      <c r="E648" s="1"/>
      <c r="F648" s="1"/>
    </row>
    <row r="649" ht="13.5" customHeight="1">
      <c r="B649" s="1"/>
      <c r="C649" s="1"/>
      <c r="E649" s="1"/>
      <c r="F649" s="1"/>
    </row>
    <row r="650" ht="13.5" customHeight="1">
      <c r="B650" s="1"/>
      <c r="C650" s="1"/>
      <c r="E650" s="1"/>
      <c r="F650" s="1"/>
    </row>
    <row r="651" ht="13.5" customHeight="1">
      <c r="B651" s="1"/>
      <c r="C651" s="1"/>
      <c r="E651" s="1"/>
      <c r="F651" s="1"/>
    </row>
    <row r="652" ht="13.5" customHeight="1">
      <c r="B652" s="1"/>
      <c r="C652" s="1"/>
      <c r="E652" s="1"/>
      <c r="F652" s="1"/>
    </row>
    <row r="653" ht="13.5" customHeight="1">
      <c r="B653" s="1"/>
      <c r="C653" s="1"/>
      <c r="E653" s="1"/>
      <c r="F653" s="1"/>
    </row>
    <row r="654" ht="13.5" customHeight="1">
      <c r="B654" s="1"/>
      <c r="C654" s="1"/>
      <c r="E654" s="1"/>
      <c r="F654" s="1"/>
    </row>
    <row r="655" ht="13.5" customHeight="1">
      <c r="B655" s="1"/>
      <c r="C655" s="1"/>
      <c r="E655" s="1"/>
      <c r="F655" s="1"/>
    </row>
    <row r="656" ht="13.5" customHeight="1">
      <c r="B656" s="1"/>
      <c r="C656" s="1"/>
      <c r="E656" s="1"/>
      <c r="F656" s="1"/>
    </row>
    <row r="657" ht="13.5" customHeight="1">
      <c r="B657" s="1"/>
      <c r="C657" s="1"/>
      <c r="E657" s="1"/>
      <c r="F657" s="1"/>
    </row>
    <row r="658" ht="13.5" customHeight="1">
      <c r="B658" s="1"/>
      <c r="C658" s="1"/>
      <c r="E658" s="1"/>
      <c r="F658" s="1"/>
    </row>
    <row r="659" ht="13.5" customHeight="1">
      <c r="B659" s="1"/>
      <c r="C659" s="1"/>
      <c r="E659" s="1"/>
      <c r="F659" s="1"/>
    </row>
    <row r="660" ht="13.5" customHeight="1">
      <c r="B660" s="1"/>
      <c r="C660" s="1"/>
      <c r="E660" s="1"/>
      <c r="F660" s="1"/>
    </row>
    <row r="661" ht="13.5" customHeight="1">
      <c r="B661" s="1"/>
      <c r="C661" s="1"/>
      <c r="E661" s="1"/>
      <c r="F661" s="1"/>
    </row>
    <row r="662" ht="13.5" customHeight="1">
      <c r="B662" s="1"/>
      <c r="C662" s="1"/>
      <c r="E662" s="1"/>
      <c r="F662" s="1"/>
    </row>
    <row r="663" ht="13.5" customHeight="1">
      <c r="B663" s="1"/>
      <c r="C663" s="1"/>
      <c r="E663" s="1"/>
      <c r="F663" s="1"/>
    </row>
    <row r="664" ht="13.5" customHeight="1">
      <c r="B664" s="1"/>
      <c r="C664" s="1"/>
      <c r="E664" s="1"/>
      <c r="F664" s="1"/>
    </row>
    <row r="665" ht="13.5" customHeight="1">
      <c r="B665" s="1"/>
      <c r="C665" s="1"/>
      <c r="E665" s="1"/>
      <c r="F665" s="1"/>
    </row>
    <row r="666" ht="13.5" customHeight="1">
      <c r="B666" s="1"/>
      <c r="C666" s="1"/>
      <c r="E666" s="1"/>
      <c r="F666" s="1"/>
    </row>
    <row r="667" ht="13.5" customHeight="1">
      <c r="B667" s="1"/>
      <c r="C667" s="1"/>
      <c r="E667" s="1"/>
      <c r="F667" s="1"/>
    </row>
    <row r="668" ht="13.5" customHeight="1">
      <c r="B668" s="1"/>
      <c r="C668" s="1"/>
      <c r="E668" s="1"/>
      <c r="F668" s="1"/>
    </row>
    <row r="669" ht="13.5" customHeight="1">
      <c r="B669" s="1"/>
      <c r="C669" s="1"/>
      <c r="E669" s="1"/>
      <c r="F669" s="1"/>
    </row>
    <row r="670" ht="13.5" customHeight="1">
      <c r="B670" s="1"/>
      <c r="C670" s="1"/>
      <c r="E670" s="1"/>
      <c r="F670" s="1"/>
    </row>
    <row r="671" ht="13.5" customHeight="1">
      <c r="B671" s="1"/>
      <c r="C671" s="1"/>
      <c r="E671" s="1"/>
      <c r="F671" s="1"/>
    </row>
    <row r="672" ht="13.5" customHeight="1">
      <c r="B672" s="1"/>
      <c r="C672" s="1"/>
      <c r="E672" s="1"/>
      <c r="F672" s="1"/>
    </row>
    <row r="673" ht="13.5" customHeight="1">
      <c r="B673" s="1"/>
      <c r="C673" s="1"/>
      <c r="E673" s="1"/>
      <c r="F673" s="1"/>
    </row>
    <row r="674" ht="13.5" customHeight="1">
      <c r="B674" s="1"/>
      <c r="C674" s="1"/>
      <c r="E674" s="1"/>
      <c r="F674" s="1"/>
    </row>
    <row r="675" ht="13.5" customHeight="1">
      <c r="B675" s="1"/>
      <c r="C675" s="1"/>
      <c r="E675" s="1"/>
      <c r="F675" s="1"/>
    </row>
    <row r="676" ht="13.5" customHeight="1">
      <c r="B676" s="1"/>
      <c r="C676" s="1"/>
      <c r="E676" s="1"/>
      <c r="F676" s="1"/>
    </row>
    <row r="677" ht="13.5" customHeight="1">
      <c r="B677" s="1"/>
      <c r="C677" s="1"/>
      <c r="E677" s="1"/>
      <c r="F677" s="1"/>
    </row>
    <row r="678" ht="13.5" customHeight="1">
      <c r="B678" s="1"/>
      <c r="C678" s="1"/>
      <c r="E678" s="1"/>
      <c r="F678" s="1"/>
    </row>
    <row r="679" ht="13.5" customHeight="1">
      <c r="B679" s="1"/>
      <c r="C679" s="1"/>
      <c r="E679" s="1"/>
      <c r="F679" s="1"/>
    </row>
    <row r="680" ht="13.5" customHeight="1">
      <c r="B680" s="1"/>
      <c r="C680" s="1"/>
      <c r="E680" s="1"/>
      <c r="F680" s="1"/>
    </row>
    <row r="681" ht="13.5" customHeight="1">
      <c r="B681" s="1"/>
      <c r="C681" s="1"/>
      <c r="E681" s="1"/>
      <c r="F681" s="1"/>
    </row>
    <row r="682" ht="13.5" customHeight="1">
      <c r="B682" s="1"/>
      <c r="C682" s="1"/>
      <c r="E682" s="1"/>
      <c r="F682" s="1"/>
    </row>
    <row r="683" ht="13.5" customHeight="1">
      <c r="B683" s="1"/>
      <c r="C683" s="1"/>
      <c r="E683" s="1"/>
      <c r="F683" s="1"/>
    </row>
    <row r="684" ht="13.5" customHeight="1">
      <c r="B684" s="1"/>
      <c r="C684" s="1"/>
      <c r="E684" s="1"/>
      <c r="F684" s="1"/>
    </row>
    <row r="685" ht="13.5" customHeight="1">
      <c r="B685" s="1"/>
      <c r="C685" s="1"/>
      <c r="E685" s="1"/>
      <c r="F685" s="1"/>
    </row>
    <row r="686" ht="13.5" customHeight="1">
      <c r="B686" s="1"/>
      <c r="C686" s="1"/>
      <c r="E686" s="1"/>
      <c r="F686" s="1"/>
    </row>
    <row r="687" ht="13.5" customHeight="1">
      <c r="B687" s="1"/>
      <c r="C687" s="1"/>
      <c r="E687" s="1"/>
      <c r="F687" s="1"/>
    </row>
    <row r="688" ht="13.5" customHeight="1">
      <c r="B688" s="1"/>
      <c r="C688" s="1"/>
      <c r="E688" s="1"/>
      <c r="F688" s="1"/>
    </row>
    <row r="689" ht="13.5" customHeight="1">
      <c r="B689" s="1"/>
      <c r="C689" s="1"/>
      <c r="E689" s="1"/>
      <c r="F689" s="1"/>
    </row>
    <row r="690" ht="13.5" customHeight="1">
      <c r="B690" s="1"/>
      <c r="C690" s="1"/>
      <c r="E690" s="1"/>
      <c r="F690" s="1"/>
    </row>
    <row r="691" ht="13.5" customHeight="1">
      <c r="B691" s="1"/>
      <c r="C691" s="1"/>
      <c r="E691" s="1"/>
      <c r="F691" s="1"/>
    </row>
    <row r="692" ht="13.5" customHeight="1">
      <c r="B692" s="1"/>
      <c r="C692" s="1"/>
      <c r="E692" s="1"/>
      <c r="F692" s="1"/>
    </row>
    <row r="693" ht="13.5" customHeight="1">
      <c r="B693" s="1"/>
      <c r="C693" s="1"/>
      <c r="E693" s="1"/>
      <c r="F693" s="1"/>
    </row>
    <row r="694" ht="13.5" customHeight="1">
      <c r="B694" s="1"/>
      <c r="C694" s="1"/>
      <c r="E694" s="1"/>
      <c r="F694" s="1"/>
    </row>
    <row r="695" ht="13.5" customHeight="1">
      <c r="B695" s="1"/>
      <c r="C695" s="1"/>
      <c r="E695" s="1"/>
      <c r="F695" s="1"/>
    </row>
    <row r="696" ht="13.5" customHeight="1">
      <c r="B696" s="1"/>
      <c r="C696" s="1"/>
      <c r="E696" s="1"/>
      <c r="F696" s="1"/>
    </row>
    <row r="697" ht="13.5" customHeight="1">
      <c r="B697" s="1"/>
      <c r="C697" s="1"/>
      <c r="E697" s="1"/>
      <c r="F697" s="1"/>
    </row>
    <row r="698" ht="13.5" customHeight="1">
      <c r="B698" s="1"/>
      <c r="C698" s="1"/>
      <c r="E698" s="1"/>
      <c r="F698" s="1"/>
    </row>
    <row r="699" ht="13.5" customHeight="1">
      <c r="B699" s="1"/>
      <c r="C699" s="1"/>
      <c r="E699" s="1"/>
      <c r="F699" s="1"/>
    </row>
    <row r="700" ht="13.5" customHeight="1">
      <c r="B700" s="1"/>
      <c r="C700" s="1"/>
      <c r="E700" s="1"/>
      <c r="F700" s="1"/>
    </row>
    <row r="701" ht="13.5" customHeight="1">
      <c r="B701" s="1"/>
      <c r="C701" s="1"/>
      <c r="E701" s="1"/>
      <c r="F701" s="1"/>
    </row>
    <row r="702" ht="13.5" customHeight="1">
      <c r="B702" s="1"/>
      <c r="C702" s="1"/>
      <c r="E702" s="1"/>
      <c r="F702" s="1"/>
    </row>
    <row r="703" ht="13.5" customHeight="1">
      <c r="B703" s="1"/>
      <c r="C703" s="1"/>
      <c r="E703" s="1"/>
      <c r="F703" s="1"/>
    </row>
    <row r="704" ht="13.5" customHeight="1">
      <c r="B704" s="1"/>
      <c r="C704" s="1"/>
      <c r="E704" s="1"/>
      <c r="F704" s="1"/>
    </row>
    <row r="705" ht="13.5" customHeight="1">
      <c r="B705" s="1"/>
      <c r="C705" s="1"/>
      <c r="E705" s="1"/>
      <c r="F705" s="1"/>
    </row>
    <row r="706" ht="13.5" customHeight="1">
      <c r="B706" s="1"/>
      <c r="C706" s="1"/>
      <c r="E706" s="1"/>
      <c r="F706" s="1"/>
    </row>
    <row r="707" ht="13.5" customHeight="1">
      <c r="B707" s="1"/>
      <c r="C707" s="1"/>
      <c r="E707" s="1"/>
      <c r="F707" s="1"/>
    </row>
    <row r="708" ht="13.5" customHeight="1">
      <c r="B708" s="1"/>
      <c r="C708" s="1"/>
      <c r="E708" s="1"/>
      <c r="F708" s="1"/>
    </row>
    <row r="709" ht="13.5" customHeight="1">
      <c r="B709" s="1"/>
      <c r="C709" s="1"/>
      <c r="E709" s="1"/>
      <c r="F709" s="1"/>
    </row>
    <row r="710" ht="13.5" customHeight="1">
      <c r="B710" s="1"/>
      <c r="C710" s="1"/>
      <c r="E710" s="1"/>
      <c r="F710" s="1"/>
    </row>
    <row r="711" ht="13.5" customHeight="1">
      <c r="B711" s="1"/>
      <c r="C711" s="1"/>
      <c r="E711" s="1"/>
      <c r="F711" s="1"/>
    </row>
    <row r="712" ht="13.5" customHeight="1">
      <c r="B712" s="1"/>
      <c r="C712" s="1"/>
      <c r="E712" s="1"/>
      <c r="F712" s="1"/>
    </row>
    <row r="713" ht="13.5" customHeight="1">
      <c r="B713" s="1"/>
      <c r="C713" s="1"/>
      <c r="E713" s="1"/>
      <c r="F713" s="1"/>
    </row>
    <row r="714" ht="13.5" customHeight="1">
      <c r="B714" s="1"/>
      <c r="C714" s="1"/>
      <c r="E714" s="1"/>
      <c r="F714" s="1"/>
    </row>
    <row r="715" ht="13.5" customHeight="1">
      <c r="B715" s="1"/>
      <c r="C715" s="1"/>
      <c r="E715" s="1"/>
      <c r="F715" s="1"/>
    </row>
    <row r="716" ht="13.5" customHeight="1">
      <c r="B716" s="1"/>
      <c r="C716" s="1"/>
      <c r="E716" s="1"/>
      <c r="F716" s="1"/>
    </row>
    <row r="717" ht="13.5" customHeight="1">
      <c r="B717" s="1"/>
      <c r="C717" s="1"/>
      <c r="E717" s="1"/>
      <c r="F717" s="1"/>
    </row>
    <row r="718" ht="13.5" customHeight="1">
      <c r="B718" s="1"/>
      <c r="C718" s="1"/>
      <c r="E718" s="1"/>
      <c r="F718" s="1"/>
    </row>
    <row r="719" ht="13.5" customHeight="1">
      <c r="B719" s="1"/>
      <c r="C719" s="1"/>
      <c r="E719" s="1"/>
      <c r="F719" s="1"/>
    </row>
    <row r="720" ht="13.5" customHeight="1">
      <c r="B720" s="1"/>
      <c r="C720" s="1"/>
      <c r="E720" s="1"/>
      <c r="F720" s="1"/>
    </row>
    <row r="721" ht="13.5" customHeight="1">
      <c r="B721" s="1"/>
      <c r="C721" s="1"/>
      <c r="E721" s="1"/>
      <c r="F721" s="1"/>
    </row>
    <row r="722" ht="13.5" customHeight="1">
      <c r="B722" s="1"/>
      <c r="C722" s="1"/>
      <c r="E722" s="1"/>
      <c r="F722" s="1"/>
    </row>
    <row r="723" ht="13.5" customHeight="1">
      <c r="B723" s="1"/>
      <c r="C723" s="1"/>
      <c r="E723" s="1"/>
      <c r="F723" s="1"/>
    </row>
    <row r="724" ht="13.5" customHeight="1">
      <c r="B724" s="1"/>
      <c r="C724" s="1"/>
      <c r="E724" s="1"/>
      <c r="F724" s="1"/>
    </row>
    <row r="725" ht="13.5" customHeight="1">
      <c r="B725" s="1"/>
      <c r="C725" s="1"/>
      <c r="E725" s="1"/>
      <c r="F725" s="1"/>
    </row>
    <row r="726" ht="13.5" customHeight="1">
      <c r="B726" s="1"/>
      <c r="C726" s="1"/>
      <c r="E726" s="1"/>
      <c r="F726" s="1"/>
    </row>
    <row r="727" ht="13.5" customHeight="1">
      <c r="B727" s="1"/>
      <c r="C727" s="1"/>
      <c r="E727" s="1"/>
      <c r="F727" s="1"/>
    </row>
    <row r="728" ht="13.5" customHeight="1">
      <c r="B728" s="1"/>
      <c r="C728" s="1"/>
      <c r="E728" s="1"/>
      <c r="F728" s="1"/>
    </row>
    <row r="729" ht="13.5" customHeight="1">
      <c r="B729" s="1"/>
      <c r="C729" s="1"/>
      <c r="E729" s="1"/>
      <c r="F729" s="1"/>
    </row>
    <row r="730" ht="13.5" customHeight="1">
      <c r="B730" s="1"/>
      <c r="C730" s="1"/>
      <c r="E730" s="1"/>
      <c r="F730" s="1"/>
    </row>
    <row r="731" ht="13.5" customHeight="1">
      <c r="B731" s="1"/>
      <c r="C731" s="1"/>
      <c r="E731" s="1"/>
      <c r="F731" s="1"/>
    </row>
    <row r="732" ht="13.5" customHeight="1">
      <c r="B732" s="1"/>
      <c r="C732" s="1"/>
      <c r="E732" s="1"/>
      <c r="F732" s="1"/>
    </row>
    <row r="733" ht="13.5" customHeight="1">
      <c r="B733" s="1"/>
      <c r="C733" s="1"/>
      <c r="E733" s="1"/>
      <c r="F733" s="1"/>
    </row>
    <row r="734" ht="13.5" customHeight="1">
      <c r="B734" s="1"/>
      <c r="C734" s="1"/>
      <c r="E734" s="1"/>
      <c r="F734" s="1"/>
    </row>
    <row r="735" ht="13.5" customHeight="1">
      <c r="B735" s="1"/>
      <c r="C735" s="1"/>
      <c r="E735" s="1"/>
      <c r="F735" s="1"/>
    </row>
    <row r="736" ht="13.5" customHeight="1">
      <c r="B736" s="1"/>
      <c r="C736" s="1"/>
      <c r="E736" s="1"/>
      <c r="F736" s="1"/>
    </row>
    <row r="737" ht="13.5" customHeight="1">
      <c r="B737" s="1"/>
      <c r="C737" s="1"/>
      <c r="E737" s="1"/>
      <c r="F737" s="1"/>
    </row>
    <row r="738" ht="13.5" customHeight="1">
      <c r="B738" s="1"/>
      <c r="C738" s="1"/>
      <c r="E738" s="1"/>
      <c r="F738" s="1"/>
    </row>
    <row r="739" ht="13.5" customHeight="1">
      <c r="B739" s="1"/>
      <c r="C739" s="1"/>
      <c r="E739" s="1"/>
      <c r="F739" s="1"/>
    </row>
    <row r="740" ht="13.5" customHeight="1">
      <c r="B740" s="1"/>
      <c r="C740" s="1"/>
      <c r="E740" s="1"/>
      <c r="F740" s="1"/>
    </row>
    <row r="741" ht="13.5" customHeight="1">
      <c r="B741" s="1"/>
      <c r="C741" s="1"/>
      <c r="E741" s="1"/>
      <c r="F741" s="1"/>
    </row>
    <row r="742" ht="13.5" customHeight="1">
      <c r="B742" s="1"/>
      <c r="C742" s="1"/>
      <c r="E742" s="1"/>
      <c r="F742" s="1"/>
    </row>
    <row r="743" ht="13.5" customHeight="1">
      <c r="B743" s="1"/>
      <c r="C743" s="1"/>
      <c r="E743" s="1"/>
      <c r="F743" s="1"/>
    </row>
    <row r="744" ht="13.5" customHeight="1">
      <c r="B744" s="1"/>
      <c r="C744" s="1"/>
      <c r="E744" s="1"/>
      <c r="F744" s="1"/>
    </row>
    <row r="745" ht="13.5" customHeight="1">
      <c r="B745" s="1"/>
      <c r="C745" s="1"/>
      <c r="E745" s="1"/>
      <c r="F745" s="1"/>
    </row>
    <row r="746" ht="13.5" customHeight="1">
      <c r="B746" s="1"/>
      <c r="C746" s="1"/>
      <c r="E746" s="1"/>
      <c r="F746" s="1"/>
    </row>
    <row r="747" ht="13.5" customHeight="1">
      <c r="B747" s="1"/>
      <c r="C747" s="1"/>
      <c r="E747" s="1"/>
      <c r="F747" s="1"/>
    </row>
    <row r="748" ht="13.5" customHeight="1">
      <c r="B748" s="1"/>
      <c r="C748" s="1"/>
      <c r="E748" s="1"/>
      <c r="F748" s="1"/>
    </row>
    <row r="749" ht="13.5" customHeight="1">
      <c r="B749" s="1"/>
      <c r="C749" s="1"/>
      <c r="E749" s="1"/>
      <c r="F749" s="1"/>
    </row>
    <row r="750" ht="13.5" customHeight="1">
      <c r="B750" s="1"/>
      <c r="C750" s="1"/>
      <c r="E750" s="1"/>
      <c r="F750" s="1"/>
    </row>
    <row r="751" ht="13.5" customHeight="1">
      <c r="B751" s="1"/>
      <c r="C751" s="1"/>
      <c r="E751" s="1"/>
      <c r="F751" s="1"/>
    </row>
    <row r="752" ht="13.5" customHeight="1">
      <c r="B752" s="1"/>
      <c r="C752" s="1"/>
      <c r="E752" s="1"/>
      <c r="F752" s="1"/>
    </row>
    <row r="753" ht="13.5" customHeight="1">
      <c r="B753" s="1"/>
      <c r="C753" s="1"/>
      <c r="E753" s="1"/>
      <c r="F753" s="1"/>
    </row>
    <row r="754" ht="13.5" customHeight="1">
      <c r="B754" s="1"/>
      <c r="C754" s="1"/>
      <c r="E754" s="1"/>
      <c r="F754" s="1"/>
    </row>
    <row r="755" ht="13.5" customHeight="1">
      <c r="B755" s="1"/>
      <c r="C755" s="1"/>
      <c r="E755" s="1"/>
      <c r="F755" s="1"/>
    </row>
    <row r="756" ht="13.5" customHeight="1">
      <c r="B756" s="1"/>
      <c r="C756" s="1"/>
      <c r="E756" s="1"/>
      <c r="F756" s="1"/>
    </row>
    <row r="757" ht="13.5" customHeight="1">
      <c r="B757" s="1"/>
      <c r="C757" s="1"/>
      <c r="E757" s="1"/>
      <c r="F757" s="1"/>
    </row>
    <row r="758" ht="13.5" customHeight="1">
      <c r="B758" s="1"/>
      <c r="C758" s="1"/>
      <c r="E758" s="1"/>
      <c r="F758" s="1"/>
    </row>
    <row r="759" ht="13.5" customHeight="1">
      <c r="B759" s="1"/>
      <c r="C759" s="1"/>
      <c r="E759" s="1"/>
      <c r="F759" s="1"/>
    </row>
    <row r="760" ht="13.5" customHeight="1">
      <c r="B760" s="1"/>
      <c r="C760" s="1"/>
      <c r="E760" s="1"/>
      <c r="F760" s="1"/>
    </row>
    <row r="761" ht="13.5" customHeight="1">
      <c r="B761" s="1"/>
      <c r="C761" s="1"/>
      <c r="E761" s="1"/>
      <c r="F761" s="1"/>
    </row>
    <row r="762" ht="13.5" customHeight="1">
      <c r="B762" s="1"/>
      <c r="C762" s="1"/>
      <c r="E762" s="1"/>
      <c r="F762" s="1"/>
    </row>
    <row r="763" ht="13.5" customHeight="1">
      <c r="B763" s="1"/>
      <c r="C763" s="1"/>
      <c r="E763" s="1"/>
      <c r="F763" s="1"/>
    </row>
    <row r="764" ht="13.5" customHeight="1">
      <c r="B764" s="1"/>
      <c r="C764" s="1"/>
      <c r="E764" s="1"/>
      <c r="F764" s="1"/>
    </row>
    <row r="765" ht="13.5" customHeight="1">
      <c r="B765" s="1"/>
      <c r="C765" s="1"/>
      <c r="E765" s="1"/>
      <c r="F765" s="1"/>
    </row>
    <row r="766" ht="13.5" customHeight="1">
      <c r="B766" s="1"/>
      <c r="C766" s="1"/>
      <c r="E766" s="1"/>
      <c r="F766" s="1"/>
    </row>
    <row r="767" ht="13.5" customHeight="1">
      <c r="B767" s="1"/>
      <c r="C767" s="1"/>
      <c r="E767" s="1"/>
      <c r="F767" s="1"/>
    </row>
    <row r="768" ht="13.5" customHeight="1">
      <c r="B768" s="1"/>
      <c r="C768" s="1"/>
      <c r="E768" s="1"/>
      <c r="F768" s="1"/>
    </row>
    <row r="769" ht="13.5" customHeight="1">
      <c r="B769" s="1"/>
      <c r="C769" s="1"/>
      <c r="E769" s="1"/>
      <c r="F769" s="1"/>
    </row>
    <row r="770" ht="13.5" customHeight="1">
      <c r="B770" s="1"/>
      <c r="C770" s="1"/>
      <c r="E770" s="1"/>
      <c r="F770" s="1"/>
    </row>
    <row r="771" ht="13.5" customHeight="1">
      <c r="B771" s="1"/>
      <c r="C771" s="1"/>
      <c r="E771" s="1"/>
      <c r="F771" s="1"/>
    </row>
    <row r="772" ht="13.5" customHeight="1">
      <c r="B772" s="1"/>
      <c r="C772" s="1"/>
      <c r="E772" s="1"/>
      <c r="F772" s="1"/>
    </row>
    <row r="773" ht="13.5" customHeight="1">
      <c r="B773" s="1"/>
      <c r="C773" s="1"/>
      <c r="E773" s="1"/>
      <c r="F773" s="1"/>
    </row>
    <row r="774" ht="13.5" customHeight="1">
      <c r="B774" s="1"/>
      <c r="C774" s="1"/>
      <c r="E774" s="1"/>
      <c r="F774" s="1"/>
    </row>
    <row r="775" ht="13.5" customHeight="1">
      <c r="B775" s="1"/>
      <c r="C775" s="1"/>
      <c r="E775" s="1"/>
      <c r="F775" s="1"/>
    </row>
    <row r="776" ht="13.5" customHeight="1">
      <c r="B776" s="1"/>
      <c r="C776" s="1"/>
      <c r="E776" s="1"/>
      <c r="F776" s="1"/>
    </row>
    <row r="777" ht="13.5" customHeight="1">
      <c r="B777" s="1"/>
      <c r="C777" s="1"/>
      <c r="E777" s="1"/>
      <c r="F777" s="1"/>
    </row>
    <row r="778" ht="13.5" customHeight="1">
      <c r="B778" s="1"/>
      <c r="C778" s="1"/>
      <c r="E778" s="1"/>
      <c r="F778" s="1"/>
    </row>
    <row r="779" ht="13.5" customHeight="1">
      <c r="B779" s="1"/>
      <c r="C779" s="1"/>
      <c r="E779" s="1"/>
      <c r="F779" s="1"/>
    </row>
    <row r="780" ht="13.5" customHeight="1">
      <c r="B780" s="1"/>
      <c r="C780" s="1"/>
      <c r="E780" s="1"/>
      <c r="F780" s="1"/>
    </row>
    <row r="781" ht="13.5" customHeight="1">
      <c r="B781" s="1"/>
      <c r="C781" s="1"/>
      <c r="E781" s="1"/>
      <c r="F781" s="1"/>
    </row>
    <row r="782" ht="13.5" customHeight="1">
      <c r="B782" s="1"/>
      <c r="C782" s="1"/>
      <c r="E782" s="1"/>
      <c r="F782" s="1"/>
    </row>
    <row r="783" ht="13.5" customHeight="1">
      <c r="B783" s="1"/>
      <c r="C783" s="1"/>
      <c r="E783" s="1"/>
      <c r="F783" s="1"/>
    </row>
    <row r="784" ht="13.5" customHeight="1">
      <c r="B784" s="1"/>
      <c r="C784" s="1"/>
      <c r="E784" s="1"/>
      <c r="F784" s="1"/>
    </row>
    <row r="785" ht="13.5" customHeight="1">
      <c r="B785" s="1"/>
      <c r="C785" s="1"/>
      <c r="E785" s="1"/>
      <c r="F785" s="1"/>
    </row>
    <row r="786" ht="13.5" customHeight="1">
      <c r="B786" s="1"/>
      <c r="C786" s="1"/>
      <c r="E786" s="1"/>
      <c r="F786" s="1"/>
    </row>
    <row r="787" ht="13.5" customHeight="1">
      <c r="B787" s="1"/>
      <c r="C787" s="1"/>
      <c r="E787" s="1"/>
      <c r="F787" s="1"/>
    </row>
    <row r="788" ht="13.5" customHeight="1">
      <c r="B788" s="1"/>
      <c r="C788" s="1"/>
      <c r="E788" s="1"/>
      <c r="F788" s="1"/>
    </row>
    <row r="789" ht="13.5" customHeight="1">
      <c r="B789" s="1"/>
      <c r="C789" s="1"/>
      <c r="E789" s="1"/>
      <c r="F789" s="1"/>
    </row>
    <row r="790" ht="13.5" customHeight="1">
      <c r="B790" s="1"/>
      <c r="C790" s="1"/>
      <c r="E790" s="1"/>
      <c r="F790" s="1"/>
    </row>
    <row r="791" ht="13.5" customHeight="1">
      <c r="B791" s="1"/>
      <c r="C791" s="1"/>
      <c r="E791" s="1"/>
      <c r="F791" s="1"/>
    </row>
    <row r="792" ht="13.5" customHeight="1">
      <c r="B792" s="1"/>
      <c r="C792" s="1"/>
      <c r="E792" s="1"/>
      <c r="F792" s="1"/>
    </row>
    <row r="793" ht="13.5" customHeight="1">
      <c r="B793" s="1"/>
      <c r="C793" s="1"/>
      <c r="E793" s="1"/>
      <c r="F793" s="1"/>
    </row>
    <row r="794" ht="13.5" customHeight="1">
      <c r="B794" s="1"/>
      <c r="C794" s="1"/>
      <c r="E794" s="1"/>
      <c r="F794" s="1"/>
    </row>
    <row r="795" ht="13.5" customHeight="1">
      <c r="B795" s="1"/>
      <c r="C795" s="1"/>
      <c r="E795" s="1"/>
      <c r="F795" s="1"/>
    </row>
    <row r="796" ht="13.5" customHeight="1">
      <c r="B796" s="1"/>
      <c r="C796" s="1"/>
      <c r="E796" s="1"/>
      <c r="F796" s="1"/>
    </row>
    <row r="797" ht="13.5" customHeight="1">
      <c r="B797" s="1"/>
      <c r="C797" s="1"/>
      <c r="E797" s="1"/>
      <c r="F797" s="1"/>
    </row>
    <row r="798" ht="13.5" customHeight="1">
      <c r="B798" s="1"/>
      <c r="C798" s="1"/>
      <c r="E798" s="1"/>
      <c r="F798" s="1"/>
    </row>
    <row r="799" ht="13.5" customHeight="1">
      <c r="B799" s="1"/>
      <c r="C799" s="1"/>
      <c r="E799" s="1"/>
      <c r="F799" s="1"/>
    </row>
    <row r="800" ht="13.5" customHeight="1">
      <c r="B800" s="1"/>
      <c r="C800" s="1"/>
      <c r="E800" s="1"/>
      <c r="F800" s="1"/>
    </row>
    <row r="801" ht="13.5" customHeight="1">
      <c r="B801" s="1"/>
      <c r="C801" s="1"/>
      <c r="E801" s="1"/>
      <c r="F801" s="1"/>
    </row>
    <row r="802" ht="13.5" customHeight="1">
      <c r="B802" s="1"/>
      <c r="C802" s="1"/>
      <c r="E802" s="1"/>
      <c r="F802" s="1"/>
    </row>
    <row r="803" ht="13.5" customHeight="1">
      <c r="B803" s="1"/>
      <c r="C803" s="1"/>
      <c r="E803" s="1"/>
      <c r="F803" s="1"/>
    </row>
    <row r="804" ht="13.5" customHeight="1">
      <c r="B804" s="1"/>
      <c r="C804" s="1"/>
      <c r="E804" s="1"/>
      <c r="F804" s="1"/>
    </row>
    <row r="805" ht="13.5" customHeight="1">
      <c r="B805" s="1"/>
      <c r="C805" s="1"/>
      <c r="E805" s="1"/>
      <c r="F805" s="1"/>
    </row>
    <row r="806" ht="13.5" customHeight="1">
      <c r="B806" s="1"/>
      <c r="C806" s="1"/>
      <c r="E806" s="1"/>
      <c r="F806" s="1"/>
    </row>
    <row r="807" ht="13.5" customHeight="1">
      <c r="B807" s="1"/>
      <c r="C807" s="1"/>
      <c r="E807" s="1"/>
      <c r="F807" s="1"/>
    </row>
    <row r="808" ht="13.5" customHeight="1">
      <c r="B808" s="1"/>
      <c r="C808" s="1"/>
      <c r="E808" s="1"/>
      <c r="F808" s="1"/>
    </row>
    <row r="809" ht="13.5" customHeight="1">
      <c r="B809" s="1"/>
      <c r="C809" s="1"/>
      <c r="E809" s="1"/>
      <c r="F809" s="1"/>
    </row>
    <row r="810" ht="13.5" customHeight="1">
      <c r="B810" s="1"/>
      <c r="C810" s="1"/>
      <c r="E810" s="1"/>
      <c r="F810" s="1"/>
    </row>
    <row r="811" ht="13.5" customHeight="1">
      <c r="B811" s="1"/>
      <c r="C811" s="1"/>
      <c r="E811" s="1"/>
      <c r="F811" s="1"/>
    </row>
    <row r="812" ht="13.5" customHeight="1">
      <c r="B812" s="1"/>
      <c r="C812" s="1"/>
      <c r="E812" s="1"/>
      <c r="F812" s="1"/>
    </row>
    <row r="813" ht="13.5" customHeight="1">
      <c r="B813" s="1"/>
      <c r="C813" s="1"/>
      <c r="E813" s="1"/>
      <c r="F813" s="1"/>
    </row>
    <row r="814" ht="13.5" customHeight="1">
      <c r="B814" s="1"/>
      <c r="C814" s="1"/>
      <c r="E814" s="1"/>
      <c r="F814" s="1"/>
    </row>
    <row r="815" ht="13.5" customHeight="1">
      <c r="B815" s="1"/>
      <c r="C815" s="1"/>
      <c r="E815" s="1"/>
      <c r="F815" s="1"/>
    </row>
    <row r="816" ht="13.5" customHeight="1">
      <c r="B816" s="1"/>
      <c r="C816" s="1"/>
      <c r="E816" s="1"/>
      <c r="F816" s="1"/>
    </row>
    <row r="817" ht="13.5" customHeight="1">
      <c r="B817" s="1"/>
      <c r="C817" s="1"/>
      <c r="E817" s="1"/>
      <c r="F817" s="1"/>
    </row>
    <row r="818" ht="13.5" customHeight="1">
      <c r="B818" s="1"/>
      <c r="C818" s="1"/>
      <c r="E818" s="1"/>
      <c r="F818" s="1"/>
    </row>
    <row r="819" ht="13.5" customHeight="1">
      <c r="B819" s="1"/>
      <c r="C819" s="1"/>
      <c r="E819" s="1"/>
      <c r="F819" s="1"/>
    </row>
    <row r="820" ht="13.5" customHeight="1">
      <c r="B820" s="1"/>
      <c r="C820" s="1"/>
      <c r="E820" s="1"/>
      <c r="F820" s="1"/>
    </row>
    <row r="821" ht="13.5" customHeight="1">
      <c r="B821" s="1"/>
      <c r="C821" s="1"/>
      <c r="E821" s="1"/>
      <c r="F821" s="1"/>
    </row>
    <row r="822" ht="13.5" customHeight="1">
      <c r="B822" s="1"/>
      <c r="C822" s="1"/>
      <c r="E822" s="1"/>
      <c r="F822" s="1"/>
    </row>
    <row r="823" ht="13.5" customHeight="1">
      <c r="B823" s="1"/>
      <c r="C823" s="1"/>
      <c r="E823" s="1"/>
      <c r="F823" s="1"/>
    </row>
    <row r="824" ht="13.5" customHeight="1">
      <c r="B824" s="1"/>
      <c r="C824" s="1"/>
      <c r="E824" s="1"/>
      <c r="F824" s="1"/>
    </row>
    <row r="825" ht="13.5" customHeight="1">
      <c r="B825" s="1"/>
      <c r="C825" s="1"/>
      <c r="E825" s="1"/>
      <c r="F825" s="1"/>
    </row>
    <row r="826" ht="13.5" customHeight="1">
      <c r="B826" s="1"/>
      <c r="C826" s="1"/>
      <c r="E826" s="1"/>
      <c r="F826" s="1"/>
    </row>
    <row r="827" ht="13.5" customHeight="1">
      <c r="B827" s="1"/>
      <c r="C827" s="1"/>
      <c r="E827" s="1"/>
      <c r="F827" s="1"/>
    </row>
    <row r="828" ht="13.5" customHeight="1">
      <c r="B828" s="1"/>
      <c r="C828" s="1"/>
      <c r="E828" s="1"/>
      <c r="F828" s="1"/>
    </row>
    <row r="829" ht="13.5" customHeight="1">
      <c r="B829" s="1"/>
      <c r="C829" s="1"/>
      <c r="E829" s="1"/>
      <c r="F829" s="1"/>
    </row>
    <row r="830" ht="13.5" customHeight="1">
      <c r="B830" s="1"/>
      <c r="C830" s="1"/>
      <c r="E830" s="1"/>
      <c r="F830" s="1"/>
    </row>
    <row r="831" ht="13.5" customHeight="1">
      <c r="B831" s="1"/>
      <c r="C831" s="1"/>
      <c r="E831" s="1"/>
      <c r="F831" s="1"/>
    </row>
    <row r="832" ht="13.5" customHeight="1">
      <c r="B832" s="1"/>
      <c r="C832" s="1"/>
      <c r="E832" s="1"/>
      <c r="F832" s="1"/>
    </row>
    <row r="833" ht="13.5" customHeight="1">
      <c r="B833" s="1"/>
      <c r="C833" s="1"/>
      <c r="E833" s="1"/>
      <c r="F833" s="1"/>
    </row>
    <row r="834" ht="13.5" customHeight="1">
      <c r="B834" s="1"/>
      <c r="C834" s="1"/>
      <c r="E834" s="1"/>
      <c r="F834" s="1"/>
    </row>
    <row r="835" ht="13.5" customHeight="1">
      <c r="B835" s="1"/>
      <c r="C835" s="1"/>
      <c r="E835" s="1"/>
      <c r="F835" s="1"/>
    </row>
    <row r="836" ht="13.5" customHeight="1">
      <c r="B836" s="1"/>
      <c r="C836" s="1"/>
      <c r="E836" s="1"/>
      <c r="F836" s="1"/>
    </row>
    <row r="837" ht="13.5" customHeight="1">
      <c r="B837" s="1"/>
      <c r="C837" s="1"/>
      <c r="E837" s="1"/>
      <c r="F837" s="1"/>
    </row>
    <row r="838" ht="13.5" customHeight="1">
      <c r="B838" s="1"/>
      <c r="C838" s="1"/>
      <c r="E838" s="1"/>
      <c r="F838" s="1"/>
    </row>
    <row r="839" ht="13.5" customHeight="1">
      <c r="B839" s="1"/>
      <c r="C839" s="1"/>
      <c r="E839" s="1"/>
      <c r="F839" s="1"/>
    </row>
    <row r="840" ht="13.5" customHeight="1">
      <c r="B840" s="1"/>
      <c r="C840" s="1"/>
      <c r="E840" s="1"/>
      <c r="F840" s="1"/>
    </row>
    <row r="841" ht="13.5" customHeight="1">
      <c r="B841" s="1"/>
      <c r="C841" s="1"/>
      <c r="E841" s="1"/>
      <c r="F841" s="1"/>
    </row>
    <row r="842" ht="13.5" customHeight="1">
      <c r="B842" s="1"/>
      <c r="C842" s="1"/>
      <c r="E842" s="1"/>
      <c r="F842" s="1"/>
    </row>
    <row r="843" ht="13.5" customHeight="1">
      <c r="B843" s="1"/>
      <c r="C843" s="1"/>
      <c r="E843" s="1"/>
      <c r="F843" s="1"/>
    </row>
    <row r="844" ht="13.5" customHeight="1">
      <c r="B844" s="1"/>
      <c r="C844" s="1"/>
      <c r="E844" s="1"/>
      <c r="F844" s="1"/>
    </row>
    <row r="845" ht="13.5" customHeight="1">
      <c r="B845" s="1"/>
      <c r="C845" s="1"/>
      <c r="E845" s="1"/>
      <c r="F845" s="1"/>
    </row>
    <row r="846" ht="13.5" customHeight="1">
      <c r="B846" s="1"/>
      <c r="C846" s="1"/>
      <c r="E846" s="1"/>
      <c r="F846" s="1"/>
    </row>
    <row r="847" ht="13.5" customHeight="1">
      <c r="B847" s="1"/>
      <c r="C847" s="1"/>
      <c r="E847" s="1"/>
      <c r="F847" s="1"/>
    </row>
    <row r="848" ht="13.5" customHeight="1">
      <c r="B848" s="1"/>
      <c r="C848" s="1"/>
      <c r="E848" s="1"/>
      <c r="F848" s="1"/>
    </row>
    <row r="849" ht="13.5" customHeight="1">
      <c r="B849" s="1"/>
      <c r="C849" s="1"/>
      <c r="E849" s="1"/>
      <c r="F849" s="1"/>
    </row>
    <row r="850" ht="13.5" customHeight="1">
      <c r="B850" s="1"/>
      <c r="C850" s="1"/>
      <c r="E850" s="1"/>
      <c r="F850" s="1"/>
    </row>
    <row r="851" ht="13.5" customHeight="1">
      <c r="B851" s="1"/>
      <c r="C851" s="1"/>
      <c r="E851" s="1"/>
      <c r="F851" s="1"/>
    </row>
    <row r="852" ht="13.5" customHeight="1">
      <c r="B852" s="1"/>
      <c r="C852" s="1"/>
      <c r="E852" s="1"/>
      <c r="F852" s="1"/>
    </row>
    <row r="853" ht="13.5" customHeight="1">
      <c r="B853" s="1"/>
      <c r="C853" s="1"/>
      <c r="E853" s="1"/>
      <c r="F853" s="1"/>
    </row>
    <row r="854" ht="13.5" customHeight="1">
      <c r="B854" s="1"/>
      <c r="C854" s="1"/>
      <c r="E854" s="1"/>
      <c r="F854" s="1"/>
    </row>
    <row r="855" ht="13.5" customHeight="1">
      <c r="B855" s="1"/>
      <c r="C855" s="1"/>
      <c r="E855" s="1"/>
      <c r="F855" s="1"/>
    </row>
    <row r="856" ht="13.5" customHeight="1">
      <c r="B856" s="1"/>
      <c r="C856" s="1"/>
      <c r="E856" s="1"/>
      <c r="F856" s="1"/>
    </row>
    <row r="857" ht="13.5" customHeight="1">
      <c r="B857" s="1"/>
      <c r="C857" s="1"/>
      <c r="E857" s="1"/>
      <c r="F857" s="1"/>
    </row>
    <row r="858" ht="13.5" customHeight="1">
      <c r="B858" s="1"/>
      <c r="C858" s="1"/>
      <c r="E858" s="1"/>
      <c r="F858" s="1"/>
    </row>
    <row r="859" ht="13.5" customHeight="1">
      <c r="B859" s="1"/>
      <c r="C859" s="1"/>
      <c r="E859" s="1"/>
      <c r="F859" s="1"/>
    </row>
    <row r="860" ht="13.5" customHeight="1">
      <c r="B860" s="1"/>
      <c r="C860" s="1"/>
      <c r="E860" s="1"/>
      <c r="F860" s="1"/>
    </row>
    <row r="861" ht="13.5" customHeight="1">
      <c r="B861" s="1"/>
      <c r="C861" s="1"/>
      <c r="E861" s="1"/>
      <c r="F861" s="1"/>
    </row>
    <row r="862" ht="13.5" customHeight="1">
      <c r="B862" s="1"/>
      <c r="C862" s="1"/>
      <c r="E862" s="1"/>
      <c r="F862" s="1"/>
    </row>
    <row r="863" ht="13.5" customHeight="1">
      <c r="B863" s="1"/>
      <c r="C863" s="1"/>
      <c r="E863" s="1"/>
      <c r="F863" s="1"/>
    </row>
    <row r="864" ht="13.5" customHeight="1">
      <c r="B864" s="1"/>
      <c r="C864" s="1"/>
      <c r="E864" s="1"/>
      <c r="F864" s="1"/>
    </row>
    <row r="865" ht="13.5" customHeight="1">
      <c r="B865" s="1"/>
      <c r="C865" s="1"/>
      <c r="E865" s="1"/>
      <c r="F865" s="1"/>
    </row>
    <row r="866" ht="13.5" customHeight="1">
      <c r="B866" s="1"/>
      <c r="C866" s="1"/>
      <c r="E866" s="1"/>
      <c r="F866" s="1"/>
    </row>
    <row r="867" ht="13.5" customHeight="1">
      <c r="B867" s="1"/>
      <c r="C867" s="1"/>
      <c r="E867" s="1"/>
      <c r="F867" s="1"/>
    </row>
    <row r="868" ht="13.5" customHeight="1">
      <c r="B868" s="1"/>
      <c r="C868" s="1"/>
      <c r="E868" s="1"/>
      <c r="F868" s="1"/>
    </row>
    <row r="869" ht="13.5" customHeight="1">
      <c r="B869" s="1"/>
      <c r="C869" s="1"/>
      <c r="E869" s="1"/>
      <c r="F869" s="1"/>
    </row>
    <row r="870" ht="13.5" customHeight="1">
      <c r="B870" s="1"/>
      <c r="C870" s="1"/>
      <c r="E870" s="1"/>
      <c r="F870" s="1"/>
    </row>
    <row r="871" ht="13.5" customHeight="1">
      <c r="B871" s="1"/>
      <c r="C871" s="1"/>
      <c r="E871" s="1"/>
      <c r="F871" s="1"/>
    </row>
    <row r="872" ht="13.5" customHeight="1">
      <c r="B872" s="1"/>
      <c r="C872" s="1"/>
      <c r="E872" s="1"/>
      <c r="F872" s="1"/>
    </row>
    <row r="873" ht="13.5" customHeight="1">
      <c r="B873" s="1"/>
      <c r="C873" s="1"/>
      <c r="E873" s="1"/>
      <c r="F873" s="1"/>
    </row>
    <row r="874" ht="13.5" customHeight="1">
      <c r="B874" s="1"/>
      <c r="C874" s="1"/>
      <c r="E874" s="1"/>
      <c r="F874" s="1"/>
    </row>
    <row r="875" ht="13.5" customHeight="1">
      <c r="B875" s="1"/>
      <c r="C875" s="1"/>
      <c r="E875" s="1"/>
      <c r="F875" s="1"/>
    </row>
    <row r="876" ht="13.5" customHeight="1">
      <c r="B876" s="1"/>
      <c r="C876" s="1"/>
      <c r="E876" s="1"/>
      <c r="F876" s="1"/>
    </row>
    <row r="877" ht="13.5" customHeight="1">
      <c r="B877" s="1"/>
      <c r="C877" s="1"/>
      <c r="E877" s="1"/>
      <c r="F877" s="1"/>
    </row>
    <row r="878" ht="13.5" customHeight="1">
      <c r="B878" s="1"/>
      <c r="C878" s="1"/>
      <c r="E878" s="1"/>
      <c r="F878" s="1"/>
    </row>
    <row r="879" ht="13.5" customHeight="1">
      <c r="B879" s="1"/>
      <c r="C879" s="1"/>
      <c r="E879" s="1"/>
      <c r="F879" s="1"/>
    </row>
    <row r="880" ht="13.5" customHeight="1">
      <c r="B880" s="1"/>
      <c r="C880" s="1"/>
      <c r="E880" s="1"/>
      <c r="F880" s="1"/>
    </row>
    <row r="881" ht="13.5" customHeight="1">
      <c r="B881" s="1"/>
      <c r="C881" s="1"/>
      <c r="E881" s="1"/>
      <c r="F881" s="1"/>
    </row>
    <row r="882" ht="13.5" customHeight="1">
      <c r="B882" s="1"/>
      <c r="C882" s="1"/>
      <c r="E882" s="1"/>
      <c r="F882" s="1"/>
    </row>
    <row r="883" ht="13.5" customHeight="1">
      <c r="B883" s="1"/>
      <c r="C883" s="1"/>
      <c r="E883" s="1"/>
      <c r="F883" s="1"/>
    </row>
    <row r="884" ht="13.5" customHeight="1">
      <c r="B884" s="1"/>
      <c r="C884" s="1"/>
      <c r="E884" s="1"/>
      <c r="F884" s="1"/>
    </row>
    <row r="885" ht="13.5" customHeight="1">
      <c r="B885" s="1"/>
      <c r="C885" s="1"/>
      <c r="E885" s="1"/>
      <c r="F885" s="1"/>
    </row>
    <row r="886" ht="13.5" customHeight="1">
      <c r="B886" s="1"/>
      <c r="C886" s="1"/>
      <c r="E886" s="1"/>
      <c r="F886" s="1"/>
    </row>
    <row r="887" ht="13.5" customHeight="1">
      <c r="B887" s="1"/>
      <c r="C887" s="1"/>
      <c r="E887" s="1"/>
      <c r="F887" s="1"/>
    </row>
    <row r="888" ht="13.5" customHeight="1">
      <c r="B888" s="1"/>
      <c r="C888" s="1"/>
      <c r="E888" s="1"/>
      <c r="F888" s="1"/>
    </row>
    <row r="889" ht="13.5" customHeight="1">
      <c r="B889" s="1"/>
      <c r="C889" s="1"/>
      <c r="E889" s="1"/>
      <c r="F889" s="1"/>
    </row>
    <row r="890" ht="13.5" customHeight="1">
      <c r="B890" s="1"/>
      <c r="C890" s="1"/>
      <c r="E890" s="1"/>
      <c r="F890" s="1"/>
    </row>
    <row r="891" ht="13.5" customHeight="1">
      <c r="B891" s="1"/>
      <c r="C891" s="1"/>
      <c r="E891" s="1"/>
      <c r="F891" s="1"/>
    </row>
    <row r="892" ht="13.5" customHeight="1">
      <c r="B892" s="1"/>
      <c r="C892" s="1"/>
      <c r="E892" s="1"/>
      <c r="F892" s="1"/>
    </row>
    <row r="893" ht="13.5" customHeight="1">
      <c r="B893" s="1"/>
      <c r="C893" s="1"/>
      <c r="E893" s="1"/>
      <c r="F893" s="1"/>
    </row>
    <row r="894" ht="13.5" customHeight="1">
      <c r="B894" s="1"/>
      <c r="C894" s="1"/>
      <c r="E894" s="1"/>
      <c r="F894" s="1"/>
    </row>
    <row r="895" ht="13.5" customHeight="1">
      <c r="B895" s="1"/>
      <c r="C895" s="1"/>
      <c r="E895" s="1"/>
      <c r="F895" s="1"/>
    </row>
    <row r="896" ht="13.5" customHeight="1">
      <c r="B896" s="1"/>
      <c r="C896" s="1"/>
      <c r="E896" s="1"/>
      <c r="F896" s="1"/>
    </row>
    <row r="897" ht="13.5" customHeight="1">
      <c r="B897" s="1"/>
      <c r="C897" s="1"/>
      <c r="E897" s="1"/>
      <c r="F897" s="1"/>
    </row>
    <row r="898" ht="13.5" customHeight="1">
      <c r="B898" s="1"/>
      <c r="C898" s="1"/>
      <c r="E898" s="1"/>
      <c r="F898" s="1"/>
    </row>
    <row r="899" ht="13.5" customHeight="1">
      <c r="B899" s="1"/>
      <c r="C899" s="1"/>
      <c r="E899" s="1"/>
      <c r="F899" s="1"/>
    </row>
    <row r="900" ht="13.5" customHeight="1">
      <c r="B900" s="1"/>
      <c r="C900" s="1"/>
      <c r="E900" s="1"/>
      <c r="F900" s="1"/>
    </row>
    <row r="901" ht="13.5" customHeight="1">
      <c r="B901" s="1"/>
      <c r="C901" s="1"/>
      <c r="E901" s="1"/>
      <c r="F901" s="1"/>
    </row>
    <row r="902" ht="13.5" customHeight="1">
      <c r="B902" s="1"/>
      <c r="C902" s="1"/>
      <c r="E902" s="1"/>
      <c r="F902" s="1"/>
    </row>
    <row r="903" ht="13.5" customHeight="1">
      <c r="B903" s="1"/>
      <c r="C903" s="1"/>
      <c r="E903" s="1"/>
      <c r="F903" s="1"/>
    </row>
    <row r="904" ht="13.5" customHeight="1">
      <c r="B904" s="1"/>
      <c r="C904" s="1"/>
      <c r="E904" s="1"/>
      <c r="F904" s="1"/>
    </row>
    <row r="905" ht="13.5" customHeight="1">
      <c r="B905" s="1"/>
      <c r="C905" s="1"/>
      <c r="E905" s="1"/>
      <c r="F905" s="1"/>
    </row>
    <row r="906" ht="13.5" customHeight="1">
      <c r="B906" s="1"/>
      <c r="C906" s="1"/>
      <c r="E906" s="1"/>
      <c r="F906" s="1"/>
    </row>
    <row r="907" ht="13.5" customHeight="1">
      <c r="B907" s="1"/>
      <c r="C907" s="1"/>
      <c r="E907" s="1"/>
      <c r="F907" s="1"/>
    </row>
    <row r="908" ht="13.5" customHeight="1">
      <c r="B908" s="1"/>
      <c r="C908" s="1"/>
      <c r="E908" s="1"/>
      <c r="F908" s="1"/>
    </row>
    <row r="909" ht="13.5" customHeight="1">
      <c r="B909" s="1"/>
      <c r="C909" s="1"/>
      <c r="E909" s="1"/>
      <c r="F909" s="1"/>
    </row>
    <row r="910" ht="13.5" customHeight="1">
      <c r="B910" s="1"/>
      <c r="C910" s="1"/>
      <c r="E910" s="1"/>
      <c r="F910" s="1"/>
    </row>
    <row r="911" ht="13.5" customHeight="1">
      <c r="B911" s="1"/>
      <c r="C911" s="1"/>
      <c r="E911" s="1"/>
      <c r="F911" s="1"/>
    </row>
    <row r="912" ht="13.5" customHeight="1">
      <c r="B912" s="1"/>
      <c r="C912" s="1"/>
      <c r="E912" s="1"/>
      <c r="F912" s="1"/>
    </row>
    <row r="913" ht="13.5" customHeight="1">
      <c r="B913" s="1"/>
      <c r="C913" s="1"/>
      <c r="E913" s="1"/>
      <c r="F913" s="1"/>
    </row>
    <row r="914" ht="13.5" customHeight="1">
      <c r="B914" s="1"/>
      <c r="C914" s="1"/>
      <c r="E914" s="1"/>
      <c r="F914" s="1"/>
    </row>
    <row r="915" ht="13.5" customHeight="1">
      <c r="B915" s="1"/>
      <c r="C915" s="1"/>
      <c r="E915" s="1"/>
      <c r="F915" s="1"/>
    </row>
    <row r="916" ht="13.5" customHeight="1">
      <c r="B916" s="1"/>
      <c r="C916" s="1"/>
      <c r="E916" s="1"/>
      <c r="F916" s="1"/>
    </row>
    <row r="917" ht="13.5" customHeight="1">
      <c r="B917" s="1"/>
      <c r="C917" s="1"/>
      <c r="E917" s="1"/>
      <c r="F917" s="1"/>
    </row>
    <row r="918" ht="13.5" customHeight="1">
      <c r="B918" s="1"/>
      <c r="C918" s="1"/>
      <c r="E918" s="1"/>
      <c r="F918" s="1"/>
    </row>
    <row r="919" ht="13.5" customHeight="1">
      <c r="B919" s="1"/>
      <c r="C919" s="1"/>
      <c r="E919" s="1"/>
      <c r="F919" s="1"/>
    </row>
    <row r="920" ht="13.5" customHeight="1">
      <c r="B920" s="1"/>
      <c r="C920" s="1"/>
      <c r="E920" s="1"/>
      <c r="F920" s="1"/>
    </row>
    <row r="921" ht="13.5" customHeight="1">
      <c r="B921" s="1"/>
      <c r="C921" s="1"/>
      <c r="E921" s="1"/>
      <c r="F921" s="1"/>
    </row>
    <row r="922" ht="13.5" customHeight="1">
      <c r="B922" s="1"/>
      <c r="C922" s="1"/>
      <c r="E922" s="1"/>
      <c r="F922" s="1"/>
    </row>
    <row r="923" ht="13.5" customHeight="1">
      <c r="B923" s="1"/>
      <c r="C923" s="1"/>
      <c r="E923" s="1"/>
      <c r="F923" s="1"/>
    </row>
    <row r="924" ht="13.5" customHeight="1">
      <c r="B924" s="1"/>
      <c r="C924" s="1"/>
      <c r="E924" s="1"/>
      <c r="F924" s="1"/>
    </row>
    <row r="925" ht="13.5" customHeight="1">
      <c r="B925" s="1"/>
      <c r="C925" s="1"/>
      <c r="E925" s="1"/>
      <c r="F925" s="1"/>
    </row>
    <row r="926" ht="13.5" customHeight="1">
      <c r="B926" s="1"/>
      <c r="C926" s="1"/>
      <c r="E926" s="1"/>
      <c r="F926" s="1"/>
    </row>
    <row r="927" ht="13.5" customHeight="1">
      <c r="B927" s="1"/>
      <c r="C927" s="1"/>
      <c r="E927" s="1"/>
      <c r="F927" s="1"/>
    </row>
    <row r="928" ht="13.5" customHeight="1">
      <c r="B928" s="1"/>
      <c r="C928" s="1"/>
      <c r="E928" s="1"/>
      <c r="F928" s="1"/>
    </row>
    <row r="929" ht="13.5" customHeight="1">
      <c r="B929" s="1"/>
      <c r="C929" s="1"/>
      <c r="E929" s="1"/>
      <c r="F929" s="1"/>
    </row>
    <row r="930" ht="13.5" customHeight="1">
      <c r="B930" s="1"/>
      <c r="C930" s="1"/>
      <c r="E930" s="1"/>
      <c r="F930" s="1"/>
    </row>
    <row r="931" ht="13.5" customHeight="1">
      <c r="B931" s="1"/>
      <c r="C931" s="1"/>
      <c r="E931" s="1"/>
      <c r="F931" s="1"/>
    </row>
    <row r="932" ht="13.5" customHeight="1">
      <c r="B932" s="1"/>
      <c r="C932" s="1"/>
      <c r="E932" s="1"/>
      <c r="F932" s="1"/>
    </row>
    <row r="933" ht="13.5" customHeight="1">
      <c r="B933" s="1"/>
      <c r="C933" s="1"/>
      <c r="E933" s="1"/>
      <c r="F933" s="1"/>
    </row>
    <row r="934" ht="13.5" customHeight="1">
      <c r="B934" s="1"/>
      <c r="C934" s="1"/>
      <c r="E934" s="1"/>
      <c r="F934" s="1"/>
    </row>
    <row r="935" ht="13.5" customHeight="1">
      <c r="B935" s="1"/>
      <c r="C935" s="1"/>
      <c r="E935" s="1"/>
      <c r="F935" s="1"/>
    </row>
    <row r="936" ht="13.5" customHeight="1">
      <c r="B936" s="1"/>
      <c r="C936" s="1"/>
      <c r="E936" s="1"/>
      <c r="F936" s="1"/>
    </row>
    <row r="937" ht="13.5" customHeight="1">
      <c r="B937" s="1"/>
      <c r="C937" s="1"/>
      <c r="E937" s="1"/>
      <c r="F937" s="1"/>
    </row>
    <row r="938" ht="13.5" customHeight="1">
      <c r="B938" s="1"/>
      <c r="C938" s="1"/>
      <c r="E938" s="1"/>
      <c r="F938" s="1"/>
    </row>
    <row r="939" ht="13.5" customHeight="1">
      <c r="B939" s="1"/>
      <c r="C939" s="1"/>
      <c r="E939" s="1"/>
      <c r="F939" s="1"/>
    </row>
    <row r="940" ht="13.5" customHeight="1">
      <c r="B940" s="1"/>
      <c r="C940" s="1"/>
      <c r="E940" s="1"/>
      <c r="F940" s="1"/>
    </row>
    <row r="941" ht="13.5" customHeight="1">
      <c r="B941" s="1"/>
      <c r="C941" s="1"/>
      <c r="E941" s="1"/>
      <c r="F941" s="1"/>
    </row>
    <row r="942" ht="13.5" customHeight="1">
      <c r="B942" s="1"/>
      <c r="C942" s="1"/>
      <c r="E942" s="1"/>
      <c r="F942" s="1"/>
    </row>
    <row r="943" ht="13.5" customHeight="1">
      <c r="B943" s="1"/>
      <c r="C943" s="1"/>
      <c r="E943" s="1"/>
      <c r="F943" s="1"/>
    </row>
    <row r="944" ht="13.5" customHeight="1">
      <c r="B944" s="1"/>
      <c r="C944" s="1"/>
      <c r="E944" s="1"/>
      <c r="F944" s="1"/>
    </row>
    <row r="945" ht="13.5" customHeight="1">
      <c r="B945" s="1"/>
      <c r="C945" s="1"/>
      <c r="E945" s="1"/>
      <c r="F945" s="1"/>
    </row>
    <row r="946" ht="13.5" customHeight="1">
      <c r="B946" s="1"/>
      <c r="C946" s="1"/>
      <c r="E946" s="1"/>
      <c r="F946" s="1"/>
    </row>
    <row r="947" ht="13.5" customHeight="1">
      <c r="B947" s="1"/>
      <c r="C947" s="1"/>
      <c r="E947" s="1"/>
      <c r="F947" s="1"/>
    </row>
    <row r="948" ht="13.5" customHeight="1">
      <c r="B948" s="1"/>
      <c r="C948" s="1"/>
      <c r="E948" s="1"/>
      <c r="F948" s="1"/>
    </row>
    <row r="949" ht="13.5" customHeight="1">
      <c r="B949" s="1"/>
      <c r="C949" s="1"/>
      <c r="E949" s="1"/>
      <c r="F949" s="1"/>
    </row>
    <row r="950" ht="13.5" customHeight="1">
      <c r="B950" s="1"/>
      <c r="C950" s="1"/>
      <c r="E950" s="1"/>
      <c r="F950" s="1"/>
    </row>
    <row r="951" ht="13.5" customHeight="1">
      <c r="B951" s="1"/>
      <c r="C951" s="1"/>
      <c r="E951" s="1"/>
      <c r="F951" s="1"/>
    </row>
    <row r="952" ht="13.5" customHeight="1">
      <c r="B952" s="1"/>
      <c r="C952" s="1"/>
      <c r="E952" s="1"/>
      <c r="F952" s="1"/>
    </row>
    <row r="953" ht="13.5" customHeight="1">
      <c r="B953" s="1"/>
      <c r="C953" s="1"/>
      <c r="E953" s="1"/>
      <c r="F953" s="1"/>
    </row>
    <row r="954" ht="13.5" customHeight="1">
      <c r="B954" s="1"/>
      <c r="C954" s="1"/>
      <c r="E954" s="1"/>
      <c r="F954" s="1"/>
    </row>
    <row r="955" ht="13.5" customHeight="1">
      <c r="B955" s="1"/>
      <c r="C955" s="1"/>
      <c r="E955" s="1"/>
      <c r="F955" s="1"/>
    </row>
    <row r="956" ht="13.5" customHeight="1">
      <c r="B956" s="1"/>
      <c r="C956" s="1"/>
      <c r="E956" s="1"/>
      <c r="F956" s="1"/>
    </row>
    <row r="957" ht="13.5" customHeight="1">
      <c r="B957" s="1"/>
      <c r="C957" s="1"/>
      <c r="E957" s="1"/>
      <c r="F957" s="1"/>
    </row>
    <row r="958" ht="13.5" customHeight="1">
      <c r="B958" s="1"/>
      <c r="C958" s="1"/>
      <c r="E958" s="1"/>
      <c r="F958" s="1"/>
    </row>
    <row r="959" ht="13.5" customHeight="1">
      <c r="B959" s="1"/>
      <c r="C959" s="1"/>
      <c r="E959" s="1"/>
      <c r="F959" s="1"/>
    </row>
    <row r="960" ht="13.5" customHeight="1">
      <c r="B960" s="1"/>
      <c r="C960" s="1"/>
      <c r="E960" s="1"/>
      <c r="F960" s="1"/>
    </row>
    <row r="961" ht="13.5" customHeight="1">
      <c r="B961" s="1"/>
      <c r="C961" s="1"/>
      <c r="E961" s="1"/>
      <c r="F961" s="1"/>
    </row>
    <row r="962" ht="13.5" customHeight="1">
      <c r="B962" s="1"/>
      <c r="C962" s="1"/>
      <c r="E962" s="1"/>
      <c r="F962" s="1"/>
    </row>
    <row r="963" ht="13.5" customHeight="1">
      <c r="B963" s="1"/>
      <c r="C963" s="1"/>
      <c r="E963" s="1"/>
      <c r="F963" s="1"/>
    </row>
    <row r="964" ht="13.5" customHeight="1">
      <c r="B964" s="1"/>
      <c r="C964" s="1"/>
      <c r="E964" s="1"/>
      <c r="F964" s="1"/>
    </row>
    <row r="965" ht="13.5" customHeight="1">
      <c r="B965" s="1"/>
      <c r="C965" s="1"/>
      <c r="E965" s="1"/>
      <c r="F965" s="1"/>
    </row>
    <row r="966" ht="13.5" customHeight="1">
      <c r="B966" s="1"/>
      <c r="C966" s="1"/>
      <c r="E966" s="1"/>
      <c r="F966" s="1"/>
    </row>
    <row r="967" ht="13.5" customHeight="1">
      <c r="B967" s="1"/>
      <c r="C967" s="1"/>
      <c r="E967" s="1"/>
      <c r="F967" s="1"/>
    </row>
    <row r="968" ht="13.5" customHeight="1">
      <c r="B968" s="1"/>
      <c r="C968" s="1"/>
      <c r="E968" s="1"/>
      <c r="F968" s="1"/>
    </row>
    <row r="969" ht="13.5" customHeight="1">
      <c r="B969" s="1"/>
      <c r="C969" s="1"/>
      <c r="E969" s="1"/>
      <c r="F969" s="1"/>
    </row>
    <row r="970" ht="13.5" customHeight="1">
      <c r="B970" s="1"/>
      <c r="C970" s="1"/>
      <c r="E970" s="1"/>
      <c r="F970" s="1"/>
    </row>
    <row r="971" ht="13.5" customHeight="1">
      <c r="B971" s="1"/>
      <c r="C971" s="1"/>
      <c r="E971" s="1"/>
      <c r="F971" s="1"/>
    </row>
    <row r="972" ht="13.5" customHeight="1">
      <c r="B972" s="1"/>
      <c r="C972" s="1"/>
      <c r="E972" s="1"/>
      <c r="F972" s="1"/>
    </row>
    <row r="973" ht="13.5" customHeight="1">
      <c r="B973" s="1"/>
      <c r="C973" s="1"/>
      <c r="E973" s="1"/>
      <c r="F973" s="1"/>
    </row>
    <row r="974" ht="13.5" customHeight="1">
      <c r="B974" s="1"/>
      <c r="C974" s="1"/>
      <c r="E974" s="1"/>
      <c r="F974" s="1"/>
    </row>
    <row r="975" ht="13.5" customHeight="1">
      <c r="B975" s="1"/>
      <c r="C975" s="1"/>
      <c r="E975" s="1"/>
      <c r="F975" s="1"/>
    </row>
    <row r="976" ht="13.5" customHeight="1">
      <c r="B976" s="1"/>
      <c r="C976" s="1"/>
      <c r="E976" s="1"/>
      <c r="F976" s="1"/>
    </row>
    <row r="977" ht="13.5" customHeight="1">
      <c r="B977" s="1"/>
      <c r="C977" s="1"/>
      <c r="E977" s="1"/>
      <c r="F977" s="1"/>
    </row>
    <row r="978" ht="13.5" customHeight="1">
      <c r="B978" s="1"/>
      <c r="C978" s="1"/>
      <c r="E978" s="1"/>
      <c r="F978" s="1"/>
    </row>
    <row r="979" ht="13.5" customHeight="1">
      <c r="B979" s="1"/>
      <c r="C979" s="1"/>
      <c r="E979" s="1"/>
      <c r="F979" s="1"/>
    </row>
    <row r="980" ht="13.5" customHeight="1">
      <c r="B980" s="1"/>
      <c r="C980" s="1"/>
      <c r="E980" s="1"/>
      <c r="F980" s="1"/>
    </row>
    <row r="981" ht="13.5" customHeight="1">
      <c r="B981" s="1"/>
      <c r="C981" s="1"/>
      <c r="E981" s="1"/>
      <c r="F981" s="1"/>
    </row>
    <row r="982" ht="13.5" customHeight="1">
      <c r="B982" s="1"/>
      <c r="C982" s="1"/>
      <c r="E982" s="1"/>
      <c r="F982" s="1"/>
    </row>
    <row r="983" ht="13.5" customHeight="1">
      <c r="B983" s="1"/>
      <c r="C983" s="1"/>
      <c r="E983" s="1"/>
      <c r="F983" s="1"/>
    </row>
    <row r="984" ht="13.5" customHeight="1">
      <c r="B984" s="1"/>
      <c r="C984" s="1"/>
      <c r="E984" s="1"/>
      <c r="F984" s="1"/>
    </row>
    <row r="985" ht="13.5" customHeight="1">
      <c r="B985" s="1"/>
      <c r="C985" s="1"/>
      <c r="E985" s="1"/>
      <c r="F985" s="1"/>
    </row>
    <row r="986" ht="13.5" customHeight="1">
      <c r="B986" s="1"/>
      <c r="C986" s="1"/>
      <c r="E986" s="1"/>
      <c r="F986" s="1"/>
    </row>
    <row r="987" ht="13.5" customHeight="1">
      <c r="B987" s="1"/>
      <c r="C987" s="1"/>
      <c r="E987" s="1"/>
      <c r="F987" s="1"/>
    </row>
    <row r="988" ht="13.5" customHeight="1">
      <c r="B988" s="1"/>
      <c r="C988" s="1"/>
      <c r="E988" s="1"/>
      <c r="F988" s="1"/>
    </row>
    <row r="989" ht="13.5" customHeight="1">
      <c r="B989" s="1"/>
      <c r="C989" s="1"/>
      <c r="E989" s="1"/>
      <c r="F989" s="1"/>
    </row>
    <row r="990" ht="13.5" customHeight="1">
      <c r="B990" s="1"/>
      <c r="C990" s="1"/>
      <c r="E990" s="1"/>
      <c r="F990" s="1"/>
    </row>
    <row r="991" ht="13.5" customHeight="1">
      <c r="B991" s="1"/>
      <c r="C991" s="1"/>
      <c r="E991" s="1"/>
      <c r="F991" s="1"/>
    </row>
    <row r="992" ht="13.5" customHeight="1">
      <c r="B992" s="1"/>
      <c r="C992" s="1"/>
      <c r="E992" s="1"/>
      <c r="F992" s="1"/>
    </row>
    <row r="993" ht="13.5" customHeight="1">
      <c r="B993" s="1"/>
      <c r="C993" s="1"/>
      <c r="E993" s="1"/>
      <c r="F993" s="1"/>
    </row>
    <row r="994" ht="13.5" customHeight="1">
      <c r="B994" s="1"/>
      <c r="C994" s="1"/>
      <c r="E994" s="1"/>
      <c r="F994" s="1"/>
    </row>
    <row r="995" ht="13.5" customHeight="1">
      <c r="B995" s="1"/>
      <c r="C995" s="1"/>
      <c r="E995" s="1"/>
      <c r="F995" s="1"/>
    </row>
    <row r="996" ht="13.5" customHeight="1">
      <c r="B996" s="1"/>
      <c r="C996" s="1"/>
      <c r="E996" s="1"/>
      <c r="F996" s="1"/>
    </row>
    <row r="997" ht="13.5" customHeight="1">
      <c r="B997" s="1"/>
      <c r="C997" s="1"/>
      <c r="E997" s="1"/>
      <c r="F997" s="1"/>
    </row>
    <row r="998" ht="13.5" customHeight="1">
      <c r="B998" s="1"/>
      <c r="C998" s="1"/>
      <c r="E998" s="1"/>
      <c r="F998" s="1"/>
    </row>
    <row r="999" ht="13.5" customHeight="1">
      <c r="B999" s="1"/>
      <c r="C999" s="1"/>
      <c r="E999" s="1"/>
      <c r="F999" s="1"/>
    </row>
    <row r="1000" ht="13.5" customHeight="1">
      <c r="B1000" s="1"/>
      <c r="C1000" s="1"/>
      <c r="E1000" s="1"/>
      <c r="F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B9BD5"/>
  </sheetPr>
  <sheetViews>
    <sheetView workbookViewId="0"/>
  </sheetViews>
  <sheetFormatPr customHeight="1" defaultColWidth="15.13" defaultRowHeight="15.0"/>
  <cols>
    <col customWidth="1" min="1" max="2" width="7.75"/>
    <col customWidth="1" min="3" max="3" width="23.5"/>
    <col customWidth="1" min="4" max="4" width="17.88"/>
    <col customWidth="1" min="5" max="5" width="12.25"/>
    <col customWidth="1" min="6" max="6" width="26.5"/>
    <col customWidth="1" min="7" max="7" width="13.88"/>
    <col customWidth="1" min="8" max="8" width="19.88"/>
    <col customWidth="1" min="9" max="26" width="7.75"/>
  </cols>
  <sheetData>
    <row r="1" ht="16.5" customHeight="1">
      <c r="C1" s="21" t="s">
        <v>17</v>
      </c>
      <c r="D1" s="22"/>
      <c r="E1" s="22"/>
      <c r="F1" s="22"/>
      <c r="G1" s="22"/>
      <c r="H1" s="26"/>
    </row>
    <row r="2" ht="15.0" customHeight="1">
      <c r="C2" s="28" t="s">
        <v>24</v>
      </c>
      <c r="D2" s="32"/>
      <c r="E2" s="32"/>
      <c r="F2" s="33"/>
      <c r="G2" s="36"/>
      <c r="H2" s="37"/>
    </row>
    <row r="3" ht="15.0" customHeight="1">
      <c r="C3" s="39" t="s">
        <v>36</v>
      </c>
      <c r="D3" s="41">
        <v>300000.0</v>
      </c>
      <c r="E3" s="46"/>
      <c r="F3" s="48"/>
      <c r="G3" s="50"/>
      <c r="H3" s="37"/>
    </row>
    <row r="4" ht="15.0" customHeight="1">
      <c r="C4" s="51" t="s">
        <v>37</v>
      </c>
      <c r="D4" s="52">
        <v>0.0525</v>
      </c>
      <c r="E4" s="52"/>
      <c r="F4" s="53"/>
      <c r="G4" s="54"/>
      <c r="H4" s="37"/>
    </row>
    <row r="5" ht="15.0" customHeight="1">
      <c r="C5" s="39" t="s">
        <v>38</v>
      </c>
      <c r="D5" s="55">
        <v>30.0</v>
      </c>
      <c r="E5" s="56"/>
      <c r="F5" s="57"/>
      <c r="G5" s="58"/>
      <c r="H5" s="37"/>
    </row>
    <row r="6" ht="15.0" customHeight="1">
      <c r="C6" s="59" t="s">
        <v>39</v>
      </c>
      <c r="D6" s="60">
        <f>PMT(D4/12,D5*12,-D3,0)</f>
        <v>1656.611106</v>
      </c>
      <c r="E6" s="61"/>
      <c r="F6" s="62">
        <f>PMT(D4/12,D5*12,-D3,0)</f>
        <v>1656.611106</v>
      </c>
      <c r="G6" s="63"/>
      <c r="H6" s="37"/>
    </row>
    <row r="7" ht="13.5" customHeight="1">
      <c r="C7" s="64"/>
      <c r="D7" s="65"/>
      <c r="E7" s="66"/>
      <c r="F7" s="66"/>
      <c r="G7" s="67"/>
      <c r="H7" s="37"/>
    </row>
    <row r="8" ht="13.5" customHeight="1">
      <c r="C8" s="51"/>
      <c r="D8" s="32"/>
      <c r="E8" s="32"/>
      <c r="F8" s="32"/>
      <c r="G8" s="36"/>
      <c r="H8" s="37"/>
    </row>
    <row r="9" ht="13.5" customHeight="1">
      <c r="C9" s="68"/>
      <c r="D9" s="46"/>
      <c r="E9" s="46"/>
      <c r="F9" s="69"/>
      <c r="G9" s="70"/>
      <c r="H9" s="71"/>
    </row>
    <row r="10" ht="13.5" customHeight="1">
      <c r="C10" s="1"/>
      <c r="D10" s="1"/>
      <c r="E10" s="1"/>
      <c r="F10" s="1"/>
      <c r="G10" s="1"/>
      <c r="H10" s="1"/>
    </row>
    <row r="11" ht="16.5" customHeight="1">
      <c r="C11" s="1"/>
      <c r="D11" s="1"/>
      <c r="E11" s="1"/>
      <c r="F11" s="1"/>
      <c r="G11" s="1"/>
      <c r="H11" s="1"/>
      <c r="M11" s="72"/>
    </row>
    <row r="12" ht="13.5" customHeight="1">
      <c r="C12" s="1"/>
      <c r="D12" s="1"/>
      <c r="E12" s="1"/>
      <c r="F12" s="1"/>
      <c r="G12" s="1"/>
      <c r="H12" s="1"/>
      <c r="M12" s="73"/>
      <c r="N12" s="74"/>
      <c r="O12" s="74"/>
    </row>
    <row r="13" ht="13.5" customHeight="1">
      <c r="C13" s="1"/>
      <c r="D13" s="1"/>
      <c r="E13" s="1"/>
      <c r="F13" s="1"/>
      <c r="G13" s="1"/>
      <c r="H13" s="1"/>
      <c r="M13" s="75"/>
      <c r="N13" s="76"/>
      <c r="O13" s="76"/>
    </row>
    <row r="14" ht="13.5" customHeight="1">
      <c r="C14" s="1"/>
      <c r="D14" s="1"/>
      <c r="E14" s="1"/>
      <c r="F14" s="1"/>
      <c r="G14" s="1"/>
      <c r="H14" s="1"/>
      <c r="M14" s="75"/>
      <c r="N14" s="77"/>
      <c r="O14" s="77"/>
    </row>
    <row r="15" ht="13.5" customHeight="1">
      <c r="C15" s="1"/>
      <c r="D15" s="1"/>
      <c r="E15" s="1"/>
      <c r="F15" s="1"/>
      <c r="G15" s="1"/>
      <c r="H15" s="1"/>
      <c r="M15" s="75"/>
      <c r="N15" s="78"/>
      <c r="O15" s="77"/>
    </row>
    <row r="16" ht="13.5" customHeight="1">
      <c r="C16" s="1"/>
      <c r="D16" s="1"/>
      <c r="E16" s="1"/>
      <c r="F16" s="1"/>
      <c r="G16" s="1"/>
      <c r="H16" s="1"/>
      <c r="M16" s="75"/>
      <c r="N16" s="79"/>
      <c r="O16" s="79"/>
    </row>
    <row r="17" ht="13.5" customHeight="1">
      <c r="C17" s="1"/>
      <c r="D17" s="1"/>
      <c r="E17" s="1"/>
      <c r="F17" s="1"/>
      <c r="G17" s="1"/>
      <c r="H17" s="1"/>
    </row>
    <row r="18" ht="13.5" customHeight="1">
      <c r="C18" s="1"/>
      <c r="D18" s="1"/>
      <c r="E18" s="1"/>
      <c r="F18" s="1"/>
      <c r="G18" s="1"/>
      <c r="H18" s="1"/>
    </row>
    <row r="19" ht="13.5" customHeight="1">
      <c r="C19" s="1"/>
      <c r="D19" s="1"/>
      <c r="E19" s="1"/>
      <c r="F19" s="1"/>
      <c r="G19" s="1"/>
      <c r="H19" s="1"/>
    </row>
    <row r="20" ht="13.5" customHeight="1">
      <c r="C20" s="1"/>
      <c r="D20" s="1"/>
      <c r="E20" s="1"/>
      <c r="F20" s="1"/>
      <c r="G20" s="1"/>
      <c r="H20" s="1"/>
    </row>
    <row r="21" ht="13.5" customHeight="1">
      <c r="C21" s="1"/>
      <c r="D21" s="1"/>
      <c r="E21" s="1"/>
      <c r="F21" s="1"/>
      <c r="G21" s="1"/>
      <c r="H21" s="1"/>
    </row>
    <row r="22" ht="13.5" customHeight="1">
      <c r="C22" s="1"/>
      <c r="D22" s="1"/>
      <c r="E22" s="1"/>
      <c r="F22" s="1"/>
      <c r="G22" s="1"/>
      <c r="H22" s="1"/>
    </row>
    <row r="23" ht="13.5" customHeight="1">
      <c r="C23" s="1"/>
      <c r="D23" s="1"/>
      <c r="E23" s="1"/>
      <c r="F23" s="1"/>
      <c r="G23" s="1"/>
      <c r="H23" s="1"/>
    </row>
    <row r="24" ht="13.5" customHeight="1">
      <c r="C24" s="1"/>
      <c r="D24" s="1"/>
      <c r="E24" s="1"/>
      <c r="F24" s="1"/>
      <c r="G24" s="1"/>
      <c r="H24" s="1"/>
    </row>
    <row r="25" ht="13.5" customHeight="1">
      <c r="C25" s="1"/>
      <c r="D25" s="1"/>
      <c r="E25" s="1"/>
      <c r="F25" s="1"/>
      <c r="G25" s="1"/>
      <c r="H25" s="1"/>
    </row>
    <row r="26" ht="13.5" customHeight="1">
      <c r="C26" s="1"/>
      <c r="D26" s="1"/>
      <c r="E26" s="1"/>
      <c r="F26" s="1"/>
      <c r="G26" s="1"/>
      <c r="H26" s="1"/>
    </row>
    <row r="27" ht="13.5" customHeight="1">
      <c r="C27" s="1"/>
      <c r="D27" s="1"/>
      <c r="E27" s="1"/>
      <c r="F27" s="1"/>
      <c r="G27" s="1"/>
      <c r="H27" s="1"/>
    </row>
    <row r="28" ht="13.5" customHeight="1">
      <c r="C28" s="1"/>
      <c r="D28" s="1"/>
      <c r="E28" s="1"/>
      <c r="F28" s="1"/>
      <c r="G28" s="1"/>
      <c r="H28" s="1"/>
    </row>
    <row r="29" ht="13.5" customHeight="1">
      <c r="C29" s="1"/>
      <c r="D29" s="1"/>
      <c r="E29" s="1"/>
      <c r="F29" s="1"/>
      <c r="G29" s="1"/>
      <c r="H29" s="1"/>
    </row>
    <row r="30" ht="13.5" customHeight="1">
      <c r="C30" s="1"/>
      <c r="D30" s="1"/>
      <c r="E30" s="1"/>
      <c r="F30" s="1"/>
      <c r="G30" s="1"/>
      <c r="H30" s="1"/>
    </row>
    <row r="31" ht="13.5" customHeight="1">
      <c r="C31" s="1"/>
      <c r="D31" s="1"/>
      <c r="E31" s="1"/>
      <c r="F31" s="1"/>
      <c r="G31" s="1"/>
      <c r="H31" s="1"/>
    </row>
    <row r="32" ht="13.5" customHeight="1">
      <c r="C32" s="1"/>
      <c r="D32" s="1"/>
      <c r="E32" s="1"/>
      <c r="F32" s="1"/>
      <c r="G32" s="1"/>
      <c r="H32" s="1"/>
    </row>
    <row r="33" ht="13.5" customHeight="1">
      <c r="C33" s="1"/>
      <c r="D33" s="1"/>
      <c r="E33" s="1"/>
      <c r="F33" s="1"/>
      <c r="G33" s="1"/>
      <c r="H33" s="1"/>
    </row>
    <row r="34" ht="13.5" customHeight="1">
      <c r="C34" s="1"/>
      <c r="D34" s="1"/>
      <c r="E34" s="1"/>
      <c r="F34" s="1"/>
      <c r="G34" s="1"/>
      <c r="H34" s="1"/>
    </row>
    <row r="35" ht="13.5" customHeight="1">
      <c r="C35" s="1"/>
      <c r="D35" s="1"/>
      <c r="E35" s="1"/>
      <c r="F35" s="1"/>
      <c r="G35" s="1"/>
      <c r="H35" s="1"/>
    </row>
    <row r="36" ht="13.5" customHeight="1">
      <c r="C36" s="1"/>
      <c r="D36" s="1"/>
      <c r="E36" s="1"/>
      <c r="F36" s="1"/>
      <c r="G36" s="1"/>
      <c r="H36" s="1"/>
    </row>
    <row r="37" ht="13.5" customHeight="1">
      <c r="C37" s="1"/>
      <c r="D37" s="1"/>
      <c r="E37" s="1"/>
      <c r="F37" s="1"/>
      <c r="G37" s="1"/>
      <c r="H37" s="1"/>
    </row>
    <row r="38" ht="13.5" customHeight="1">
      <c r="C38" s="1"/>
      <c r="D38" s="1"/>
      <c r="E38" s="1"/>
      <c r="F38" s="1"/>
      <c r="G38" s="1"/>
      <c r="H38" s="1"/>
    </row>
    <row r="39" ht="13.5" customHeight="1">
      <c r="C39" s="1"/>
      <c r="D39" s="1"/>
      <c r="E39" s="1"/>
      <c r="F39" s="1"/>
      <c r="G39" s="1"/>
      <c r="H39" s="1"/>
    </row>
    <row r="40" ht="13.5" customHeight="1">
      <c r="C40" s="1"/>
      <c r="D40" s="1"/>
      <c r="E40" s="1"/>
      <c r="F40" s="1"/>
      <c r="G40" s="1"/>
      <c r="H40" s="1"/>
    </row>
    <row r="41" ht="13.5" customHeight="1">
      <c r="C41" s="1"/>
      <c r="D41" s="1"/>
      <c r="E41" s="1"/>
      <c r="F41" s="1"/>
      <c r="G41" s="1"/>
      <c r="H41" s="1"/>
    </row>
    <row r="42" ht="13.5" customHeight="1">
      <c r="C42" s="1"/>
      <c r="D42" s="1"/>
      <c r="E42" s="1"/>
      <c r="F42" s="1"/>
      <c r="G42" s="1"/>
      <c r="H42" s="1"/>
    </row>
    <row r="43" ht="13.5" customHeight="1">
      <c r="C43" s="1"/>
      <c r="D43" s="1"/>
      <c r="E43" s="1"/>
      <c r="F43" s="1"/>
      <c r="G43" s="1"/>
      <c r="H43" s="1"/>
    </row>
    <row r="44" ht="13.5" customHeight="1">
      <c r="C44" s="1"/>
      <c r="D44" s="1"/>
      <c r="E44" s="1"/>
      <c r="F44" s="1"/>
      <c r="G44" s="1"/>
      <c r="H44" s="1"/>
    </row>
    <row r="45" ht="13.5" customHeight="1">
      <c r="C45" s="1"/>
      <c r="D45" s="1"/>
      <c r="E45" s="1"/>
      <c r="F45" s="1"/>
      <c r="G45" s="1"/>
      <c r="H45" s="1"/>
    </row>
    <row r="46" ht="13.5" customHeight="1">
      <c r="C46" s="1"/>
      <c r="D46" s="1"/>
      <c r="E46" s="1"/>
      <c r="F46" s="1"/>
      <c r="G46" s="1"/>
      <c r="H46" s="1"/>
    </row>
    <row r="47" ht="13.5" customHeight="1">
      <c r="C47" s="1"/>
      <c r="D47" s="1"/>
      <c r="E47" s="1"/>
      <c r="F47" s="1"/>
      <c r="G47" s="1"/>
      <c r="H47" s="1"/>
    </row>
    <row r="48" ht="13.5" customHeight="1">
      <c r="C48" s="1"/>
      <c r="D48" s="1"/>
      <c r="E48" s="1"/>
      <c r="F48" s="1"/>
      <c r="G48" s="1"/>
      <c r="H48" s="1"/>
    </row>
    <row r="49" ht="13.5" customHeight="1">
      <c r="C49" s="1"/>
      <c r="D49" s="1"/>
      <c r="E49" s="1"/>
      <c r="F49" s="1"/>
      <c r="G49" s="1"/>
      <c r="H49" s="1"/>
    </row>
    <row r="50" ht="13.5" customHeight="1">
      <c r="C50" s="1"/>
      <c r="D50" s="1"/>
      <c r="E50" s="1"/>
      <c r="F50" s="1"/>
      <c r="G50" s="1"/>
      <c r="H50" s="1"/>
    </row>
    <row r="51" ht="13.5" customHeight="1">
      <c r="C51" s="1"/>
      <c r="D51" s="1"/>
      <c r="E51" s="1"/>
      <c r="F51" s="1"/>
      <c r="G51" s="1"/>
      <c r="H51" s="1"/>
    </row>
    <row r="52" ht="13.5" customHeight="1">
      <c r="C52" s="1"/>
      <c r="D52" s="1"/>
      <c r="E52" s="1"/>
      <c r="F52" s="1"/>
      <c r="G52" s="1"/>
      <c r="H52" s="1"/>
    </row>
    <row r="53" ht="13.5" customHeight="1">
      <c r="C53" s="1"/>
      <c r="D53" s="1"/>
      <c r="E53" s="1"/>
      <c r="F53" s="1"/>
      <c r="G53" s="1"/>
      <c r="H53" s="1"/>
    </row>
    <row r="54" ht="13.5" customHeight="1">
      <c r="C54" s="1"/>
      <c r="D54" s="1"/>
      <c r="E54" s="1"/>
      <c r="F54" s="1"/>
      <c r="G54" s="1"/>
      <c r="H54" s="1"/>
    </row>
    <row r="55" ht="13.5" customHeight="1">
      <c r="C55" s="1"/>
      <c r="D55" s="1"/>
      <c r="E55" s="1"/>
      <c r="F55" s="1"/>
      <c r="G55" s="1"/>
      <c r="H55" s="1"/>
    </row>
    <row r="56" ht="13.5" customHeight="1">
      <c r="C56" s="1"/>
      <c r="D56" s="1"/>
      <c r="E56" s="1"/>
      <c r="F56" s="1"/>
      <c r="G56" s="1"/>
      <c r="H56" s="1"/>
    </row>
    <row r="57" ht="13.5" customHeight="1">
      <c r="C57" s="1"/>
      <c r="D57" s="1"/>
      <c r="E57" s="1"/>
      <c r="F57" s="1"/>
      <c r="G57" s="1"/>
      <c r="H57" s="1"/>
    </row>
    <row r="58" ht="13.5" customHeight="1">
      <c r="C58" s="1"/>
      <c r="D58" s="1"/>
      <c r="E58" s="1"/>
      <c r="F58" s="1"/>
      <c r="G58" s="1"/>
      <c r="H58" s="1"/>
    </row>
    <row r="59" ht="13.5" customHeight="1">
      <c r="C59" s="1"/>
      <c r="D59" s="1"/>
      <c r="E59" s="1"/>
      <c r="F59" s="1"/>
      <c r="G59" s="1"/>
      <c r="H59" s="1"/>
    </row>
    <row r="60" ht="13.5" customHeight="1">
      <c r="C60" s="1"/>
      <c r="D60" s="1"/>
      <c r="E60" s="1"/>
      <c r="F60" s="1"/>
      <c r="G60" s="1"/>
      <c r="H60" s="1"/>
    </row>
    <row r="61" ht="13.5" customHeight="1">
      <c r="C61" s="1"/>
      <c r="D61" s="1"/>
      <c r="E61" s="1"/>
      <c r="F61" s="1"/>
      <c r="G61" s="1"/>
      <c r="H61" s="1"/>
    </row>
    <row r="62" ht="13.5" customHeight="1">
      <c r="C62" s="1"/>
      <c r="D62" s="1"/>
      <c r="E62" s="1"/>
      <c r="F62" s="1"/>
      <c r="G62" s="1"/>
      <c r="H62" s="1"/>
    </row>
    <row r="63" ht="13.5" customHeight="1">
      <c r="C63" s="1"/>
      <c r="D63" s="1"/>
      <c r="E63" s="1"/>
      <c r="F63" s="1"/>
      <c r="G63" s="1"/>
      <c r="H63" s="1"/>
    </row>
    <row r="64" ht="13.5" customHeight="1">
      <c r="C64" s="1"/>
      <c r="D64" s="1"/>
      <c r="E64" s="1"/>
      <c r="F64" s="1"/>
      <c r="G64" s="1"/>
      <c r="H64" s="1"/>
    </row>
    <row r="65" ht="13.5" customHeight="1">
      <c r="C65" s="1"/>
      <c r="D65" s="1"/>
      <c r="E65" s="1"/>
      <c r="F65" s="1"/>
      <c r="G65" s="1"/>
      <c r="H65" s="1"/>
    </row>
    <row r="66" ht="13.5" customHeight="1">
      <c r="C66" s="1"/>
      <c r="D66" s="1"/>
      <c r="E66" s="1"/>
      <c r="F66" s="1"/>
      <c r="G66" s="1"/>
      <c r="H66" s="1"/>
    </row>
    <row r="67" ht="13.5" customHeight="1">
      <c r="C67" s="1"/>
      <c r="D67" s="1"/>
      <c r="E67" s="1"/>
      <c r="F67" s="1"/>
      <c r="G67" s="1"/>
      <c r="H67" s="1"/>
    </row>
    <row r="68" ht="13.5" customHeight="1">
      <c r="C68" s="1"/>
      <c r="D68" s="1"/>
      <c r="E68" s="1"/>
      <c r="F68" s="1"/>
      <c r="G68" s="1"/>
      <c r="H68" s="1"/>
    </row>
    <row r="69" ht="13.5" customHeight="1">
      <c r="C69" s="1"/>
      <c r="D69" s="1"/>
      <c r="E69" s="1"/>
      <c r="F69" s="1"/>
      <c r="G69" s="1"/>
      <c r="H69" s="1"/>
    </row>
    <row r="70" ht="13.5" customHeight="1">
      <c r="C70" s="1"/>
      <c r="D70" s="1"/>
      <c r="E70" s="1"/>
      <c r="F70" s="1"/>
      <c r="G70" s="1"/>
      <c r="H70" s="1"/>
    </row>
    <row r="71" ht="13.5" customHeight="1">
      <c r="C71" s="1"/>
      <c r="D71" s="1"/>
      <c r="E71" s="1"/>
      <c r="F71" s="1"/>
      <c r="G71" s="1"/>
      <c r="H71" s="1"/>
    </row>
    <row r="72" ht="13.5" customHeight="1">
      <c r="C72" s="1"/>
      <c r="D72" s="1"/>
      <c r="E72" s="1"/>
      <c r="F72" s="1"/>
      <c r="G72" s="1"/>
      <c r="H72" s="1"/>
    </row>
    <row r="73" ht="13.5" customHeight="1">
      <c r="C73" s="1"/>
      <c r="D73" s="1"/>
      <c r="E73" s="1"/>
      <c r="F73" s="1"/>
      <c r="G73" s="1"/>
      <c r="H73" s="1"/>
    </row>
    <row r="74" ht="13.5" customHeight="1">
      <c r="C74" s="1"/>
      <c r="D74" s="1"/>
      <c r="E74" s="1"/>
      <c r="F74" s="1"/>
      <c r="G74" s="1"/>
      <c r="H74" s="1"/>
    </row>
    <row r="75" ht="13.5" customHeight="1">
      <c r="C75" s="1"/>
      <c r="D75" s="1"/>
      <c r="E75" s="1"/>
      <c r="F75" s="1"/>
      <c r="G75" s="1"/>
      <c r="H75" s="1"/>
    </row>
    <row r="76" ht="13.5" customHeight="1">
      <c r="C76" s="1"/>
      <c r="D76" s="1"/>
      <c r="E76" s="1"/>
      <c r="F76" s="1"/>
      <c r="G76" s="1"/>
      <c r="H76" s="1"/>
    </row>
    <row r="77" ht="13.5" customHeight="1">
      <c r="C77" s="1"/>
      <c r="D77" s="1"/>
      <c r="E77" s="1"/>
      <c r="F77" s="1"/>
      <c r="G77" s="1"/>
      <c r="H77" s="1"/>
    </row>
    <row r="78" ht="13.5" customHeight="1">
      <c r="C78" s="1"/>
      <c r="D78" s="1"/>
      <c r="E78" s="1"/>
      <c r="F78" s="1"/>
      <c r="G78" s="1"/>
      <c r="H78" s="1"/>
    </row>
    <row r="79" ht="13.5" customHeight="1">
      <c r="C79" s="1"/>
      <c r="D79" s="1"/>
      <c r="E79" s="1"/>
      <c r="F79" s="1"/>
      <c r="G79" s="1"/>
      <c r="H79" s="1"/>
    </row>
    <row r="80" ht="13.5" customHeight="1">
      <c r="C80" s="1"/>
      <c r="D80" s="1"/>
      <c r="E80" s="1"/>
      <c r="F80" s="1"/>
      <c r="G80" s="1"/>
      <c r="H80" s="1"/>
    </row>
    <row r="81" ht="13.5" customHeight="1">
      <c r="C81" s="1"/>
      <c r="D81" s="1"/>
      <c r="E81" s="1"/>
      <c r="F81" s="1"/>
      <c r="G81" s="1"/>
      <c r="H81" s="1"/>
    </row>
    <row r="82" ht="13.5" customHeight="1">
      <c r="C82" s="1"/>
      <c r="D82" s="1"/>
      <c r="E82" s="1"/>
      <c r="F82" s="1"/>
      <c r="G82" s="1"/>
      <c r="H82" s="1"/>
    </row>
    <row r="83" ht="13.5" customHeight="1">
      <c r="C83" s="1"/>
      <c r="D83" s="1"/>
      <c r="E83" s="1"/>
      <c r="F83" s="1"/>
      <c r="G83" s="1"/>
      <c r="H83" s="1"/>
    </row>
    <row r="84" ht="13.5" customHeight="1">
      <c r="C84" s="1"/>
      <c r="D84" s="1"/>
      <c r="E84" s="1"/>
      <c r="F84" s="1"/>
      <c r="G84" s="1"/>
      <c r="H84" s="1"/>
    </row>
    <row r="85" ht="13.5" customHeight="1">
      <c r="C85" s="1"/>
      <c r="D85" s="1"/>
      <c r="E85" s="1"/>
      <c r="F85" s="1"/>
      <c r="G85" s="1"/>
      <c r="H85" s="1"/>
    </row>
    <row r="86" ht="13.5" customHeight="1">
      <c r="C86" s="1"/>
      <c r="D86" s="1"/>
      <c r="E86" s="1"/>
      <c r="F86" s="1"/>
      <c r="G86" s="1"/>
      <c r="H86" s="1"/>
    </row>
    <row r="87" ht="13.5" customHeight="1">
      <c r="C87" s="1"/>
      <c r="D87" s="1"/>
      <c r="E87" s="1"/>
      <c r="F87" s="1"/>
      <c r="G87" s="1"/>
      <c r="H87" s="1"/>
    </row>
    <row r="88" ht="13.5" customHeight="1">
      <c r="C88" s="1"/>
      <c r="D88" s="1"/>
      <c r="E88" s="1"/>
      <c r="F88" s="1"/>
      <c r="G88" s="1"/>
      <c r="H88" s="1"/>
    </row>
    <row r="89" ht="13.5" customHeight="1">
      <c r="C89" s="1"/>
      <c r="D89" s="1"/>
      <c r="E89" s="1"/>
      <c r="F89" s="1"/>
      <c r="G89" s="1"/>
      <c r="H89" s="1"/>
    </row>
    <row r="90" ht="13.5" customHeight="1">
      <c r="C90" s="1"/>
      <c r="D90" s="1"/>
      <c r="E90" s="1"/>
      <c r="F90" s="1"/>
      <c r="G90" s="1"/>
      <c r="H90" s="1"/>
    </row>
    <row r="91" ht="13.5" customHeight="1">
      <c r="C91" s="1"/>
      <c r="D91" s="1"/>
      <c r="E91" s="1"/>
      <c r="F91" s="1"/>
      <c r="G91" s="1"/>
      <c r="H91" s="1"/>
    </row>
    <row r="92" ht="13.5" customHeight="1">
      <c r="C92" s="1"/>
      <c r="D92" s="1"/>
      <c r="E92" s="1"/>
      <c r="F92" s="1"/>
      <c r="G92" s="1"/>
      <c r="H92" s="1"/>
    </row>
    <row r="93" ht="13.5" customHeight="1">
      <c r="C93" s="1"/>
      <c r="D93" s="1"/>
      <c r="E93" s="1"/>
      <c r="F93" s="1"/>
      <c r="G93" s="1"/>
      <c r="H93" s="1"/>
    </row>
    <row r="94" ht="13.5" customHeight="1">
      <c r="C94" s="1"/>
      <c r="D94" s="1"/>
      <c r="E94" s="1"/>
      <c r="F94" s="1"/>
      <c r="G94" s="1"/>
      <c r="H94" s="1"/>
    </row>
    <row r="95" ht="13.5" customHeight="1">
      <c r="C95" s="1"/>
      <c r="D95" s="1"/>
      <c r="E95" s="1"/>
      <c r="F95" s="1"/>
      <c r="G95" s="1"/>
      <c r="H95" s="1"/>
    </row>
    <row r="96" ht="13.5" customHeight="1">
      <c r="C96" s="1"/>
      <c r="D96" s="1"/>
      <c r="E96" s="1"/>
      <c r="F96" s="1"/>
      <c r="G96" s="1"/>
      <c r="H96" s="1"/>
    </row>
    <row r="97" ht="13.5" customHeight="1">
      <c r="C97" s="1"/>
      <c r="D97" s="1"/>
      <c r="E97" s="1"/>
      <c r="F97" s="1"/>
      <c r="G97" s="1"/>
      <c r="H97" s="1"/>
    </row>
    <row r="98" ht="13.5" customHeight="1">
      <c r="C98" s="1"/>
      <c r="D98" s="1"/>
      <c r="E98" s="1"/>
      <c r="F98" s="1"/>
      <c r="G98" s="1"/>
      <c r="H98" s="1"/>
    </row>
    <row r="99" ht="13.5" customHeight="1">
      <c r="C99" s="1"/>
      <c r="D99" s="1"/>
      <c r="E99" s="1"/>
      <c r="F99" s="1"/>
      <c r="G99" s="1"/>
      <c r="H99" s="1"/>
    </row>
    <row r="100" ht="13.5" customHeight="1">
      <c r="C100" s="1"/>
      <c r="D100" s="1"/>
      <c r="E100" s="1"/>
      <c r="F100" s="1"/>
      <c r="G100" s="1"/>
      <c r="H100" s="1"/>
    </row>
    <row r="101" ht="13.5" customHeight="1">
      <c r="C101" s="1"/>
      <c r="D101" s="1"/>
      <c r="E101" s="1"/>
      <c r="F101" s="1"/>
      <c r="G101" s="1"/>
      <c r="H101" s="1"/>
    </row>
    <row r="102" ht="13.5" customHeight="1">
      <c r="C102" s="1"/>
      <c r="D102" s="1"/>
      <c r="E102" s="1"/>
      <c r="F102" s="1"/>
      <c r="G102" s="1"/>
      <c r="H102" s="1"/>
    </row>
    <row r="103" ht="13.5" customHeight="1">
      <c r="C103" s="1"/>
      <c r="D103" s="1"/>
      <c r="E103" s="1"/>
      <c r="F103" s="1"/>
      <c r="G103" s="1"/>
      <c r="H103" s="1"/>
    </row>
    <row r="104" ht="13.5" customHeight="1">
      <c r="C104" s="1"/>
      <c r="D104" s="1"/>
      <c r="E104" s="1"/>
      <c r="F104" s="1"/>
      <c r="G104" s="1"/>
      <c r="H104" s="1"/>
    </row>
    <row r="105" ht="13.5" customHeight="1">
      <c r="C105" s="1"/>
      <c r="D105" s="1"/>
      <c r="E105" s="1"/>
      <c r="F105" s="1"/>
      <c r="G105" s="1"/>
      <c r="H105" s="1"/>
    </row>
    <row r="106" ht="13.5" customHeight="1">
      <c r="C106" s="1"/>
      <c r="D106" s="1"/>
      <c r="E106" s="1"/>
      <c r="F106" s="1"/>
      <c r="G106" s="1"/>
      <c r="H106" s="1"/>
    </row>
    <row r="107" ht="13.5" customHeight="1">
      <c r="C107" s="1"/>
      <c r="D107" s="1"/>
      <c r="E107" s="1"/>
      <c r="F107" s="1"/>
      <c r="G107" s="1"/>
      <c r="H107" s="1"/>
    </row>
    <row r="108" ht="13.5" customHeight="1">
      <c r="C108" s="1"/>
      <c r="D108" s="1"/>
      <c r="E108" s="1"/>
      <c r="F108" s="1"/>
      <c r="G108" s="1"/>
      <c r="H108" s="1"/>
    </row>
    <row r="109" ht="13.5" customHeight="1">
      <c r="C109" s="1"/>
      <c r="D109" s="1"/>
      <c r="E109" s="1"/>
      <c r="F109" s="1"/>
      <c r="G109" s="1"/>
      <c r="H109" s="1"/>
    </row>
    <row r="110" ht="13.5" customHeight="1">
      <c r="C110" s="1"/>
      <c r="D110" s="1"/>
      <c r="E110" s="1"/>
      <c r="F110" s="1"/>
      <c r="G110" s="1"/>
      <c r="H110" s="1"/>
    </row>
    <row r="111" ht="13.5" customHeight="1">
      <c r="C111" s="1"/>
      <c r="D111" s="1"/>
      <c r="E111" s="1"/>
      <c r="F111" s="1"/>
      <c r="G111" s="1"/>
      <c r="H111" s="1"/>
    </row>
    <row r="112" ht="13.5" customHeight="1">
      <c r="C112" s="1"/>
      <c r="D112" s="1"/>
      <c r="E112" s="1"/>
      <c r="F112" s="1"/>
      <c r="G112" s="1"/>
      <c r="H112" s="1"/>
    </row>
    <row r="113" ht="13.5" customHeight="1">
      <c r="C113" s="1"/>
      <c r="D113" s="1"/>
      <c r="E113" s="1"/>
      <c r="F113" s="1"/>
      <c r="G113" s="1"/>
      <c r="H113" s="1"/>
    </row>
    <row r="114" ht="13.5" customHeight="1">
      <c r="C114" s="1"/>
      <c r="D114" s="1"/>
      <c r="E114" s="1"/>
      <c r="F114" s="1"/>
      <c r="G114" s="1"/>
      <c r="H114" s="1"/>
    </row>
    <row r="115" ht="13.5" customHeight="1">
      <c r="C115" s="1"/>
      <c r="D115" s="1"/>
      <c r="E115" s="1"/>
      <c r="F115" s="1"/>
      <c r="G115" s="1"/>
      <c r="H115" s="1"/>
    </row>
    <row r="116" ht="13.5" customHeight="1">
      <c r="C116" s="1"/>
      <c r="D116" s="1"/>
      <c r="E116" s="1"/>
      <c r="F116" s="1"/>
      <c r="G116" s="1"/>
      <c r="H116" s="1"/>
    </row>
    <row r="117" ht="13.5" customHeight="1">
      <c r="C117" s="1"/>
      <c r="D117" s="1"/>
      <c r="E117" s="1"/>
      <c r="F117" s="1"/>
      <c r="G117" s="1"/>
      <c r="H117" s="1"/>
    </row>
    <row r="118" ht="13.5" customHeight="1">
      <c r="C118" s="1"/>
      <c r="D118" s="1"/>
      <c r="E118" s="1"/>
      <c r="F118" s="1"/>
      <c r="G118" s="1"/>
      <c r="H118" s="1"/>
    </row>
    <row r="119" ht="13.5" customHeight="1">
      <c r="C119" s="1"/>
      <c r="D119" s="1"/>
      <c r="E119" s="1"/>
      <c r="F119" s="1"/>
      <c r="G119" s="1"/>
      <c r="H119" s="1"/>
    </row>
    <row r="120" ht="13.5" customHeight="1">
      <c r="C120" s="1"/>
      <c r="D120" s="1"/>
      <c r="E120" s="1"/>
      <c r="F120" s="1"/>
      <c r="G120" s="1"/>
      <c r="H120" s="1"/>
    </row>
    <row r="121" ht="13.5" customHeight="1">
      <c r="C121" s="1"/>
      <c r="D121" s="1"/>
      <c r="E121" s="1"/>
      <c r="F121" s="1"/>
      <c r="G121" s="1"/>
      <c r="H121" s="1"/>
    </row>
    <row r="122" ht="13.5" customHeight="1">
      <c r="C122" s="1"/>
      <c r="D122" s="1"/>
      <c r="E122" s="1"/>
      <c r="F122" s="1"/>
      <c r="G122" s="1"/>
      <c r="H122" s="1"/>
    </row>
    <row r="123" ht="13.5" customHeight="1">
      <c r="C123" s="1"/>
      <c r="D123" s="1"/>
      <c r="E123" s="1"/>
      <c r="F123" s="1"/>
      <c r="G123" s="1"/>
      <c r="H123" s="1"/>
    </row>
    <row r="124" ht="13.5" customHeight="1">
      <c r="C124" s="1"/>
      <c r="D124" s="1"/>
      <c r="E124" s="1"/>
      <c r="F124" s="1"/>
      <c r="G124" s="1"/>
      <c r="H124" s="1"/>
    </row>
    <row r="125" ht="13.5" customHeight="1">
      <c r="C125" s="1"/>
      <c r="D125" s="1"/>
      <c r="E125" s="1"/>
      <c r="F125" s="1"/>
      <c r="G125" s="1"/>
      <c r="H125" s="1"/>
    </row>
    <row r="126" ht="13.5" customHeight="1">
      <c r="C126" s="1"/>
      <c r="D126" s="1"/>
      <c r="E126" s="1"/>
      <c r="F126" s="1"/>
      <c r="G126" s="1"/>
      <c r="H126" s="1"/>
    </row>
    <row r="127" ht="13.5" customHeight="1">
      <c r="C127" s="1"/>
      <c r="D127" s="1"/>
      <c r="E127" s="1"/>
      <c r="F127" s="1"/>
      <c r="G127" s="1"/>
      <c r="H127" s="1"/>
    </row>
    <row r="128" ht="13.5" customHeight="1">
      <c r="C128" s="1"/>
      <c r="D128" s="1"/>
      <c r="E128" s="1"/>
      <c r="F128" s="1"/>
      <c r="G128" s="1"/>
      <c r="H128" s="1"/>
    </row>
    <row r="129" ht="13.5" customHeight="1">
      <c r="C129" s="1"/>
      <c r="D129" s="1"/>
      <c r="E129" s="1"/>
      <c r="F129" s="1"/>
      <c r="G129" s="1"/>
      <c r="H129" s="1"/>
    </row>
    <row r="130" ht="13.5" customHeight="1">
      <c r="C130" s="1"/>
      <c r="D130" s="1"/>
      <c r="E130" s="1"/>
      <c r="F130" s="1"/>
      <c r="G130" s="1"/>
      <c r="H130" s="1"/>
    </row>
    <row r="131" ht="13.5" customHeight="1">
      <c r="C131" s="1"/>
      <c r="D131" s="1"/>
      <c r="E131" s="1"/>
      <c r="F131" s="1"/>
      <c r="G131" s="1"/>
      <c r="H131" s="1"/>
    </row>
    <row r="132" ht="13.5" customHeight="1">
      <c r="C132" s="1"/>
      <c r="D132" s="1"/>
      <c r="E132" s="1"/>
      <c r="F132" s="1"/>
      <c r="G132" s="1"/>
      <c r="H132" s="1"/>
    </row>
    <row r="133" ht="13.5" customHeight="1">
      <c r="C133" s="1"/>
      <c r="D133" s="1"/>
      <c r="E133" s="1"/>
      <c r="F133" s="1"/>
      <c r="G133" s="1"/>
      <c r="H133" s="1"/>
    </row>
    <row r="134" ht="13.5" customHeight="1">
      <c r="C134" s="1"/>
      <c r="D134" s="1"/>
      <c r="E134" s="1"/>
      <c r="F134" s="1"/>
      <c r="G134" s="1"/>
      <c r="H134" s="1"/>
    </row>
    <row r="135" ht="13.5" customHeight="1">
      <c r="C135" s="1"/>
      <c r="D135" s="1"/>
      <c r="E135" s="1"/>
      <c r="F135" s="1"/>
      <c r="G135" s="1"/>
      <c r="H135" s="1"/>
    </row>
    <row r="136" ht="13.5" customHeight="1">
      <c r="C136" s="1"/>
      <c r="D136" s="1"/>
      <c r="E136" s="1"/>
      <c r="F136" s="1"/>
      <c r="G136" s="1"/>
      <c r="H136" s="1"/>
    </row>
    <row r="137" ht="13.5" customHeight="1">
      <c r="C137" s="1"/>
      <c r="D137" s="1"/>
      <c r="E137" s="1"/>
      <c r="F137" s="1"/>
      <c r="G137" s="1"/>
      <c r="H137" s="1"/>
    </row>
    <row r="138" ht="13.5" customHeight="1">
      <c r="C138" s="1"/>
      <c r="D138" s="1"/>
      <c r="E138" s="1"/>
      <c r="F138" s="1"/>
      <c r="G138" s="1"/>
      <c r="H138" s="1"/>
    </row>
    <row r="139" ht="13.5" customHeight="1">
      <c r="C139" s="1"/>
      <c r="D139" s="1"/>
      <c r="E139" s="1"/>
      <c r="F139" s="1"/>
      <c r="G139" s="1"/>
      <c r="H139" s="1"/>
    </row>
    <row r="140" ht="13.5" customHeight="1">
      <c r="C140" s="1"/>
      <c r="D140" s="1"/>
      <c r="E140" s="1"/>
      <c r="F140" s="1"/>
      <c r="G140" s="1"/>
      <c r="H140" s="1"/>
    </row>
    <row r="141" ht="13.5" customHeight="1">
      <c r="C141" s="1"/>
      <c r="D141" s="1"/>
      <c r="E141" s="1"/>
      <c r="F141" s="1"/>
      <c r="G141" s="1"/>
      <c r="H141" s="1"/>
    </row>
    <row r="142" ht="13.5" customHeight="1">
      <c r="C142" s="1"/>
      <c r="D142" s="1"/>
      <c r="E142" s="1"/>
      <c r="F142" s="1"/>
      <c r="G142" s="1"/>
      <c r="H142" s="1"/>
    </row>
    <row r="143" ht="13.5" customHeight="1">
      <c r="C143" s="1"/>
      <c r="D143" s="1"/>
      <c r="E143" s="1"/>
      <c r="F143" s="1"/>
      <c r="G143" s="1"/>
      <c r="H143" s="1"/>
    </row>
    <row r="144" ht="13.5" customHeight="1">
      <c r="C144" s="1"/>
      <c r="D144" s="1"/>
      <c r="E144" s="1"/>
      <c r="F144" s="1"/>
      <c r="G144" s="1"/>
      <c r="H144" s="1"/>
    </row>
    <row r="145" ht="13.5" customHeight="1">
      <c r="C145" s="1"/>
      <c r="D145" s="1"/>
      <c r="E145" s="1"/>
      <c r="F145" s="1"/>
      <c r="G145" s="1"/>
      <c r="H145" s="1"/>
    </row>
    <row r="146" ht="13.5" customHeight="1">
      <c r="C146" s="1"/>
      <c r="D146" s="1"/>
      <c r="E146" s="1"/>
      <c r="F146" s="1"/>
      <c r="G146" s="1"/>
      <c r="H146" s="1"/>
    </row>
    <row r="147" ht="13.5" customHeight="1">
      <c r="C147" s="1"/>
      <c r="D147" s="1"/>
      <c r="E147" s="1"/>
      <c r="F147" s="1"/>
      <c r="G147" s="1"/>
      <c r="H147" s="1"/>
    </row>
    <row r="148" ht="13.5" customHeight="1">
      <c r="C148" s="1"/>
      <c r="D148" s="1"/>
      <c r="E148" s="1"/>
      <c r="F148" s="1"/>
      <c r="G148" s="1"/>
      <c r="H148" s="1"/>
    </row>
    <row r="149" ht="13.5" customHeight="1">
      <c r="C149" s="1"/>
      <c r="D149" s="1"/>
      <c r="E149" s="1"/>
      <c r="F149" s="1"/>
      <c r="G149" s="1"/>
      <c r="H149" s="1"/>
    </row>
    <row r="150" ht="13.5" customHeight="1">
      <c r="C150" s="1"/>
      <c r="D150" s="1"/>
      <c r="E150" s="1"/>
      <c r="F150" s="1"/>
      <c r="G150" s="1"/>
      <c r="H150" s="1"/>
    </row>
    <row r="151" ht="13.5" customHeight="1">
      <c r="C151" s="1"/>
      <c r="D151" s="1"/>
      <c r="E151" s="1"/>
      <c r="F151" s="1"/>
      <c r="G151" s="1"/>
      <c r="H151" s="1"/>
    </row>
    <row r="152" ht="13.5" customHeight="1">
      <c r="C152" s="1"/>
      <c r="D152" s="1"/>
      <c r="E152" s="1"/>
      <c r="F152" s="1"/>
      <c r="G152" s="1"/>
      <c r="H152" s="1"/>
    </row>
    <row r="153" ht="13.5" customHeight="1">
      <c r="C153" s="1"/>
      <c r="D153" s="1"/>
      <c r="E153" s="1"/>
      <c r="F153" s="1"/>
      <c r="G153" s="1"/>
      <c r="H153" s="1"/>
    </row>
    <row r="154" ht="13.5" customHeight="1">
      <c r="C154" s="1"/>
      <c r="D154" s="1"/>
      <c r="E154" s="1"/>
      <c r="F154" s="1"/>
      <c r="G154" s="1"/>
      <c r="H154" s="1"/>
    </row>
    <row r="155" ht="13.5" customHeight="1">
      <c r="C155" s="1"/>
      <c r="D155" s="1"/>
      <c r="E155" s="1"/>
      <c r="F155" s="1"/>
      <c r="G155" s="1"/>
      <c r="H155" s="1"/>
    </row>
    <row r="156" ht="13.5" customHeight="1">
      <c r="C156" s="1"/>
      <c r="D156" s="1"/>
      <c r="E156" s="1"/>
      <c r="F156" s="1"/>
      <c r="G156" s="1"/>
      <c r="H156" s="1"/>
    </row>
    <row r="157" ht="13.5" customHeight="1">
      <c r="C157" s="1"/>
      <c r="D157" s="1"/>
      <c r="E157" s="1"/>
      <c r="F157" s="1"/>
      <c r="G157" s="1"/>
      <c r="H157" s="1"/>
    </row>
    <row r="158" ht="13.5" customHeight="1">
      <c r="C158" s="1"/>
      <c r="D158" s="1"/>
      <c r="E158" s="1"/>
      <c r="F158" s="1"/>
      <c r="G158" s="1"/>
      <c r="H158" s="1"/>
    </row>
    <row r="159" ht="13.5" customHeight="1">
      <c r="C159" s="1"/>
      <c r="D159" s="1"/>
      <c r="E159" s="1"/>
      <c r="F159" s="1"/>
      <c r="G159" s="1"/>
      <c r="H159" s="1"/>
    </row>
    <row r="160" ht="13.5" customHeight="1">
      <c r="C160" s="1"/>
      <c r="D160" s="1"/>
      <c r="E160" s="1"/>
      <c r="F160" s="1"/>
      <c r="G160" s="1"/>
      <c r="H160" s="1"/>
    </row>
    <row r="161" ht="13.5" customHeight="1">
      <c r="C161" s="1"/>
      <c r="D161" s="1"/>
      <c r="E161" s="1"/>
      <c r="F161" s="1"/>
      <c r="G161" s="1"/>
      <c r="H161" s="1"/>
    </row>
    <row r="162" ht="13.5" customHeight="1">
      <c r="C162" s="1"/>
      <c r="D162" s="1"/>
      <c r="E162" s="1"/>
      <c r="F162" s="1"/>
      <c r="G162" s="1"/>
      <c r="H162" s="1"/>
    </row>
    <row r="163" ht="13.5" customHeight="1">
      <c r="C163" s="1"/>
      <c r="D163" s="1"/>
      <c r="E163" s="1"/>
      <c r="F163" s="1"/>
      <c r="G163" s="1"/>
      <c r="H163" s="1"/>
    </row>
    <row r="164" ht="13.5" customHeight="1">
      <c r="C164" s="1"/>
      <c r="D164" s="1"/>
      <c r="E164" s="1"/>
      <c r="F164" s="1"/>
      <c r="G164" s="1"/>
      <c r="H164" s="1"/>
    </row>
    <row r="165" ht="13.5" customHeight="1">
      <c r="C165" s="1"/>
      <c r="D165" s="1"/>
      <c r="E165" s="1"/>
      <c r="F165" s="1"/>
      <c r="G165" s="1"/>
      <c r="H165" s="1"/>
    </row>
    <row r="166" ht="13.5" customHeight="1">
      <c r="C166" s="1"/>
      <c r="D166" s="1"/>
      <c r="E166" s="1"/>
      <c r="F166" s="1"/>
      <c r="G166" s="1"/>
      <c r="H166" s="1"/>
    </row>
    <row r="167" ht="13.5" customHeight="1">
      <c r="C167" s="1"/>
      <c r="D167" s="1"/>
      <c r="E167" s="1"/>
      <c r="F167" s="1"/>
      <c r="G167" s="1"/>
      <c r="H167" s="1"/>
    </row>
    <row r="168" ht="13.5" customHeight="1">
      <c r="C168" s="1"/>
      <c r="D168" s="1"/>
      <c r="E168" s="1"/>
      <c r="F168" s="1"/>
      <c r="G168" s="1"/>
      <c r="H168" s="1"/>
    </row>
    <row r="169" ht="13.5" customHeight="1">
      <c r="C169" s="1"/>
      <c r="D169" s="1"/>
      <c r="E169" s="1"/>
      <c r="F169" s="1"/>
      <c r="G169" s="1"/>
      <c r="H169" s="1"/>
    </row>
    <row r="170" ht="13.5" customHeight="1">
      <c r="C170" s="1"/>
      <c r="D170" s="1"/>
      <c r="E170" s="1"/>
      <c r="F170" s="1"/>
      <c r="G170" s="1"/>
      <c r="H170" s="1"/>
    </row>
    <row r="171" ht="13.5" customHeight="1">
      <c r="C171" s="1"/>
      <c r="D171" s="1"/>
      <c r="E171" s="1"/>
      <c r="F171" s="1"/>
      <c r="G171" s="1"/>
      <c r="H171" s="1"/>
    </row>
    <row r="172" ht="13.5" customHeight="1">
      <c r="C172" s="1"/>
      <c r="D172" s="1"/>
      <c r="E172" s="1"/>
      <c r="F172" s="1"/>
      <c r="G172" s="1"/>
      <c r="H172" s="1"/>
    </row>
    <row r="173" ht="13.5" customHeight="1">
      <c r="C173" s="1"/>
      <c r="D173" s="1"/>
      <c r="E173" s="1"/>
      <c r="F173" s="1"/>
      <c r="G173" s="1"/>
      <c r="H173" s="1"/>
    </row>
    <row r="174" ht="13.5" customHeight="1">
      <c r="C174" s="1"/>
      <c r="D174" s="1"/>
      <c r="E174" s="1"/>
      <c r="F174" s="1"/>
      <c r="G174" s="1"/>
      <c r="H174" s="1"/>
    </row>
    <row r="175" ht="13.5" customHeight="1">
      <c r="C175" s="1"/>
      <c r="D175" s="1"/>
      <c r="E175" s="1"/>
      <c r="F175" s="1"/>
      <c r="G175" s="1"/>
      <c r="H175" s="1"/>
    </row>
    <row r="176" ht="13.5" customHeight="1">
      <c r="C176" s="1"/>
      <c r="D176" s="1"/>
      <c r="E176" s="1"/>
      <c r="F176" s="1"/>
      <c r="G176" s="1"/>
      <c r="H176" s="1"/>
    </row>
    <row r="177" ht="13.5" customHeight="1">
      <c r="C177" s="1"/>
      <c r="D177" s="1"/>
      <c r="E177" s="1"/>
      <c r="F177" s="1"/>
      <c r="G177" s="1"/>
      <c r="H177" s="1"/>
    </row>
    <row r="178" ht="13.5" customHeight="1">
      <c r="C178" s="1"/>
      <c r="D178" s="1"/>
      <c r="E178" s="1"/>
      <c r="F178" s="1"/>
      <c r="G178" s="1"/>
      <c r="H178" s="1"/>
    </row>
    <row r="179" ht="13.5" customHeight="1">
      <c r="C179" s="1"/>
      <c r="D179" s="1"/>
      <c r="E179" s="1"/>
      <c r="F179" s="1"/>
      <c r="G179" s="1"/>
      <c r="H179" s="1"/>
    </row>
    <row r="180" ht="13.5" customHeight="1">
      <c r="C180" s="1"/>
      <c r="D180" s="1"/>
      <c r="E180" s="1"/>
      <c r="F180" s="1"/>
      <c r="G180" s="1"/>
      <c r="H180" s="1"/>
    </row>
    <row r="181" ht="13.5" customHeight="1">
      <c r="C181" s="1"/>
      <c r="D181" s="1"/>
      <c r="E181" s="1"/>
      <c r="F181" s="1"/>
      <c r="G181" s="1"/>
      <c r="H181" s="1"/>
    </row>
    <row r="182" ht="13.5" customHeight="1">
      <c r="C182" s="1"/>
      <c r="D182" s="1"/>
      <c r="E182" s="1"/>
      <c r="F182" s="1"/>
      <c r="G182" s="1"/>
      <c r="H182" s="1"/>
    </row>
    <row r="183" ht="13.5" customHeight="1">
      <c r="C183" s="1"/>
      <c r="D183" s="1"/>
      <c r="E183" s="1"/>
      <c r="F183" s="1"/>
      <c r="G183" s="1"/>
      <c r="H183" s="1"/>
    </row>
    <row r="184" ht="13.5" customHeight="1">
      <c r="C184" s="1"/>
      <c r="D184" s="1"/>
      <c r="E184" s="1"/>
      <c r="F184" s="1"/>
      <c r="G184" s="1"/>
      <c r="H184" s="1"/>
    </row>
    <row r="185" ht="13.5" customHeight="1">
      <c r="C185" s="1"/>
      <c r="D185" s="1"/>
      <c r="E185" s="1"/>
      <c r="F185" s="1"/>
      <c r="G185" s="1"/>
      <c r="H185" s="1"/>
    </row>
    <row r="186" ht="13.5" customHeight="1">
      <c r="C186" s="1"/>
      <c r="D186" s="1"/>
      <c r="E186" s="1"/>
      <c r="F186" s="1"/>
      <c r="G186" s="1"/>
      <c r="H186" s="1"/>
    </row>
    <row r="187" ht="13.5" customHeight="1">
      <c r="C187" s="1"/>
      <c r="D187" s="1"/>
      <c r="E187" s="1"/>
      <c r="F187" s="1"/>
      <c r="G187" s="1"/>
      <c r="H187" s="1"/>
    </row>
    <row r="188" ht="13.5" customHeight="1">
      <c r="C188" s="1"/>
      <c r="D188" s="1"/>
      <c r="E188" s="1"/>
      <c r="F188" s="1"/>
      <c r="G188" s="1"/>
      <c r="H188" s="1"/>
    </row>
    <row r="189" ht="13.5" customHeight="1">
      <c r="C189" s="1"/>
      <c r="D189" s="1"/>
      <c r="E189" s="1"/>
      <c r="F189" s="1"/>
      <c r="G189" s="1"/>
      <c r="H189" s="1"/>
    </row>
    <row r="190" ht="13.5" customHeight="1">
      <c r="C190" s="1"/>
      <c r="D190" s="1"/>
      <c r="E190" s="1"/>
      <c r="F190" s="1"/>
      <c r="G190" s="1"/>
      <c r="H190" s="1"/>
    </row>
    <row r="191" ht="13.5" customHeight="1">
      <c r="C191" s="1"/>
      <c r="D191" s="1"/>
      <c r="E191" s="1"/>
      <c r="F191" s="1"/>
      <c r="G191" s="1"/>
      <c r="H191" s="1"/>
    </row>
    <row r="192" ht="13.5" customHeight="1">
      <c r="C192" s="1"/>
      <c r="D192" s="1"/>
      <c r="E192" s="1"/>
      <c r="F192" s="1"/>
      <c r="G192" s="1"/>
      <c r="H192" s="1"/>
    </row>
    <row r="193" ht="13.5" customHeight="1">
      <c r="C193" s="1"/>
      <c r="D193" s="1"/>
      <c r="E193" s="1"/>
      <c r="F193" s="1"/>
      <c r="G193" s="1"/>
      <c r="H193" s="1"/>
    </row>
    <row r="194" ht="13.5" customHeight="1">
      <c r="C194" s="1"/>
      <c r="D194" s="1"/>
      <c r="E194" s="1"/>
      <c r="F194" s="1"/>
      <c r="G194" s="1"/>
      <c r="H194" s="1"/>
    </row>
    <row r="195" ht="13.5" customHeight="1">
      <c r="C195" s="1"/>
      <c r="D195" s="1"/>
      <c r="E195" s="1"/>
      <c r="F195" s="1"/>
      <c r="G195" s="1"/>
      <c r="H195" s="1"/>
    </row>
    <row r="196" ht="13.5" customHeight="1">
      <c r="C196" s="1"/>
      <c r="D196" s="1"/>
      <c r="E196" s="1"/>
      <c r="F196" s="1"/>
      <c r="G196" s="1"/>
      <c r="H196" s="1"/>
    </row>
    <row r="197" ht="13.5" customHeight="1">
      <c r="C197" s="1"/>
      <c r="D197" s="1"/>
      <c r="E197" s="1"/>
      <c r="F197" s="1"/>
      <c r="G197" s="1"/>
      <c r="H197" s="1"/>
    </row>
    <row r="198" ht="13.5" customHeight="1">
      <c r="C198" s="1"/>
      <c r="D198" s="1"/>
      <c r="E198" s="1"/>
      <c r="F198" s="1"/>
      <c r="G198" s="1"/>
      <c r="H198" s="1"/>
    </row>
    <row r="199" ht="13.5" customHeight="1">
      <c r="C199" s="1"/>
      <c r="D199" s="1"/>
      <c r="E199" s="1"/>
      <c r="F199" s="1"/>
      <c r="G199" s="1"/>
      <c r="H199" s="1"/>
    </row>
    <row r="200" ht="13.5" customHeight="1">
      <c r="C200" s="1"/>
      <c r="D200" s="1"/>
      <c r="E200" s="1"/>
      <c r="F200" s="1"/>
      <c r="G200" s="1"/>
      <c r="H200" s="1"/>
    </row>
    <row r="201" ht="13.5" customHeight="1">
      <c r="C201" s="1"/>
      <c r="D201" s="1"/>
      <c r="E201" s="1"/>
      <c r="F201" s="1"/>
      <c r="G201" s="1"/>
      <c r="H201" s="1"/>
    </row>
    <row r="202" ht="13.5" customHeight="1">
      <c r="C202" s="1"/>
      <c r="D202" s="1"/>
      <c r="E202" s="1"/>
      <c r="F202" s="1"/>
      <c r="G202" s="1"/>
      <c r="H202" s="1"/>
    </row>
    <row r="203" ht="13.5" customHeight="1">
      <c r="C203" s="1"/>
      <c r="D203" s="1"/>
      <c r="E203" s="1"/>
      <c r="F203" s="1"/>
      <c r="G203" s="1"/>
      <c r="H203" s="1"/>
    </row>
    <row r="204" ht="13.5" customHeight="1">
      <c r="C204" s="1"/>
      <c r="D204" s="1"/>
      <c r="E204" s="1"/>
      <c r="F204" s="1"/>
      <c r="G204" s="1"/>
      <c r="H204" s="1"/>
    </row>
    <row r="205" ht="13.5" customHeight="1">
      <c r="C205" s="1"/>
      <c r="D205" s="1"/>
      <c r="E205" s="1"/>
      <c r="F205" s="1"/>
      <c r="G205" s="1"/>
      <c r="H205" s="1"/>
    </row>
    <row r="206" ht="13.5" customHeight="1">
      <c r="C206" s="1"/>
      <c r="D206" s="1"/>
      <c r="E206" s="1"/>
      <c r="F206" s="1"/>
      <c r="G206" s="1"/>
      <c r="H206" s="1"/>
    </row>
    <row r="207" ht="13.5" customHeight="1">
      <c r="C207" s="1"/>
      <c r="D207" s="1"/>
      <c r="E207" s="1"/>
      <c r="F207" s="1"/>
      <c r="G207" s="1"/>
      <c r="H207" s="1"/>
    </row>
    <row r="208" ht="13.5" customHeight="1">
      <c r="C208" s="1"/>
      <c r="D208" s="1"/>
      <c r="E208" s="1"/>
      <c r="F208" s="1"/>
      <c r="G208" s="1"/>
      <c r="H208" s="1"/>
    </row>
    <row r="209" ht="13.5" customHeight="1">
      <c r="C209" s="1"/>
      <c r="D209" s="1"/>
      <c r="E209" s="1"/>
      <c r="F209" s="1"/>
      <c r="G209" s="1"/>
      <c r="H209" s="1"/>
    </row>
    <row r="210" ht="13.5" customHeight="1">
      <c r="C210" s="1"/>
      <c r="D210" s="1"/>
      <c r="E210" s="1"/>
      <c r="F210" s="1"/>
      <c r="G210" s="1"/>
      <c r="H210" s="1"/>
    </row>
    <row r="211" ht="13.5" customHeight="1">
      <c r="C211" s="1"/>
      <c r="D211" s="1"/>
      <c r="E211" s="1"/>
      <c r="F211" s="1"/>
      <c r="G211" s="1"/>
      <c r="H211" s="1"/>
    </row>
    <row r="212" ht="13.5" customHeight="1">
      <c r="C212" s="1"/>
      <c r="D212" s="1"/>
      <c r="E212" s="1"/>
      <c r="F212" s="1"/>
      <c r="G212" s="1"/>
      <c r="H212" s="1"/>
    </row>
    <row r="213" ht="13.5" customHeight="1">
      <c r="C213" s="1"/>
      <c r="D213" s="1"/>
      <c r="E213" s="1"/>
      <c r="F213" s="1"/>
      <c r="G213" s="1"/>
      <c r="H213" s="1"/>
    </row>
    <row r="214" ht="13.5" customHeight="1">
      <c r="C214" s="1"/>
      <c r="D214" s="1"/>
      <c r="E214" s="1"/>
      <c r="F214" s="1"/>
      <c r="G214" s="1"/>
      <c r="H214" s="1"/>
    </row>
    <row r="215" ht="13.5" customHeight="1">
      <c r="C215" s="1"/>
      <c r="D215" s="1"/>
      <c r="E215" s="1"/>
      <c r="F215" s="1"/>
      <c r="G215" s="1"/>
      <c r="H215" s="1"/>
    </row>
    <row r="216" ht="13.5" customHeight="1">
      <c r="C216" s="1"/>
      <c r="D216" s="1"/>
      <c r="E216" s="1"/>
      <c r="F216" s="1"/>
      <c r="G216" s="1"/>
      <c r="H216" s="1"/>
    </row>
    <row r="217" ht="13.5" customHeight="1">
      <c r="C217" s="1"/>
      <c r="D217" s="1"/>
      <c r="E217" s="1"/>
      <c r="F217" s="1"/>
      <c r="G217" s="1"/>
      <c r="H217" s="1"/>
    </row>
    <row r="218" ht="13.5" customHeight="1">
      <c r="C218" s="1"/>
      <c r="D218" s="1"/>
      <c r="E218" s="1"/>
      <c r="F218" s="1"/>
      <c r="G218" s="1"/>
      <c r="H218" s="1"/>
    </row>
    <row r="219" ht="13.5" customHeight="1">
      <c r="C219" s="1"/>
      <c r="D219" s="1"/>
      <c r="E219" s="1"/>
      <c r="F219" s="1"/>
      <c r="G219" s="1"/>
      <c r="H219" s="1"/>
    </row>
    <row r="220" ht="13.5" customHeight="1">
      <c r="C220" s="1"/>
      <c r="D220" s="1"/>
      <c r="E220" s="1"/>
      <c r="F220" s="1"/>
      <c r="G220" s="1"/>
      <c r="H220" s="1"/>
    </row>
    <row r="221" ht="13.5" customHeight="1">
      <c r="C221" s="1"/>
      <c r="D221" s="1"/>
      <c r="E221" s="1"/>
      <c r="F221" s="1"/>
      <c r="G221" s="1"/>
      <c r="H221" s="1"/>
    </row>
    <row r="222" ht="13.5" customHeight="1">
      <c r="C222" s="1"/>
      <c r="D222" s="1"/>
      <c r="E222" s="1"/>
      <c r="F222" s="1"/>
      <c r="G222" s="1"/>
      <c r="H222" s="1"/>
    </row>
    <row r="223" ht="13.5" customHeight="1">
      <c r="C223" s="1"/>
      <c r="D223" s="1"/>
      <c r="E223" s="1"/>
      <c r="F223" s="1"/>
      <c r="G223" s="1"/>
      <c r="H223" s="1"/>
    </row>
    <row r="224" ht="13.5" customHeight="1">
      <c r="C224" s="1"/>
      <c r="D224" s="1"/>
      <c r="E224" s="1"/>
      <c r="F224" s="1"/>
      <c r="G224" s="1"/>
      <c r="H224" s="1"/>
    </row>
    <row r="225" ht="13.5" customHeight="1">
      <c r="C225" s="1"/>
      <c r="D225" s="1"/>
      <c r="E225" s="1"/>
      <c r="F225" s="1"/>
      <c r="G225" s="1"/>
      <c r="H225" s="1"/>
    </row>
    <row r="226" ht="13.5" customHeight="1">
      <c r="C226" s="1"/>
      <c r="D226" s="1"/>
      <c r="E226" s="1"/>
      <c r="F226" s="1"/>
      <c r="G226" s="1"/>
      <c r="H226" s="1"/>
    </row>
    <row r="227" ht="13.5" customHeight="1">
      <c r="C227" s="1"/>
      <c r="D227" s="1"/>
      <c r="E227" s="1"/>
      <c r="F227" s="1"/>
      <c r="G227" s="1"/>
      <c r="H227" s="1"/>
    </row>
    <row r="228" ht="13.5" customHeight="1">
      <c r="C228" s="1"/>
      <c r="D228" s="1"/>
      <c r="E228" s="1"/>
      <c r="F228" s="1"/>
      <c r="G228" s="1"/>
      <c r="H228" s="1"/>
    </row>
    <row r="229" ht="13.5" customHeight="1">
      <c r="C229" s="1"/>
      <c r="D229" s="1"/>
      <c r="E229" s="1"/>
      <c r="F229" s="1"/>
      <c r="G229" s="1"/>
      <c r="H229" s="1"/>
    </row>
    <row r="230" ht="13.5" customHeight="1">
      <c r="C230" s="1"/>
      <c r="D230" s="1"/>
      <c r="E230" s="1"/>
      <c r="F230" s="1"/>
      <c r="G230" s="1"/>
      <c r="H230" s="1"/>
    </row>
    <row r="231" ht="13.5" customHeight="1">
      <c r="C231" s="1"/>
      <c r="D231" s="1"/>
      <c r="E231" s="1"/>
      <c r="F231" s="1"/>
      <c r="G231" s="1"/>
      <c r="H231" s="1"/>
    </row>
    <row r="232" ht="13.5" customHeight="1">
      <c r="C232" s="1"/>
      <c r="D232" s="1"/>
      <c r="E232" s="1"/>
      <c r="F232" s="1"/>
      <c r="G232" s="1"/>
      <c r="H232" s="1"/>
    </row>
    <row r="233" ht="13.5" customHeight="1">
      <c r="C233" s="1"/>
      <c r="D233" s="1"/>
      <c r="E233" s="1"/>
      <c r="F233" s="1"/>
      <c r="G233" s="1"/>
      <c r="H233" s="1"/>
    </row>
    <row r="234" ht="13.5" customHeight="1">
      <c r="C234" s="1"/>
      <c r="D234" s="1"/>
      <c r="E234" s="1"/>
      <c r="F234" s="1"/>
      <c r="G234" s="1"/>
      <c r="H234" s="1"/>
    </row>
    <row r="235" ht="13.5" customHeight="1">
      <c r="C235" s="1"/>
      <c r="D235" s="1"/>
      <c r="E235" s="1"/>
      <c r="F235" s="1"/>
      <c r="G235" s="1"/>
      <c r="H235" s="1"/>
    </row>
    <row r="236" ht="13.5" customHeight="1">
      <c r="C236" s="1"/>
      <c r="D236" s="1"/>
      <c r="E236" s="1"/>
      <c r="F236" s="1"/>
      <c r="G236" s="1"/>
      <c r="H236" s="1"/>
    </row>
    <row r="237" ht="13.5" customHeight="1">
      <c r="C237" s="1"/>
      <c r="D237" s="1"/>
      <c r="E237" s="1"/>
      <c r="F237" s="1"/>
      <c r="G237" s="1"/>
      <c r="H237" s="1"/>
    </row>
    <row r="238" ht="13.5" customHeight="1">
      <c r="C238" s="1"/>
      <c r="D238" s="1"/>
      <c r="E238" s="1"/>
      <c r="F238" s="1"/>
      <c r="G238" s="1"/>
      <c r="H238" s="1"/>
    </row>
    <row r="239" ht="13.5" customHeight="1">
      <c r="C239" s="1"/>
      <c r="D239" s="1"/>
      <c r="E239" s="1"/>
      <c r="F239" s="1"/>
      <c r="G239" s="1"/>
      <c r="H239" s="1"/>
    </row>
    <row r="240" ht="13.5" customHeight="1">
      <c r="C240" s="1"/>
      <c r="D240" s="1"/>
      <c r="E240" s="1"/>
      <c r="F240" s="1"/>
      <c r="G240" s="1"/>
      <c r="H240" s="1"/>
    </row>
    <row r="241" ht="13.5" customHeight="1">
      <c r="C241" s="1"/>
      <c r="D241" s="1"/>
      <c r="E241" s="1"/>
      <c r="F241" s="1"/>
      <c r="G241" s="1"/>
      <c r="H241" s="1"/>
    </row>
    <row r="242" ht="13.5" customHeight="1">
      <c r="C242" s="1"/>
      <c r="D242" s="1"/>
      <c r="E242" s="1"/>
      <c r="F242" s="1"/>
      <c r="G242" s="1"/>
      <c r="H242" s="1"/>
    </row>
    <row r="243" ht="13.5" customHeight="1">
      <c r="C243" s="1"/>
      <c r="D243" s="1"/>
      <c r="E243" s="1"/>
      <c r="F243" s="1"/>
      <c r="G243" s="1"/>
      <c r="H243" s="1"/>
    </row>
    <row r="244" ht="13.5" customHeight="1">
      <c r="C244" s="1"/>
      <c r="D244" s="1"/>
      <c r="E244" s="1"/>
      <c r="F244" s="1"/>
      <c r="G244" s="1"/>
      <c r="H244" s="1"/>
    </row>
    <row r="245" ht="13.5" customHeight="1">
      <c r="C245" s="1"/>
      <c r="D245" s="1"/>
      <c r="E245" s="1"/>
      <c r="F245" s="1"/>
      <c r="G245" s="1"/>
      <c r="H245" s="1"/>
    </row>
    <row r="246" ht="13.5" customHeight="1">
      <c r="C246" s="1"/>
      <c r="D246" s="1"/>
      <c r="E246" s="1"/>
      <c r="F246" s="1"/>
      <c r="G246" s="1"/>
      <c r="H246" s="1"/>
    </row>
    <row r="247" ht="13.5" customHeight="1">
      <c r="C247" s="1"/>
      <c r="D247" s="1"/>
      <c r="E247" s="1"/>
      <c r="F247" s="1"/>
      <c r="G247" s="1"/>
      <c r="H247" s="1"/>
    </row>
    <row r="248" ht="13.5" customHeight="1">
      <c r="C248" s="1"/>
      <c r="D248" s="1"/>
      <c r="E248" s="1"/>
      <c r="F248" s="1"/>
      <c r="G248" s="1"/>
      <c r="H248" s="1"/>
    </row>
    <row r="249" ht="13.5" customHeight="1">
      <c r="C249" s="1"/>
      <c r="D249" s="1"/>
      <c r="E249" s="1"/>
      <c r="F249" s="1"/>
      <c r="G249" s="1"/>
      <c r="H249" s="1"/>
    </row>
    <row r="250" ht="13.5" customHeight="1">
      <c r="C250" s="1"/>
      <c r="D250" s="1"/>
      <c r="E250" s="1"/>
      <c r="F250" s="1"/>
      <c r="G250" s="1"/>
      <c r="H250" s="1"/>
    </row>
    <row r="251" ht="13.5" customHeight="1">
      <c r="C251" s="1"/>
      <c r="D251" s="1"/>
      <c r="E251" s="1"/>
      <c r="F251" s="1"/>
      <c r="G251" s="1"/>
      <c r="H251" s="1"/>
    </row>
    <row r="252" ht="13.5" customHeight="1">
      <c r="C252" s="1"/>
      <c r="D252" s="1"/>
      <c r="E252" s="1"/>
      <c r="F252" s="1"/>
      <c r="G252" s="1"/>
      <c r="H252" s="1"/>
    </row>
    <row r="253" ht="13.5" customHeight="1">
      <c r="C253" s="1"/>
      <c r="D253" s="1"/>
      <c r="E253" s="1"/>
      <c r="F253" s="1"/>
      <c r="G253" s="1"/>
      <c r="H253" s="1"/>
    </row>
    <row r="254" ht="13.5" customHeight="1">
      <c r="C254" s="1"/>
      <c r="D254" s="1"/>
      <c r="E254" s="1"/>
      <c r="F254" s="1"/>
      <c r="G254" s="1"/>
      <c r="H254" s="1"/>
    </row>
    <row r="255" ht="13.5" customHeight="1">
      <c r="C255" s="1"/>
      <c r="D255" s="1"/>
      <c r="E255" s="1"/>
      <c r="F255" s="1"/>
      <c r="G255" s="1"/>
      <c r="H255" s="1"/>
    </row>
    <row r="256" ht="13.5" customHeight="1">
      <c r="C256" s="1"/>
      <c r="D256" s="1"/>
      <c r="E256" s="1"/>
      <c r="F256" s="1"/>
      <c r="G256" s="1"/>
      <c r="H256" s="1"/>
    </row>
    <row r="257" ht="13.5" customHeight="1">
      <c r="C257" s="1"/>
      <c r="D257" s="1"/>
      <c r="E257" s="1"/>
      <c r="F257" s="1"/>
      <c r="G257" s="1"/>
      <c r="H257" s="1"/>
    </row>
    <row r="258" ht="13.5" customHeight="1">
      <c r="C258" s="1"/>
      <c r="D258" s="1"/>
      <c r="E258" s="1"/>
      <c r="F258" s="1"/>
      <c r="G258" s="1"/>
      <c r="H258" s="1"/>
    </row>
    <row r="259" ht="13.5" customHeight="1">
      <c r="C259" s="1"/>
      <c r="D259" s="1"/>
      <c r="E259" s="1"/>
      <c r="F259" s="1"/>
      <c r="G259" s="1"/>
      <c r="H259" s="1"/>
    </row>
    <row r="260" ht="13.5" customHeight="1">
      <c r="C260" s="1"/>
      <c r="D260" s="1"/>
      <c r="E260" s="1"/>
      <c r="F260" s="1"/>
      <c r="G260" s="1"/>
      <c r="H260" s="1"/>
    </row>
    <row r="261" ht="13.5" customHeight="1">
      <c r="C261" s="1"/>
      <c r="D261" s="1"/>
      <c r="E261" s="1"/>
      <c r="F261" s="1"/>
      <c r="G261" s="1"/>
      <c r="H261" s="1"/>
    </row>
    <row r="262" ht="13.5" customHeight="1">
      <c r="C262" s="1"/>
      <c r="D262" s="1"/>
      <c r="E262" s="1"/>
      <c r="F262" s="1"/>
      <c r="G262" s="1"/>
      <c r="H262" s="1"/>
    </row>
    <row r="263" ht="13.5" customHeight="1">
      <c r="C263" s="1"/>
      <c r="D263" s="1"/>
      <c r="E263" s="1"/>
      <c r="F263" s="1"/>
      <c r="G263" s="1"/>
      <c r="H263" s="1"/>
    </row>
    <row r="264" ht="13.5" customHeight="1">
      <c r="C264" s="1"/>
      <c r="D264" s="1"/>
      <c r="E264" s="1"/>
      <c r="F264" s="1"/>
      <c r="G264" s="1"/>
      <c r="H264" s="1"/>
    </row>
    <row r="265" ht="13.5" customHeight="1">
      <c r="C265" s="1"/>
      <c r="D265" s="1"/>
      <c r="E265" s="1"/>
      <c r="F265" s="1"/>
      <c r="G265" s="1"/>
      <c r="H265" s="1"/>
    </row>
    <row r="266" ht="13.5" customHeight="1">
      <c r="C266" s="1"/>
      <c r="D266" s="1"/>
      <c r="E266" s="1"/>
      <c r="F266" s="1"/>
      <c r="G266" s="1"/>
      <c r="H266" s="1"/>
    </row>
    <row r="267" ht="13.5" customHeight="1">
      <c r="C267" s="1"/>
      <c r="D267" s="1"/>
      <c r="E267" s="1"/>
      <c r="F267" s="1"/>
      <c r="G267" s="1"/>
      <c r="H267" s="1"/>
    </row>
    <row r="268" ht="13.5" customHeight="1">
      <c r="C268" s="1"/>
      <c r="D268" s="1"/>
      <c r="E268" s="1"/>
      <c r="F268" s="1"/>
      <c r="G268" s="1"/>
      <c r="H268" s="1"/>
    </row>
    <row r="269" ht="13.5" customHeight="1">
      <c r="C269" s="1"/>
      <c r="D269" s="1"/>
      <c r="E269" s="1"/>
      <c r="F269" s="1"/>
      <c r="G269" s="1"/>
      <c r="H269" s="1"/>
    </row>
    <row r="270" ht="13.5" customHeight="1">
      <c r="C270" s="1"/>
      <c r="D270" s="1"/>
      <c r="E270" s="1"/>
      <c r="F270" s="1"/>
      <c r="G270" s="1"/>
      <c r="H270" s="1"/>
    </row>
    <row r="271" ht="13.5" customHeight="1">
      <c r="C271" s="1"/>
      <c r="D271" s="1"/>
      <c r="E271" s="1"/>
      <c r="F271" s="1"/>
      <c r="G271" s="1"/>
      <c r="H271" s="1"/>
    </row>
    <row r="272" ht="13.5" customHeight="1">
      <c r="C272" s="1"/>
      <c r="D272" s="1"/>
      <c r="E272" s="1"/>
      <c r="F272" s="1"/>
      <c r="G272" s="1"/>
      <c r="H272" s="1"/>
    </row>
    <row r="273" ht="13.5" customHeight="1">
      <c r="C273" s="1"/>
      <c r="D273" s="1"/>
      <c r="E273" s="1"/>
      <c r="F273" s="1"/>
      <c r="G273" s="1"/>
      <c r="H273" s="1"/>
    </row>
    <row r="274" ht="13.5" customHeight="1">
      <c r="C274" s="1"/>
      <c r="D274" s="1"/>
      <c r="E274" s="1"/>
      <c r="F274" s="1"/>
      <c r="G274" s="1"/>
      <c r="H274" s="1"/>
    </row>
    <row r="275" ht="13.5" customHeight="1">
      <c r="C275" s="1"/>
      <c r="D275" s="1"/>
      <c r="E275" s="1"/>
      <c r="F275" s="1"/>
      <c r="G275" s="1"/>
      <c r="H275" s="1"/>
    </row>
    <row r="276" ht="13.5" customHeight="1">
      <c r="C276" s="1"/>
      <c r="D276" s="1"/>
      <c r="E276" s="1"/>
      <c r="F276" s="1"/>
      <c r="G276" s="1"/>
      <c r="H276" s="1"/>
    </row>
    <row r="277" ht="13.5" customHeight="1">
      <c r="C277" s="1"/>
      <c r="D277" s="1"/>
      <c r="E277" s="1"/>
      <c r="F277" s="1"/>
      <c r="G277" s="1"/>
      <c r="H277" s="1"/>
    </row>
    <row r="278" ht="13.5" customHeight="1">
      <c r="C278" s="1"/>
      <c r="D278" s="1"/>
      <c r="E278" s="1"/>
      <c r="F278" s="1"/>
      <c r="G278" s="1"/>
      <c r="H278" s="1"/>
    </row>
    <row r="279" ht="13.5" customHeight="1">
      <c r="C279" s="1"/>
      <c r="D279" s="1"/>
      <c r="E279" s="1"/>
      <c r="F279" s="1"/>
      <c r="G279" s="1"/>
      <c r="H279" s="1"/>
    </row>
    <row r="280" ht="13.5" customHeight="1">
      <c r="C280" s="1"/>
      <c r="D280" s="1"/>
      <c r="E280" s="1"/>
      <c r="F280" s="1"/>
      <c r="G280" s="1"/>
      <c r="H280" s="1"/>
    </row>
    <row r="281" ht="13.5" customHeight="1">
      <c r="C281" s="1"/>
      <c r="D281" s="1"/>
      <c r="E281" s="1"/>
      <c r="F281" s="1"/>
      <c r="G281" s="1"/>
      <c r="H281" s="1"/>
    </row>
    <row r="282" ht="13.5" customHeight="1">
      <c r="C282" s="1"/>
      <c r="D282" s="1"/>
      <c r="E282" s="1"/>
      <c r="F282" s="1"/>
      <c r="G282" s="1"/>
      <c r="H282" s="1"/>
    </row>
    <row r="283" ht="13.5" customHeight="1">
      <c r="C283" s="1"/>
      <c r="D283" s="1"/>
      <c r="E283" s="1"/>
      <c r="F283" s="1"/>
      <c r="G283" s="1"/>
      <c r="H283" s="1"/>
    </row>
    <row r="284" ht="13.5" customHeight="1">
      <c r="C284" s="1"/>
      <c r="D284" s="1"/>
      <c r="E284" s="1"/>
      <c r="F284" s="1"/>
      <c r="G284" s="1"/>
      <c r="H284" s="1"/>
    </row>
    <row r="285" ht="13.5" customHeight="1">
      <c r="C285" s="1"/>
      <c r="D285" s="1"/>
      <c r="E285" s="1"/>
      <c r="F285" s="1"/>
      <c r="G285" s="1"/>
      <c r="H285" s="1"/>
    </row>
    <row r="286" ht="13.5" customHeight="1">
      <c r="C286" s="1"/>
      <c r="D286" s="1"/>
      <c r="E286" s="1"/>
      <c r="F286" s="1"/>
      <c r="G286" s="1"/>
      <c r="H286" s="1"/>
    </row>
    <row r="287" ht="13.5" customHeight="1">
      <c r="C287" s="1"/>
      <c r="D287" s="1"/>
      <c r="E287" s="1"/>
      <c r="F287" s="1"/>
      <c r="G287" s="1"/>
      <c r="H287" s="1"/>
    </row>
    <row r="288" ht="13.5" customHeight="1">
      <c r="C288" s="1"/>
      <c r="D288" s="1"/>
      <c r="E288" s="1"/>
      <c r="F288" s="1"/>
      <c r="G288" s="1"/>
      <c r="H288" s="1"/>
    </row>
    <row r="289" ht="13.5" customHeight="1">
      <c r="C289" s="1"/>
      <c r="D289" s="1"/>
      <c r="E289" s="1"/>
      <c r="F289" s="1"/>
      <c r="G289" s="1"/>
      <c r="H289" s="1"/>
    </row>
    <row r="290" ht="13.5" customHeight="1">
      <c r="C290" s="1"/>
      <c r="D290" s="1"/>
      <c r="E290" s="1"/>
      <c r="F290" s="1"/>
      <c r="G290" s="1"/>
      <c r="H290" s="1"/>
    </row>
    <row r="291" ht="13.5" customHeight="1">
      <c r="C291" s="1"/>
      <c r="D291" s="1"/>
      <c r="E291" s="1"/>
      <c r="F291" s="1"/>
      <c r="G291" s="1"/>
      <c r="H291" s="1"/>
    </row>
    <row r="292" ht="13.5" customHeight="1">
      <c r="C292" s="1"/>
      <c r="D292" s="1"/>
      <c r="E292" s="1"/>
      <c r="F292" s="1"/>
      <c r="G292" s="1"/>
      <c r="H292" s="1"/>
    </row>
    <row r="293" ht="13.5" customHeight="1">
      <c r="C293" s="1"/>
      <c r="D293" s="1"/>
      <c r="E293" s="1"/>
      <c r="F293" s="1"/>
      <c r="G293" s="1"/>
      <c r="H293" s="1"/>
    </row>
    <row r="294" ht="13.5" customHeight="1">
      <c r="C294" s="1"/>
      <c r="D294" s="1"/>
      <c r="E294" s="1"/>
      <c r="F294" s="1"/>
      <c r="G294" s="1"/>
      <c r="H294" s="1"/>
    </row>
    <row r="295" ht="13.5" customHeight="1">
      <c r="C295" s="1"/>
      <c r="D295" s="1"/>
      <c r="E295" s="1"/>
      <c r="F295" s="1"/>
      <c r="G295" s="1"/>
      <c r="H295" s="1"/>
    </row>
    <row r="296" ht="13.5" customHeight="1">
      <c r="C296" s="1"/>
      <c r="D296" s="1"/>
      <c r="E296" s="1"/>
      <c r="F296" s="1"/>
      <c r="G296" s="1"/>
      <c r="H296" s="1"/>
    </row>
    <row r="297" ht="13.5" customHeight="1">
      <c r="C297" s="1"/>
      <c r="D297" s="1"/>
      <c r="E297" s="1"/>
      <c r="F297" s="1"/>
      <c r="G297" s="1"/>
      <c r="H297" s="1"/>
    </row>
    <row r="298" ht="13.5" customHeight="1">
      <c r="C298" s="1"/>
      <c r="D298" s="1"/>
      <c r="E298" s="1"/>
      <c r="F298" s="1"/>
      <c r="G298" s="1"/>
      <c r="H298" s="1"/>
    </row>
    <row r="299" ht="13.5" customHeight="1">
      <c r="C299" s="1"/>
      <c r="D299" s="1"/>
      <c r="E299" s="1"/>
      <c r="F299" s="1"/>
      <c r="G299" s="1"/>
      <c r="H299" s="1"/>
    </row>
    <row r="300" ht="13.5" customHeight="1">
      <c r="C300" s="1"/>
      <c r="D300" s="1"/>
      <c r="E300" s="1"/>
      <c r="F300" s="1"/>
      <c r="G300" s="1"/>
      <c r="H300" s="1"/>
    </row>
    <row r="301" ht="13.5" customHeight="1">
      <c r="C301" s="1"/>
      <c r="D301" s="1"/>
      <c r="E301" s="1"/>
      <c r="F301" s="1"/>
      <c r="G301" s="1"/>
      <c r="H301" s="1"/>
    </row>
    <row r="302" ht="13.5" customHeight="1">
      <c r="C302" s="1"/>
      <c r="D302" s="1"/>
      <c r="E302" s="1"/>
      <c r="F302" s="1"/>
      <c r="G302" s="1"/>
      <c r="H302" s="1"/>
    </row>
    <row r="303" ht="13.5" customHeight="1">
      <c r="C303" s="1"/>
      <c r="D303" s="1"/>
      <c r="E303" s="1"/>
      <c r="F303" s="1"/>
      <c r="G303" s="1"/>
      <c r="H303" s="1"/>
    </row>
    <row r="304" ht="13.5" customHeight="1">
      <c r="C304" s="1"/>
      <c r="D304" s="1"/>
      <c r="E304" s="1"/>
      <c r="F304" s="1"/>
      <c r="G304" s="1"/>
      <c r="H304" s="1"/>
    </row>
    <row r="305" ht="13.5" customHeight="1">
      <c r="C305" s="1"/>
      <c r="D305" s="1"/>
      <c r="E305" s="1"/>
      <c r="F305" s="1"/>
      <c r="G305" s="1"/>
      <c r="H305" s="1"/>
    </row>
    <row r="306" ht="13.5" customHeight="1">
      <c r="C306" s="1"/>
      <c r="D306" s="1"/>
      <c r="E306" s="1"/>
      <c r="F306" s="1"/>
      <c r="G306" s="1"/>
      <c r="H306" s="1"/>
    </row>
    <row r="307" ht="13.5" customHeight="1">
      <c r="C307" s="1"/>
      <c r="D307" s="1"/>
      <c r="E307" s="1"/>
      <c r="F307" s="1"/>
      <c r="G307" s="1"/>
      <c r="H307" s="1"/>
    </row>
    <row r="308" ht="13.5" customHeight="1">
      <c r="C308" s="1"/>
      <c r="D308" s="1"/>
      <c r="E308" s="1"/>
      <c r="F308" s="1"/>
      <c r="G308" s="1"/>
      <c r="H308" s="1"/>
    </row>
    <row r="309" ht="13.5" customHeight="1">
      <c r="C309" s="1"/>
      <c r="D309" s="1"/>
      <c r="E309" s="1"/>
      <c r="F309" s="1"/>
      <c r="G309" s="1"/>
      <c r="H309" s="1"/>
    </row>
    <row r="310" ht="13.5" customHeight="1">
      <c r="C310" s="1"/>
      <c r="D310" s="1"/>
      <c r="E310" s="1"/>
      <c r="F310" s="1"/>
      <c r="G310" s="1"/>
      <c r="H310" s="1"/>
    </row>
    <row r="311" ht="13.5" customHeight="1">
      <c r="C311" s="1"/>
      <c r="D311" s="1"/>
      <c r="E311" s="1"/>
      <c r="F311" s="1"/>
      <c r="G311" s="1"/>
      <c r="H311" s="1"/>
    </row>
    <row r="312" ht="13.5" customHeight="1">
      <c r="C312" s="1"/>
      <c r="D312" s="1"/>
      <c r="E312" s="1"/>
      <c r="F312" s="1"/>
      <c r="G312" s="1"/>
      <c r="H312" s="1"/>
    </row>
    <row r="313" ht="13.5" customHeight="1">
      <c r="C313" s="1"/>
      <c r="D313" s="1"/>
      <c r="E313" s="1"/>
      <c r="F313" s="1"/>
      <c r="G313" s="1"/>
      <c r="H313" s="1"/>
    </row>
    <row r="314" ht="13.5" customHeight="1">
      <c r="C314" s="1"/>
      <c r="D314" s="1"/>
      <c r="E314" s="1"/>
      <c r="F314" s="1"/>
      <c r="G314" s="1"/>
      <c r="H314" s="1"/>
    </row>
    <row r="315" ht="13.5" customHeight="1">
      <c r="C315" s="1"/>
      <c r="D315" s="1"/>
      <c r="E315" s="1"/>
      <c r="F315" s="1"/>
      <c r="G315" s="1"/>
      <c r="H315" s="1"/>
    </row>
    <row r="316" ht="13.5" customHeight="1">
      <c r="C316" s="1"/>
      <c r="D316" s="1"/>
      <c r="E316" s="1"/>
      <c r="F316" s="1"/>
      <c r="G316" s="1"/>
      <c r="H316" s="1"/>
    </row>
    <row r="317" ht="13.5" customHeight="1">
      <c r="C317" s="1"/>
      <c r="D317" s="1"/>
      <c r="E317" s="1"/>
      <c r="F317" s="1"/>
      <c r="G317" s="1"/>
      <c r="H317" s="1"/>
    </row>
    <row r="318" ht="13.5" customHeight="1">
      <c r="C318" s="1"/>
      <c r="D318" s="1"/>
      <c r="E318" s="1"/>
      <c r="F318" s="1"/>
      <c r="G318" s="1"/>
      <c r="H318" s="1"/>
    </row>
    <row r="319" ht="13.5" customHeight="1">
      <c r="C319" s="1"/>
      <c r="D319" s="1"/>
      <c r="E319" s="1"/>
      <c r="F319" s="1"/>
      <c r="G319" s="1"/>
      <c r="H319" s="1"/>
    </row>
    <row r="320" ht="13.5" customHeight="1">
      <c r="C320" s="1"/>
      <c r="D320" s="1"/>
      <c r="E320" s="1"/>
      <c r="F320" s="1"/>
      <c r="G320" s="1"/>
      <c r="H320" s="1"/>
    </row>
    <row r="321" ht="13.5" customHeight="1">
      <c r="C321" s="1"/>
      <c r="D321" s="1"/>
      <c r="E321" s="1"/>
      <c r="F321" s="1"/>
      <c r="G321" s="1"/>
      <c r="H321" s="1"/>
    </row>
    <row r="322" ht="13.5" customHeight="1">
      <c r="C322" s="1"/>
      <c r="D322" s="1"/>
      <c r="E322" s="1"/>
      <c r="F322" s="1"/>
      <c r="G322" s="1"/>
      <c r="H322" s="1"/>
    </row>
    <row r="323" ht="13.5" customHeight="1">
      <c r="C323" s="1"/>
      <c r="D323" s="1"/>
      <c r="E323" s="1"/>
      <c r="F323" s="1"/>
      <c r="G323" s="1"/>
      <c r="H323" s="1"/>
    </row>
    <row r="324" ht="13.5" customHeight="1">
      <c r="C324" s="1"/>
      <c r="D324" s="1"/>
      <c r="E324" s="1"/>
      <c r="F324" s="1"/>
      <c r="G324" s="1"/>
      <c r="H324" s="1"/>
    </row>
    <row r="325" ht="13.5" customHeight="1">
      <c r="C325" s="1"/>
      <c r="D325" s="1"/>
      <c r="E325" s="1"/>
      <c r="F325" s="1"/>
      <c r="G325" s="1"/>
      <c r="H325" s="1"/>
    </row>
    <row r="326" ht="13.5" customHeight="1">
      <c r="C326" s="1"/>
      <c r="D326" s="1"/>
      <c r="E326" s="1"/>
      <c r="F326" s="1"/>
      <c r="G326" s="1"/>
      <c r="H326" s="1"/>
    </row>
    <row r="327" ht="13.5" customHeight="1">
      <c r="C327" s="1"/>
      <c r="D327" s="1"/>
      <c r="E327" s="1"/>
      <c r="F327" s="1"/>
      <c r="G327" s="1"/>
      <c r="H327" s="1"/>
    </row>
    <row r="328" ht="13.5" customHeight="1">
      <c r="C328" s="1"/>
      <c r="D328" s="1"/>
      <c r="E328" s="1"/>
      <c r="F328" s="1"/>
      <c r="G328" s="1"/>
      <c r="H328" s="1"/>
    </row>
    <row r="329" ht="13.5" customHeight="1">
      <c r="C329" s="1"/>
      <c r="D329" s="1"/>
      <c r="E329" s="1"/>
      <c r="F329" s="1"/>
      <c r="G329" s="1"/>
      <c r="H329" s="1"/>
    </row>
    <row r="330" ht="13.5" customHeight="1">
      <c r="C330" s="1"/>
      <c r="D330" s="1"/>
      <c r="E330" s="1"/>
      <c r="F330" s="1"/>
      <c r="G330" s="1"/>
      <c r="H330" s="1"/>
    </row>
    <row r="331" ht="13.5" customHeight="1">
      <c r="C331" s="1"/>
      <c r="D331" s="1"/>
      <c r="E331" s="1"/>
      <c r="F331" s="1"/>
      <c r="G331" s="1"/>
      <c r="H331" s="1"/>
    </row>
    <row r="332" ht="13.5" customHeight="1">
      <c r="C332" s="1"/>
      <c r="D332" s="1"/>
      <c r="E332" s="1"/>
      <c r="F332" s="1"/>
      <c r="G332" s="1"/>
      <c r="H332" s="1"/>
    </row>
    <row r="333" ht="13.5" customHeight="1">
      <c r="C333" s="1"/>
      <c r="D333" s="1"/>
      <c r="E333" s="1"/>
      <c r="F333" s="1"/>
      <c r="G333" s="1"/>
      <c r="H333" s="1"/>
    </row>
    <row r="334" ht="13.5" customHeight="1">
      <c r="C334" s="1"/>
      <c r="D334" s="1"/>
      <c r="E334" s="1"/>
      <c r="F334" s="1"/>
      <c r="G334" s="1"/>
      <c r="H334" s="1"/>
    </row>
    <row r="335" ht="13.5" customHeight="1">
      <c r="C335" s="1"/>
      <c r="D335" s="1"/>
      <c r="E335" s="1"/>
      <c r="F335" s="1"/>
      <c r="G335" s="1"/>
      <c r="H335" s="1"/>
    </row>
    <row r="336" ht="13.5" customHeight="1">
      <c r="C336" s="1"/>
      <c r="D336" s="1"/>
      <c r="E336" s="1"/>
      <c r="F336" s="1"/>
      <c r="G336" s="1"/>
      <c r="H336" s="1"/>
    </row>
    <row r="337" ht="13.5" customHeight="1">
      <c r="C337" s="1"/>
      <c r="D337" s="1"/>
      <c r="E337" s="1"/>
      <c r="F337" s="1"/>
      <c r="G337" s="1"/>
      <c r="H337" s="1"/>
    </row>
    <row r="338" ht="13.5" customHeight="1">
      <c r="C338" s="1"/>
      <c r="D338" s="1"/>
      <c r="E338" s="1"/>
      <c r="F338" s="1"/>
      <c r="G338" s="1"/>
      <c r="H338" s="1"/>
    </row>
    <row r="339" ht="13.5" customHeight="1">
      <c r="C339" s="1"/>
      <c r="D339" s="1"/>
      <c r="E339" s="1"/>
      <c r="F339" s="1"/>
      <c r="G339" s="1"/>
      <c r="H339" s="1"/>
    </row>
    <row r="340" ht="13.5" customHeight="1">
      <c r="C340" s="1"/>
      <c r="D340" s="1"/>
      <c r="E340" s="1"/>
      <c r="F340" s="1"/>
      <c r="G340" s="1"/>
      <c r="H340" s="1"/>
    </row>
    <row r="341" ht="13.5" customHeight="1">
      <c r="C341" s="1"/>
      <c r="D341" s="1"/>
      <c r="E341" s="1"/>
      <c r="F341" s="1"/>
      <c r="G341" s="1"/>
      <c r="H341" s="1"/>
    </row>
    <row r="342" ht="13.5" customHeight="1">
      <c r="C342" s="1"/>
      <c r="D342" s="1"/>
      <c r="E342" s="1"/>
      <c r="F342" s="1"/>
      <c r="G342" s="1"/>
      <c r="H342" s="1"/>
    </row>
    <row r="343" ht="13.5" customHeight="1">
      <c r="C343" s="1"/>
      <c r="D343" s="1"/>
      <c r="E343" s="1"/>
      <c r="F343" s="1"/>
      <c r="G343" s="1"/>
      <c r="H343" s="1"/>
    </row>
    <row r="344" ht="13.5" customHeight="1">
      <c r="C344" s="1"/>
      <c r="D344" s="1"/>
      <c r="E344" s="1"/>
      <c r="F344" s="1"/>
      <c r="G344" s="1"/>
      <c r="H344" s="1"/>
    </row>
    <row r="345" ht="13.5" customHeight="1">
      <c r="C345" s="1"/>
      <c r="D345" s="1"/>
      <c r="E345" s="1"/>
      <c r="F345" s="1"/>
      <c r="G345" s="1"/>
      <c r="H345" s="1"/>
    </row>
    <row r="346" ht="13.5" customHeight="1">
      <c r="C346" s="1"/>
      <c r="D346" s="1"/>
      <c r="E346" s="1"/>
      <c r="F346" s="1"/>
      <c r="G346" s="1"/>
      <c r="H346" s="1"/>
    </row>
    <row r="347" ht="13.5" customHeight="1">
      <c r="C347" s="1"/>
      <c r="D347" s="1"/>
      <c r="E347" s="1"/>
      <c r="F347" s="1"/>
      <c r="G347" s="1"/>
      <c r="H347" s="1"/>
    </row>
    <row r="348" ht="13.5" customHeight="1">
      <c r="C348" s="1"/>
      <c r="D348" s="1"/>
      <c r="E348" s="1"/>
      <c r="F348" s="1"/>
      <c r="G348" s="1"/>
      <c r="H348" s="1"/>
    </row>
    <row r="349" ht="13.5" customHeight="1">
      <c r="C349" s="1"/>
      <c r="D349" s="1"/>
      <c r="E349" s="1"/>
      <c r="F349" s="1"/>
      <c r="G349" s="1"/>
      <c r="H349" s="1"/>
    </row>
    <row r="350" ht="13.5" customHeight="1">
      <c r="C350" s="1"/>
      <c r="D350" s="1"/>
      <c r="E350" s="1"/>
      <c r="F350" s="1"/>
      <c r="G350" s="1"/>
      <c r="H350" s="1"/>
    </row>
    <row r="351" ht="13.5" customHeight="1">
      <c r="C351" s="1"/>
      <c r="D351" s="1"/>
      <c r="E351" s="1"/>
      <c r="F351" s="1"/>
      <c r="G351" s="1"/>
      <c r="H351" s="1"/>
    </row>
    <row r="352" ht="13.5" customHeight="1">
      <c r="C352" s="1"/>
      <c r="D352" s="1"/>
      <c r="E352" s="1"/>
      <c r="F352" s="1"/>
      <c r="G352" s="1"/>
      <c r="H352" s="1"/>
    </row>
    <row r="353" ht="13.5" customHeight="1">
      <c r="C353" s="1"/>
      <c r="D353" s="1"/>
      <c r="E353" s="1"/>
      <c r="F353" s="1"/>
      <c r="G353" s="1"/>
      <c r="H353" s="1"/>
    </row>
    <row r="354" ht="13.5" customHeight="1">
      <c r="C354" s="1"/>
      <c r="D354" s="1"/>
      <c r="E354" s="1"/>
      <c r="F354" s="1"/>
      <c r="G354" s="1"/>
      <c r="H354" s="1"/>
    </row>
    <row r="355" ht="13.5" customHeight="1">
      <c r="C355" s="1"/>
      <c r="D355" s="1"/>
      <c r="E355" s="1"/>
      <c r="F355" s="1"/>
      <c r="G355" s="1"/>
      <c r="H355" s="1"/>
    </row>
    <row r="356" ht="13.5" customHeight="1">
      <c r="C356" s="1"/>
      <c r="D356" s="1"/>
      <c r="E356" s="1"/>
      <c r="F356" s="1"/>
      <c r="G356" s="1"/>
      <c r="H356" s="1"/>
    </row>
    <row r="357" ht="13.5" customHeight="1">
      <c r="C357" s="1"/>
      <c r="D357" s="1"/>
      <c r="E357" s="1"/>
      <c r="F357" s="1"/>
      <c r="G357" s="1"/>
      <c r="H357" s="1"/>
    </row>
    <row r="358" ht="13.5" customHeight="1">
      <c r="C358" s="1"/>
      <c r="D358" s="1"/>
      <c r="E358" s="1"/>
      <c r="F358" s="1"/>
      <c r="G358" s="1"/>
      <c r="H358" s="1"/>
    </row>
    <row r="359" ht="13.5" customHeight="1">
      <c r="C359" s="1"/>
      <c r="D359" s="1"/>
      <c r="E359" s="1"/>
      <c r="F359" s="1"/>
      <c r="G359" s="1"/>
      <c r="H359" s="1"/>
    </row>
    <row r="360" ht="13.5" customHeight="1">
      <c r="C360" s="1"/>
      <c r="D360" s="1"/>
      <c r="E360" s="1"/>
      <c r="F360" s="1"/>
      <c r="G360" s="1"/>
      <c r="H360" s="1"/>
    </row>
    <row r="361" ht="13.5" customHeight="1">
      <c r="C361" s="1"/>
      <c r="D361" s="1"/>
      <c r="E361" s="1"/>
      <c r="F361" s="1"/>
      <c r="G361" s="1"/>
      <c r="H361" s="1"/>
    </row>
    <row r="362" ht="13.5" customHeight="1">
      <c r="C362" s="1"/>
      <c r="D362" s="1"/>
      <c r="E362" s="1"/>
      <c r="F362" s="1"/>
      <c r="G362" s="1"/>
      <c r="H362" s="1"/>
    </row>
    <row r="363" ht="13.5" customHeight="1">
      <c r="C363" s="1"/>
      <c r="D363" s="1"/>
      <c r="E363" s="1"/>
      <c r="F363" s="1"/>
      <c r="G363" s="1"/>
      <c r="H363" s="1"/>
    </row>
    <row r="364" ht="13.5" customHeight="1">
      <c r="C364" s="1"/>
      <c r="D364" s="1"/>
      <c r="E364" s="1"/>
      <c r="F364" s="1"/>
      <c r="G364" s="1"/>
      <c r="H364" s="1"/>
    </row>
    <row r="365" ht="13.5" customHeight="1">
      <c r="C365" s="1"/>
      <c r="D365" s="1"/>
      <c r="E365" s="1"/>
      <c r="F365" s="1"/>
      <c r="G365" s="1"/>
      <c r="H365" s="1"/>
    </row>
    <row r="366" ht="13.5" customHeight="1">
      <c r="C366" s="1"/>
      <c r="D366" s="1"/>
      <c r="E366" s="1"/>
      <c r="F366" s="1"/>
      <c r="G366" s="1"/>
      <c r="H366" s="1"/>
    </row>
    <row r="367" ht="13.5" customHeight="1">
      <c r="C367" s="1"/>
      <c r="D367" s="1"/>
      <c r="E367" s="1"/>
      <c r="F367" s="1"/>
      <c r="G367" s="1"/>
      <c r="H367" s="1"/>
    </row>
    <row r="368" ht="13.5" customHeight="1">
      <c r="C368" s="1"/>
      <c r="D368" s="1"/>
      <c r="E368" s="1"/>
      <c r="F368" s="1"/>
      <c r="G368" s="1"/>
      <c r="H368" s="1"/>
    </row>
    <row r="369" ht="13.5" customHeight="1">
      <c r="C369" s="1"/>
      <c r="D369" s="1"/>
      <c r="E369" s="1"/>
      <c r="F369" s="1"/>
      <c r="G369" s="1"/>
      <c r="H369" s="1"/>
    </row>
    <row r="370" ht="13.5" customHeight="1">
      <c r="C370" s="1"/>
      <c r="D370" s="1"/>
      <c r="E370" s="1"/>
      <c r="F370" s="1"/>
      <c r="G370" s="1"/>
      <c r="H370" s="1"/>
    </row>
    <row r="371" ht="13.5" customHeight="1">
      <c r="C371" s="1"/>
      <c r="D371" s="1"/>
      <c r="E371" s="1"/>
      <c r="F371" s="1"/>
      <c r="G371" s="1"/>
      <c r="H371" s="1"/>
    </row>
    <row r="372" ht="13.5" customHeight="1">
      <c r="C372" s="1"/>
      <c r="D372" s="1"/>
      <c r="E372" s="1"/>
      <c r="F372" s="1"/>
      <c r="G372" s="1"/>
      <c r="H372" s="1"/>
    </row>
    <row r="373" ht="13.5" customHeight="1">
      <c r="C373" s="1"/>
      <c r="D373" s="1"/>
      <c r="E373" s="1"/>
      <c r="F373" s="1"/>
      <c r="G373" s="1"/>
      <c r="H373" s="1"/>
    </row>
    <row r="374" ht="13.5" customHeight="1">
      <c r="C374" s="1"/>
      <c r="D374" s="1"/>
      <c r="E374" s="1"/>
      <c r="F374" s="1"/>
      <c r="G374" s="1"/>
      <c r="H374" s="1"/>
    </row>
    <row r="375" ht="13.5" customHeight="1">
      <c r="C375" s="1"/>
      <c r="D375" s="1"/>
      <c r="E375" s="1"/>
      <c r="F375" s="1"/>
      <c r="G375" s="1"/>
      <c r="H375" s="1"/>
    </row>
    <row r="376" ht="13.5" customHeight="1">
      <c r="C376" s="1"/>
      <c r="D376" s="1"/>
      <c r="E376" s="1"/>
      <c r="F376" s="1"/>
      <c r="G376" s="1"/>
      <c r="H376" s="1"/>
    </row>
    <row r="377" ht="13.5" customHeight="1">
      <c r="C377" s="1"/>
      <c r="D377" s="1"/>
      <c r="E377" s="1"/>
      <c r="F377" s="1"/>
      <c r="G377" s="1"/>
      <c r="H377" s="1"/>
    </row>
    <row r="378" ht="13.5" customHeight="1">
      <c r="C378" s="1"/>
      <c r="D378" s="1"/>
      <c r="E378" s="1"/>
      <c r="F378" s="1"/>
      <c r="G378" s="1"/>
      <c r="H378" s="1"/>
    </row>
    <row r="379" ht="13.5" customHeight="1">
      <c r="C379" s="1"/>
      <c r="D379" s="1"/>
      <c r="E379" s="1"/>
      <c r="F379" s="1"/>
      <c r="G379" s="1"/>
      <c r="H379" s="1"/>
    </row>
    <row r="380" ht="13.5" customHeight="1">
      <c r="C380" s="1"/>
      <c r="D380" s="1"/>
      <c r="E380" s="1"/>
      <c r="F380" s="1"/>
      <c r="G380" s="1"/>
      <c r="H380" s="1"/>
    </row>
    <row r="381" ht="13.5" customHeight="1">
      <c r="C381" s="1"/>
      <c r="D381" s="1"/>
      <c r="E381" s="1"/>
      <c r="F381" s="1"/>
      <c r="G381" s="1"/>
      <c r="H381" s="1"/>
    </row>
    <row r="382" ht="13.5" customHeight="1">
      <c r="C382" s="1"/>
      <c r="D382" s="1"/>
      <c r="E382" s="1"/>
      <c r="F382" s="1"/>
      <c r="G382" s="1"/>
      <c r="H382" s="1"/>
    </row>
    <row r="383" ht="13.5" customHeight="1">
      <c r="C383" s="1"/>
      <c r="D383" s="1"/>
      <c r="E383" s="1"/>
      <c r="F383" s="1"/>
      <c r="G383" s="1"/>
      <c r="H383" s="1"/>
    </row>
    <row r="384" ht="13.5" customHeight="1">
      <c r="C384" s="1"/>
      <c r="D384" s="1"/>
      <c r="E384" s="1"/>
      <c r="F384" s="1"/>
      <c r="G384" s="1"/>
      <c r="H384" s="1"/>
    </row>
    <row r="385" ht="13.5" customHeight="1">
      <c r="C385" s="1"/>
      <c r="D385" s="1"/>
      <c r="E385" s="1"/>
      <c r="F385" s="1"/>
      <c r="G385" s="1"/>
      <c r="H385" s="1"/>
    </row>
    <row r="386" ht="13.5" customHeight="1">
      <c r="C386" s="1"/>
      <c r="D386" s="1"/>
      <c r="E386" s="1"/>
      <c r="F386" s="1"/>
      <c r="G386" s="1"/>
      <c r="H386" s="1"/>
    </row>
    <row r="387" ht="13.5" customHeight="1">
      <c r="C387" s="1"/>
      <c r="D387" s="1"/>
      <c r="E387" s="1"/>
      <c r="F387" s="1"/>
      <c r="G387" s="1"/>
      <c r="H387" s="1"/>
    </row>
    <row r="388" ht="13.5" customHeight="1">
      <c r="C388" s="1"/>
      <c r="D388" s="1"/>
      <c r="E388" s="1"/>
      <c r="F388" s="1"/>
      <c r="G388" s="1"/>
      <c r="H388" s="1"/>
    </row>
    <row r="389" ht="13.5" customHeight="1">
      <c r="C389" s="1"/>
      <c r="D389" s="1"/>
      <c r="E389" s="1"/>
      <c r="F389" s="1"/>
      <c r="G389" s="1"/>
      <c r="H389" s="1"/>
    </row>
    <row r="390" ht="13.5" customHeight="1">
      <c r="C390" s="1"/>
      <c r="D390" s="1"/>
      <c r="E390" s="1"/>
      <c r="F390" s="1"/>
      <c r="G390" s="1"/>
      <c r="H390" s="1"/>
    </row>
    <row r="391" ht="13.5" customHeight="1">
      <c r="C391" s="1"/>
      <c r="D391" s="1"/>
      <c r="E391" s="1"/>
      <c r="F391" s="1"/>
      <c r="G391" s="1"/>
      <c r="H391" s="1"/>
    </row>
    <row r="392" ht="13.5" customHeight="1">
      <c r="C392" s="1"/>
      <c r="D392" s="1"/>
      <c r="E392" s="1"/>
      <c r="F392" s="1"/>
      <c r="G392" s="1"/>
      <c r="H392" s="1"/>
    </row>
    <row r="393" ht="13.5" customHeight="1">
      <c r="C393" s="1"/>
      <c r="D393" s="1"/>
      <c r="E393" s="1"/>
      <c r="F393" s="1"/>
      <c r="G393" s="1"/>
      <c r="H393" s="1"/>
    </row>
    <row r="394" ht="13.5" customHeight="1">
      <c r="C394" s="1"/>
      <c r="D394" s="1"/>
      <c r="E394" s="1"/>
      <c r="F394" s="1"/>
      <c r="G394" s="1"/>
      <c r="H394" s="1"/>
    </row>
    <row r="395" ht="13.5" customHeight="1">
      <c r="C395" s="1"/>
      <c r="D395" s="1"/>
      <c r="E395" s="1"/>
      <c r="F395" s="1"/>
      <c r="G395" s="1"/>
      <c r="H395" s="1"/>
    </row>
    <row r="396" ht="13.5" customHeight="1">
      <c r="C396" s="1"/>
      <c r="D396" s="1"/>
      <c r="E396" s="1"/>
      <c r="F396" s="1"/>
      <c r="G396" s="1"/>
      <c r="H396" s="1"/>
    </row>
    <row r="397" ht="13.5" customHeight="1">
      <c r="C397" s="1"/>
      <c r="D397" s="1"/>
      <c r="E397" s="1"/>
      <c r="F397" s="1"/>
      <c r="G397" s="1"/>
      <c r="H397" s="1"/>
    </row>
    <row r="398" ht="13.5" customHeight="1">
      <c r="C398" s="1"/>
      <c r="D398" s="1"/>
      <c r="E398" s="1"/>
      <c r="F398" s="1"/>
      <c r="G398" s="1"/>
      <c r="H398" s="1"/>
    </row>
    <row r="399" ht="13.5" customHeight="1">
      <c r="C399" s="1"/>
      <c r="D399" s="1"/>
      <c r="E399" s="1"/>
      <c r="F399" s="1"/>
      <c r="G399" s="1"/>
      <c r="H399" s="1"/>
    </row>
    <row r="400" ht="13.5" customHeight="1">
      <c r="C400" s="1"/>
      <c r="D400" s="1"/>
      <c r="E400" s="1"/>
      <c r="F400" s="1"/>
      <c r="G400" s="1"/>
      <c r="H400" s="1"/>
    </row>
    <row r="401" ht="13.5" customHeight="1">
      <c r="C401" s="1"/>
      <c r="D401" s="1"/>
      <c r="E401" s="1"/>
      <c r="F401" s="1"/>
      <c r="G401" s="1"/>
      <c r="H401" s="1"/>
    </row>
    <row r="402" ht="13.5" customHeight="1">
      <c r="C402" s="1"/>
      <c r="D402" s="1"/>
      <c r="E402" s="1"/>
      <c r="F402" s="1"/>
      <c r="G402" s="1"/>
      <c r="H402" s="1"/>
    </row>
    <row r="403" ht="13.5" customHeight="1">
      <c r="C403" s="1"/>
      <c r="D403" s="1"/>
      <c r="E403" s="1"/>
      <c r="F403" s="1"/>
      <c r="G403" s="1"/>
      <c r="H403" s="1"/>
    </row>
    <row r="404" ht="13.5" customHeight="1">
      <c r="C404" s="1"/>
      <c r="D404" s="1"/>
      <c r="E404" s="1"/>
      <c r="F404" s="1"/>
      <c r="G404" s="1"/>
      <c r="H404" s="1"/>
    </row>
    <row r="405" ht="13.5" customHeight="1">
      <c r="C405" s="1"/>
      <c r="D405" s="1"/>
      <c r="E405" s="1"/>
      <c r="F405" s="1"/>
      <c r="G405" s="1"/>
      <c r="H405" s="1"/>
    </row>
    <row r="406" ht="13.5" customHeight="1">
      <c r="C406" s="1"/>
      <c r="D406" s="1"/>
      <c r="E406" s="1"/>
      <c r="F406" s="1"/>
      <c r="G406" s="1"/>
      <c r="H406" s="1"/>
    </row>
    <row r="407" ht="13.5" customHeight="1">
      <c r="C407" s="1"/>
      <c r="D407" s="1"/>
      <c r="E407" s="1"/>
      <c r="F407" s="1"/>
      <c r="G407" s="1"/>
      <c r="H407" s="1"/>
    </row>
    <row r="408" ht="13.5" customHeight="1">
      <c r="C408" s="1"/>
      <c r="D408" s="1"/>
      <c r="E408" s="1"/>
      <c r="F408" s="1"/>
      <c r="G408" s="1"/>
      <c r="H408" s="1"/>
    </row>
    <row r="409" ht="13.5" customHeight="1">
      <c r="C409" s="1"/>
      <c r="D409" s="1"/>
      <c r="E409" s="1"/>
      <c r="F409" s="1"/>
      <c r="G409" s="1"/>
      <c r="H409" s="1"/>
    </row>
    <row r="410" ht="13.5" customHeight="1">
      <c r="C410" s="1"/>
      <c r="D410" s="1"/>
      <c r="E410" s="1"/>
      <c r="F410" s="1"/>
      <c r="G410" s="1"/>
      <c r="H410" s="1"/>
    </row>
    <row r="411" ht="13.5" customHeight="1">
      <c r="C411" s="1"/>
      <c r="D411" s="1"/>
      <c r="E411" s="1"/>
      <c r="F411" s="1"/>
      <c r="G411" s="1"/>
      <c r="H411" s="1"/>
    </row>
    <row r="412" ht="13.5" customHeight="1">
      <c r="C412" s="1"/>
      <c r="D412" s="1"/>
      <c r="E412" s="1"/>
      <c r="F412" s="1"/>
      <c r="G412" s="1"/>
      <c r="H412" s="1"/>
    </row>
    <row r="413" ht="13.5" customHeight="1">
      <c r="C413" s="1"/>
      <c r="D413" s="1"/>
      <c r="E413" s="1"/>
      <c r="F413" s="1"/>
      <c r="G413" s="1"/>
      <c r="H413" s="1"/>
    </row>
    <row r="414" ht="13.5" customHeight="1">
      <c r="C414" s="1"/>
      <c r="D414" s="1"/>
      <c r="E414" s="1"/>
      <c r="F414" s="1"/>
      <c r="G414" s="1"/>
      <c r="H414" s="1"/>
    </row>
    <row r="415" ht="13.5" customHeight="1">
      <c r="C415" s="1"/>
      <c r="D415" s="1"/>
      <c r="E415" s="1"/>
      <c r="F415" s="1"/>
      <c r="G415" s="1"/>
      <c r="H415" s="1"/>
    </row>
    <row r="416" ht="13.5" customHeight="1">
      <c r="C416" s="1"/>
      <c r="D416" s="1"/>
      <c r="E416" s="1"/>
      <c r="F416" s="1"/>
      <c r="G416" s="1"/>
      <c r="H416" s="1"/>
    </row>
    <row r="417" ht="13.5" customHeight="1">
      <c r="C417" s="1"/>
      <c r="D417" s="1"/>
      <c r="E417" s="1"/>
      <c r="F417" s="1"/>
      <c r="G417" s="1"/>
      <c r="H417" s="1"/>
    </row>
    <row r="418" ht="13.5" customHeight="1">
      <c r="C418" s="1"/>
      <c r="D418" s="1"/>
      <c r="E418" s="1"/>
      <c r="F418" s="1"/>
      <c r="G418" s="1"/>
      <c r="H418" s="1"/>
    </row>
    <row r="419" ht="13.5" customHeight="1">
      <c r="C419" s="1"/>
      <c r="D419" s="1"/>
      <c r="E419" s="1"/>
      <c r="F419" s="1"/>
      <c r="G419" s="1"/>
      <c r="H419" s="1"/>
    </row>
    <row r="420" ht="13.5" customHeight="1">
      <c r="C420" s="1"/>
      <c r="D420" s="1"/>
      <c r="E420" s="1"/>
      <c r="F420" s="1"/>
      <c r="G420" s="1"/>
      <c r="H420" s="1"/>
    </row>
    <row r="421" ht="13.5" customHeight="1">
      <c r="C421" s="1"/>
      <c r="D421" s="1"/>
      <c r="E421" s="1"/>
      <c r="F421" s="1"/>
      <c r="G421" s="1"/>
      <c r="H421" s="1"/>
    </row>
    <row r="422" ht="13.5" customHeight="1">
      <c r="C422" s="1"/>
      <c r="D422" s="1"/>
      <c r="E422" s="1"/>
      <c r="F422" s="1"/>
      <c r="G422" s="1"/>
      <c r="H422" s="1"/>
    </row>
    <row r="423" ht="13.5" customHeight="1">
      <c r="C423" s="1"/>
      <c r="D423" s="1"/>
      <c r="E423" s="1"/>
      <c r="F423" s="1"/>
      <c r="G423" s="1"/>
      <c r="H423" s="1"/>
    </row>
    <row r="424" ht="13.5" customHeight="1">
      <c r="C424" s="1"/>
      <c r="D424" s="1"/>
      <c r="E424" s="1"/>
      <c r="F424" s="1"/>
      <c r="G424" s="1"/>
      <c r="H424" s="1"/>
    </row>
    <row r="425" ht="13.5" customHeight="1">
      <c r="C425" s="1"/>
      <c r="D425" s="1"/>
      <c r="E425" s="1"/>
      <c r="F425" s="1"/>
      <c r="G425" s="1"/>
      <c r="H425" s="1"/>
    </row>
    <row r="426" ht="13.5" customHeight="1">
      <c r="C426" s="1"/>
      <c r="D426" s="1"/>
      <c r="E426" s="1"/>
      <c r="F426" s="1"/>
      <c r="G426" s="1"/>
      <c r="H426" s="1"/>
    </row>
    <row r="427" ht="13.5" customHeight="1">
      <c r="C427" s="1"/>
      <c r="D427" s="1"/>
      <c r="E427" s="1"/>
      <c r="F427" s="1"/>
      <c r="G427" s="1"/>
      <c r="H427" s="1"/>
    </row>
    <row r="428" ht="13.5" customHeight="1">
      <c r="C428" s="1"/>
      <c r="D428" s="1"/>
      <c r="E428" s="1"/>
      <c r="F428" s="1"/>
      <c r="G428" s="1"/>
      <c r="H428" s="1"/>
    </row>
    <row r="429" ht="13.5" customHeight="1">
      <c r="C429" s="1"/>
      <c r="D429" s="1"/>
      <c r="E429" s="1"/>
      <c r="F429" s="1"/>
      <c r="G429" s="1"/>
      <c r="H429" s="1"/>
    </row>
    <row r="430" ht="13.5" customHeight="1">
      <c r="C430" s="1"/>
      <c r="D430" s="1"/>
      <c r="E430" s="1"/>
      <c r="F430" s="1"/>
      <c r="G430" s="1"/>
      <c r="H430" s="1"/>
    </row>
    <row r="431" ht="13.5" customHeight="1">
      <c r="C431" s="1"/>
      <c r="D431" s="1"/>
      <c r="E431" s="1"/>
      <c r="F431" s="1"/>
      <c r="G431" s="1"/>
      <c r="H431" s="1"/>
    </row>
    <row r="432" ht="13.5" customHeight="1">
      <c r="C432" s="1"/>
      <c r="D432" s="1"/>
      <c r="E432" s="1"/>
      <c r="F432" s="1"/>
      <c r="G432" s="1"/>
      <c r="H432" s="1"/>
    </row>
    <row r="433" ht="13.5" customHeight="1">
      <c r="C433" s="1"/>
      <c r="D433" s="1"/>
      <c r="E433" s="1"/>
      <c r="F433" s="1"/>
      <c r="G433" s="1"/>
      <c r="H433" s="1"/>
    </row>
    <row r="434" ht="13.5" customHeight="1">
      <c r="C434" s="1"/>
      <c r="D434" s="1"/>
      <c r="E434" s="1"/>
      <c r="F434" s="1"/>
      <c r="G434" s="1"/>
      <c r="H434" s="1"/>
    </row>
    <row r="435" ht="13.5" customHeight="1">
      <c r="C435" s="1"/>
      <c r="D435" s="1"/>
      <c r="E435" s="1"/>
      <c r="F435" s="1"/>
      <c r="G435" s="1"/>
      <c r="H435" s="1"/>
    </row>
    <row r="436" ht="13.5" customHeight="1">
      <c r="C436" s="1"/>
      <c r="D436" s="1"/>
      <c r="E436" s="1"/>
      <c r="F436" s="1"/>
      <c r="G436" s="1"/>
      <c r="H436" s="1"/>
    </row>
    <row r="437" ht="13.5" customHeight="1">
      <c r="C437" s="1"/>
      <c r="D437" s="1"/>
      <c r="E437" s="1"/>
      <c r="F437" s="1"/>
      <c r="G437" s="1"/>
      <c r="H437" s="1"/>
    </row>
    <row r="438" ht="13.5" customHeight="1">
      <c r="C438" s="1"/>
      <c r="D438" s="1"/>
      <c r="E438" s="1"/>
      <c r="F438" s="1"/>
      <c r="G438" s="1"/>
      <c r="H438" s="1"/>
    </row>
    <row r="439" ht="13.5" customHeight="1">
      <c r="C439" s="1"/>
      <c r="D439" s="1"/>
      <c r="E439" s="1"/>
      <c r="F439" s="1"/>
      <c r="G439" s="1"/>
      <c r="H439" s="1"/>
    </row>
    <row r="440" ht="13.5" customHeight="1">
      <c r="C440" s="1"/>
      <c r="D440" s="1"/>
      <c r="E440" s="1"/>
      <c r="F440" s="1"/>
      <c r="G440" s="1"/>
      <c r="H440" s="1"/>
    </row>
    <row r="441" ht="13.5" customHeight="1">
      <c r="C441" s="1"/>
      <c r="D441" s="1"/>
      <c r="E441" s="1"/>
      <c r="F441" s="1"/>
      <c r="G441" s="1"/>
      <c r="H441" s="1"/>
    </row>
    <row r="442" ht="13.5" customHeight="1">
      <c r="C442" s="1"/>
      <c r="D442" s="1"/>
      <c r="E442" s="1"/>
      <c r="F442" s="1"/>
      <c r="G442" s="1"/>
      <c r="H442" s="1"/>
    </row>
    <row r="443" ht="13.5" customHeight="1">
      <c r="C443" s="1"/>
      <c r="D443" s="1"/>
      <c r="E443" s="1"/>
      <c r="F443" s="1"/>
      <c r="G443" s="1"/>
      <c r="H443" s="1"/>
    </row>
    <row r="444" ht="13.5" customHeight="1">
      <c r="C444" s="1"/>
      <c r="D444" s="1"/>
      <c r="E444" s="1"/>
      <c r="F444" s="1"/>
      <c r="G444" s="1"/>
      <c r="H444" s="1"/>
    </row>
    <row r="445" ht="13.5" customHeight="1">
      <c r="C445" s="1"/>
      <c r="D445" s="1"/>
      <c r="E445" s="1"/>
      <c r="F445" s="1"/>
      <c r="G445" s="1"/>
      <c r="H445" s="1"/>
    </row>
    <row r="446" ht="13.5" customHeight="1">
      <c r="C446" s="1"/>
      <c r="D446" s="1"/>
      <c r="E446" s="1"/>
      <c r="F446" s="1"/>
      <c r="G446" s="1"/>
      <c r="H446" s="1"/>
    </row>
    <row r="447" ht="13.5" customHeight="1">
      <c r="C447" s="1"/>
      <c r="D447" s="1"/>
      <c r="E447" s="1"/>
      <c r="F447" s="1"/>
      <c r="G447" s="1"/>
      <c r="H447" s="1"/>
    </row>
    <row r="448" ht="13.5" customHeight="1">
      <c r="C448" s="1"/>
      <c r="D448" s="1"/>
      <c r="E448" s="1"/>
      <c r="F448" s="1"/>
      <c r="G448" s="1"/>
      <c r="H448" s="1"/>
    </row>
    <row r="449" ht="13.5" customHeight="1">
      <c r="C449" s="1"/>
      <c r="D449" s="1"/>
      <c r="E449" s="1"/>
      <c r="F449" s="1"/>
      <c r="G449" s="1"/>
      <c r="H449" s="1"/>
    </row>
    <row r="450" ht="13.5" customHeight="1">
      <c r="C450" s="1"/>
      <c r="D450" s="1"/>
      <c r="E450" s="1"/>
      <c r="F450" s="1"/>
      <c r="G450" s="1"/>
      <c r="H450" s="1"/>
    </row>
    <row r="451" ht="13.5" customHeight="1">
      <c r="C451" s="1"/>
      <c r="D451" s="1"/>
      <c r="E451" s="1"/>
      <c r="F451" s="1"/>
      <c r="G451" s="1"/>
      <c r="H451" s="1"/>
    </row>
    <row r="452" ht="13.5" customHeight="1">
      <c r="C452" s="1"/>
      <c r="D452" s="1"/>
      <c r="E452" s="1"/>
      <c r="F452" s="1"/>
      <c r="G452" s="1"/>
      <c r="H452" s="1"/>
    </row>
    <row r="453" ht="13.5" customHeight="1">
      <c r="C453" s="1"/>
      <c r="D453" s="1"/>
      <c r="E453" s="1"/>
      <c r="F453" s="1"/>
      <c r="G453" s="1"/>
      <c r="H453" s="1"/>
    </row>
    <row r="454" ht="13.5" customHeight="1">
      <c r="C454" s="1"/>
      <c r="D454" s="1"/>
      <c r="E454" s="1"/>
      <c r="F454" s="1"/>
      <c r="G454" s="1"/>
      <c r="H454" s="1"/>
    </row>
    <row r="455" ht="13.5" customHeight="1">
      <c r="C455" s="1"/>
      <c r="D455" s="1"/>
      <c r="E455" s="1"/>
      <c r="F455" s="1"/>
      <c r="G455" s="1"/>
      <c r="H455" s="1"/>
    </row>
    <row r="456" ht="13.5" customHeight="1">
      <c r="C456" s="1"/>
      <c r="D456" s="1"/>
      <c r="E456" s="1"/>
      <c r="F456" s="1"/>
      <c r="G456" s="1"/>
      <c r="H456" s="1"/>
    </row>
    <row r="457" ht="13.5" customHeight="1">
      <c r="C457" s="1"/>
      <c r="D457" s="1"/>
      <c r="E457" s="1"/>
      <c r="F457" s="1"/>
      <c r="G457" s="1"/>
      <c r="H457" s="1"/>
    </row>
    <row r="458" ht="13.5" customHeight="1">
      <c r="C458" s="1"/>
      <c r="D458" s="1"/>
      <c r="E458" s="1"/>
      <c r="F458" s="1"/>
      <c r="G458" s="1"/>
      <c r="H458" s="1"/>
    </row>
    <row r="459" ht="13.5" customHeight="1">
      <c r="C459" s="1"/>
      <c r="D459" s="1"/>
      <c r="E459" s="1"/>
      <c r="F459" s="1"/>
      <c r="G459" s="1"/>
      <c r="H459" s="1"/>
    </row>
    <row r="460" ht="13.5" customHeight="1">
      <c r="C460" s="1"/>
      <c r="D460" s="1"/>
      <c r="E460" s="1"/>
      <c r="F460" s="1"/>
      <c r="G460" s="1"/>
      <c r="H460" s="1"/>
    </row>
    <row r="461" ht="13.5" customHeight="1">
      <c r="C461" s="1"/>
      <c r="D461" s="1"/>
      <c r="E461" s="1"/>
      <c r="F461" s="1"/>
      <c r="G461" s="1"/>
      <c r="H461" s="1"/>
    </row>
    <row r="462" ht="13.5" customHeight="1">
      <c r="C462" s="1"/>
      <c r="D462" s="1"/>
      <c r="E462" s="1"/>
      <c r="F462" s="1"/>
      <c r="G462" s="1"/>
      <c r="H462" s="1"/>
    </row>
    <row r="463" ht="13.5" customHeight="1">
      <c r="C463" s="1"/>
      <c r="D463" s="1"/>
      <c r="E463" s="1"/>
      <c r="F463" s="1"/>
      <c r="G463" s="1"/>
      <c r="H463" s="1"/>
    </row>
    <row r="464" ht="13.5" customHeight="1">
      <c r="C464" s="1"/>
      <c r="D464" s="1"/>
      <c r="E464" s="1"/>
      <c r="F464" s="1"/>
      <c r="G464" s="1"/>
      <c r="H464" s="1"/>
    </row>
    <row r="465" ht="13.5" customHeight="1">
      <c r="C465" s="1"/>
      <c r="D465" s="1"/>
      <c r="E465" s="1"/>
      <c r="F465" s="1"/>
      <c r="G465" s="1"/>
      <c r="H465" s="1"/>
    </row>
    <row r="466" ht="13.5" customHeight="1">
      <c r="C466" s="1"/>
      <c r="D466" s="1"/>
      <c r="E466" s="1"/>
      <c r="F466" s="1"/>
      <c r="G466" s="1"/>
      <c r="H466" s="1"/>
    </row>
    <row r="467" ht="13.5" customHeight="1">
      <c r="C467" s="1"/>
      <c r="D467" s="1"/>
      <c r="E467" s="1"/>
      <c r="F467" s="1"/>
      <c r="G467" s="1"/>
      <c r="H467" s="1"/>
    </row>
    <row r="468" ht="13.5" customHeight="1">
      <c r="C468" s="1"/>
      <c r="D468" s="1"/>
      <c r="E468" s="1"/>
      <c r="F468" s="1"/>
      <c r="G468" s="1"/>
      <c r="H468" s="1"/>
    </row>
    <row r="469" ht="13.5" customHeight="1">
      <c r="C469" s="1"/>
      <c r="D469" s="1"/>
      <c r="E469" s="1"/>
      <c r="F469" s="1"/>
      <c r="G469" s="1"/>
      <c r="H469" s="1"/>
    </row>
    <row r="470" ht="13.5" customHeight="1">
      <c r="C470" s="1"/>
      <c r="D470" s="1"/>
      <c r="E470" s="1"/>
      <c r="F470" s="1"/>
      <c r="G470" s="1"/>
      <c r="H470" s="1"/>
    </row>
    <row r="471" ht="13.5" customHeight="1">
      <c r="C471" s="1"/>
      <c r="D471" s="1"/>
      <c r="E471" s="1"/>
      <c r="F471" s="1"/>
      <c r="G471" s="1"/>
      <c r="H471" s="1"/>
    </row>
    <row r="472" ht="13.5" customHeight="1">
      <c r="C472" s="1"/>
      <c r="D472" s="1"/>
      <c r="E472" s="1"/>
      <c r="F472" s="1"/>
      <c r="G472" s="1"/>
      <c r="H472" s="1"/>
    </row>
    <row r="473" ht="13.5" customHeight="1">
      <c r="C473" s="1"/>
      <c r="D473" s="1"/>
      <c r="E473" s="1"/>
      <c r="F473" s="1"/>
      <c r="G473" s="1"/>
      <c r="H473" s="1"/>
    </row>
    <row r="474" ht="13.5" customHeight="1">
      <c r="C474" s="1"/>
      <c r="D474" s="1"/>
      <c r="E474" s="1"/>
      <c r="F474" s="1"/>
      <c r="G474" s="1"/>
      <c r="H474" s="1"/>
    </row>
    <row r="475" ht="13.5" customHeight="1">
      <c r="C475" s="1"/>
      <c r="D475" s="1"/>
      <c r="E475" s="1"/>
      <c r="F475" s="1"/>
      <c r="G475" s="1"/>
      <c r="H475" s="1"/>
    </row>
    <row r="476" ht="13.5" customHeight="1">
      <c r="C476" s="1"/>
      <c r="D476" s="1"/>
      <c r="E476" s="1"/>
      <c r="F476" s="1"/>
      <c r="G476" s="1"/>
      <c r="H476" s="1"/>
    </row>
    <row r="477" ht="13.5" customHeight="1">
      <c r="C477" s="1"/>
      <c r="D477" s="1"/>
      <c r="E477" s="1"/>
      <c r="F477" s="1"/>
      <c r="G477" s="1"/>
      <c r="H477" s="1"/>
    </row>
    <row r="478" ht="13.5" customHeight="1">
      <c r="C478" s="1"/>
      <c r="D478" s="1"/>
      <c r="E478" s="1"/>
      <c r="F478" s="1"/>
      <c r="G478" s="1"/>
      <c r="H478" s="1"/>
    </row>
    <row r="479" ht="13.5" customHeight="1">
      <c r="C479" s="1"/>
      <c r="D479" s="1"/>
      <c r="E479" s="1"/>
      <c r="F479" s="1"/>
      <c r="G479" s="1"/>
      <c r="H479" s="1"/>
    </row>
    <row r="480" ht="13.5" customHeight="1">
      <c r="C480" s="1"/>
      <c r="D480" s="1"/>
      <c r="E480" s="1"/>
      <c r="F480" s="1"/>
      <c r="G480" s="1"/>
      <c r="H480" s="1"/>
    </row>
    <row r="481" ht="13.5" customHeight="1">
      <c r="C481" s="1"/>
      <c r="D481" s="1"/>
      <c r="E481" s="1"/>
      <c r="F481" s="1"/>
      <c r="G481" s="1"/>
      <c r="H481" s="1"/>
    </row>
    <row r="482" ht="13.5" customHeight="1">
      <c r="C482" s="1"/>
      <c r="D482" s="1"/>
      <c r="E482" s="1"/>
      <c r="F482" s="1"/>
      <c r="G482" s="1"/>
      <c r="H482" s="1"/>
    </row>
    <row r="483" ht="13.5" customHeight="1">
      <c r="C483" s="1"/>
      <c r="D483" s="1"/>
      <c r="E483" s="1"/>
      <c r="F483" s="1"/>
      <c r="G483" s="1"/>
      <c r="H483" s="1"/>
    </row>
    <row r="484" ht="13.5" customHeight="1">
      <c r="C484" s="1"/>
      <c r="D484" s="1"/>
      <c r="E484" s="1"/>
      <c r="F484" s="1"/>
      <c r="G484" s="1"/>
      <c r="H484" s="1"/>
    </row>
    <row r="485" ht="13.5" customHeight="1">
      <c r="C485" s="1"/>
      <c r="D485" s="1"/>
      <c r="E485" s="1"/>
      <c r="F485" s="1"/>
      <c r="G485" s="1"/>
      <c r="H485" s="1"/>
    </row>
    <row r="486" ht="13.5" customHeight="1">
      <c r="C486" s="1"/>
      <c r="D486" s="1"/>
      <c r="E486" s="1"/>
      <c r="F486" s="1"/>
      <c r="G486" s="1"/>
      <c r="H486" s="1"/>
    </row>
    <row r="487" ht="13.5" customHeight="1">
      <c r="C487" s="1"/>
      <c r="D487" s="1"/>
      <c r="E487" s="1"/>
      <c r="F487" s="1"/>
      <c r="G487" s="1"/>
      <c r="H487" s="1"/>
    </row>
    <row r="488" ht="13.5" customHeight="1">
      <c r="C488" s="1"/>
      <c r="D488" s="1"/>
      <c r="E488" s="1"/>
      <c r="F488" s="1"/>
      <c r="G488" s="1"/>
      <c r="H488" s="1"/>
    </row>
    <row r="489" ht="13.5" customHeight="1">
      <c r="C489" s="1"/>
      <c r="D489" s="1"/>
      <c r="E489" s="1"/>
      <c r="F489" s="1"/>
      <c r="G489" s="1"/>
      <c r="H489" s="1"/>
    </row>
    <row r="490" ht="13.5" customHeight="1">
      <c r="C490" s="1"/>
      <c r="D490" s="1"/>
      <c r="E490" s="1"/>
      <c r="F490" s="1"/>
      <c r="G490" s="1"/>
      <c r="H490" s="1"/>
    </row>
    <row r="491" ht="13.5" customHeight="1">
      <c r="C491" s="1"/>
      <c r="D491" s="1"/>
      <c r="E491" s="1"/>
      <c r="F491" s="1"/>
      <c r="G491" s="1"/>
      <c r="H491" s="1"/>
    </row>
    <row r="492" ht="13.5" customHeight="1">
      <c r="C492" s="1"/>
      <c r="D492" s="1"/>
      <c r="E492" s="1"/>
      <c r="F492" s="1"/>
      <c r="G492" s="1"/>
      <c r="H492" s="1"/>
    </row>
    <row r="493" ht="13.5" customHeight="1">
      <c r="C493" s="1"/>
      <c r="D493" s="1"/>
      <c r="E493" s="1"/>
      <c r="F493" s="1"/>
      <c r="G493" s="1"/>
      <c r="H493" s="1"/>
    </row>
    <row r="494" ht="13.5" customHeight="1">
      <c r="C494" s="1"/>
      <c r="D494" s="1"/>
      <c r="E494" s="1"/>
      <c r="F494" s="1"/>
      <c r="G494" s="1"/>
      <c r="H494" s="1"/>
    </row>
    <row r="495" ht="13.5" customHeight="1">
      <c r="C495" s="1"/>
      <c r="D495" s="1"/>
      <c r="E495" s="1"/>
      <c r="F495" s="1"/>
      <c r="G495" s="1"/>
      <c r="H495" s="1"/>
    </row>
    <row r="496" ht="13.5" customHeight="1">
      <c r="C496" s="1"/>
      <c r="D496" s="1"/>
      <c r="E496" s="1"/>
      <c r="F496" s="1"/>
      <c r="G496" s="1"/>
      <c r="H496" s="1"/>
    </row>
    <row r="497" ht="13.5" customHeight="1">
      <c r="C497" s="1"/>
      <c r="D497" s="1"/>
      <c r="E497" s="1"/>
      <c r="F497" s="1"/>
      <c r="G497" s="1"/>
      <c r="H497" s="1"/>
    </row>
    <row r="498" ht="13.5" customHeight="1">
      <c r="C498" s="1"/>
      <c r="D498" s="1"/>
      <c r="E498" s="1"/>
      <c r="F498" s="1"/>
      <c r="G498" s="1"/>
      <c r="H498" s="1"/>
    </row>
    <row r="499" ht="13.5" customHeight="1">
      <c r="C499" s="1"/>
      <c r="D499" s="1"/>
      <c r="E499" s="1"/>
      <c r="F499" s="1"/>
      <c r="G499" s="1"/>
      <c r="H499" s="1"/>
    </row>
    <row r="500" ht="13.5" customHeight="1">
      <c r="C500" s="1"/>
      <c r="D500" s="1"/>
      <c r="E500" s="1"/>
      <c r="F500" s="1"/>
      <c r="G500" s="1"/>
      <c r="H500" s="1"/>
    </row>
    <row r="501" ht="13.5" customHeight="1">
      <c r="C501" s="1"/>
      <c r="D501" s="1"/>
      <c r="E501" s="1"/>
      <c r="F501" s="1"/>
      <c r="G501" s="1"/>
      <c r="H501" s="1"/>
    </row>
    <row r="502" ht="13.5" customHeight="1">
      <c r="C502" s="1"/>
      <c r="D502" s="1"/>
      <c r="E502" s="1"/>
      <c r="F502" s="1"/>
      <c r="G502" s="1"/>
      <c r="H502" s="1"/>
    </row>
    <row r="503" ht="13.5" customHeight="1">
      <c r="C503" s="1"/>
      <c r="D503" s="1"/>
      <c r="E503" s="1"/>
      <c r="F503" s="1"/>
      <c r="G503" s="1"/>
      <c r="H503" s="1"/>
    </row>
    <row r="504" ht="13.5" customHeight="1">
      <c r="C504" s="1"/>
      <c r="D504" s="1"/>
      <c r="E504" s="1"/>
      <c r="F504" s="1"/>
      <c r="G504" s="1"/>
      <c r="H504" s="1"/>
    </row>
    <row r="505" ht="13.5" customHeight="1">
      <c r="C505" s="1"/>
      <c r="D505" s="1"/>
      <c r="E505" s="1"/>
      <c r="F505" s="1"/>
      <c r="G505" s="1"/>
      <c r="H505" s="1"/>
    </row>
    <row r="506" ht="13.5" customHeight="1">
      <c r="C506" s="1"/>
      <c r="D506" s="1"/>
      <c r="E506" s="1"/>
      <c r="F506" s="1"/>
      <c r="G506" s="1"/>
      <c r="H506" s="1"/>
    </row>
    <row r="507" ht="13.5" customHeight="1">
      <c r="C507" s="1"/>
      <c r="D507" s="1"/>
      <c r="E507" s="1"/>
      <c r="F507" s="1"/>
      <c r="G507" s="1"/>
      <c r="H507" s="1"/>
    </row>
    <row r="508" ht="13.5" customHeight="1">
      <c r="C508" s="1"/>
      <c r="D508" s="1"/>
      <c r="E508" s="1"/>
      <c r="F508" s="1"/>
      <c r="G508" s="1"/>
      <c r="H508" s="1"/>
    </row>
    <row r="509" ht="13.5" customHeight="1">
      <c r="C509" s="1"/>
      <c r="D509" s="1"/>
      <c r="E509" s="1"/>
      <c r="F509" s="1"/>
      <c r="G509" s="1"/>
      <c r="H509" s="1"/>
    </row>
    <row r="510" ht="13.5" customHeight="1">
      <c r="C510" s="1"/>
      <c r="D510" s="1"/>
      <c r="E510" s="1"/>
      <c r="F510" s="1"/>
      <c r="G510" s="1"/>
      <c r="H510" s="1"/>
    </row>
    <row r="511" ht="13.5" customHeight="1">
      <c r="C511" s="1"/>
      <c r="D511" s="1"/>
      <c r="E511" s="1"/>
      <c r="F511" s="1"/>
      <c r="G511" s="1"/>
      <c r="H511" s="1"/>
    </row>
    <row r="512" ht="13.5" customHeight="1">
      <c r="C512" s="1"/>
      <c r="D512" s="1"/>
      <c r="E512" s="1"/>
      <c r="F512" s="1"/>
      <c r="G512" s="1"/>
      <c r="H512" s="1"/>
    </row>
    <row r="513" ht="13.5" customHeight="1">
      <c r="C513" s="1"/>
      <c r="D513" s="1"/>
      <c r="E513" s="1"/>
      <c r="F513" s="1"/>
      <c r="G513" s="1"/>
      <c r="H513" s="1"/>
    </row>
    <row r="514" ht="13.5" customHeight="1">
      <c r="C514" s="1"/>
      <c r="D514" s="1"/>
      <c r="E514" s="1"/>
      <c r="F514" s="1"/>
      <c r="G514" s="1"/>
      <c r="H514" s="1"/>
    </row>
    <row r="515" ht="13.5" customHeight="1">
      <c r="C515" s="1"/>
      <c r="D515" s="1"/>
      <c r="E515" s="1"/>
      <c r="F515" s="1"/>
      <c r="G515" s="1"/>
      <c r="H515" s="1"/>
    </row>
    <row r="516" ht="13.5" customHeight="1">
      <c r="C516" s="1"/>
      <c r="D516" s="1"/>
      <c r="E516" s="1"/>
      <c r="F516" s="1"/>
      <c r="G516" s="1"/>
      <c r="H516" s="1"/>
    </row>
    <row r="517" ht="13.5" customHeight="1">
      <c r="C517" s="1"/>
      <c r="D517" s="1"/>
      <c r="E517" s="1"/>
      <c r="F517" s="1"/>
      <c r="G517" s="1"/>
      <c r="H517" s="1"/>
    </row>
    <row r="518" ht="13.5" customHeight="1">
      <c r="C518" s="1"/>
      <c r="D518" s="1"/>
      <c r="E518" s="1"/>
      <c r="F518" s="1"/>
      <c r="G518" s="1"/>
      <c r="H518" s="1"/>
    </row>
    <row r="519" ht="13.5" customHeight="1">
      <c r="C519" s="1"/>
      <c r="D519" s="1"/>
      <c r="E519" s="1"/>
      <c r="F519" s="1"/>
      <c r="G519" s="1"/>
      <c r="H519" s="1"/>
    </row>
    <row r="520" ht="13.5" customHeight="1">
      <c r="C520" s="1"/>
      <c r="D520" s="1"/>
      <c r="E520" s="1"/>
      <c r="F520" s="1"/>
      <c r="G520" s="1"/>
      <c r="H520" s="1"/>
    </row>
    <row r="521" ht="13.5" customHeight="1">
      <c r="C521" s="1"/>
      <c r="D521" s="1"/>
      <c r="E521" s="1"/>
      <c r="F521" s="1"/>
      <c r="G521" s="1"/>
      <c r="H521" s="1"/>
    </row>
    <row r="522" ht="13.5" customHeight="1">
      <c r="C522" s="1"/>
      <c r="D522" s="1"/>
      <c r="E522" s="1"/>
      <c r="F522" s="1"/>
      <c r="G522" s="1"/>
      <c r="H522" s="1"/>
    </row>
    <row r="523" ht="13.5" customHeight="1">
      <c r="C523" s="1"/>
      <c r="D523" s="1"/>
      <c r="E523" s="1"/>
      <c r="F523" s="1"/>
      <c r="G523" s="1"/>
      <c r="H523" s="1"/>
    </row>
    <row r="524" ht="13.5" customHeight="1">
      <c r="C524" s="1"/>
      <c r="D524" s="1"/>
      <c r="E524" s="1"/>
      <c r="F524" s="1"/>
      <c r="G524" s="1"/>
      <c r="H524" s="1"/>
    </row>
    <row r="525" ht="13.5" customHeight="1">
      <c r="C525" s="1"/>
      <c r="D525" s="1"/>
      <c r="E525" s="1"/>
      <c r="F525" s="1"/>
      <c r="G525" s="1"/>
      <c r="H525" s="1"/>
    </row>
    <row r="526" ht="13.5" customHeight="1">
      <c r="C526" s="1"/>
      <c r="D526" s="1"/>
      <c r="E526" s="1"/>
      <c r="F526" s="1"/>
      <c r="G526" s="1"/>
      <c r="H526" s="1"/>
    </row>
    <row r="527" ht="13.5" customHeight="1">
      <c r="C527" s="1"/>
      <c r="D527" s="1"/>
      <c r="E527" s="1"/>
      <c r="F527" s="1"/>
      <c r="G527" s="1"/>
      <c r="H527" s="1"/>
    </row>
    <row r="528" ht="13.5" customHeight="1">
      <c r="C528" s="1"/>
      <c r="D528" s="1"/>
      <c r="E528" s="1"/>
      <c r="F528" s="1"/>
      <c r="G528" s="1"/>
      <c r="H528" s="1"/>
    </row>
    <row r="529" ht="13.5" customHeight="1">
      <c r="C529" s="1"/>
      <c r="D529" s="1"/>
      <c r="E529" s="1"/>
      <c r="F529" s="1"/>
      <c r="G529" s="1"/>
      <c r="H529" s="1"/>
    </row>
    <row r="530" ht="13.5" customHeight="1">
      <c r="C530" s="1"/>
      <c r="D530" s="1"/>
      <c r="E530" s="1"/>
      <c r="F530" s="1"/>
      <c r="G530" s="1"/>
      <c r="H530" s="1"/>
    </row>
    <row r="531" ht="13.5" customHeight="1">
      <c r="C531" s="1"/>
      <c r="D531" s="1"/>
      <c r="E531" s="1"/>
      <c r="F531" s="1"/>
      <c r="G531" s="1"/>
      <c r="H531" s="1"/>
    </row>
    <row r="532" ht="13.5" customHeight="1">
      <c r="C532" s="1"/>
      <c r="D532" s="1"/>
      <c r="E532" s="1"/>
      <c r="F532" s="1"/>
      <c r="G532" s="1"/>
      <c r="H532" s="1"/>
    </row>
    <row r="533" ht="13.5" customHeight="1">
      <c r="C533" s="1"/>
      <c r="D533" s="1"/>
      <c r="E533" s="1"/>
      <c r="F533" s="1"/>
      <c r="G533" s="1"/>
      <c r="H533" s="1"/>
    </row>
    <row r="534" ht="13.5" customHeight="1">
      <c r="C534" s="1"/>
      <c r="D534" s="1"/>
      <c r="E534" s="1"/>
      <c r="F534" s="1"/>
      <c r="G534" s="1"/>
      <c r="H534" s="1"/>
    </row>
    <row r="535" ht="13.5" customHeight="1">
      <c r="C535" s="1"/>
      <c r="D535" s="1"/>
      <c r="E535" s="1"/>
      <c r="F535" s="1"/>
      <c r="G535" s="1"/>
      <c r="H535" s="1"/>
    </row>
    <row r="536" ht="13.5" customHeight="1">
      <c r="C536" s="1"/>
      <c r="D536" s="1"/>
      <c r="E536" s="1"/>
      <c r="F536" s="1"/>
      <c r="G536" s="1"/>
      <c r="H536" s="1"/>
    </row>
    <row r="537" ht="13.5" customHeight="1">
      <c r="C537" s="1"/>
      <c r="D537" s="1"/>
      <c r="E537" s="1"/>
      <c r="F537" s="1"/>
      <c r="G537" s="1"/>
      <c r="H537" s="1"/>
    </row>
    <row r="538" ht="13.5" customHeight="1">
      <c r="C538" s="1"/>
      <c r="D538" s="1"/>
      <c r="E538" s="1"/>
      <c r="F538" s="1"/>
      <c r="G538" s="1"/>
      <c r="H538" s="1"/>
    </row>
    <row r="539" ht="13.5" customHeight="1">
      <c r="C539" s="1"/>
      <c r="D539" s="1"/>
      <c r="E539" s="1"/>
      <c r="F539" s="1"/>
      <c r="G539" s="1"/>
      <c r="H539" s="1"/>
    </row>
    <row r="540" ht="13.5" customHeight="1">
      <c r="C540" s="1"/>
      <c r="D540" s="1"/>
      <c r="E540" s="1"/>
      <c r="F540" s="1"/>
      <c r="G540" s="1"/>
      <c r="H540" s="1"/>
    </row>
    <row r="541" ht="13.5" customHeight="1">
      <c r="C541" s="1"/>
      <c r="D541" s="1"/>
      <c r="E541" s="1"/>
      <c r="F541" s="1"/>
      <c r="G541" s="1"/>
      <c r="H541" s="1"/>
    </row>
    <row r="542" ht="13.5" customHeight="1">
      <c r="C542" s="1"/>
      <c r="D542" s="1"/>
      <c r="E542" s="1"/>
      <c r="F542" s="1"/>
      <c r="G542" s="1"/>
      <c r="H542" s="1"/>
    </row>
    <row r="543" ht="13.5" customHeight="1">
      <c r="C543" s="1"/>
      <c r="D543" s="1"/>
      <c r="E543" s="1"/>
      <c r="F543" s="1"/>
      <c r="G543" s="1"/>
      <c r="H543" s="1"/>
    </row>
    <row r="544" ht="13.5" customHeight="1">
      <c r="C544" s="1"/>
      <c r="D544" s="1"/>
      <c r="E544" s="1"/>
      <c r="F544" s="1"/>
      <c r="G544" s="1"/>
      <c r="H544" s="1"/>
    </row>
    <row r="545" ht="13.5" customHeight="1">
      <c r="C545" s="1"/>
      <c r="D545" s="1"/>
      <c r="E545" s="1"/>
      <c r="F545" s="1"/>
      <c r="G545" s="1"/>
      <c r="H545" s="1"/>
    </row>
    <row r="546" ht="13.5" customHeight="1">
      <c r="C546" s="1"/>
      <c r="D546" s="1"/>
      <c r="E546" s="1"/>
      <c r="F546" s="1"/>
      <c r="G546" s="1"/>
      <c r="H546" s="1"/>
    </row>
    <row r="547" ht="13.5" customHeight="1">
      <c r="C547" s="1"/>
      <c r="D547" s="1"/>
      <c r="E547" s="1"/>
      <c r="F547" s="1"/>
      <c r="G547" s="1"/>
      <c r="H547" s="1"/>
    </row>
    <row r="548" ht="13.5" customHeight="1">
      <c r="C548" s="1"/>
      <c r="D548" s="1"/>
      <c r="E548" s="1"/>
      <c r="F548" s="1"/>
      <c r="G548" s="1"/>
      <c r="H548" s="1"/>
    </row>
    <row r="549" ht="13.5" customHeight="1">
      <c r="C549" s="1"/>
      <c r="D549" s="1"/>
      <c r="E549" s="1"/>
      <c r="F549" s="1"/>
      <c r="G549" s="1"/>
      <c r="H549" s="1"/>
    </row>
    <row r="550" ht="13.5" customHeight="1">
      <c r="C550" s="1"/>
      <c r="D550" s="1"/>
      <c r="E550" s="1"/>
      <c r="F550" s="1"/>
      <c r="G550" s="1"/>
      <c r="H550" s="1"/>
    </row>
    <row r="551" ht="13.5" customHeight="1">
      <c r="C551" s="1"/>
      <c r="D551" s="1"/>
      <c r="E551" s="1"/>
      <c r="F551" s="1"/>
      <c r="G551" s="1"/>
      <c r="H551" s="1"/>
    </row>
    <row r="552" ht="13.5" customHeight="1">
      <c r="C552" s="1"/>
      <c r="D552" s="1"/>
      <c r="E552" s="1"/>
      <c r="F552" s="1"/>
      <c r="G552" s="1"/>
      <c r="H552" s="1"/>
    </row>
    <row r="553" ht="13.5" customHeight="1">
      <c r="C553" s="1"/>
      <c r="D553" s="1"/>
      <c r="E553" s="1"/>
      <c r="F553" s="1"/>
      <c r="G553" s="1"/>
      <c r="H553" s="1"/>
    </row>
    <row r="554" ht="13.5" customHeight="1">
      <c r="C554" s="1"/>
      <c r="D554" s="1"/>
      <c r="E554" s="1"/>
      <c r="F554" s="1"/>
      <c r="G554" s="1"/>
      <c r="H554" s="1"/>
    </row>
    <row r="555" ht="13.5" customHeight="1">
      <c r="C555" s="1"/>
      <c r="D555" s="1"/>
      <c r="E555" s="1"/>
      <c r="F555" s="1"/>
      <c r="G555" s="1"/>
      <c r="H555" s="1"/>
    </row>
    <row r="556" ht="13.5" customHeight="1">
      <c r="C556" s="1"/>
      <c r="D556" s="1"/>
      <c r="E556" s="1"/>
      <c r="F556" s="1"/>
      <c r="G556" s="1"/>
      <c r="H556" s="1"/>
    </row>
    <row r="557" ht="13.5" customHeight="1">
      <c r="C557" s="1"/>
      <c r="D557" s="1"/>
      <c r="E557" s="1"/>
      <c r="F557" s="1"/>
      <c r="G557" s="1"/>
      <c r="H557" s="1"/>
    </row>
    <row r="558" ht="13.5" customHeight="1">
      <c r="C558" s="1"/>
      <c r="D558" s="1"/>
      <c r="E558" s="1"/>
      <c r="F558" s="1"/>
      <c r="G558" s="1"/>
      <c r="H558" s="1"/>
    </row>
    <row r="559" ht="13.5" customHeight="1">
      <c r="C559" s="1"/>
      <c r="D559" s="1"/>
      <c r="E559" s="1"/>
      <c r="F559" s="1"/>
      <c r="G559" s="1"/>
      <c r="H559" s="1"/>
    </row>
    <row r="560" ht="13.5" customHeight="1">
      <c r="C560" s="1"/>
      <c r="D560" s="1"/>
      <c r="E560" s="1"/>
      <c r="F560" s="1"/>
      <c r="G560" s="1"/>
      <c r="H560" s="1"/>
    </row>
    <row r="561" ht="13.5" customHeight="1">
      <c r="C561" s="1"/>
      <c r="D561" s="1"/>
      <c r="E561" s="1"/>
      <c r="F561" s="1"/>
      <c r="G561" s="1"/>
      <c r="H561" s="1"/>
    </row>
    <row r="562" ht="13.5" customHeight="1">
      <c r="C562" s="1"/>
      <c r="D562" s="1"/>
      <c r="E562" s="1"/>
      <c r="F562" s="1"/>
      <c r="G562" s="1"/>
      <c r="H562" s="1"/>
    </row>
    <row r="563" ht="13.5" customHeight="1">
      <c r="C563" s="1"/>
      <c r="D563" s="1"/>
      <c r="E563" s="1"/>
      <c r="F563" s="1"/>
      <c r="G563" s="1"/>
      <c r="H563" s="1"/>
    </row>
    <row r="564" ht="13.5" customHeight="1">
      <c r="C564" s="1"/>
      <c r="D564" s="1"/>
      <c r="E564" s="1"/>
      <c r="F564" s="1"/>
      <c r="G564" s="1"/>
      <c r="H564" s="1"/>
    </row>
    <row r="565" ht="13.5" customHeight="1">
      <c r="C565" s="1"/>
      <c r="D565" s="1"/>
      <c r="E565" s="1"/>
      <c r="F565" s="1"/>
      <c r="G565" s="1"/>
      <c r="H565" s="1"/>
    </row>
    <row r="566" ht="13.5" customHeight="1">
      <c r="C566" s="1"/>
      <c r="D566" s="1"/>
      <c r="E566" s="1"/>
      <c r="F566" s="1"/>
      <c r="G566" s="1"/>
      <c r="H566" s="1"/>
    </row>
    <row r="567" ht="13.5" customHeight="1">
      <c r="C567" s="1"/>
      <c r="D567" s="1"/>
      <c r="E567" s="1"/>
      <c r="F567" s="1"/>
      <c r="G567" s="1"/>
      <c r="H567" s="1"/>
    </row>
    <row r="568" ht="13.5" customHeight="1">
      <c r="C568" s="1"/>
      <c r="D568" s="1"/>
      <c r="E568" s="1"/>
      <c r="F568" s="1"/>
      <c r="G568" s="1"/>
      <c r="H568" s="1"/>
    </row>
    <row r="569" ht="13.5" customHeight="1">
      <c r="C569" s="1"/>
      <c r="D569" s="1"/>
      <c r="E569" s="1"/>
      <c r="F569" s="1"/>
      <c r="G569" s="1"/>
      <c r="H569" s="1"/>
    </row>
    <row r="570" ht="13.5" customHeight="1">
      <c r="C570" s="1"/>
      <c r="D570" s="1"/>
      <c r="E570" s="1"/>
      <c r="F570" s="1"/>
      <c r="G570" s="1"/>
      <c r="H570" s="1"/>
    </row>
    <row r="571" ht="13.5" customHeight="1">
      <c r="C571" s="1"/>
      <c r="D571" s="1"/>
      <c r="E571" s="1"/>
      <c r="F571" s="1"/>
      <c r="G571" s="1"/>
      <c r="H571" s="1"/>
    </row>
    <row r="572" ht="13.5" customHeight="1">
      <c r="C572" s="1"/>
      <c r="D572" s="1"/>
      <c r="E572" s="1"/>
      <c r="F572" s="1"/>
      <c r="G572" s="1"/>
      <c r="H572" s="1"/>
    </row>
    <row r="573" ht="13.5" customHeight="1">
      <c r="C573" s="1"/>
      <c r="D573" s="1"/>
      <c r="E573" s="1"/>
      <c r="F573" s="1"/>
      <c r="G573" s="1"/>
      <c r="H573" s="1"/>
    </row>
    <row r="574" ht="13.5" customHeight="1">
      <c r="C574" s="1"/>
      <c r="D574" s="1"/>
      <c r="E574" s="1"/>
      <c r="F574" s="1"/>
      <c r="G574" s="1"/>
      <c r="H574" s="1"/>
    </row>
    <row r="575" ht="13.5" customHeight="1">
      <c r="C575" s="1"/>
      <c r="D575" s="1"/>
      <c r="E575" s="1"/>
      <c r="F575" s="1"/>
      <c r="G575" s="1"/>
      <c r="H575" s="1"/>
    </row>
    <row r="576" ht="13.5" customHeight="1">
      <c r="C576" s="1"/>
      <c r="D576" s="1"/>
      <c r="E576" s="1"/>
      <c r="F576" s="1"/>
      <c r="G576" s="1"/>
      <c r="H576" s="1"/>
    </row>
    <row r="577" ht="13.5" customHeight="1">
      <c r="C577" s="1"/>
      <c r="D577" s="1"/>
      <c r="E577" s="1"/>
      <c r="F577" s="1"/>
      <c r="G577" s="1"/>
      <c r="H577" s="1"/>
    </row>
    <row r="578" ht="13.5" customHeight="1">
      <c r="C578" s="1"/>
      <c r="D578" s="1"/>
      <c r="E578" s="1"/>
      <c r="F578" s="1"/>
      <c r="G578" s="1"/>
      <c r="H578" s="1"/>
    </row>
    <row r="579" ht="13.5" customHeight="1">
      <c r="C579" s="1"/>
      <c r="D579" s="1"/>
      <c r="E579" s="1"/>
      <c r="F579" s="1"/>
      <c r="G579" s="1"/>
      <c r="H579" s="1"/>
    </row>
    <row r="580" ht="13.5" customHeight="1">
      <c r="C580" s="1"/>
      <c r="D580" s="1"/>
      <c r="E580" s="1"/>
      <c r="F580" s="1"/>
      <c r="G580" s="1"/>
      <c r="H580" s="1"/>
    </row>
    <row r="581" ht="13.5" customHeight="1">
      <c r="C581" s="1"/>
      <c r="D581" s="1"/>
      <c r="E581" s="1"/>
      <c r="F581" s="1"/>
      <c r="G581" s="1"/>
      <c r="H581" s="1"/>
    </row>
    <row r="582" ht="13.5" customHeight="1">
      <c r="C582" s="1"/>
      <c r="D582" s="1"/>
      <c r="E582" s="1"/>
      <c r="F582" s="1"/>
      <c r="G582" s="1"/>
      <c r="H582" s="1"/>
    </row>
    <row r="583" ht="13.5" customHeight="1">
      <c r="C583" s="1"/>
      <c r="D583" s="1"/>
      <c r="E583" s="1"/>
      <c r="F583" s="1"/>
      <c r="G583" s="1"/>
      <c r="H583" s="1"/>
    </row>
    <row r="584" ht="13.5" customHeight="1">
      <c r="C584" s="1"/>
      <c r="D584" s="1"/>
      <c r="E584" s="1"/>
      <c r="F584" s="1"/>
      <c r="G584" s="1"/>
      <c r="H584" s="1"/>
    </row>
    <row r="585" ht="13.5" customHeight="1">
      <c r="C585" s="1"/>
      <c r="D585" s="1"/>
      <c r="E585" s="1"/>
      <c r="F585" s="1"/>
      <c r="G585" s="1"/>
      <c r="H585" s="1"/>
    </row>
    <row r="586" ht="13.5" customHeight="1">
      <c r="C586" s="1"/>
      <c r="D586" s="1"/>
      <c r="E586" s="1"/>
      <c r="F586" s="1"/>
      <c r="G586" s="1"/>
      <c r="H586" s="1"/>
    </row>
    <row r="587" ht="13.5" customHeight="1">
      <c r="C587" s="1"/>
      <c r="D587" s="1"/>
      <c r="E587" s="1"/>
      <c r="F587" s="1"/>
      <c r="G587" s="1"/>
      <c r="H587" s="1"/>
    </row>
    <row r="588" ht="13.5" customHeight="1">
      <c r="C588" s="1"/>
      <c r="D588" s="1"/>
      <c r="E588" s="1"/>
      <c r="F588" s="1"/>
      <c r="G588" s="1"/>
      <c r="H588" s="1"/>
    </row>
    <row r="589" ht="13.5" customHeight="1">
      <c r="C589" s="1"/>
      <c r="D589" s="1"/>
      <c r="E589" s="1"/>
      <c r="F589" s="1"/>
      <c r="G589" s="1"/>
      <c r="H589" s="1"/>
    </row>
    <row r="590" ht="13.5" customHeight="1">
      <c r="C590" s="1"/>
      <c r="D590" s="1"/>
      <c r="E590" s="1"/>
      <c r="F590" s="1"/>
      <c r="G590" s="1"/>
      <c r="H590" s="1"/>
    </row>
    <row r="591" ht="13.5" customHeight="1">
      <c r="C591" s="1"/>
      <c r="D591" s="1"/>
      <c r="E591" s="1"/>
      <c r="F591" s="1"/>
      <c r="G591" s="1"/>
      <c r="H591" s="1"/>
    </row>
    <row r="592" ht="13.5" customHeight="1">
      <c r="C592" s="1"/>
      <c r="D592" s="1"/>
      <c r="E592" s="1"/>
      <c r="F592" s="1"/>
      <c r="G592" s="1"/>
      <c r="H592" s="1"/>
    </row>
    <row r="593" ht="13.5" customHeight="1">
      <c r="C593" s="1"/>
      <c r="D593" s="1"/>
      <c r="E593" s="1"/>
      <c r="F593" s="1"/>
      <c r="G593" s="1"/>
      <c r="H593" s="1"/>
    </row>
    <row r="594" ht="13.5" customHeight="1">
      <c r="C594" s="1"/>
      <c r="D594" s="1"/>
      <c r="E594" s="1"/>
      <c r="F594" s="1"/>
      <c r="G594" s="1"/>
      <c r="H594" s="1"/>
    </row>
    <row r="595" ht="13.5" customHeight="1">
      <c r="C595" s="1"/>
      <c r="D595" s="1"/>
      <c r="E595" s="1"/>
      <c r="F595" s="1"/>
      <c r="G595" s="1"/>
      <c r="H595" s="1"/>
    </row>
    <row r="596" ht="13.5" customHeight="1">
      <c r="C596" s="1"/>
      <c r="D596" s="1"/>
      <c r="E596" s="1"/>
      <c r="F596" s="1"/>
      <c r="G596" s="1"/>
      <c r="H596" s="1"/>
    </row>
    <row r="597" ht="13.5" customHeight="1">
      <c r="C597" s="1"/>
      <c r="D597" s="1"/>
      <c r="E597" s="1"/>
      <c r="F597" s="1"/>
      <c r="G597" s="1"/>
      <c r="H597" s="1"/>
    </row>
    <row r="598" ht="13.5" customHeight="1">
      <c r="C598" s="1"/>
      <c r="D598" s="1"/>
      <c r="E598" s="1"/>
      <c r="F598" s="1"/>
      <c r="G598" s="1"/>
      <c r="H598" s="1"/>
    </row>
    <row r="599" ht="13.5" customHeight="1">
      <c r="C599" s="1"/>
      <c r="D599" s="1"/>
      <c r="E599" s="1"/>
      <c r="F599" s="1"/>
      <c r="G599" s="1"/>
      <c r="H599" s="1"/>
    </row>
    <row r="600" ht="13.5" customHeight="1">
      <c r="C600" s="1"/>
      <c r="D600" s="1"/>
      <c r="E600" s="1"/>
      <c r="F600" s="1"/>
      <c r="G600" s="1"/>
      <c r="H600" s="1"/>
    </row>
    <row r="601" ht="13.5" customHeight="1">
      <c r="C601" s="1"/>
      <c r="D601" s="1"/>
      <c r="E601" s="1"/>
      <c r="F601" s="1"/>
      <c r="G601" s="1"/>
      <c r="H601" s="1"/>
    </row>
    <row r="602" ht="13.5" customHeight="1">
      <c r="C602" s="1"/>
      <c r="D602" s="1"/>
      <c r="E602" s="1"/>
      <c r="F602" s="1"/>
      <c r="G602" s="1"/>
      <c r="H602" s="1"/>
    </row>
    <row r="603" ht="13.5" customHeight="1">
      <c r="C603" s="1"/>
      <c r="D603" s="1"/>
      <c r="E603" s="1"/>
      <c r="F603" s="1"/>
      <c r="G603" s="1"/>
      <c r="H603" s="1"/>
    </row>
    <row r="604" ht="13.5" customHeight="1">
      <c r="C604" s="1"/>
      <c r="D604" s="1"/>
      <c r="E604" s="1"/>
      <c r="F604" s="1"/>
      <c r="G604" s="1"/>
      <c r="H604" s="1"/>
    </row>
    <row r="605" ht="13.5" customHeight="1">
      <c r="C605" s="1"/>
      <c r="D605" s="1"/>
      <c r="E605" s="1"/>
      <c r="F605" s="1"/>
      <c r="G605" s="1"/>
      <c r="H605" s="1"/>
    </row>
    <row r="606" ht="13.5" customHeight="1">
      <c r="C606" s="1"/>
      <c r="D606" s="1"/>
      <c r="E606" s="1"/>
      <c r="F606" s="1"/>
      <c r="G606" s="1"/>
      <c r="H606" s="1"/>
    </row>
    <row r="607" ht="13.5" customHeight="1">
      <c r="C607" s="1"/>
      <c r="D607" s="1"/>
      <c r="E607" s="1"/>
      <c r="F607" s="1"/>
      <c r="G607" s="1"/>
      <c r="H607" s="1"/>
    </row>
    <row r="608" ht="13.5" customHeight="1">
      <c r="C608" s="1"/>
      <c r="D608" s="1"/>
      <c r="E608" s="1"/>
      <c r="F608" s="1"/>
      <c r="G608" s="1"/>
      <c r="H608" s="1"/>
    </row>
    <row r="609" ht="13.5" customHeight="1">
      <c r="C609" s="1"/>
      <c r="D609" s="1"/>
      <c r="E609" s="1"/>
      <c r="F609" s="1"/>
      <c r="G609" s="1"/>
      <c r="H609" s="1"/>
    </row>
    <row r="610" ht="13.5" customHeight="1">
      <c r="C610" s="1"/>
      <c r="D610" s="1"/>
      <c r="E610" s="1"/>
      <c r="F610" s="1"/>
      <c r="G610" s="1"/>
      <c r="H610" s="1"/>
    </row>
    <row r="611" ht="13.5" customHeight="1">
      <c r="C611" s="1"/>
      <c r="D611" s="1"/>
      <c r="E611" s="1"/>
      <c r="F611" s="1"/>
      <c r="G611" s="1"/>
      <c r="H611" s="1"/>
    </row>
    <row r="612" ht="13.5" customHeight="1">
      <c r="C612" s="1"/>
      <c r="D612" s="1"/>
      <c r="E612" s="1"/>
      <c r="F612" s="1"/>
      <c r="G612" s="1"/>
      <c r="H612" s="1"/>
    </row>
    <row r="613" ht="13.5" customHeight="1">
      <c r="C613" s="1"/>
      <c r="D613" s="1"/>
      <c r="E613" s="1"/>
      <c r="F613" s="1"/>
      <c r="G613" s="1"/>
      <c r="H613" s="1"/>
    </row>
    <row r="614" ht="13.5" customHeight="1">
      <c r="C614" s="1"/>
      <c r="D614" s="1"/>
      <c r="E614" s="1"/>
      <c r="F614" s="1"/>
      <c r="G614" s="1"/>
      <c r="H614" s="1"/>
    </row>
    <row r="615" ht="13.5" customHeight="1">
      <c r="C615" s="1"/>
      <c r="D615" s="1"/>
      <c r="E615" s="1"/>
      <c r="F615" s="1"/>
      <c r="G615" s="1"/>
      <c r="H615" s="1"/>
    </row>
    <row r="616" ht="13.5" customHeight="1">
      <c r="C616" s="1"/>
      <c r="D616" s="1"/>
      <c r="E616" s="1"/>
      <c r="F616" s="1"/>
      <c r="G616" s="1"/>
      <c r="H616" s="1"/>
    </row>
    <row r="617" ht="13.5" customHeight="1">
      <c r="C617" s="1"/>
      <c r="D617" s="1"/>
      <c r="E617" s="1"/>
      <c r="F617" s="1"/>
      <c r="G617" s="1"/>
      <c r="H617" s="1"/>
    </row>
    <row r="618" ht="13.5" customHeight="1">
      <c r="C618" s="1"/>
      <c r="D618" s="1"/>
      <c r="E618" s="1"/>
      <c r="F618" s="1"/>
      <c r="G618" s="1"/>
      <c r="H618" s="1"/>
    </row>
    <row r="619" ht="13.5" customHeight="1">
      <c r="C619" s="1"/>
      <c r="D619" s="1"/>
      <c r="E619" s="1"/>
      <c r="F619" s="1"/>
      <c r="G619" s="1"/>
      <c r="H619" s="1"/>
    </row>
    <row r="620" ht="13.5" customHeight="1">
      <c r="C620" s="1"/>
      <c r="D620" s="1"/>
      <c r="E620" s="1"/>
      <c r="F620" s="1"/>
      <c r="G620" s="1"/>
      <c r="H620" s="1"/>
    </row>
    <row r="621" ht="13.5" customHeight="1">
      <c r="C621" s="1"/>
      <c r="D621" s="1"/>
      <c r="E621" s="1"/>
      <c r="F621" s="1"/>
      <c r="G621" s="1"/>
      <c r="H621" s="1"/>
    </row>
    <row r="622" ht="13.5" customHeight="1">
      <c r="C622" s="1"/>
      <c r="D622" s="1"/>
      <c r="E622" s="1"/>
      <c r="F622" s="1"/>
      <c r="G622" s="1"/>
      <c r="H622" s="1"/>
    </row>
    <row r="623" ht="13.5" customHeight="1">
      <c r="C623" s="1"/>
      <c r="D623" s="1"/>
      <c r="E623" s="1"/>
      <c r="F623" s="1"/>
      <c r="G623" s="1"/>
      <c r="H623" s="1"/>
    </row>
    <row r="624" ht="13.5" customHeight="1">
      <c r="C624" s="1"/>
      <c r="D624" s="1"/>
      <c r="E624" s="1"/>
      <c r="F624" s="1"/>
      <c r="G624" s="1"/>
      <c r="H624" s="1"/>
    </row>
    <row r="625" ht="13.5" customHeight="1">
      <c r="C625" s="1"/>
      <c r="D625" s="1"/>
      <c r="E625" s="1"/>
      <c r="F625" s="1"/>
      <c r="G625" s="1"/>
      <c r="H625" s="1"/>
    </row>
    <row r="626" ht="13.5" customHeight="1">
      <c r="C626" s="1"/>
      <c r="D626" s="1"/>
      <c r="E626" s="1"/>
      <c r="F626" s="1"/>
      <c r="G626" s="1"/>
      <c r="H626" s="1"/>
    </row>
    <row r="627" ht="13.5" customHeight="1">
      <c r="C627" s="1"/>
      <c r="D627" s="1"/>
      <c r="E627" s="1"/>
      <c r="F627" s="1"/>
      <c r="G627" s="1"/>
      <c r="H627" s="1"/>
    </row>
    <row r="628" ht="13.5" customHeight="1">
      <c r="C628" s="1"/>
      <c r="D628" s="1"/>
      <c r="E628" s="1"/>
      <c r="F628" s="1"/>
      <c r="G628" s="1"/>
      <c r="H628" s="1"/>
    </row>
    <row r="629" ht="13.5" customHeight="1">
      <c r="C629" s="1"/>
      <c r="D629" s="1"/>
      <c r="E629" s="1"/>
      <c r="F629" s="1"/>
      <c r="G629" s="1"/>
      <c r="H629" s="1"/>
    </row>
    <row r="630" ht="13.5" customHeight="1">
      <c r="C630" s="1"/>
      <c r="D630" s="1"/>
      <c r="E630" s="1"/>
      <c r="F630" s="1"/>
      <c r="G630" s="1"/>
      <c r="H630" s="1"/>
    </row>
    <row r="631" ht="13.5" customHeight="1">
      <c r="C631" s="1"/>
      <c r="D631" s="1"/>
      <c r="E631" s="1"/>
      <c r="F631" s="1"/>
      <c r="G631" s="1"/>
      <c r="H631" s="1"/>
    </row>
    <row r="632" ht="13.5" customHeight="1">
      <c r="C632" s="1"/>
      <c r="D632" s="1"/>
      <c r="E632" s="1"/>
      <c r="F632" s="1"/>
      <c r="G632" s="1"/>
      <c r="H632" s="1"/>
    </row>
    <row r="633" ht="13.5" customHeight="1">
      <c r="C633" s="1"/>
      <c r="D633" s="1"/>
      <c r="E633" s="1"/>
      <c r="F633" s="1"/>
      <c r="G633" s="1"/>
      <c r="H633" s="1"/>
    </row>
    <row r="634" ht="13.5" customHeight="1">
      <c r="C634" s="1"/>
      <c r="D634" s="1"/>
      <c r="E634" s="1"/>
      <c r="F634" s="1"/>
      <c r="G634" s="1"/>
      <c r="H634" s="1"/>
    </row>
    <row r="635" ht="13.5" customHeight="1">
      <c r="C635" s="1"/>
      <c r="D635" s="1"/>
      <c r="E635" s="1"/>
      <c r="F635" s="1"/>
      <c r="G635" s="1"/>
      <c r="H635" s="1"/>
    </row>
    <row r="636" ht="13.5" customHeight="1">
      <c r="C636" s="1"/>
      <c r="D636" s="1"/>
      <c r="E636" s="1"/>
      <c r="F636" s="1"/>
      <c r="G636" s="1"/>
      <c r="H636" s="1"/>
    </row>
    <row r="637" ht="13.5" customHeight="1">
      <c r="C637" s="1"/>
      <c r="D637" s="1"/>
      <c r="E637" s="1"/>
      <c r="F637" s="1"/>
      <c r="G637" s="1"/>
      <c r="H637" s="1"/>
    </row>
    <row r="638" ht="13.5" customHeight="1">
      <c r="C638" s="1"/>
      <c r="D638" s="1"/>
      <c r="E638" s="1"/>
      <c r="F638" s="1"/>
      <c r="G638" s="1"/>
      <c r="H638" s="1"/>
    </row>
    <row r="639" ht="13.5" customHeight="1">
      <c r="C639" s="1"/>
      <c r="D639" s="1"/>
      <c r="E639" s="1"/>
      <c r="F639" s="1"/>
      <c r="G639" s="1"/>
      <c r="H639" s="1"/>
    </row>
    <row r="640" ht="13.5" customHeight="1">
      <c r="C640" s="1"/>
      <c r="D640" s="1"/>
      <c r="E640" s="1"/>
      <c r="F640" s="1"/>
      <c r="G640" s="1"/>
      <c r="H640" s="1"/>
    </row>
    <row r="641" ht="13.5" customHeight="1">
      <c r="C641" s="1"/>
      <c r="D641" s="1"/>
      <c r="E641" s="1"/>
      <c r="F641" s="1"/>
      <c r="G641" s="1"/>
      <c r="H641" s="1"/>
    </row>
    <row r="642" ht="13.5" customHeight="1">
      <c r="C642" s="1"/>
      <c r="D642" s="1"/>
      <c r="E642" s="1"/>
      <c r="F642" s="1"/>
      <c r="G642" s="1"/>
      <c r="H642" s="1"/>
    </row>
    <row r="643" ht="13.5" customHeight="1">
      <c r="C643" s="1"/>
      <c r="D643" s="1"/>
      <c r="E643" s="1"/>
      <c r="F643" s="1"/>
      <c r="G643" s="1"/>
      <c r="H643" s="1"/>
    </row>
    <row r="644" ht="13.5" customHeight="1">
      <c r="C644" s="1"/>
      <c r="D644" s="1"/>
      <c r="E644" s="1"/>
      <c r="F644" s="1"/>
      <c r="G644" s="1"/>
      <c r="H644" s="1"/>
    </row>
    <row r="645" ht="13.5" customHeight="1">
      <c r="C645" s="1"/>
      <c r="D645" s="1"/>
      <c r="E645" s="1"/>
      <c r="F645" s="1"/>
      <c r="G645" s="1"/>
      <c r="H645" s="1"/>
    </row>
    <row r="646" ht="13.5" customHeight="1">
      <c r="C646" s="1"/>
      <c r="D646" s="1"/>
      <c r="E646" s="1"/>
      <c r="F646" s="1"/>
      <c r="G646" s="1"/>
      <c r="H646" s="1"/>
    </row>
    <row r="647" ht="13.5" customHeight="1">
      <c r="C647" s="1"/>
      <c r="D647" s="1"/>
      <c r="E647" s="1"/>
      <c r="F647" s="1"/>
      <c r="G647" s="1"/>
      <c r="H647" s="1"/>
    </row>
    <row r="648" ht="13.5" customHeight="1">
      <c r="C648" s="1"/>
      <c r="D648" s="1"/>
      <c r="E648" s="1"/>
      <c r="F648" s="1"/>
      <c r="G648" s="1"/>
      <c r="H648" s="1"/>
    </row>
    <row r="649" ht="13.5" customHeight="1">
      <c r="C649" s="1"/>
      <c r="D649" s="1"/>
      <c r="E649" s="1"/>
      <c r="F649" s="1"/>
      <c r="G649" s="1"/>
      <c r="H649" s="1"/>
    </row>
    <row r="650" ht="13.5" customHeight="1">
      <c r="C650" s="1"/>
      <c r="D650" s="1"/>
      <c r="E650" s="1"/>
      <c r="F650" s="1"/>
      <c r="G650" s="1"/>
      <c r="H650" s="1"/>
    </row>
    <row r="651" ht="13.5" customHeight="1">
      <c r="C651" s="1"/>
      <c r="D651" s="1"/>
      <c r="E651" s="1"/>
      <c r="F651" s="1"/>
      <c r="G651" s="1"/>
      <c r="H651" s="1"/>
    </row>
    <row r="652" ht="13.5" customHeight="1">
      <c r="C652" s="1"/>
      <c r="D652" s="1"/>
      <c r="E652" s="1"/>
      <c r="F652" s="1"/>
      <c r="G652" s="1"/>
      <c r="H652" s="1"/>
    </row>
    <row r="653" ht="13.5" customHeight="1">
      <c r="C653" s="1"/>
      <c r="D653" s="1"/>
      <c r="E653" s="1"/>
      <c r="F653" s="1"/>
      <c r="G653" s="1"/>
      <c r="H653" s="1"/>
    </row>
    <row r="654" ht="13.5" customHeight="1">
      <c r="C654" s="1"/>
      <c r="D654" s="1"/>
      <c r="E654" s="1"/>
      <c r="F654" s="1"/>
      <c r="G654" s="1"/>
      <c r="H654" s="1"/>
    </row>
    <row r="655" ht="13.5" customHeight="1">
      <c r="C655" s="1"/>
      <c r="D655" s="1"/>
      <c r="E655" s="1"/>
      <c r="F655" s="1"/>
      <c r="G655" s="1"/>
      <c r="H655" s="1"/>
    </row>
    <row r="656" ht="13.5" customHeight="1">
      <c r="C656" s="1"/>
      <c r="D656" s="1"/>
      <c r="E656" s="1"/>
      <c r="F656" s="1"/>
      <c r="G656" s="1"/>
      <c r="H656" s="1"/>
    </row>
    <row r="657" ht="13.5" customHeight="1">
      <c r="C657" s="1"/>
      <c r="D657" s="1"/>
      <c r="E657" s="1"/>
      <c r="F657" s="1"/>
      <c r="G657" s="1"/>
      <c r="H657" s="1"/>
    </row>
    <row r="658" ht="13.5" customHeight="1">
      <c r="C658" s="1"/>
      <c r="D658" s="1"/>
      <c r="E658" s="1"/>
      <c r="F658" s="1"/>
      <c r="G658" s="1"/>
      <c r="H658" s="1"/>
    </row>
    <row r="659" ht="13.5" customHeight="1">
      <c r="C659" s="1"/>
      <c r="D659" s="1"/>
      <c r="E659" s="1"/>
      <c r="F659" s="1"/>
      <c r="G659" s="1"/>
      <c r="H659" s="1"/>
    </row>
    <row r="660" ht="13.5" customHeight="1">
      <c r="C660" s="1"/>
      <c r="D660" s="1"/>
      <c r="E660" s="1"/>
      <c r="F660" s="1"/>
      <c r="G660" s="1"/>
      <c r="H660" s="1"/>
    </row>
    <row r="661" ht="13.5" customHeight="1">
      <c r="C661" s="1"/>
      <c r="D661" s="1"/>
      <c r="E661" s="1"/>
      <c r="F661" s="1"/>
      <c r="G661" s="1"/>
      <c r="H661" s="1"/>
    </row>
    <row r="662" ht="13.5" customHeight="1">
      <c r="C662" s="1"/>
      <c r="D662" s="1"/>
      <c r="E662" s="1"/>
      <c r="F662" s="1"/>
      <c r="G662" s="1"/>
      <c r="H662" s="1"/>
    </row>
    <row r="663" ht="13.5" customHeight="1">
      <c r="C663" s="1"/>
      <c r="D663" s="1"/>
      <c r="E663" s="1"/>
      <c r="F663" s="1"/>
      <c r="G663" s="1"/>
      <c r="H663" s="1"/>
    </row>
    <row r="664" ht="13.5" customHeight="1">
      <c r="C664" s="1"/>
      <c r="D664" s="1"/>
      <c r="E664" s="1"/>
      <c r="F664" s="1"/>
      <c r="G664" s="1"/>
      <c r="H664" s="1"/>
    </row>
    <row r="665" ht="13.5" customHeight="1">
      <c r="C665" s="1"/>
      <c r="D665" s="1"/>
      <c r="E665" s="1"/>
      <c r="F665" s="1"/>
      <c r="G665" s="1"/>
      <c r="H665" s="1"/>
    </row>
    <row r="666" ht="13.5" customHeight="1">
      <c r="C666" s="1"/>
      <c r="D666" s="1"/>
      <c r="E666" s="1"/>
      <c r="F666" s="1"/>
      <c r="G666" s="1"/>
      <c r="H666" s="1"/>
    </row>
    <row r="667" ht="13.5" customHeight="1">
      <c r="C667" s="1"/>
      <c r="D667" s="1"/>
      <c r="E667" s="1"/>
      <c r="F667" s="1"/>
      <c r="G667" s="1"/>
      <c r="H667" s="1"/>
    </row>
    <row r="668" ht="13.5" customHeight="1">
      <c r="C668" s="1"/>
      <c r="D668" s="1"/>
      <c r="E668" s="1"/>
      <c r="F668" s="1"/>
      <c r="G668" s="1"/>
      <c r="H668" s="1"/>
    </row>
    <row r="669" ht="13.5" customHeight="1">
      <c r="C669" s="1"/>
      <c r="D669" s="1"/>
      <c r="E669" s="1"/>
      <c r="F669" s="1"/>
      <c r="G669" s="1"/>
      <c r="H669" s="1"/>
    </row>
    <row r="670" ht="13.5" customHeight="1">
      <c r="C670" s="1"/>
      <c r="D670" s="1"/>
      <c r="E670" s="1"/>
      <c r="F670" s="1"/>
      <c r="G670" s="1"/>
      <c r="H670" s="1"/>
    </row>
    <row r="671" ht="13.5" customHeight="1">
      <c r="C671" s="1"/>
      <c r="D671" s="1"/>
      <c r="E671" s="1"/>
      <c r="F671" s="1"/>
      <c r="G671" s="1"/>
      <c r="H671" s="1"/>
    </row>
    <row r="672" ht="13.5" customHeight="1">
      <c r="C672" s="1"/>
      <c r="D672" s="1"/>
      <c r="E672" s="1"/>
      <c r="F672" s="1"/>
      <c r="G672" s="1"/>
      <c r="H672" s="1"/>
    </row>
    <row r="673" ht="13.5" customHeight="1">
      <c r="C673" s="1"/>
      <c r="D673" s="1"/>
      <c r="E673" s="1"/>
      <c r="F673" s="1"/>
      <c r="G673" s="1"/>
      <c r="H673" s="1"/>
    </row>
    <row r="674" ht="13.5" customHeight="1">
      <c r="C674" s="1"/>
      <c r="D674" s="1"/>
      <c r="E674" s="1"/>
      <c r="F674" s="1"/>
      <c r="G674" s="1"/>
      <c r="H674" s="1"/>
    </row>
    <row r="675" ht="13.5" customHeight="1">
      <c r="C675" s="1"/>
      <c r="D675" s="1"/>
      <c r="E675" s="1"/>
      <c r="F675" s="1"/>
      <c r="G675" s="1"/>
      <c r="H675" s="1"/>
    </row>
    <row r="676" ht="13.5" customHeight="1">
      <c r="C676" s="1"/>
      <c r="D676" s="1"/>
      <c r="E676" s="1"/>
      <c r="F676" s="1"/>
      <c r="G676" s="1"/>
      <c r="H676" s="1"/>
    </row>
    <row r="677" ht="13.5" customHeight="1">
      <c r="C677" s="1"/>
      <c r="D677" s="1"/>
      <c r="E677" s="1"/>
      <c r="F677" s="1"/>
      <c r="G677" s="1"/>
      <c r="H677" s="1"/>
    </row>
    <row r="678" ht="13.5" customHeight="1">
      <c r="C678" s="1"/>
      <c r="D678" s="1"/>
      <c r="E678" s="1"/>
      <c r="F678" s="1"/>
      <c r="G678" s="1"/>
      <c r="H678" s="1"/>
    </row>
    <row r="679" ht="13.5" customHeight="1">
      <c r="C679" s="1"/>
      <c r="D679" s="1"/>
      <c r="E679" s="1"/>
      <c r="F679" s="1"/>
      <c r="G679" s="1"/>
      <c r="H679" s="1"/>
    </row>
    <row r="680" ht="13.5" customHeight="1">
      <c r="C680" s="1"/>
      <c r="D680" s="1"/>
      <c r="E680" s="1"/>
      <c r="F680" s="1"/>
      <c r="G680" s="1"/>
      <c r="H680" s="1"/>
    </row>
    <row r="681" ht="13.5" customHeight="1">
      <c r="C681" s="1"/>
      <c r="D681" s="1"/>
      <c r="E681" s="1"/>
      <c r="F681" s="1"/>
      <c r="G681" s="1"/>
      <c r="H681" s="1"/>
    </row>
    <row r="682" ht="13.5" customHeight="1">
      <c r="C682" s="1"/>
      <c r="D682" s="1"/>
      <c r="E682" s="1"/>
      <c r="F682" s="1"/>
      <c r="G682" s="1"/>
      <c r="H682" s="1"/>
    </row>
    <row r="683" ht="13.5" customHeight="1">
      <c r="C683" s="1"/>
      <c r="D683" s="1"/>
      <c r="E683" s="1"/>
      <c r="F683" s="1"/>
      <c r="G683" s="1"/>
      <c r="H683" s="1"/>
    </row>
    <row r="684" ht="13.5" customHeight="1">
      <c r="C684" s="1"/>
      <c r="D684" s="1"/>
      <c r="E684" s="1"/>
      <c r="F684" s="1"/>
      <c r="G684" s="1"/>
      <c r="H684" s="1"/>
    </row>
    <row r="685" ht="13.5" customHeight="1">
      <c r="C685" s="1"/>
      <c r="D685" s="1"/>
      <c r="E685" s="1"/>
      <c r="F685" s="1"/>
      <c r="G685" s="1"/>
      <c r="H685" s="1"/>
    </row>
    <row r="686" ht="13.5" customHeight="1">
      <c r="C686" s="1"/>
      <c r="D686" s="1"/>
      <c r="E686" s="1"/>
      <c r="F686" s="1"/>
      <c r="G686" s="1"/>
      <c r="H686" s="1"/>
    </row>
    <row r="687" ht="13.5" customHeight="1">
      <c r="C687" s="1"/>
      <c r="D687" s="1"/>
      <c r="E687" s="1"/>
      <c r="F687" s="1"/>
      <c r="G687" s="1"/>
      <c r="H687" s="1"/>
    </row>
    <row r="688" ht="13.5" customHeight="1">
      <c r="C688" s="1"/>
      <c r="D688" s="1"/>
      <c r="E688" s="1"/>
      <c r="F688" s="1"/>
      <c r="G688" s="1"/>
      <c r="H688" s="1"/>
    </row>
    <row r="689" ht="13.5" customHeight="1">
      <c r="C689" s="1"/>
      <c r="D689" s="1"/>
      <c r="E689" s="1"/>
      <c r="F689" s="1"/>
      <c r="G689" s="1"/>
      <c r="H689" s="1"/>
    </row>
    <row r="690" ht="13.5" customHeight="1">
      <c r="C690" s="1"/>
      <c r="D690" s="1"/>
      <c r="E690" s="1"/>
      <c r="F690" s="1"/>
      <c r="G690" s="1"/>
      <c r="H690" s="1"/>
    </row>
    <row r="691" ht="13.5" customHeight="1">
      <c r="C691" s="1"/>
      <c r="D691" s="1"/>
      <c r="E691" s="1"/>
      <c r="F691" s="1"/>
      <c r="G691" s="1"/>
      <c r="H691" s="1"/>
    </row>
    <row r="692" ht="13.5" customHeight="1">
      <c r="C692" s="1"/>
      <c r="D692" s="1"/>
      <c r="E692" s="1"/>
      <c r="F692" s="1"/>
      <c r="G692" s="1"/>
      <c r="H692" s="1"/>
    </row>
    <row r="693" ht="13.5" customHeight="1">
      <c r="C693" s="1"/>
      <c r="D693" s="1"/>
      <c r="E693" s="1"/>
      <c r="F693" s="1"/>
      <c r="G693" s="1"/>
      <c r="H693" s="1"/>
    </row>
    <row r="694" ht="13.5" customHeight="1">
      <c r="C694" s="1"/>
      <c r="D694" s="1"/>
      <c r="E694" s="1"/>
      <c r="F694" s="1"/>
      <c r="G694" s="1"/>
      <c r="H694" s="1"/>
    </row>
    <row r="695" ht="13.5" customHeight="1">
      <c r="C695" s="1"/>
      <c r="D695" s="1"/>
      <c r="E695" s="1"/>
      <c r="F695" s="1"/>
      <c r="G695" s="1"/>
      <c r="H695" s="1"/>
    </row>
    <row r="696" ht="13.5" customHeight="1">
      <c r="C696" s="1"/>
      <c r="D696" s="1"/>
      <c r="E696" s="1"/>
      <c r="F696" s="1"/>
      <c r="G696" s="1"/>
      <c r="H696" s="1"/>
    </row>
    <row r="697" ht="13.5" customHeight="1">
      <c r="C697" s="1"/>
      <c r="D697" s="1"/>
      <c r="E697" s="1"/>
      <c r="F697" s="1"/>
      <c r="G697" s="1"/>
      <c r="H697" s="1"/>
    </row>
    <row r="698" ht="13.5" customHeight="1">
      <c r="C698" s="1"/>
      <c r="D698" s="1"/>
      <c r="E698" s="1"/>
      <c r="F698" s="1"/>
      <c r="G698" s="1"/>
      <c r="H698" s="1"/>
    </row>
    <row r="699" ht="13.5" customHeight="1">
      <c r="C699" s="1"/>
      <c r="D699" s="1"/>
      <c r="E699" s="1"/>
      <c r="F699" s="1"/>
      <c r="G699" s="1"/>
      <c r="H699" s="1"/>
    </row>
    <row r="700" ht="13.5" customHeight="1">
      <c r="C700" s="1"/>
      <c r="D700" s="1"/>
      <c r="E700" s="1"/>
      <c r="F700" s="1"/>
      <c r="G700" s="1"/>
      <c r="H700" s="1"/>
    </row>
    <row r="701" ht="13.5" customHeight="1">
      <c r="C701" s="1"/>
      <c r="D701" s="1"/>
      <c r="E701" s="1"/>
      <c r="F701" s="1"/>
      <c r="G701" s="1"/>
      <c r="H701" s="1"/>
    </row>
    <row r="702" ht="13.5" customHeight="1">
      <c r="C702" s="1"/>
      <c r="D702" s="1"/>
      <c r="E702" s="1"/>
      <c r="F702" s="1"/>
      <c r="G702" s="1"/>
      <c r="H702" s="1"/>
    </row>
    <row r="703" ht="13.5" customHeight="1">
      <c r="C703" s="1"/>
      <c r="D703" s="1"/>
      <c r="E703" s="1"/>
      <c r="F703" s="1"/>
      <c r="G703" s="1"/>
      <c r="H703" s="1"/>
    </row>
    <row r="704" ht="13.5" customHeight="1">
      <c r="C704" s="1"/>
      <c r="D704" s="1"/>
      <c r="E704" s="1"/>
      <c r="F704" s="1"/>
      <c r="G704" s="1"/>
      <c r="H704" s="1"/>
    </row>
    <row r="705" ht="13.5" customHeight="1">
      <c r="C705" s="1"/>
      <c r="D705" s="1"/>
      <c r="E705" s="1"/>
      <c r="F705" s="1"/>
      <c r="G705" s="1"/>
      <c r="H705" s="1"/>
    </row>
    <row r="706" ht="13.5" customHeight="1">
      <c r="C706" s="1"/>
      <c r="D706" s="1"/>
      <c r="E706" s="1"/>
      <c r="F706" s="1"/>
      <c r="G706" s="1"/>
      <c r="H706" s="1"/>
    </row>
    <row r="707" ht="13.5" customHeight="1">
      <c r="C707" s="1"/>
      <c r="D707" s="1"/>
      <c r="E707" s="1"/>
      <c r="F707" s="1"/>
      <c r="G707" s="1"/>
      <c r="H707" s="1"/>
    </row>
    <row r="708" ht="13.5" customHeight="1">
      <c r="C708" s="1"/>
      <c r="D708" s="1"/>
      <c r="E708" s="1"/>
      <c r="F708" s="1"/>
      <c r="G708" s="1"/>
      <c r="H708" s="1"/>
    </row>
    <row r="709" ht="13.5" customHeight="1">
      <c r="C709" s="1"/>
      <c r="D709" s="1"/>
      <c r="E709" s="1"/>
      <c r="F709" s="1"/>
      <c r="G709" s="1"/>
      <c r="H709" s="1"/>
    </row>
    <row r="710" ht="13.5" customHeight="1">
      <c r="C710" s="1"/>
      <c r="D710" s="1"/>
      <c r="E710" s="1"/>
      <c r="F710" s="1"/>
      <c r="G710" s="1"/>
      <c r="H710" s="1"/>
    </row>
    <row r="711" ht="13.5" customHeight="1">
      <c r="C711" s="1"/>
      <c r="D711" s="1"/>
      <c r="E711" s="1"/>
      <c r="F711" s="1"/>
      <c r="G711" s="1"/>
      <c r="H711" s="1"/>
    </row>
    <row r="712" ht="13.5" customHeight="1">
      <c r="C712" s="1"/>
      <c r="D712" s="1"/>
      <c r="E712" s="1"/>
      <c r="F712" s="1"/>
      <c r="G712" s="1"/>
      <c r="H712" s="1"/>
    </row>
    <row r="713" ht="13.5" customHeight="1">
      <c r="C713" s="1"/>
      <c r="D713" s="1"/>
      <c r="E713" s="1"/>
      <c r="F713" s="1"/>
      <c r="G713" s="1"/>
      <c r="H713" s="1"/>
    </row>
    <row r="714" ht="13.5" customHeight="1">
      <c r="C714" s="1"/>
      <c r="D714" s="1"/>
      <c r="E714" s="1"/>
      <c r="F714" s="1"/>
      <c r="G714" s="1"/>
      <c r="H714" s="1"/>
    </row>
    <row r="715" ht="13.5" customHeight="1">
      <c r="C715" s="1"/>
      <c r="D715" s="1"/>
      <c r="E715" s="1"/>
      <c r="F715" s="1"/>
      <c r="G715" s="1"/>
      <c r="H715" s="1"/>
    </row>
    <row r="716" ht="13.5" customHeight="1">
      <c r="C716" s="1"/>
      <c r="D716" s="1"/>
      <c r="E716" s="1"/>
      <c r="F716" s="1"/>
      <c r="G716" s="1"/>
      <c r="H716" s="1"/>
    </row>
    <row r="717" ht="13.5" customHeight="1">
      <c r="C717" s="1"/>
      <c r="D717" s="1"/>
      <c r="E717" s="1"/>
      <c r="F717" s="1"/>
      <c r="G717" s="1"/>
      <c r="H717" s="1"/>
    </row>
    <row r="718" ht="13.5" customHeight="1">
      <c r="C718" s="1"/>
      <c r="D718" s="1"/>
      <c r="E718" s="1"/>
      <c r="F718" s="1"/>
      <c r="G718" s="1"/>
      <c r="H718" s="1"/>
    </row>
    <row r="719" ht="13.5" customHeight="1">
      <c r="C719" s="1"/>
      <c r="D719" s="1"/>
      <c r="E719" s="1"/>
      <c r="F719" s="1"/>
      <c r="G719" s="1"/>
      <c r="H719" s="1"/>
    </row>
    <row r="720" ht="13.5" customHeight="1">
      <c r="C720" s="1"/>
      <c r="D720" s="1"/>
      <c r="E720" s="1"/>
      <c r="F720" s="1"/>
      <c r="G720" s="1"/>
      <c r="H720" s="1"/>
    </row>
    <row r="721" ht="13.5" customHeight="1">
      <c r="C721" s="1"/>
      <c r="D721" s="1"/>
      <c r="E721" s="1"/>
      <c r="F721" s="1"/>
      <c r="G721" s="1"/>
      <c r="H721" s="1"/>
    </row>
    <row r="722" ht="13.5" customHeight="1">
      <c r="C722" s="1"/>
      <c r="D722" s="1"/>
      <c r="E722" s="1"/>
      <c r="F722" s="1"/>
      <c r="G722" s="1"/>
      <c r="H722" s="1"/>
    </row>
    <row r="723" ht="13.5" customHeight="1">
      <c r="C723" s="1"/>
      <c r="D723" s="1"/>
      <c r="E723" s="1"/>
      <c r="F723" s="1"/>
      <c r="G723" s="1"/>
      <c r="H723" s="1"/>
    </row>
    <row r="724" ht="13.5" customHeight="1">
      <c r="C724" s="1"/>
      <c r="D724" s="1"/>
      <c r="E724" s="1"/>
      <c r="F724" s="1"/>
      <c r="G724" s="1"/>
      <c r="H724" s="1"/>
    </row>
    <row r="725" ht="13.5" customHeight="1">
      <c r="C725" s="1"/>
      <c r="D725" s="1"/>
      <c r="E725" s="1"/>
      <c r="F725" s="1"/>
      <c r="G725" s="1"/>
      <c r="H725" s="1"/>
    </row>
    <row r="726" ht="13.5" customHeight="1">
      <c r="C726" s="1"/>
      <c r="D726" s="1"/>
      <c r="E726" s="1"/>
      <c r="F726" s="1"/>
      <c r="G726" s="1"/>
      <c r="H726" s="1"/>
    </row>
    <row r="727" ht="13.5" customHeight="1">
      <c r="C727" s="1"/>
      <c r="D727" s="1"/>
      <c r="E727" s="1"/>
      <c r="F727" s="1"/>
      <c r="G727" s="1"/>
      <c r="H727" s="1"/>
    </row>
    <row r="728" ht="13.5" customHeight="1">
      <c r="C728" s="1"/>
      <c r="D728" s="1"/>
      <c r="E728" s="1"/>
      <c r="F728" s="1"/>
      <c r="G728" s="1"/>
      <c r="H728" s="1"/>
    </row>
    <row r="729" ht="13.5" customHeight="1">
      <c r="C729" s="1"/>
      <c r="D729" s="1"/>
      <c r="E729" s="1"/>
      <c r="F729" s="1"/>
      <c r="G729" s="1"/>
      <c r="H729" s="1"/>
    </row>
    <row r="730" ht="13.5" customHeight="1">
      <c r="C730" s="1"/>
      <c r="D730" s="1"/>
      <c r="E730" s="1"/>
      <c r="F730" s="1"/>
      <c r="G730" s="1"/>
      <c r="H730" s="1"/>
    </row>
    <row r="731" ht="13.5" customHeight="1">
      <c r="C731" s="1"/>
      <c r="D731" s="1"/>
      <c r="E731" s="1"/>
      <c r="F731" s="1"/>
      <c r="G731" s="1"/>
      <c r="H731" s="1"/>
    </row>
    <row r="732" ht="13.5" customHeight="1">
      <c r="C732" s="1"/>
      <c r="D732" s="1"/>
      <c r="E732" s="1"/>
      <c r="F732" s="1"/>
      <c r="G732" s="1"/>
      <c r="H732" s="1"/>
    </row>
    <row r="733" ht="13.5" customHeight="1">
      <c r="C733" s="1"/>
      <c r="D733" s="1"/>
      <c r="E733" s="1"/>
      <c r="F733" s="1"/>
      <c r="G733" s="1"/>
      <c r="H733" s="1"/>
    </row>
    <row r="734" ht="13.5" customHeight="1">
      <c r="C734" s="1"/>
      <c r="D734" s="1"/>
      <c r="E734" s="1"/>
      <c r="F734" s="1"/>
      <c r="G734" s="1"/>
      <c r="H734" s="1"/>
    </row>
    <row r="735" ht="13.5" customHeight="1">
      <c r="C735" s="1"/>
      <c r="D735" s="1"/>
      <c r="E735" s="1"/>
      <c r="F735" s="1"/>
      <c r="G735" s="1"/>
      <c r="H735" s="1"/>
    </row>
    <row r="736" ht="13.5" customHeight="1">
      <c r="C736" s="1"/>
      <c r="D736" s="1"/>
      <c r="E736" s="1"/>
      <c r="F736" s="1"/>
      <c r="G736" s="1"/>
      <c r="H736" s="1"/>
    </row>
    <row r="737" ht="13.5" customHeight="1">
      <c r="C737" s="1"/>
      <c r="D737" s="1"/>
      <c r="E737" s="1"/>
      <c r="F737" s="1"/>
      <c r="G737" s="1"/>
      <c r="H737" s="1"/>
    </row>
    <row r="738" ht="13.5" customHeight="1">
      <c r="C738" s="1"/>
      <c r="D738" s="1"/>
      <c r="E738" s="1"/>
      <c r="F738" s="1"/>
      <c r="G738" s="1"/>
      <c r="H738" s="1"/>
    </row>
    <row r="739" ht="13.5" customHeight="1">
      <c r="C739" s="1"/>
      <c r="D739" s="1"/>
      <c r="E739" s="1"/>
      <c r="F739" s="1"/>
      <c r="G739" s="1"/>
      <c r="H739" s="1"/>
    </row>
    <row r="740" ht="13.5" customHeight="1">
      <c r="C740" s="1"/>
      <c r="D740" s="1"/>
      <c r="E740" s="1"/>
      <c r="F740" s="1"/>
      <c r="G740" s="1"/>
      <c r="H740" s="1"/>
    </row>
    <row r="741" ht="13.5" customHeight="1">
      <c r="C741" s="1"/>
      <c r="D741" s="1"/>
      <c r="E741" s="1"/>
      <c r="F741" s="1"/>
      <c r="G741" s="1"/>
      <c r="H741" s="1"/>
    </row>
    <row r="742" ht="13.5" customHeight="1">
      <c r="C742" s="1"/>
      <c r="D742" s="1"/>
      <c r="E742" s="1"/>
      <c r="F742" s="1"/>
      <c r="G742" s="1"/>
      <c r="H742" s="1"/>
    </row>
    <row r="743" ht="13.5" customHeight="1">
      <c r="C743" s="1"/>
      <c r="D743" s="1"/>
      <c r="E743" s="1"/>
      <c r="F743" s="1"/>
      <c r="G743" s="1"/>
      <c r="H743" s="1"/>
    </row>
    <row r="744" ht="13.5" customHeight="1">
      <c r="C744" s="1"/>
      <c r="D744" s="1"/>
      <c r="E744" s="1"/>
      <c r="F744" s="1"/>
      <c r="G744" s="1"/>
      <c r="H744" s="1"/>
    </row>
    <row r="745" ht="13.5" customHeight="1">
      <c r="C745" s="1"/>
      <c r="D745" s="1"/>
      <c r="E745" s="1"/>
      <c r="F745" s="1"/>
      <c r="G745" s="1"/>
      <c r="H745" s="1"/>
    </row>
    <row r="746" ht="13.5" customHeight="1">
      <c r="C746" s="1"/>
      <c r="D746" s="1"/>
      <c r="E746" s="1"/>
      <c r="F746" s="1"/>
      <c r="G746" s="1"/>
      <c r="H746" s="1"/>
    </row>
    <row r="747" ht="13.5" customHeight="1">
      <c r="C747" s="1"/>
      <c r="D747" s="1"/>
      <c r="E747" s="1"/>
      <c r="F747" s="1"/>
      <c r="G747" s="1"/>
      <c r="H747" s="1"/>
    </row>
    <row r="748" ht="13.5" customHeight="1">
      <c r="C748" s="1"/>
      <c r="D748" s="1"/>
      <c r="E748" s="1"/>
      <c r="F748" s="1"/>
      <c r="G748" s="1"/>
      <c r="H748" s="1"/>
    </row>
    <row r="749" ht="13.5" customHeight="1">
      <c r="C749" s="1"/>
      <c r="D749" s="1"/>
      <c r="E749" s="1"/>
      <c r="F749" s="1"/>
      <c r="G749" s="1"/>
      <c r="H749" s="1"/>
    </row>
    <row r="750" ht="13.5" customHeight="1">
      <c r="C750" s="1"/>
      <c r="D750" s="1"/>
      <c r="E750" s="1"/>
      <c r="F750" s="1"/>
      <c r="G750" s="1"/>
      <c r="H750" s="1"/>
    </row>
    <row r="751" ht="13.5" customHeight="1">
      <c r="C751" s="1"/>
      <c r="D751" s="1"/>
      <c r="E751" s="1"/>
      <c r="F751" s="1"/>
      <c r="G751" s="1"/>
      <c r="H751" s="1"/>
    </row>
    <row r="752" ht="13.5" customHeight="1">
      <c r="C752" s="1"/>
      <c r="D752" s="1"/>
      <c r="E752" s="1"/>
      <c r="F752" s="1"/>
      <c r="G752" s="1"/>
      <c r="H752" s="1"/>
    </row>
    <row r="753" ht="13.5" customHeight="1">
      <c r="C753" s="1"/>
      <c r="D753" s="1"/>
      <c r="E753" s="1"/>
      <c r="F753" s="1"/>
      <c r="G753" s="1"/>
      <c r="H753" s="1"/>
    </row>
    <row r="754" ht="13.5" customHeight="1">
      <c r="C754" s="1"/>
      <c r="D754" s="1"/>
      <c r="E754" s="1"/>
      <c r="F754" s="1"/>
      <c r="G754" s="1"/>
      <c r="H754" s="1"/>
    </row>
    <row r="755" ht="13.5" customHeight="1">
      <c r="C755" s="1"/>
      <c r="D755" s="1"/>
      <c r="E755" s="1"/>
      <c r="F755" s="1"/>
      <c r="G755" s="1"/>
      <c r="H755" s="1"/>
    </row>
    <row r="756" ht="13.5" customHeight="1">
      <c r="C756" s="1"/>
      <c r="D756" s="1"/>
      <c r="E756" s="1"/>
      <c r="F756" s="1"/>
      <c r="G756" s="1"/>
      <c r="H756" s="1"/>
    </row>
    <row r="757" ht="13.5" customHeight="1">
      <c r="C757" s="1"/>
      <c r="D757" s="1"/>
      <c r="E757" s="1"/>
      <c r="F757" s="1"/>
      <c r="G757" s="1"/>
      <c r="H757" s="1"/>
    </row>
    <row r="758" ht="13.5" customHeight="1">
      <c r="C758" s="1"/>
      <c r="D758" s="1"/>
      <c r="E758" s="1"/>
      <c r="F758" s="1"/>
      <c r="G758" s="1"/>
      <c r="H758" s="1"/>
    </row>
    <row r="759" ht="13.5" customHeight="1">
      <c r="C759" s="1"/>
      <c r="D759" s="1"/>
      <c r="E759" s="1"/>
      <c r="F759" s="1"/>
      <c r="G759" s="1"/>
      <c r="H759" s="1"/>
    </row>
    <row r="760" ht="13.5" customHeight="1">
      <c r="C760" s="1"/>
      <c r="D760" s="1"/>
      <c r="E760" s="1"/>
      <c r="F760" s="1"/>
      <c r="G760" s="1"/>
      <c r="H760" s="1"/>
    </row>
    <row r="761" ht="13.5" customHeight="1">
      <c r="C761" s="1"/>
      <c r="D761" s="1"/>
      <c r="E761" s="1"/>
      <c r="F761" s="1"/>
      <c r="G761" s="1"/>
      <c r="H761" s="1"/>
    </row>
    <row r="762" ht="13.5" customHeight="1">
      <c r="C762" s="1"/>
      <c r="D762" s="1"/>
      <c r="E762" s="1"/>
      <c r="F762" s="1"/>
      <c r="G762" s="1"/>
      <c r="H762" s="1"/>
    </row>
    <row r="763" ht="13.5" customHeight="1">
      <c r="C763" s="1"/>
      <c r="D763" s="1"/>
      <c r="E763" s="1"/>
      <c r="F763" s="1"/>
      <c r="G763" s="1"/>
      <c r="H763" s="1"/>
    </row>
    <row r="764" ht="13.5" customHeight="1">
      <c r="C764" s="1"/>
      <c r="D764" s="1"/>
      <c r="E764" s="1"/>
      <c r="F764" s="1"/>
      <c r="G764" s="1"/>
      <c r="H764" s="1"/>
    </row>
    <row r="765" ht="13.5" customHeight="1">
      <c r="C765" s="1"/>
      <c r="D765" s="1"/>
      <c r="E765" s="1"/>
      <c r="F765" s="1"/>
      <c r="G765" s="1"/>
      <c r="H765" s="1"/>
    </row>
    <row r="766" ht="13.5" customHeight="1">
      <c r="C766" s="1"/>
      <c r="D766" s="1"/>
      <c r="E766" s="1"/>
      <c r="F766" s="1"/>
      <c r="G766" s="1"/>
      <c r="H766" s="1"/>
    </row>
    <row r="767" ht="13.5" customHeight="1">
      <c r="C767" s="1"/>
      <c r="D767" s="1"/>
      <c r="E767" s="1"/>
      <c r="F767" s="1"/>
      <c r="G767" s="1"/>
      <c r="H767" s="1"/>
    </row>
    <row r="768" ht="13.5" customHeight="1">
      <c r="C768" s="1"/>
      <c r="D768" s="1"/>
      <c r="E768" s="1"/>
      <c r="F768" s="1"/>
      <c r="G768" s="1"/>
      <c r="H768" s="1"/>
    </row>
    <row r="769" ht="13.5" customHeight="1">
      <c r="C769" s="1"/>
      <c r="D769" s="1"/>
      <c r="E769" s="1"/>
      <c r="F769" s="1"/>
      <c r="G769" s="1"/>
      <c r="H769" s="1"/>
    </row>
    <row r="770" ht="13.5" customHeight="1">
      <c r="C770" s="1"/>
      <c r="D770" s="1"/>
      <c r="E770" s="1"/>
      <c r="F770" s="1"/>
      <c r="G770" s="1"/>
      <c r="H770" s="1"/>
    </row>
    <row r="771" ht="13.5" customHeight="1">
      <c r="C771" s="1"/>
      <c r="D771" s="1"/>
      <c r="E771" s="1"/>
      <c r="F771" s="1"/>
      <c r="G771" s="1"/>
      <c r="H771" s="1"/>
    </row>
    <row r="772" ht="13.5" customHeight="1">
      <c r="C772" s="1"/>
      <c r="D772" s="1"/>
      <c r="E772" s="1"/>
      <c r="F772" s="1"/>
      <c r="G772" s="1"/>
      <c r="H772" s="1"/>
    </row>
    <row r="773" ht="13.5" customHeight="1">
      <c r="C773" s="1"/>
      <c r="D773" s="1"/>
      <c r="E773" s="1"/>
      <c r="F773" s="1"/>
      <c r="G773" s="1"/>
      <c r="H773" s="1"/>
    </row>
    <row r="774" ht="13.5" customHeight="1">
      <c r="C774" s="1"/>
      <c r="D774" s="1"/>
      <c r="E774" s="1"/>
      <c r="F774" s="1"/>
      <c r="G774" s="1"/>
      <c r="H774" s="1"/>
    </row>
    <row r="775" ht="13.5" customHeight="1">
      <c r="C775" s="1"/>
      <c r="D775" s="1"/>
      <c r="E775" s="1"/>
      <c r="F775" s="1"/>
      <c r="G775" s="1"/>
      <c r="H775" s="1"/>
    </row>
    <row r="776" ht="13.5" customHeight="1">
      <c r="C776" s="1"/>
      <c r="D776" s="1"/>
      <c r="E776" s="1"/>
      <c r="F776" s="1"/>
      <c r="G776" s="1"/>
      <c r="H776" s="1"/>
    </row>
    <row r="777" ht="13.5" customHeight="1">
      <c r="C777" s="1"/>
      <c r="D777" s="1"/>
      <c r="E777" s="1"/>
      <c r="F777" s="1"/>
      <c r="G777" s="1"/>
      <c r="H777" s="1"/>
    </row>
    <row r="778" ht="13.5" customHeight="1">
      <c r="C778" s="1"/>
      <c r="D778" s="1"/>
      <c r="E778" s="1"/>
      <c r="F778" s="1"/>
      <c r="G778" s="1"/>
      <c r="H778" s="1"/>
    </row>
    <row r="779" ht="13.5" customHeight="1">
      <c r="C779" s="1"/>
      <c r="D779" s="1"/>
      <c r="E779" s="1"/>
      <c r="F779" s="1"/>
      <c r="G779" s="1"/>
      <c r="H779" s="1"/>
    </row>
    <row r="780" ht="13.5" customHeight="1">
      <c r="C780" s="1"/>
      <c r="D780" s="1"/>
      <c r="E780" s="1"/>
      <c r="F780" s="1"/>
      <c r="G780" s="1"/>
      <c r="H780" s="1"/>
    </row>
    <row r="781" ht="13.5" customHeight="1">
      <c r="C781" s="1"/>
      <c r="D781" s="1"/>
      <c r="E781" s="1"/>
      <c r="F781" s="1"/>
      <c r="G781" s="1"/>
      <c r="H781" s="1"/>
    </row>
    <row r="782" ht="13.5" customHeight="1">
      <c r="C782" s="1"/>
      <c r="D782" s="1"/>
      <c r="E782" s="1"/>
      <c r="F782" s="1"/>
      <c r="G782" s="1"/>
      <c r="H782" s="1"/>
    </row>
    <row r="783" ht="13.5" customHeight="1">
      <c r="C783" s="1"/>
      <c r="D783" s="1"/>
      <c r="E783" s="1"/>
      <c r="F783" s="1"/>
      <c r="G783" s="1"/>
      <c r="H783" s="1"/>
    </row>
    <row r="784" ht="13.5" customHeight="1">
      <c r="C784" s="1"/>
      <c r="D784" s="1"/>
      <c r="E784" s="1"/>
      <c r="F784" s="1"/>
      <c r="G784" s="1"/>
      <c r="H784" s="1"/>
    </row>
    <row r="785" ht="13.5" customHeight="1">
      <c r="C785" s="1"/>
      <c r="D785" s="1"/>
      <c r="E785" s="1"/>
      <c r="F785" s="1"/>
      <c r="G785" s="1"/>
      <c r="H785" s="1"/>
    </row>
    <row r="786" ht="13.5" customHeight="1">
      <c r="C786" s="1"/>
      <c r="D786" s="1"/>
      <c r="E786" s="1"/>
      <c r="F786" s="1"/>
      <c r="G786" s="1"/>
      <c r="H786" s="1"/>
    </row>
    <row r="787" ht="13.5" customHeight="1">
      <c r="C787" s="1"/>
      <c r="D787" s="1"/>
      <c r="E787" s="1"/>
      <c r="F787" s="1"/>
      <c r="G787" s="1"/>
      <c r="H787" s="1"/>
    </row>
    <row r="788" ht="13.5" customHeight="1">
      <c r="C788" s="1"/>
      <c r="D788" s="1"/>
      <c r="E788" s="1"/>
      <c r="F788" s="1"/>
      <c r="G788" s="1"/>
      <c r="H788" s="1"/>
    </row>
    <row r="789" ht="13.5" customHeight="1">
      <c r="C789" s="1"/>
      <c r="D789" s="1"/>
      <c r="E789" s="1"/>
      <c r="F789" s="1"/>
      <c r="G789" s="1"/>
      <c r="H789" s="1"/>
    </row>
    <row r="790" ht="13.5" customHeight="1">
      <c r="C790" s="1"/>
      <c r="D790" s="1"/>
      <c r="E790" s="1"/>
      <c r="F790" s="1"/>
      <c r="G790" s="1"/>
      <c r="H790" s="1"/>
    </row>
    <row r="791" ht="13.5" customHeight="1">
      <c r="C791" s="1"/>
      <c r="D791" s="1"/>
      <c r="E791" s="1"/>
      <c r="F791" s="1"/>
      <c r="G791" s="1"/>
      <c r="H791" s="1"/>
    </row>
    <row r="792" ht="13.5" customHeight="1">
      <c r="C792" s="1"/>
      <c r="D792" s="1"/>
      <c r="E792" s="1"/>
      <c r="F792" s="1"/>
      <c r="G792" s="1"/>
      <c r="H792" s="1"/>
    </row>
    <row r="793" ht="13.5" customHeight="1">
      <c r="C793" s="1"/>
      <c r="D793" s="1"/>
      <c r="E793" s="1"/>
      <c r="F793" s="1"/>
      <c r="G793" s="1"/>
      <c r="H793" s="1"/>
    </row>
    <row r="794" ht="13.5" customHeight="1">
      <c r="C794" s="1"/>
      <c r="D794" s="1"/>
      <c r="E794" s="1"/>
      <c r="F794" s="1"/>
      <c r="G794" s="1"/>
      <c r="H794" s="1"/>
    </row>
    <row r="795" ht="13.5" customHeight="1">
      <c r="C795" s="1"/>
      <c r="D795" s="1"/>
      <c r="E795" s="1"/>
      <c r="F795" s="1"/>
      <c r="G795" s="1"/>
      <c r="H795" s="1"/>
    </row>
    <row r="796" ht="13.5" customHeight="1">
      <c r="C796" s="1"/>
      <c r="D796" s="1"/>
      <c r="E796" s="1"/>
      <c r="F796" s="1"/>
      <c r="G796" s="1"/>
      <c r="H796" s="1"/>
    </row>
    <row r="797" ht="13.5" customHeight="1">
      <c r="C797" s="1"/>
      <c r="D797" s="1"/>
      <c r="E797" s="1"/>
      <c r="F797" s="1"/>
      <c r="G797" s="1"/>
      <c r="H797" s="1"/>
    </row>
    <row r="798" ht="13.5" customHeight="1">
      <c r="C798" s="1"/>
      <c r="D798" s="1"/>
      <c r="E798" s="1"/>
      <c r="F798" s="1"/>
      <c r="G798" s="1"/>
      <c r="H798" s="1"/>
    </row>
    <row r="799" ht="13.5" customHeight="1">
      <c r="C799" s="1"/>
      <c r="D799" s="1"/>
      <c r="E799" s="1"/>
      <c r="F799" s="1"/>
      <c r="G799" s="1"/>
      <c r="H799" s="1"/>
    </row>
    <row r="800" ht="13.5" customHeight="1">
      <c r="C800" s="1"/>
      <c r="D800" s="1"/>
      <c r="E800" s="1"/>
      <c r="F800" s="1"/>
      <c r="G800" s="1"/>
      <c r="H800" s="1"/>
    </row>
    <row r="801" ht="13.5" customHeight="1">
      <c r="C801" s="1"/>
      <c r="D801" s="1"/>
      <c r="E801" s="1"/>
      <c r="F801" s="1"/>
      <c r="G801" s="1"/>
      <c r="H801" s="1"/>
    </row>
    <row r="802" ht="13.5" customHeight="1">
      <c r="C802" s="1"/>
      <c r="D802" s="1"/>
      <c r="E802" s="1"/>
      <c r="F802" s="1"/>
      <c r="G802" s="1"/>
      <c r="H802" s="1"/>
    </row>
    <row r="803" ht="13.5" customHeight="1">
      <c r="C803" s="1"/>
      <c r="D803" s="1"/>
      <c r="E803" s="1"/>
      <c r="F803" s="1"/>
      <c r="G803" s="1"/>
      <c r="H803" s="1"/>
    </row>
    <row r="804" ht="13.5" customHeight="1">
      <c r="C804" s="1"/>
      <c r="D804" s="1"/>
      <c r="E804" s="1"/>
      <c r="F804" s="1"/>
      <c r="G804" s="1"/>
      <c r="H804" s="1"/>
    </row>
    <row r="805" ht="13.5" customHeight="1">
      <c r="C805" s="1"/>
      <c r="D805" s="1"/>
      <c r="E805" s="1"/>
      <c r="F805" s="1"/>
      <c r="G805" s="1"/>
      <c r="H805" s="1"/>
    </row>
    <row r="806" ht="13.5" customHeight="1">
      <c r="C806" s="1"/>
      <c r="D806" s="1"/>
      <c r="E806" s="1"/>
      <c r="F806" s="1"/>
      <c r="G806" s="1"/>
      <c r="H806" s="1"/>
    </row>
    <row r="807" ht="13.5" customHeight="1">
      <c r="C807" s="1"/>
      <c r="D807" s="1"/>
      <c r="E807" s="1"/>
      <c r="F807" s="1"/>
      <c r="G807" s="1"/>
      <c r="H807" s="1"/>
    </row>
    <row r="808" ht="13.5" customHeight="1">
      <c r="C808" s="1"/>
      <c r="D808" s="1"/>
      <c r="E808" s="1"/>
      <c r="F808" s="1"/>
      <c r="G808" s="1"/>
      <c r="H808" s="1"/>
    </row>
    <row r="809" ht="13.5" customHeight="1">
      <c r="C809" s="1"/>
      <c r="D809" s="1"/>
      <c r="E809" s="1"/>
      <c r="F809" s="1"/>
      <c r="G809" s="1"/>
      <c r="H809" s="1"/>
    </row>
    <row r="810" ht="13.5" customHeight="1">
      <c r="C810" s="1"/>
      <c r="D810" s="1"/>
      <c r="E810" s="1"/>
      <c r="F810" s="1"/>
      <c r="G810" s="1"/>
      <c r="H810" s="1"/>
    </row>
    <row r="811" ht="13.5" customHeight="1">
      <c r="C811" s="1"/>
      <c r="D811" s="1"/>
      <c r="E811" s="1"/>
      <c r="F811" s="1"/>
      <c r="G811" s="1"/>
      <c r="H811" s="1"/>
    </row>
    <row r="812" ht="13.5" customHeight="1">
      <c r="C812" s="1"/>
      <c r="D812" s="1"/>
      <c r="E812" s="1"/>
      <c r="F812" s="1"/>
      <c r="G812" s="1"/>
      <c r="H812" s="1"/>
    </row>
    <row r="813" ht="13.5" customHeight="1">
      <c r="C813" s="1"/>
      <c r="D813" s="1"/>
      <c r="E813" s="1"/>
      <c r="F813" s="1"/>
      <c r="G813" s="1"/>
      <c r="H813" s="1"/>
    </row>
    <row r="814" ht="13.5" customHeight="1">
      <c r="C814" s="1"/>
      <c r="D814" s="1"/>
      <c r="E814" s="1"/>
      <c r="F814" s="1"/>
      <c r="G814" s="1"/>
      <c r="H814" s="1"/>
    </row>
    <row r="815" ht="13.5" customHeight="1">
      <c r="C815" s="1"/>
      <c r="D815" s="1"/>
      <c r="E815" s="1"/>
      <c r="F815" s="1"/>
      <c r="G815" s="1"/>
      <c r="H815" s="1"/>
    </row>
    <row r="816" ht="13.5" customHeight="1">
      <c r="C816" s="1"/>
      <c r="D816" s="1"/>
      <c r="E816" s="1"/>
      <c r="F816" s="1"/>
      <c r="G816" s="1"/>
      <c r="H816" s="1"/>
    </row>
    <row r="817" ht="13.5" customHeight="1">
      <c r="C817" s="1"/>
      <c r="D817" s="1"/>
      <c r="E817" s="1"/>
      <c r="F817" s="1"/>
      <c r="G817" s="1"/>
      <c r="H817" s="1"/>
    </row>
    <row r="818" ht="13.5" customHeight="1">
      <c r="C818" s="1"/>
      <c r="D818" s="1"/>
      <c r="E818" s="1"/>
      <c r="F818" s="1"/>
      <c r="G818" s="1"/>
      <c r="H818" s="1"/>
    </row>
    <row r="819" ht="13.5" customHeight="1">
      <c r="C819" s="1"/>
      <c r="D819" s="1"/>
      <c r="E819" s="1"/>
      <c r="F819" s="1"/>
      <c r="G819" s="1"/>
      <c r="H819" s="1"/>
    </row>
    <row r="820" ht="13.5" customHeight="1">
      <c r="C820" s="1"/>
      <c r="D820" s="1"/>
      <c r="E820" s="1"/>
      <c r="F820" s="1"/>
      <c r="G820" s="1"/>
      <c r="H820" s="1"/>
    </row>
    <row r="821" ht="13.5" customHeight="1">
      <c r="C821" s="1"/>
      <c r="D821" s="1"/>
      <c r="E821" s="1"/>
      <c r="F821" s="1"/>
      <c r="G821" s="1"/>
      <c r="H821" s="1"/>
    </row>
    <row r="822" ht="13.5" customHeight="1">
      <c r="C822" s="1"/>
      <c r="D822" s="1"/>
      <c r="E822" s="1"/>
      <c r="F822" s="1"/>
      <c r="G822" s="1"/>
      <c r="H822" s="1"/>
    </row>
    <row r="823" ht="13.5" customHeight="1">
      <c r="C823" s="1"/>
      <c r="D823" s="1"/>
      <c r="E823" s="1"/>
      <c r="F823" s="1"/>
      <c r="G823" s="1"/>
      <c r="H823" s="1"/>
    </row>
    <row r="824" ht="13.5" customHeight="1">
      <c r="C824" s="1"/>
      <c r="D824" s="1"/>
      <c r="E824" s="1"/>
      <c r="F824" s="1"/>
      <c r="G824" s="1"/>
      <c r="H824" s="1"/>
    </row>
    <row r="825" ht="13.5" customHeight="1">
      <c r="C825" s="1"/>
      <c r="D825" s="1"/>
      <c r="E825" s="1"/>
      <c r="F825" s="1"/>
      <c r="G825" s="1"/>
      <c r="H825" s="1"/>
    </row>
    <row r="826" ht="13.5" customHeight="1">
      <c r="C826" s="1"/>
      <c r="D826" s="1"/>
      <c r="E826" s="1"/>
      <c r="F826" s="1"/>
      <c r="G826" s="1"/>
      <c r="H826" s="1"/>
    </row>
    <row r="827" ht="13.5" customHeight="1">
      <c r="C827" s="1"/>
      <c r="D827" s="1"/>
      <c r="E827" s="1"/>
      <c r="F827" s="1"/>
      <c r="G827" s="1"/>
      <c r="H827" s="1"/>
    </row>
    <row r="828" ht="13.5" customHeight="1">
      <c r="C828" s="1"/>
      <c r="D828" s="1"/>
      <c r="E828" s="1"/>
      <c r="F828" s="1"/>
      <c r="G828" s="1"/>
      <c r="H828" s="1"/>
    </row>
    <row r="829" ht="13.5" customHeight="1">
      <c r="C829" s="1"/>
      <c r="D829" s="1"/>
      <c r="E829" s="1"/>
      <c r="F829" s="1"/>
      <c r="G829" s="1"/>
      <c r="H829" s="1"/>
    </row>
    <row r="830" ht="13.5" customHeight="1">
      <c r="C830" s="1"/>
      <c r="D830" s="1"/>
      <c r="E830" s="1"/>
      <c r="F830" s="1"/>
      <c r="G830" s="1"/>
      <c r="H830" s="1"/>
    </row>
    <row r="831" ht="13.5" customHeight="1">
      <c r="C831" s="1"/>
      <c r="D831" s="1"/>
      <c r="E831" s="1"/>
      <c r="F831" s="1"/>
      <c r="G831" s="1"/>
      <c r="H831" s="1"/>
    </row>
    <row r="832" ht="13.5" customHeight="1">
      <c r="C832" s="1"/>
      <c r="D832" s="1"/>
      <c r="E832" s="1"/>
      <c r="F832" s="1"/>
      <c r="G832" s="1"/>
      <c r="H832" s="1"/>
    </row>
    <row r="833" ht="13.5" customHeight="1">
      <c r="C833" s="1"/>
      <c r="D833" s="1"/>
      <c r="E833" s="1"/>
      <c r="F833" s="1"/>
      <c r="G833" s="1"/>
      <c r="H833" s="1"/>
    </row>
    <row r="834" ht="13.5" customHeight="1">
      <c r="C834" s="1"/>
      <c r="D834" s="1"/>
      <c r="E834" s="1"/>
      <c r="F834" s="1"/>
      <c r="G834" s="1"/>
      <c r="H834" s="1"/>
    </row>
    <row r="835" ht="13.5" customHeight="1">
      <c r="C835" s="1"/>
      <c r="D835" s="1"/>
      <c r="E835" s="1"/>
      <c r="F835" s="1"/>
      <c r="G835" s="1"/>
      <c r="H835" s="1"/>
    </row>
    <row r="836" ht="13.5" customHeight="1">
      <c r="C836" s="1"/>
      <c r="D836" s="1"/>
      <c r="E836" s="1"/>
      <c r="F836" s="1"/>
      <c r="G836" s="1"/>
      <c r="H836" s="1"/>
    </row>
    <row r="837" ht="13.5" customHeight="1">
      <c r="C837" s="1"/>
      <c r="D837" s="1"/>
      <c r="E837" s="1"/>
      <c r="F837" s="1"/>
      <c r="G837" s="1"/>
      <c r="H837" s="1"/>
    </row>
    <row r="838" ht="13.5" customHeight="1">
      <c r="C838" s="1"/>
      <c r="D838" s="1"/>
      <c r="E838" s="1"/>
      <c r="F838" s="1"/>
      <c r="G838" s="1"/>
      <c r="H838" s="1"/>
    </row>
    <row r="839" ht="13.5" customHeight="1">
      <c r="C839" s="1"/>
      <c r="D839" s="1"/>
      <c r="E839" s="1"/>
      <c r="F839" s="1"/>
      <c r="G839" s="1"/>
      <c r="H839" s="1"/>
    </row>
    <row r="840" ht="13.5" customHeight="1">
      <c r="C840" s="1"/>
      <c r="D840" s="1"/>
      <c r="E840" s="1"/>
      <c r="F840" s="1"/>
      <c r="G840" s="1"/>
      <c r="H840" s="1"/>
    </row>
    <row r="841" ht="13.5" customHeight="1">
      <c r="C841" s="1"/>
      <c r="D841" s="1"/>
      <c r="E841" s="1"/>
      <c r="F841" s="1"/>
      <c r="G841" s="1"/>
      <c r="H841" s="1"/>
    </row>
    <row r="842" ht="13.5" customHeight="1">
      <c r="C842" s="1"/>
      <c r="D842" s="1"/>
      <c r="E842" s="1"/>
      <c r="F842" s="1"/>
      <c r="G842" s="1"/>
      <c r="H842" s="1"/>
    </row>
    <row r="843" ht="13.5" customHeight="1">
      <c r="C843" s="1"/>
      <c r="D843" s="1"/>
      <c r="E843" s="1"/>
      <c r="F843" s="1"/>
      <c r="G843" s="1"/>
      <c r="H843" s="1"/>
    </row>
    <row r="844" ht="13.5" customHeight="1">
      <c r="C844" s="1"/>
      <c r="D844" s="1"/>
      <c r="E844" s="1"/>
      <c r="F844" s="1"/>
      <c r="G844" s="1"/>
      <c r="H844" s="1"/>
    </row>
    <row r="845" ht="13.5" customHeight="1">
      <c r="C845" s="1"/>
      <c r="D845" s="1"/>
      <c r="E845" s="1"/>
      <c r="F845" s="1"/>
      <c r="G845" s="1"/>
      <c r="H845" s="1"/>
    </row>
    <row r="846" ht="13.5" customHeight="1">
      <c r="C846" s="1"/>
      <c r="D846" s="1"/>
      <c r="E846" s="1"/>
      <c r="F846" s="1"/>
      <c r="G846" s="1"/>
      <c r="H846" s="1"/>
    </row>
    <row r="847" ht="13.5" customHeight="1">
      <c r="C847" s="1"/>
      <c r="D847" s="1"/>
      <c r="E847" s="1"/>
      <c r="F847" s="1"/>
      <c r="G847" s="1"/>
      <c r="H847" s="1"/>
    </row>
    <row r="848" ht="13.5" customHeight="1">
      <c r="C848" s="1"/>
      <c r="D848" s="1"/>
      <c r="E848" s="1"/>
      <c r="F848" s="1"/>
      <c r="G848" s="1"/>
      <c r="H848" s="1"/>
    </row>
    <row r="849" ht="13.5" customHeight="1">
      <c r="C849" s="1"/>
      <c r="D849" s="1"/>
      <c r="E849" s="1"/>
      <c r="F849" s="1"/>
      <c r="G849" s="1"/>
      <c r="H849" s="1"/>
    </row>
    <row r="850" ht="13.5" customHeight="1">
      <c r="C850" s="1"/>
      <c r="D850" s="1"/>
      <c r="E850" s="1"/>
      <c r="F850" s="1"/>
      <c r="G850" s="1"/>
      <c r="H850" s="1"/>
    </row>
    <row r="851" ht="13.5" customHeight="1">
      <c r="C851" s="1"/>
      <c r="D851" s="1"/>
      <c r="E851" s="1"/>
      <c r="F851" s="1"/>
      <c r="G851" s="1"/>
      <c r="H851" s="1"/>
    </row>
    <row r="852" ht="13.5" customHeight="1">
      <c r="C852" s="1"/>
      <c r="D852" s="1"/>
      <c r="E852" s="1"/>
      <c r="F852" s="1"/>
      <c r="G852" s="1"/>
      <c r="H852" s="1"/>
    </row>
    <row r="853" ht="13.5" customHeight="1">
      <c r="C853" s="1"/>
      <c r="D853" s="1"/>
      <c r="E853" s="1"/>
      <c r="F853" s="1"/>
      <c r="G853" s="1"/>
      <c r="H853" s="1"/>
    </row>
    <row r="854" ht="13.5" customHeight="1">
      <c r="C854" s="1"/>
      <c r="D854" s="1"/>
      <c r="E854" s="1"/>
      <c r="F854" s="1"/>
      <c r="G854" s="1"/>
      <c r="H854" s="1"/>
    </row>
    <row r="855" ht="13.5" customHeight="1">
      <c r="C855" s="1"/>
      <c r="D855" s="1"/>
      <c r="E855" s="1"/>
      <c r="F855" s="1"/>
      <c r="G855" s="1"/>
      <c r="H855" s="1"/>
    </row>
    <row r="856" ht="13.5" customHeight="1">
      <c r="C856" s="1"/>
      <c r="D856" s="1"/>
      <c r="E856" s="1"/>
      <c r="F856" s="1"/>
      <c r="G856" s="1"/>
      <c r="H856" s="1"/>
    </row>
    <row r="857" ht="13.5" customHeight="1">
      <c r="C857" s="1"/>
      <c r="D857" s="1"/>
      <c r="E857" s="1"/>
      <c r="F857" s="1"/>
      <c r="G857" s="1"/>
      <c r="H857" s="1"/>
    </row>
    <row r="858" ht="13.5" customHeight="1">
      <c r="C858" s="1"/>
      <c r="D858" s="1"/>
      <c r="E858" s="1"/>
      <c r="F858" s="1"/>
      <c r="G858" s="1"/>
      <c r="H858" s="1"/>
    </row>
    <row r="859" ht="13.5" customHeight="1">
      <c r="C859" s="1"/>
      <c r="D859" s="1"/>
      <c r="E859" s="1"/>
      <c r="F859" s="1"/>
      <c r="G859" s="1"/>
      <c r="H859" s="1"/>
    </row>
    <row r="860" ht="13.5" customHeight="1">
      <c r="C860" s="1"/>
      <c r="D860" s="1"/>
      <c r="E860" s="1"/>
      <c r="F860" s="1"/>
      <c r="G860" s="1"/>
      <c r="H860" s="1"/>
    </row>
    <row r="861" ht="13.5" customHeight="1">
      <c r="C861" s="1"/>
      <c r="D861" s="1"/>
      <c r="E861" s="1"/>
      <c r="F861" s="1"/>
      <c r="G861" s="1"/>
      <c r="H861" s="1"/>
    </row>
    <row r="862" ht="13.5" customHeight="1">
      <c r="C862" s="1"/>
      <c r="D862" s="1"/>
      <c r="E862" s="1"/>
      <c r="F862" s="1"/>
      <c r="G862" s="1"/>
      <c r="H862" s="1"/>
    </row>
    <row r="863" ht="13.5" customHeight="1">
      <c r="C863" s="1"/>
      <c r="D863" s="1"/>
      <c r="E863" s="1"/>
      <c r="F863" s="1"/>
      <c r="G863" s="1"/>
      <c r="H863" s="1"/>
    </row>
    <row r="864" ht="13.5" customHeight="1">
      <c r="C864" s="1"/>
      <c r="D864" s="1"/>
      <c r="E864" s="1"/>
      <c r="F864" s="1"/>
      <c r="G864" s="1"/>
      <c r="H864" s="1"/>
    </row>
    <row r="865" ht="13.5" customHeight="1">
      <c r="C865" s="1"/>
      <c r="D865" s="1"/>
      <c r="E865" s="1"/>
      <c r="F865" s="1"/>
      <c r="G865" s="1"/>
      <c r="H865" s="1"/>
    </row>
    <row r="866" ht="13.5" customHeight="1">
      <c r="C866" s="1"/>
      <c r="D866" s="1"/>
      <c r="E866" s="1"/>
      <c r="F866" s="1"/>
      <c r="G866" s="1"/>
      <c r="H866" s="1"/>
    </row>
    <row r="867" ht="13.5" customHeight="1">
      <c r="C867" s="1"/>
      <c r="D867" s="1"/>
      <c r="E867" s="1"/>
      <c r="F867" s="1"/>
      <c r="G867" s="1"/>
      <c r="H867" s="1"/>
    </row>
    <row r="868" ht="13.5" customHeight="1">
      <c r="C868" s="1"/>
      <c r="D868" s="1"/>
      <c r="E868" s="1"/>
      <c r="F868" s="1"/>
      <c r="G868" s="1"/>
      <c r="H868" s="1"/>
    </row>
    <row r="869" ht="13.5" customHeight="1">
      <c r="C869" s="1"/>
      <c r="D869" s="1"/>
      <c r="E869" s="1"/>
      <c r="F869" s="1"/>
      <c r="G869" s="1"/>
      <c r="H869" s="1"/>
    </row>
    <row r="870" ht="13.5" customHeight="1">
      <c r="C870" s="1"/>
      <c r="D870" s="1"/>
      <c r="E870" s="1"/>
      <c r="F870" s="1"/>
      <c r="G870" s="1"/>
      <c r="H870" s="1"/>
    </row>
    <row r="871" ht="13.5" customHeight="1">
      <c r="C871" s="1"/>
      <c r="D871" s="1"/>
      <c r="E871" s="1"/>
      <c r="F871" s="1"/>
      <c r="G871" s="1"/>
      <c r="H871" s="1"/>
    </row>
    <row r="872" ht="13.5" customHeight="1">
      <c r="C872" s="1"/>
      <c r="D872" s="1"/>
      <c r="E872" s="1"/>
      <c r="F872" s="1"/>
      <c r="G872" s="1"/>
      <c r="H872" s="1"/>
    </row>
    <row r="873" ht="13.5" customHeight="1">
      <c r="C873" s="1"/>
      <c r="D873" s="1"/>
      <c r="E873" s="1"/>
      <c r="F873" s="1"/>
      <c r="G873" s="1"/>
      <c r="H873" s="1"/>
    </row>
    <row r="874" ht="13.5" customHeight="1">
      <c r="C874" s="1"/>
      <c r="D874" s="1"/>
      <c r="E874" s="1"/>
      <c r="F874" s="1"/>
      <c r="G874" s="1"/>
      <c r="H874" s="1"/>
    </row>
    <row r="875" ht="13.5" customHeight="1">
      <c r="C875" s="1"/>
      <c r="D875" s="1"/>
      <c r="E875" s="1"/>
      <c r="F875" s="1"/>
      <c r="G875" s="1"/>
      <c r="H875" s="1"/>
    </row>
    <row r="876" ht="13.5" customHeight="1">
      <c r="C876" s="1"/>
      <c r="D876" s="1"/>
      <c r="E876" s="1"/>
      <c r="F876" s="1"/>
      <c r="G876" s="1"/>
      <c r="H876" s="1"/>
    </row>
    <row r="877" ht="13.5" customHeight="1">
      <c r="C877" s="1"/>
      <c r="D877" s="1"/>
      <c r="E877" s="1"/>
      <c r="F877" s="1"/>
      <c r="G877" s="1"/>
      <c r="H877" s="1"/>
    </row>
    <row r="878" ht="13.5" customHeight="1">
      <c r="C878" s="1"/>
      <c r="D878" s="1"/>
      <c r="E878" s="1"/>
      <c r="F878" s="1"/>
      <c r="G878" s="1"/>
      <c r="H878" s="1"/>
    </row>
    <row r="879" ht="13.5" customHeight="1">
      <c r="C879" s="1"/>
      <c r="D879" s="1"/>
      <c r="E879" s="1"/>
      <c r="F879" s="1"/>
      <c r="G879" s="1"/>
      <c r="H879" s="1"/>
    </row>
    <row r="880" ht="13.5" customHeight="1">
      <c r="C880" s="1"/>
      <c r="D880" s="1"/>
      <c r="E880" s="1"/>
      <c r="F880" s="1"/>
      <c r="G880" s="1"/>
      <c r="H880" s="1"/>
    </row>
    <row r="881" ht="13.5" customHeight="1">
      <c r="C881" s="1"/>
      <c r="D881" s="1"/>
      <c r="E881" s="1"/>
      <c r="F881" s="1"/>
      <c r="G881" s="1"/>
      <c r="H881" s="1"/>
    </row>
    <row r="882" ht="13.5" customHeight="1">
      <c r="C882" s="1"/>
      <c r="D882" s="1"/>
      <c r="E882" s="1"/>
      <c r="F882" s="1"/>
      <c r="G882" s="1"/>
      <c r="H882" s="1"/>
    </row>
    <row r="883" ht="13.5" customHeight="1">
      <c r="C883" s="1"/>
      <c r="D883" s="1"/>
      <c r="E883" s="1"/>
      <c r="F883" s="1"/>
      <c r="G883" s="1"/>
      <c r="H883" s="1"/>
    </row>
    <row r="884" ht="13.5" customHeight="1">
      <c r="C884" s="1"/>
      <c r="D884" s="1"/>
      <c r="E884" s="1"/>
      <c r="F884" s="1"/>
      <c r="G884" s="1"/>
      <c r="H884" s="1"/>
    </row>
    <row r="885" ht="13.5" customHeight="1">
      <c r="C885" s="1"/>
      <c r="D885" s="1"/>
      <c r="E885" s="1"/>
      <c r="F885" s="1"/>
      <c r="G885" s="1"/>
      <c r="H885" s="1"/>
    </row>
    <row r="886" ht="13.5" customHeight="1">
      <c r="C886" s="1"/>
      <c r="D886" s="1"/>
      <c r="E886" s="1"/>
      <c r="F886" s="1"/>
      <c r="G886" s="1"/>
      <c r="H886" s="1"/>
    </row>
    <row r="887" ht="13.5" customHeight="1">
      <c r="C887" s="1"/>
      <c r="D887" s="1"/>
      <c r="E887" s="1"/>
      <c r="F887" s="1"/>
      <c r="G887" s="1"/>
      <c r="H887" s="1"/>
    </row>
    <row r="888" ht="13.5" customHeight="1">
      <c r="C888" s="1"/>
      <c r="D888" s="1"/>
      <c r="E888" s="1"/>
      <c r="F888" s="1"/>
      <c r="G888" s="1"/>
      <c r="H888" s="1"/>
    </row>
    <row r="889" ht="13.5" customHeight="1">
      <c r="C889" s="1"/>
      <c r="D889" s="1"/>
      <c r="E889" s="1"/>
      <c r="F889" s="1"/>
      <c r="G889" s="1"/>
      <c r="H889" s="1"/>
    </row>
    <row r="890" ht="13.5" customHeight="1">
      <c r="C890" s="1"/>
      <c r="D890" s="1"/>
      <c r="E890" s="1"/>
      <c r="F890" s="1"/>
      <c r="G890" s="1"/>
      <c r="H890" s="1"/>
    </row>
    <row r="891" ht="13.5" customHeight="1">
      <c r="C891" s="1"/>
      <c r="D891" s="1"/>
      <c r="E891" s="1"/>
      <c r="F891" s="1"/>
      <c r="G891" s="1"/>
      <c r="H891" s="1"/>
    </row>
    <row r="892" ht="13.5" customHeight="1">
      <c r="C892" s="1"/>
      <c r="D892" s="1"/>
      <c r="E892" s="1"/>
      <c r="F892" s="1"/>
      <c r="G892" s="1"/>
      <c r="H892" s="1"/>
    </row>
    <row r="893" ht="13.5" customHeight="1">
      <c r="C893" s="1"/>
      <c r="D893" s="1"/>
      <c r="E893" s="1"/>
      <c r="F893" s="1"/>
      <c r="G893" s="1"/>
      <c r="H893" s="1"/>
    </row>
    <row r="894" ht="13.5" customHeight="1">
      <c r="C894" s="1"/>
      <c r="D894" s="1"/>
      <c r="E894" s="1"/>
      <c r="F894" s="1"/>
      <c r="G894" s="1"/>
      <c r="H894" s="1"/>
    </row>
    <row r="895" ht="13.5" customHeight="1">
      <c r="C895" s="1"/>
      <c r="D895" s="1"/>
      <c r="E895" s="1"/>
      <c r="F895" s="1"/>
      <c r="G895" s="1"/>
      <c r="H895" s="1"/>
    </row>
    <row r="896" ht="13.5" customHeight="1">
      <c r="C896" s="1"/>
      <c r="D896" s="1"/>
      <c r="E896" s="1"/>
      <c r="F896" s="1"/>
      <c r="G896" s="1"/>
      <c r="H896" s="1"/>
    </row>
    <row r="897" ht="13.5" customHeight="1">
      <c r="C897" s="1"/>
      <c r="D897" s="1"/>
      <c r="E897" s="1"/>
      <c r="F897" s="1"/>
      <c r="G897" s="1"/>
      <c r="H897" s="1"/>
    </row>
    <row r="898" ht="13.5" customHeight="1">
      <c r="C898" s="1"/>
      <c r="D898" s="1"/>
      <c r="E898" s="1"/>
      <c r="F898" s="1"/>
      <c r="G898" s="1"/>
      <c r="H898" s="1"/>
    </row>
    <row r="899" ht="13.5" customHeight="1">
      <c r="C899" s="1"/>
      <c r="D899" s="1"/>
      <c r="E899" s="1"/>
      <c r="F899" s="1"/>
      <c r="G899" s="1"/>
      <c r="H899" s="1"/>
    </row>
    <row r="900" ht="13.5" customHeight="1">
      <c r="C900" s="1"/>
      <c r="D900" s="1"/>
      <c r="E900" s="1"/>
      <c r="F900" s="1"/>
      <c r="G900" s="1"/>
      <c r="H900" s="1"/>
    </row>
    <row r="901" ht="13.5" customHeight="1">
      <c r="C901" s="1"/>
      <c r="D901" s="1"/>
      <c r="E901" s="1"/>
      <c r="F901" s="1"/>
      <c r="G901" s="1"/>
      <c r="H901" s="1"/>
    </row>
    <row r="902" ht="13.5" customHeight="1">
      <c r="C902" s="1"/>
      <c r="D902" s="1"/>
      <c r="E902" s="1"/>
      <c r="F902" s="1"/>
      <c r="G902" s="1"/>
      <c r="H902" s="1"/>
    </row>
    <row r="903" ht="13.5" customHeight="1">
      <c r="C903" s="1"/>
      <c r="D903" s="1"/>
      <c r="E903" s="1"/>
      <c r="F903" s="1"/>
      <c r="G903" s="1"/>
      <c r="H903" s="1"/>
    </row>
    <row r="904" ht="13.5" customHeight="1">
      <c r="C904" s="1"/>
      <c r="D904" s="1"/>
      <c r="E904" s="1"/>
      <c r="F904" s="1"/>
      <c r="G904" s="1"/>
      <c r="H904" s="1"/>
    </row>
    <row r="905" ht="13.5" customHeight="1">
      <c r="C905" s="1"/>
      <c r="D905" s="1"/>
      <c r="E905" s="1"/>
      <c r="F905" s="1"/>
      <c r="G905" s="1"/>
      <c r="H905" s="1"/>
    </row>
    <row r="906" ht="13.5" customHeight="1">
      <c r="C906" s="1"/>
      <c r="D906" s="1"/>
      <c r="E906" s="1"/>
      <c r="F906" s="1"/>
      <c r="G906" s="1"/>
      <c r="H906" s="1"/>
    </row>
    <row r="907" ht="13.5" customHeight="1">
      <c r="C907" s="1"/>
      <c r="D907" s="1"/>
      <c r="E907" s="1"/>
      <c r="F907" s="1"/>
      <c r="G907" s="1"/>
      <c r="H907" s="1"/>
    </row>
    <row r="908" ht="13.5" customHeight="1">
      <c r="C908" s="1"/>
      <c r="D908" s="1"/>
      <c r="E908" s="1"/>
      <c r="F908" s="1"/>
      <c r="G908" s="1"/>
      <c r="H908" s="1"/>
    </row>
    <row r="909" ht="13.5" customHeight="1">
      <c r="C909" s="1"/>
      <c r="D909" s="1"/>
      <c r="E909" s="1"/>
      <c r="F909" s="1"/>
      <c r="G909" s="1"/>
      <c r="H909" s="1"/>
    </row>
    <row r="910" ht="13.5" customHeight="1">
      <c r="C910" s="1"/>
      <c r="D910" s="1"/>
      <c r="E910" s="1"/>
      <c r="F910" s="1"/>
      <c r="G910" s="1"/>
      <c r="H910" s="1"/>
    </row>
    <row r="911" ht="13.5" customHeight="1">
      <c r="C911" s="1"/>
      <c r="D911" s="1"/>
      <c r="E911" s="1"/>
      <c r="F911" s="1"/>
      <c r="G911" s="1"/>
      <c r="H911" s="1"/>
    </row>
    <row r="912" ht="13.5" customHeight="1">
      <c r="C912" s="1"/>
      <c r="D912" s="1"/>
      <c r="E912" s="1"/>
      <c r="F912" s="1"/>
      <c r="G912" s="1"/>
      <c r="H912" s="1"/>
    </row>
    <row r="913" ht="13.5" customHeight="1">
      <c r="C913" s="1"/>
      <c r="D913" s="1"/>
      <c r="E913" s="1"/>
      <c r="F913" s="1"/>
      <c r="G913" s="1"/>
      <c r="H913" s="1"/>
    </row>
    <row r="914" ht="13.5" customHeight="1">
      <c r="C914" s="1"/>
      <c r="D914" s="1"/>
      <c r="E914" s="1"/>
      <c r="F914" s="1"/>
      <c r="G914" s="1"/>
      <c r="H914" s="1"/>
    </row>
    <row r="915" ht="13.5" customHeight="1">
      <c r="C915" s="1"/>
      <c r="D915" s="1"/>
      <c r="E915" s="1"/>
      <c r="F915" s="1"/>
      <c r="G915" s="1"/>
      <c r="H915" s="1"/>
    </row>
    <row r="916" ht="13.5" customHeight="1">
      <c r="C916" s="1"/>
      <c r="D916" s="1"/>
      <c r="E916" s="1"/>
      <c r="F916" s="1"/>
      <c r="G916" s="1"/>
      <c r="H916" s="1"/>
    </row>
    <row r="917" ht="13.5" customHeight="1">
      <c r="C917" s="1"/>
      <c r="D917" s="1"/>
      <c r="E917" s="1"/>
      <c r="F917" s="1"/>
      <c r="G917" s="1"/>
      <c r="H917" s="1"/>
    </row>
    <row r="918" ht="13.5" customHeight="1">
      <c r="C918" s="1"/>
      <c r="D918" s="1"/>
      <c r="E918" s="1"/>
      <c r="F918" s="1"/>
      <c r="G918" s="1"/>
      <c r="H918" s="1"/>
    </row>
    <row r="919" ht="13.5" customHeight="1">
      <c r="C919" s="1"/>
      <c r="D919" s="1"/>
      <c r="E919" s="1"/>
      <c r="F919" s="1"/>
      <c r="G919" s="1"/>
      <c r="H919" s="1"/>
    </row>
    <row r="920" ht="13.5" customHeight="1">
      <c r="C920" s="1"/>
      <c r="D920" s="1"/>
      <c r="E920" s="1"/>
      <c r="F920" s="1"/>
      <c r="G920" s="1"/>
      <c r="H920" s="1"/>
    </row>
    <row r="921" ht="13.5" customHeight="1">
      <c r="C921" s="1"/>
      <c r="D921" s="1"/>
      <c r="E921" s="1"/>
      <c r="F921" s="1"/>
      <c r="G921" s="1"/>
      <c r="H921" s="1"/>
    </row>
    <row r="922" ht="13.5" customHeight="1">
      <c r="C922" s="1"/>
      <c r="D922" s="1"/>
      <c r="E922" s="1"/>
      <c r="F922" s="1"/>
      <c r="G922" s="1"/>
      <c r="H922" s="1"/>
    </row>
    <row r="923" ht="13.5" customHeight="1">
      <c r="C923" s="1"/>
      <c r="D923" s="1"/>
      <c r="E923" s="1"/>
      <c r="F923" s="1"/>
      <c r="G923" s="1"/>
      <c r="H923" s="1"/>
    </row>
    <row r="924" ht="13.5" customHeight="1">
      <c r="C924" s="1"/>
      <c r="D924" s="1"/>
      <c r="E924" s="1"/>
      <c r="F924" s="1"/>
      <c r="G924" s="1"/>
      <c r="H924" s="1"/>
    </row>
    <row r="925" ht="13.5" customHeight="1">
      <c r="C925" s="1"/>
      <c r="D925" s="1"/>
      <c r="E925" s="1"/>
      <c r="F925" s="1"/>
      <c r="G925" s="1"/>
      <c r="H925" s="1"/>
    </row>
    <row r="926" ht="13.5" customHeight="1">
      <c r="C926" s="1"/>
      <c r="D926" s="1"/>
      <c r="E926" s="1"/>
      <c r="F926" s="1"/>
      <c r="G926" s="1"/>
      <c r="H926" s="1"/>
    </row>
    <row r="927" ht="13.5" customHeight="1">
      <c r="C927" s="1"/>
      <c r="D927" s="1"/>
      <c r="E927" s="1"/>
      <c r="F927" s="1"/>
      <c r="G927" s="1"/>
      <c r="H927" s="1"/>
    </row>
    <row r="928" ht="13.5" customHeight="1">
      <c r="C928" s="1"/>
      <c r="D928" s="1"/>
      <c r="E928" s="1"/>
      <c r="F928" s="1"/>
      <c r="G928" s="1"/>
      <c r="H928" s="1"/>
    </row>
    <row r="929" ht="13.5" customHeight="1">
      <c r="C929" s="1"/>
      <c r="D929" s="1"/>
      <c r="E929" s="1"/>
      <c r="F929" s="1"/>
      <c r="G929" s="1"/>
      <c r="H929" s="1"/>
    </row>
    <row r="930" ht="13.5" customHeight="1">
      <c r="C930" s="1"/>
      <c r="D930" s="1"/>
      <c r="E930" s="1"/>
      <c r="F930" s="1"/>
      <c r="G930" s="1"/>
      <c r="H930" s="1"/>
    </row>
    <row r="931" ht="13.5" customHeight="1">
      <c r="C931" s="1"/>
      <c r="D931" s="1"/>
      <c r="E931" s="1"/>
      <c r="F931" s="1"/>
      <c r="G931" s="1"/>
      <c r="H931" s="1"/>
    </row>
    <row r="932" ht="13.5" customHeight="1">
      <c r="C932" s="1"/>
      <c r="D932" s="1"/>
      <c r="E932" s="1"/>
      <c r="F932" s="1"/>
      <c r="G932" s="1"/>
      <c r="H932" s="1"/>
    </row>
    <row r="933" ht="13.5" customHeight="1">
      <c r="C933" s="1"/>
      <c r="D933" s="1"/>
      <c r="E933" s="1"/>
      <c r="F933" s="1"/>
      <c r="G933" s="1"/>
      <c r="H933" s="1"/>
    </row>
    <row r="934" ht="13.5" customHeight="1">
      <c r="C934" s="1"/>
      <c r="D934" s="1"/>
      <c r="E934" s="1"/>
      <c r="F934" s="1"/>
      <c r="G934" s="1"/>
      <c r="H934" s="1"/>
    </row>
    <row r="935" ht="13.5" customHeight="1">
      <c r="C935" s="1"/>
      <c r="D935" s="1"/>
      <c r="E935" s="1"/>
      <c r="F935" s="1"/>
      <c r="G935" s="1"/>
      <c r="H935" s="1"/>
    </row>
    <row r="936" ht="13.5" customHeight="1">
      <c r="C936" s="1"/>
      <c r="D936" s="1"/>
      <c r="E936" s="1"/>
      <c r="F936" s="1"/>
      <c r="G936" s="1"/>
      <c r="H936" s="1"/>
    </row>
    <row r="937" ht="13.5" customHeight="1">
      <c r="C937" s="1"/>
      <c r="D937" s="1"/>
      <c r="E937" s="1"/>
      <c r="F937" s="1"/>
      <c r="G937" s="1"/>
      <c r="H937" s="1"/>
    </row>
    <row r="938" ht="13.5" customHeight="1">
      <c r="C938" s="1"/>
      <c r="D938" s="1"/>
      <c r="E938" s="1"/>
      <c r="F938" s="1"/>
      <c r="G938" s="1"/>
      <c r="H938" s="1"/>
    </row>
    <row r="939" ht="13.5" customHeight="1">
      <c r="C939" s="1"/>
      <c r="D939" s="1"/>
      <c r="E939" s="1"/>
      <c r="F939" s="1"/>
      <c r="G939" s="1"/>
      <c r="H939" s="1"/>
    </row>
    <row r="940" ht="13.5" customHeight="1">
      <c r="C940" s="1"/>
      <c r="D940" s="1"/>
      <c r="E940" s="1"/>
      <c r="F940" s="1"/>
      <c r="G940" s="1"/>
      <c r="H940" s="1"/>
    </row>
    <row r="941" ht="13.5" customHeight="1">
      <c r="C941" s="1"/>
      <c r="D941" s="1"/>
      <c r="E941" s="1"/>
      <c r="F941" s="1"/>
      <c r="G941" s="1"/>
      <c r="H941" s="1"/>
    </row>
    <row r="942" ht="13.5" customHeight="1">
      <c r="C942" s="1"/>
      <c r="D942" s="1"/>
      <c r="E942" s="1"/>
      <c r="F942" s="1"/>
      <c r="G942" s="1"/>
      <c r="H942" s="1"/>
    </row>
    <row r="943" ht="13.5" customHeight="1">
      <c r="C943" s="1"/>
      <c r="D943" s="1"/>
      <c r="E943" s="1"/>
      <c r="F943" s="1"/>
      <c r="G943" s="1"/>
      <c r="H943" s="1"/>
    </row>
    <row r="944" ht="13.5" customHeight="1">
      <c r="C944" s="1"/>
      <c r="D944" s="1"/>
      <c r="E944" s="1"/>
      <c r="F944" s="1"/>
      <c r="G944" s="1"/>
      <c r="H944" s="1"/>
    </row>
    <row r="945" ht="13.5" customHeight="1">
      <c r="C945" s="1"/>
      <c r="D945" s="1"/>
      <c r="E945" s="1"/>
      <c r="F945" s="1"/>
      <c r="G945" s="1"/>
      <c r="H945" s="1"/>
    </row>
    <row r="946" ht="13.5" customHeight="1">
      <c r="C946" s="1"/>
      <c r="D946" s="1"/>
      <c r="E946" s="1"/>
      <c r="F946" s="1"/>
      <c r="G946" s="1"/>
      <c r="H946" s="1"/>
    </row>
    <row r="947" ht="13.5" customHeight="1">
      <c r="C947" s="1"/>
      <c r="D947" s="1"/>
      <c r="E947" s="1"/>
      <c r="F947" s="1"/>
      <c r="G947" s="1"/>
      <c r="H947" s="1"/>
    </row>
    <row r="948" ht="13.5" customHeight="1">
      <c r="C948" s="1"/>
      <c r="D948" s="1"/>
      <c r="E948" s="1"/>
      <c r="F948" s="1"/>
      <c r="G948" s="1"/>
      <c r="H948" s="1"/>
    </row>
    <row r="949" ht="13.5" customHeight="1">
      <c r="C949" s="1"/>
      <c r="D949" s="1"/>
      <c r="E949" s="1"/>
      <c r="F949" s="1"/>
      <c r="G949" s="1"/>
      <c r="H949" s="1"/>
    </row>
    <row r="950" ht="13.5" customHeight="1">
      <c r="C950" s="1"/>
      <c r="D950" s="1"/>
      <c r="E950" s="1"/>
      <c r="F950" s="1"/>
      <c r="G950" s="1"/>
      <c r="H950" s="1"/>
    </row>
    <row r="951" ht="13.5" customHeight="1">
      <c r="C951" s="1"/>
      <c r="D951" s="1"/>
      <c r="E951" s="1"/>
      <c r="F951" s="1"/>
      <c r="G951" s="1"/>
      <c r="H951" s="1"/>
    </row>
    <row r="952" ht="13.5" customHeight="1">
      <c r="C952" s="1"/>
      <c r="D952" s="1"/>
      <c r="E952" s="1"/>
      <c r="F952" s="1"/>
      <c r="G952" s="1"/>
      <c r="H952" s="1"/>
    </row>
    <row r="953" ht="13.5" customHeight="1">
      <c r="C953" s="1"/>
      <c r="D953" s="1"/>
      <c r="E953" s="1"/>
      <c r="F953" s="1"/>
      <c r="G953" s="1"/>
      <c r="H953" s="1"/>
    </row>
    <row r="954" ht="13.5" customHeight="1">
      <c r="C954" s="1"/>
      <c r="D954" s="1"/>
      <c r="E954" s="1"/>
      <c r="F954" s="1"/>
      <c r="G954" s="1"/>
      <c r="H954" s="1"/>
    </row>
    <row r="955" ht="13.5" customHeight="1">
      <c r="C955" s="1"/>
      <c r="D955" s="1"/>
      <c r="E955" s="1"/>
      <c r="F955" s="1"/>
      <c r="G955" s="1"/>
      <c r="H955" s="1"/>
    </row>
    <row r="956" ht="13.5" customHeight="1">
      <c r="C956" s="1"/>
      <c r="D956" s="1"/>
      <c r="E956" s="1"/>
      <c r="F956" s="1"/>
      <c r="G956" s="1"/>
      <c r="H956" s="1"/>
    </row>
    <row r="957" ht="13.5" customHeight="1">
      <c r="C957" s="1"/>
      <c r="D957" s="1"/>
      <c r="E957" s="1"/>
      <c r="F957" s="1"/>
      <c r="G957" s="1"/>
      <c r="H957" s="1"/>
    </row>
    <row r="958" ht="13.5" customHeight="1">
      <c r="C958" s="1"/>
      <c r="D958" s="1"/>
      <c r="E958" s="1"/>
      <c r="F958" s="1"/>
      <c r="G958" s="1"/>
      <c r="H958" s="1"/>
    </row>
    <row r="959" ht="13.5" customHeight="1">
      <c r="C959" s="1"/>
      <c r="D959" s="1"/>
      <c r="E959" s="1"/>
      <c r="F959" s="1"/>
      <c r="G959" s="1"/>
      <c r="H959" s="1"/>
    </row>
    <row r="960" ht="13.5" customHeight="1">
      <c r="C960" s="1"/>
      <c r="D960" s="1"/>
      <c r="E960" s="1"/>
      <c r="F960" s="1"/>
      <c r="G960" s="1"/>
      <c r="H960" s="1"/>
    </row>
    <row r="961" ht="13.5" customHeight="1">
      <c r="C961" s="1"/>
      <c r="D961" s="1"/>
      <c r="E961" s="1"/>
      <c r="F961" s="1"/>
      <c r="G961" s="1"/>
      <c r="H961" s="1"/>
    </row>
    <row r="962" ht="13.5" customHeight="1">
      <c r="C962" s="1"/>
      <c r="D962" s="1"/>
      <c r="E962" s="1"/>
      <c r="F962" s="1"/>
      <c r="G962" s="1"/>
      <c r="H962" s="1"/>
    </row>
    <row r="963" ht="13.5" customHeight="1">
      <c r="C963" s="1"/>
      <c r="D963" s="1"/>
      <c r="E963" s="1"/>
      <c r="F963" s="1"/>
      <c r="G963" s="1"/>
      <c r="H963" s="1"/>
    </row>
    <row r="964" ht="13.5" customHeight="1">
      <c r="C964" s="1"/>
      <c r="D964" s="1"/>
      <c r="E964" s="1"/>
      <c r="F964" s="1"/>
      <c r="G964" s="1"/>
      <c r="H964" s="1"/>
    </row>
    <row r="965" ht="13.5" customHeight="1">
      <c r="C965" s="1"/>
      <c r="D965" s="1"/>
      <c r="E965" s="1"/>
      <c r="F965" s="1"/>
      <c r="G965" s="1"/>
      <c r="H965" s="1"/>
    </row>
    <row r="966" ht="13.5" customHeight="1">
      <c r="C966" s="1"/>
      <c r="D966" s="1"/>
      <c r="E966" s="1"/>
      <c r="F966" s="1"/>
      <c r="G966" s="1"/>
      <c r="H966" s="1"/>
    </row>
    <row r="967" ht="13.5" customHeight="1">
      <c r="C967" s="1"/>
      <c r="D967" s="1"/>
      <c r="E967" s="1"/>
      <c r="F967" s="1"/>
      <c r="G967" s="1"/>
      <c r="H967" s="1"/>
    </row>
    <row r="968" ht="13.5" customHeight="1">
      <c r="C968" s="1"/>
      <c r="D968" s="1"/>
      <c r="E968" s="1"/>
      <c r="F968" s="1"/>
      <c r="G968" s="1"/>
      <c r="H968" s="1"/>
    </row>
    <row r="969" ht="13.5" customHeight="1">
      <c r="C969" s="1"/>
      <c r="D969" s="1"/>
      <c r="E969" s="1"/>
      <c r="F969" s="1"/>
      <c r="G969" s="1"/>
      <c r="H969" s="1"/>
    </row>
    <row r="970" ht="13.5" customHeight="1">
      <c r="C970" s="1"/>
      <c r="D970" s="1"/>
      <c r="E970" s="1"/>
      <c r="F970" s="1"/>
      <c r="G970" s="1"/>
      <c r="H970" s="1"/>
    </row>
    <row r="971" ht="13.5" customHeight="1">
      <c r="C971" s="1"/>
      <c r="D971" s="1"/>
      <c r="E971" s="1"/>
      <c r="F971" s="1"/>
      <c r="G971" s="1"/>
      <c r="H971" s="1"/>
    </row>
    <row r="972" ht="13.5" customHeight="1">
      <c r="C972" s="1"/>
      <c r="D972" s="1"/>
      <c r="E972" s="1"/>
      <c r="F972" s="1"/>
      <c r="G972" s="1"/>
      <c r="H972" s="1"/>
    </row>
    <row r="973" ht="13.5" customHeight="1">
      <c r="C973" s="1"/>
      <c r="D973" s="1"/>
      <c r="E973" s="1"/>
      <c r="F973" s="1"/>
      <c r="G973" s="1"/>
      <c r="H973" s="1"/>
    </row>
    <row r="974" ht="13.5" customHeight="1">
      <c r="C974" s="1"/>
      <c r="D974" s="1"/>
      <c r="E974" s="1"/>
      <c r="F974" s="1"/>
      <c r="G974" s="1"/>
      <c r="H974" s="1"/>
    </row>
    <row r="975" ht="13.5" customHeight="1">
      <c r="C975" s="1"/>
      <c r="D975" s="1"/>
      <c r="E975" s="1"/>
      <c r="F975" s="1"/>
      <c r="G975" s="1"/>
      <c r="H975" s="1"/>
    </row>
    <row r="976" ht="13.5" customHeight="1">
      <c r="C976" s="1"/>
      <c r="D976" s="1"/>
      <c r="E976" s="1"/>
      <c r="F976" s="1"/>
      <c r="G976" s="1"/>
      <c r="H976" s="1"/>
    </row>
    <row r="977" ht="13.5" customHeight="1">
      <c r="C977" s="1"/>
      <c r="D977" s="1"/>
      <c r="E977" s="1"/>
      <c r="F977" s="1"/>
      <c r="G977" s="1"/>
      <c r="H977" s="1"/>
    </row>
    <row r="978" ht="13.5" customHeight="1">
      <c r="C978" s="1"/>
      <c r="D978" s="1"/>
      <c r="E978" s="1"/>
      <c r="F978" s="1"/>
      <c r="G978" s="1"/>
      <c r="H978" s="1"/>
    </row>
    <row r="979" ht="13.5" customHeight="1">
      <c r="C979" s="1"/>
      <c r="D979" s="1"/>
      <c r="E979" s="1"/>
      <c r="F979" s="1"/>
      <c r="G979" s="1"/>
      <c r="H979" s="1"/>
    </row>
    <row r="980" ht="13.5" customHeight="1">
      <c r="C980" s="1"/>
      <c r="D980" s="1"/>
      <c r="E980" s="1"/>
      <c r="F980" s="1"/>
      <c r="G980" s="1"/>
      <c r="H980" s="1"/>
    </row>
    <row r="981" ht="13.5" customHeight="1">
      <c r="C981" s="1"/>
      <c r="D981" s="1"/>
      <c r="E981" s="1"/>
      <c r="F981" s="1"/>
      <c r="G981" s="1"/>
      <c r="H981" s="1"/>
    </row>
    <row r="982" ht="13.5" customHeight="1">
      <c r="C982" s="1"/>
      <c r="D982" s="1"/>
      <c r="E982" s="1"/>
      <c r="F982" s="1"/>
      <c r="G982" s="1"/>
      <c r="H982" s="1"/>
    </row>
    <row r="983" ht="13.5" customHeight="1">
      <c r="C983" s="1"/>
      <c r="D983" s="1"/>
      <c r="E983" s="1"/>
      <c r="F983" s="1"/>
      <c r="G983" s="1"/>
      <c r="H983" s="1"/>
    </row>
    <row r="984" ht="13.5" customHeight="1">
      <c r="C984" s="1"/>
      <c r="D984" s="1"/>
      <c r="E984" s="1"/>
      <c r="F984" s="1"/>
      <c r="G984" s="1"/>
      <c r="H984" s="1"/>
    </row>
    <row r="985" ht="13.5" customHeight="1">
      <c r="C985" s="1"/>
      <c r="D985" s="1"/>
      <c r="E985" s="1"/>
      <c r="F985" s="1"/>
      <c r="G985" s="1"/>
      <c r="H985" s="1"/>
    </row>
    <row r="986" ht="13.5" customHeight="1">
      <c r="C986" s="1"/>
      <c r="D986" s="1"/>
      <c r="E986" s="1"/>
      <c r="F986" s="1"/>
      <c r="G986" s="1"/>
      <c r="H986" s="1"/>
    </row>
    <row r="987" ht="13.5" customHeight="1">
      <c r="C987" s="1"/>
      <c r="D987" s="1"/>
      <c r="E987" s="1"/>
      <c r="F987" s="1"/>
      <c r="G987" s="1"/>
      <c r="H987" s="1"/>
    </row>
    <row r="988" ht="13.5" customHeight="1">
      <c r="C988" s="1"/>
      <c r="D988" s="1"/>
      <c r="E988" s="1"/>
      <c r="F988" s="1"/>
      <c r="G988" s="1"/>
      <c r="H988" s="1"/>
    </row>
    <row r="989" ht="13.5" customHeight="1">
      <c r="C989" s="1"/>
      <c r="D989" s="1"/>
      <c r="E989" s="1"/>
      <c r="F989" s="1"/>
      <c r="G989" s="1"/>
      <c r="H989" s="1"/>
    </row>
    <row r="990" ht="13.5" customHeight="1">
      <c r="C990" s="1"/>
      <c r="D990" s="1"/>
      <c r="E990" s="1"/>
      <c r="F990" s="1"/>
      <c r="G990" s="1"/>
      <c r="H990" s="1"/>
    </row>
    <row r="991" ht="13.5" customHeight="1">
      <c r="C991" s="1"/>
      <c r="D991" s="1"/>
      <c r="E991" s="1"/>
      <c r="F991" s="1"/>
      <c r="G991" s="1"/>
      <c r="H991" s="1"/>
    </row>
    <row r="992" ht="13.5" customHeight="1">
      <c r="C992" s="1"/>
      <c r="D992" s="1"/>
      <c r="E992" s="1"/>
      <c r="F992" s="1"/>
      <c r="G992" s="1"/>
      <c r="H992" s="1"/>
    </row>
    <row r="993" ht="13.5" customHeight="1">
      <c r="C993" s="1"/>
      <c r="D993" s="1"/>
      <c r="E993" s="1"/>
      <c r="F993" s="1"/>
      <c r="G993" s="1"/>
      <c r="H993" s="1"/>
    </row>
    <row r="994" ht="13.5" customHeight="1">
      <c r="C994" s="1"/>
      <c r="D994" s="1"/>
      <c r="E994" s="1"/>
      <c r="F994" s="1"/>
      <c r="G994" s="1"/>
      <c r="H994" s="1"/>
    </row>
    <row r="995" ht="13.5" customHeight="1">
      <c r="C995" s="1"/>
      <c r="D995" s="1"/>
      <c r="E995" s="1"/>
      <c r="F995" s="1"/>
      <c r="G995" s="1"/>
      <c r="H995" s="1"/>
    </row>
    <row r="996" ht="13.5" customHeight="1">
      <c r="C996" s="1"/>
      <c r="D996" s="1"/>
      <c r="E996" s="1"/>
      <c r="F996" s="1"/>
      <c r="G996" s="1"/>
      <c r="H996" s="1"/>
    </row>
    <row r="997" ht="13.5" customHeight="1">
      <c r="C997" s="1"/>
      <c r="D997" s="1"/>
      <c r="E997" s="1"/>
      <c r="F997" s="1"/>
      <c r="G997" s="1"/>
      <c r="H997" s="1"/>
    </row>
    <row r="998" ht="13.5" customHeight="1">
      <c r="C998" s="1"/>
      <c r="D998" s="1"/>
      <c r="E998" s="1"/>
      <c r="F998" s="1"/>
      <c r="G998" s="1"/>
      <c r="H998" s="1"/>
    </row>
    <row r="999" ht="13.5" customHeight="1">
      <c r="C999" s="1"/>
      <c r="D999" s="1"/>
      <c r="E999" s="1"/>
      <c r="F999" s="1"/>
      <c r="G999" s="1"/>
      <c r="H999" s="1"/>
    </row>
    <row r="1000" ht="13.5" customHeight="1">
      <c r="C1000" s="1"/>
      <c r="D1000" s="1"/>
      <c r="E1000" s="1"/>
      <c r="F1000" s="1"/>
      <c r="G1000" s="1"/>
      <c r="H1000" s="1"/>
    </row>
  </sheetData>
  <mergeCells count="10">
    <mergeCell ref="G2:H2"/>
    <mergeCell ref="G3:H3"/>
    <mergeCell ref="G4:H4"/>
    <mergeCell ref="G5:H5"/>
    <mergeCell ref="G7:H7"/>
    <mergeCell ref="G8:H8"/>
    <mergeCell ref="G9:H9"/>
    <mergeCell ref="M11:O11"/>
    <mergeCell ref="C1:H1"/>
    <mergeCell ref="G6:H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2" width="7.75"/>
    <col customWidth="1" min="3" max="3" width="23.5"/>
    <col customWidth="1" min="4" max="4" width="17.88"/>
    <col customWidth="1" min="5" max="5" width="12.25"/>
    <col customWidth="1" min="6" max="6" width="26.5"/>
    <col customWidth="1" hidden="1" min="7" max="7" width="13.88"/>
    <col customWidth="1" min="8" max="8" width="19.88"/>
    <col customWidth="1" min="9" max="10" width="7.75"/>
    <col customWidth="1" min="11" max="11" width="8.63"/>
    <col customWidth="1" min="12" max="26" width="7.75"/>
  </cols>
  <sheetData>
    <row r="1" ht="16.5" customHeight="1">
      <c r="C1" s="21" t="s">
        <v>17</v>
      </c>
      <c r="D1" s="22"/>
      <c r="E1" s="22"/>
      <c r="F1" s="22"/>
      <c r="G1" s="22"/>
      <c r="H1" s="26"/>
      <c r="K1" s="1"/>
    </row>
    <row r="2" ht="15.0" customHeight="1">
      <c r="C2" s="28" t="s">
        <v>24</v>
      </c>
      <c r="D2" s="32"/>
      <c r="E2" s="32"/>
      <c r="F2" s="33"/>
      <c r="G2" s="36"/>
      <c r="H2" s="37"/>
      <c r="K2" s="1"/>
    </row>
    <row r="3" ht="15.0" customHeight="1">
      <c r="C3" s="39" t="s">
        <v>36</v>
      </c>
      <c r="D3" s="41">
        <v>300000.0</v>
      </c>
      <c r="E3" s="46"/>
      <c r="F3" s="57"/>
      <c r="G3" s="50"/>
      <c r="H3" s="37"/>
      <c r="K3" s="1"/>
    </row>
    <row r="4" ht="15.0" customHeight="1">
      <c r="C4" s="51" t="s">
        <v>37</v>
      </c>
      <c r="D4" s="52">
        <v>0.0525</v>
      </c>
      <c r="E4" s="52"/>
      <c r="F4" s="53"/>
      <c r="G4" s="54"/>
      <c r="H4" s="37"/>
      <c r="K4" s="1"/>
    </row>
    <row r="5" ht="15.0" customHeight="1">
      <c r="C5" s="39" t="s">
        <v>38</v>
      </c>
      <c r="D5" s="55">
        <v>15.0</v>
      </c>
      <c r="E5" s="56"/>
      <c r="F5" s="57"/>
      <c r="G5" s="58"/>
      <c r="H5" s="37"/>
      <c r="K5" s="1"/>
    </row>
    <row r="6" ht="15.0" customHeight="1">
      <c r="C6" s="51" t="s">
        <v>39</v>
      </c>
      <c r="D6" s="80">
        <f>PMT(D4/12,D5*12,-D3,0)</f>
        <v>2411.633146</v>
      </c>
      <c r="E6" s="81"/>
      <c r="F6" s="82"/>
      <c r="G6" s="63"/>
      <c r="H6" s="37"/>
      <c r="K6" s="1"/>
    </row>
    <row r="7" ht="13.5" customHeight="1">
      <c r="C7" s="39"/>
      <c r="D7" s="66"/>
      <c r="E7" s="66"/>
      <c r="F7" s="66"/>
      <c r="G7" s="67"/>
      <c r="H7" s="37"/>
      <c r="K7" s="1"/>
    </row>
    <row r="8" ht="13.5" customHeight="1">
      <c r="C8" s="51"/>
      <c r="D8" s="32"/>
      <c r="E8" s="32" t="s">
        <v>40</v>
      </c>
      <c r="F8" s="83">
        <f>D5*12*D6</f>
        <v>434093.9663</v>
      </c>
      <c r="G8" s="36"/>
      <c r="H8" s="37"/>
      <c r="K8" s="1"/>
    </row>
    <row r="9" ht="13.5" customHeight="1">
      <c r="C9" s="68"/>
      <c r="D9" s="46"/>
      <c r="E9" s="46"/>
      <c r="F9" s="69"/>
      <c r="G9" s="70"/>
      <c r="H9" s="71"/>
      <c r="K9" s="1"/>
    </row>
    <row r="10" ht="13.5" customHeight="1">
      <c r="C10" s="1"/>
      <c r="D10" s="1"/>
      <c r="E10" s="1"/>
      <c r="F10" s="1"/>
      <c r="G10" s="1"/>
      <c r="H10" s="1"/>
      <c r="K10" s="1"/>
    </row>
    <row r="11" ht="16.5" customHeight="1">
      <c r="C11" s="84" t="s">
        <v>41</v>
      </c>
      <c r="D11" s="85" t="s">
        <v>42</v>
      </c>
      <c r="E11" s="85" t="s">
        <v>39</v>
      </c>
      <c r="F11" s="85" t="s">
        <v>43</v>
      </c>
      <c r="G11" s="85" t="s">
        <v>44</v>
      </c>
      <c r="H11" s="86" t="s">
        <v>45</v>
      </c>
      <c r="K11" s="1"/>
      <c r="M11" s="72"/>
    </row>
    <row r="12" ht="13.5" customHeight="1">
      <c r="C12" s="87">
        <v>1.0</v>
      </c>
      <c r="D12" s="88">
        <f>D3</f>
        <v>300000</v>
      </c>
      <c r="E12" s="88">
        <f t="shared" ref="E12:E371" si="1">$D$6</f>
        <v>2411.633146</v>
      </c>
      <c r="F12" s="89">
        <f t="shared" ref="F12:F371" si="2">IPMT($D$4/12,C12,$D$5*12,-$D$3)</f>
        <v>1312.5</v>
      </c>
      <c r="G12" s="90">
        <f t="shared" ref="G12:G371" si="3">D12*($D$4/12)</f>
        <v>1312.5</v>
      </c>
      <c r="H12" s="91">
        <f t="shared" ref="H12:H371" si="4">E12-F12</f>
        <v>1099.133146</v>
      </c>
      <c r="K12" s="1"/>
      <c r="M12" s="73"/>
      <c r="N12" s="74"/>
      <c r="O12" s="74"/>
    </row>
    <row r="13" ht="13.5" customHeight="1">
      <c r="C13" s="92">
        <v>2.0</v>
      </c>
      <c r="D13" s="93">
        <f t="shared" ref="D13:D372" si="5">D12-H12</f>
        <v>298900.8669</v>
      </c>
      <c r="E13" s="94">
        <f t="shared" si="1"/>
        <v>2411.633146</v>
      </c>
      <c r="F13" s="95">
        <f t="shared" si="2"/>
        <v>1307.691292</v>
      </c>
      <c r="G13" s="97">
        <f t="shared" si="3"/>
        <v>1307.691292</v>
      </c>
      <c r="H13" s="99">
        <f t="shared" si="4"/>
        <v>1103.941854</v>
      </c>
      <c r="K13" s="95"/>
      <c r="M13" s="75"/>
      <c r="N13" s="76"/>
      <c r="O13" s="76"/>
    </row>
    <row r="14" ht="13.5" customHeight="1">
      <c r="C14" s="87">
        <v>3.0</v>
      </c>
      <c r="D14" s="89">
        <f t="shared" si="5"/>
        <v>297796.925</v>
      </c>
      <c r="E14" s="88">
        <f t="shared" si="1"/>
        <v>2411.633146</v>
      </c>
      <c r="F14" s="89">
        <f t="shared" si="2"/>
        <v>1302.861547</v>
      </c>
      <c r="G14" s="90">
        <f t="shared" si="3"/>
        <v>1302.861547</v>
      </c>
      <c r="H14" s="91">
        <f t="shared" si="4"/>
        <v>1108.771599</v>
      </c>
      <c r="K14" s="1"/>
      <c r="M14" s="75"/>
      <c r="N14" s="77"/>
      <c r="O14" s="77"/>
    </row>
    <row r="15" ht="13.5" customHeight="1">
      <c r="C15" s="92">
        <v>4.0</v>
      </c>
      <c r="D15" s="93">
        <f t="shared" si="5"/>
        <v>296688.1534</v>
      </c>
      <c r="E15" s="94">
        <f t="shared" si="1"/>
        <v>2411.633146</v>
      </c>
      <c r="F15" s="93">
        <f t="shared" si="2"/>
        <v>1298.010671</v>
      </c>
      <c r="G15" s="97">
        <f t="shared" si="3"/>
        <v>1298.010671</v>
      </c>
      <c r="H15" s="99">
        <f t="shared" si="4"/>
        <v>1113.622475</v>
      </c>
      <c r="K15" s="1"/>
      <c r="M15" s="75"/>
      <c r="N15" s="78"/>
      <c r="O15" s="77"/>
    </row>
    <row r="16" ht="13.5" customHeight="1">
      <c r="C16" s="87">
        <v>5.0</v>
      </c>
      <c r="D16" s="89">
        <f t="shared" si="5"/>
        <v>295574.5309</v>
      </c>
      <c r="E16" s="88">
        <f t="shared" si="1"/>
        <v>2411.633146</v>
      </c>
      <c r="F16" s="89">
        <f t="shared" si="2"/>
        <v>1293.138573</v>
      </c>
      <c r="G16" s="90">
        <f t="shared" si="3"/>
        <v>1293.138573</v>
      </c>
      <c r="H16" s="91">
        <f t="shared" si="4"/>
        <v>1118.494574</v>
      </c>
      <c r="K16" s="1"/>
      <c r="M16" s="75"/>
      <c r="N16" s="79"/>
      <c r="O16" s="79"/>
    </row>
    <row r="17" ht="13.5" customHeight="1">
      <c r="C17" s="92">
        <v>6.0</v>
      </c>
      <c r="D17" s="93">
        <f t="shared" si="5"/>
        <v>294456.0364</v>
      </c>
      <c r="E17" s="94">
        <f t="shared" si="1"/>
        <v>2411.633146</v>
      </c>
      <c r="F17" s="93">
        <f t="shared" si="2"/>
        <v>1288.245159</v>
      </c>
      <c r="G17" s="97">
        <f t="shared" si="3"/>
        <v>1288.245159</v>
      </c>
      <c r="H17" s="99">
        <f t="shared" si="4"/>
        <v>1123.387987</v>
      </c>
      <c r="K17" s="1"/>
    </row>
    <row r="18" ht="13.5" customHeight="1">
      <c r="C18" s="87">
        <v>7.0</v>
      </c>
      <c r="D18" s="89">
        <f t="shared" si="5"/>
        <v>293332.6484</v>
      </c>
      <c r="E18" s="88">
        <f t="shared" si="1"/>
        <v>2411.633146</v>
      </c>
      <c r="F18" s="89">
        <f t="shared" si="2"/>
        <v>1283.330337</v>
      </c>
      <c r="G18" s="90">
        <f t="shared" si="3"/>
        <v>1283.330337</v>
      </c>
      <c r="H18" s="91">
        <f t="shared" si="4"/>
        <v>1128.30281</v>
      </c>
      <c r="K18" s="1"/>
    </row>
    <row r="19" ht="13.5" customHeight="1">
      <c r="C19" s="92">
        <v>8.0</v>
      </c>
      <c r="D19" s="93">
        <f t="shared" si="5"/>
        <v>292204.3456</v>
      </c>
      <c r="E19" s="94">
        <f t="shared" si="1"/>
        <v>2411.633146</v>
      </c>
      <c r="F19" s="93">
        <f t="shared" si="2"/>
        <v>1278.394012</v>
      </c>
      <c r="G19" s="97">
        <f t="shared" si="3"/>
        <v>1278.394012</v>
      </c>
      <c r="H19" s="99">
        <f t="shared" si="4"/>
        <v>1133.239135</v>
      </c>
      <c r="K19" s="1"/>
    </row>
    <row r="20" ht="13.5" customHeight="1">
      <c r="C20" s="87">
        <v>9.0</v>
      </c>
      <c r="D20" s="89">
        <f t="shared" si="5"/>
        <v>291071.1064</v>
      </c>
      <c r="E20" s="88">
        <f t="shared" si="1"/>
        <v>2411.633146</v>
      </c>
      <c r="F20" s="89">
        <f t="shared" si="2"/>
        <v>1273.436091</v>
      </c>
      <c r="G20" s="90">
        <f t="shared" si="3"/>
        <v>1273.436091</v>
      </c>
      <c r="H20" s="91">
        <f t="shared" si="4"/>
        <v>1138.197056</v>
      </c>
      <c r="K20" s="1"/>
    </row>
    <row r="21" ht="13.5" customHeight="1">
      <c r="C21" s="92">
        <v>10.0</v>
      </c>
      <c r="D21" s="93">
        <f t="shared" si="5"/>
        <v>289932.9094</v>
      </c>
      <c r="E21" s="94">
        <f t="shared" si="1"/>
        <v>2411.633146</v>
      </c>
      <c r="F21" s="93">
        <f t="shared" si="2"/>
        <v>1268.456478</v>
      </c>
      <c r="G21" s="97">
        <f t="shared" si="3"/>
        <v>1268.456478</v>
      </c>
      <c r="H21" s="99">
        <f t="shared" si="4"/>
        <v>1143.176668</v>
      </c>
      <c r="K21" s="1"/>
    </row>
    <row r="22" ht="13.5" customHeight="1">
      <c r="C22" s="87">
        <v>11.0</v>
      </c>
      <c r="D22" s="89">
        <f t="shared" si="5"/>
        <v>288789.7327</v>
      </c>
      <c r="E22" s="88">
        <f t="shared" si="1"/>
        <v>2411.633146</v>
      </c>
      <c r="F22" s="89">
        <f t="shared" si="2"/>
        <v>1263.455081</v>
      </c>
      <c r="G22" s="90">
        <f t="shared" si="3"/>
        <v>1263.455081</v>
      </c>
      <c r="H22" s="91">
        <f t="shared" si="4"/>
        <v>1148.178066</v>
      </c>
      <c r="K22" s="1"/>
    </row>
    <row r="23" ht="13.5" customHeight="1">
      <c r="C23" s="92">
        <v>12.0</v>
      </c>
      <c r="D23" s="93">
        <f t="shared" si="5"/>
        <v>287641.5546</v>
      </c>
      <c r="E23" s="94">
        <f t="shared" si="1"/>
        <v>2411.633146</v>
      </c>
      <c r="F23" s="93">
        <f t="shared" si="2"/>
        <v>1258.431802</v>
      </c>
      <c r="G23" s="97">
        <f t="shared" si="3"/>
        <v>1258.431802</v>
      </c>
      <c r="H23" s="99">
        <f t="shared" si="4"/>
        <v>1153.201345</v>
      </c>
      <c r="K23" s="1"/>
    </row>
    <row r="24" ht="13.5" customHeight="1">
      <c r="C24" s="87">
        <v>13.0</v>
      </c>
      <c r="D24" s="89">
        <f t="shared" si="5"/>
        <v>286488.3533</v>
      </c>
      <c r="E24" s="88">
        <f t="shared" si="1"/>
        <v>2411.633146</v>
      </c>
      <c r="F24" s="89">
        <f t="shared" si="2"/>
        <v>1253.386546</v>
      </c>
      <c r="G24" s="90">
        <f t="shared" si="3"/>
        <v>1253.386546</v>
      </c>
      <c r="H24" s="91">
        <f t="shared" si="4"/>
        <v>1158.246601</v>
      </c>
      <c r="K24" s="1"/>
    </row>
    <row r="25" ht="13.5" customHeight="1">
      <c r="C25" s="92">
        <v>14.0</v>
      </c>
      <c r="D25" s="93">
        <f t="shared" si="5"/>
        <v>285330.1067</v>
      </c>
      <c r="E25" s="94">
        <f t="shared" si="1"/>
        <v>2411.633146</v>
      </c>
      <c r="F25" s="93">
        <f t="shared" si="2"/>
        <v>1248.319217</v>
      </c>
      <c r="G25" s="97">
        <f t="shared" si="3"/>
        <v>1248.319217</v>
      </c>
      <c r="H25" s="99">
        <f t="shared" si="4"/>
        <v>1163.31393</v>
      </c>
      <c r="K25" s="1"/>
    </row>
    <row r="26" ht="13.5" customHeight="1">
      <c r="C26" s="87">
        <v>15.0</v>
      </c>
      <c r="D26" s="89">
        <f t="shared" si="5"/>
        <v>284166.7928</v>
      </c>
      <c r="E26" s="88">
        <f t="shared" si="1"/>
        <v>2411.633146</v>
      </c>
      <c r="F26" s="89">
        <f t="shared" si="2"/>
        <v>1243.229718</v>
      </c>
      <c r="G26" s="90">
        <f t="shared" si="3"/>
        <v>1243.229718</v>
      </c>
      <c r="H26" s="91">
        <f t="shared" si="4"/>
        <v>1168.403428</v>
      </c>
      <c r="K26" s="1"/>
    </row>
    <row r="27" ht="13.5" customHeight="1">
      <c r="C27" s="92">
        <v>16.0</v>
      </c>
      <c r="D27" s="93">
        <f t="shared" si="5"/>
        <v>282998.3893</v>
      </c>
      <c r="E27" s="94">
        <f t="shared" si="1"/>
        <v>2411.633146</v>
      </c>
      <c r="F27" s="93">
        <f t="shared" si="2"/>
        <v>1238.117953</v>
      </c>
      <c r="G27" s="97">
        <f t="shared" si="3"/>
        <v>1238.117953</v>
      </c>
      <c r="H27" s="99">
        <f t="shared" si="4"/>
        <v>1173.515193</v>
      </c>
      <c r="K27" s="1"/>
    </row>
    <row r="28" ht="13.5" customHeight="1">
      <c r="C28" s="87">
        <v>17.0</v>
      </c>
      <c r="D28" s="89">
        <f t="shared" si="5"/>
        <v>281824.8741</v>
      </c>
      <c r="E28" s="88">
        <f t="shared" si="1"/>
        <v>2411.633146</v>
      </c>
      <c r="F28" s="89">
        <f t="shared" si="2"/>
        <v>1232.983824</v>
      </c>
      <c r="G28" s="90">
        <f t="shared" si="3"/>
        <v>1232.983824</v>
      </c>
      <c r="H28" s="91">
        <f t="shared" si="4"/>
        <v>1178.649322</v>
      </c>
      <c r="K28" s="1"/>
    </row>
    <row r="29" ht="13.5" customHeight="1">
      <c r="C29" s="92">
        <v>18.0</v>
      </c>
      <c r="D29" s="93">
        <f t="shared" si="5"/>
        <v>280646.2248</v>
      </c>
      <c r="E29" s="94">
        <f t="shared" si="1"/>
        <v>2411.633146</v>
      </c>
      <c r="F29" s="93">
        <f t="shared" si="2"/>
        <v>1227.827234</v>
      </c>
      <c r="G29" s="97">
        <f t="shared" si="3"/>
        <v>1227.827234</v>
      </c>
      <c r="H29" s="99">
        <f t="shared" si="4"/>
        <v>1183.805913</v>
      </c>
      <c r="K29" s="1"/>
    </row>
    <row r="30" ht="13.5" customHeight="1">
      <c r="C30" s="87">
        <v>19.0</v>
      </c>
      <c r="D30" s="89">
        <f t="shared" si="5"/>
        <v>279462.4189</v>
      </c>
      <c r="E30" s="88">
        <f t="shared" si="1"/>
        <v>2411.633146</v>
      </c>
      <c r="F30" s="89">
        <f t="shared" si="2"/>
        <v>1222.648083</v>
      </c>
      <c r="G30" s="90">
        <f t="shared" si="3"/>
        <v>1222.648083</v>
      </c>
      <c r="H30" s="91">
        <f t="shared" si="4"/>
        <v>1188.985064</v>
      </c>
      <c r="K30" s="1"/>
    </row>
    <row r="31" ht="13.5" customHeight="1">
      <c r="C31" s="92">
        <v>20.0</v>
      </c>
      <c r="D31" s="93">
        <f t="shared" si="5"/>
        <v>278273.4338</v>
      </c>
      <c r="E31" s="94">
        <f t="shared" si="1"/>
        <v>2411.633146</v>
      </c>
      <c r="F31" s="93">
        <f t="shared" si="2"/>
        <v>1217.446273</v>
      </c>
      <c r="G31" s="97">
        <f t="shared" si="3"/>
        <v>1217.446273</v>
      </c>
      <c r="H31" s="99">
        <f t="shared" si="4"/>
        <v>1194.186873</v>
      </c>
      <c r="K31" s="1"/>
    </row>
    <row r="32" ht="13.5" customHeight="1">
      <c r="C32" s="87">
        <v>21.0</v>
      </c>
      <c r="D32" s="89">
        <f t="shared" si="5"/>
        <v>277079.247</v>
      </c>
      <c r="E32" s="88">
        <f t="shared" si="1"/>
        <v>2411.633146</v>
      </c>
      <c r="F32" s="89">
        <f t="shared" si="2"/>
        <v>1212.221705</v>
      </c>
      <c r="G32" s="90">
        <f t="shared" si="3"/>
        <v>1212.221705</v>
      </c>
      <c r="H32" s="91">
        <f t="shared" si="4"/>
        <v>1199.411441</v>
      </c>
      <c r="K32" s="1"/>
    </row>
    <row r="33" ht="13.5" customHeight="1">
      <c r="C33" s="92">
        <v>22.0</v>
      </c>
      <c r="D33" s="93">
        <f t="shared" si="5"/>
        <v>275879.8355</v>
      </c>
      <c r="E33" s="94">
        <f t="shared" si="1"/>
        <v>2411.633146</v>
      </c>
      <c r="F33" s="93">
        <f t="shared" si="2"/>
        <v>1206.97428</v>
      </c>
      <c r="G33" s="97">
        <f t="shared" si="3"/>
        <v>1206.97428</v>
      </c>
      <c r="H33" s="99">
        <f t="shared" si="4"/>
        <v>1204.658866</v>
      </c>
      <c r="K33" s="1"/>
    </row>
    <row r="34" ht="13.5" customHeight="1">
      <c r="C34" s="87">
        <v>23.0</v>
      </c>
      <c r="D34" s="89">
        <f t="shared" si="5"/>
        <v>274675.1767</v>
      </c>
      <c r="E34" s="88">
        <f t="shared" si="1"/>
        <v>2411.633146</v>
      </c>
      <c r="F34" s="89">
        <f t="shared" si="2"/>
        <v>1201.703898</v>
      </c>
      <c r="G34" s="90">
        <f t="shared" si="3"/>
        <v>1201.703898</v>
      </c>
      <c r="H34" s="91">
        <f t="shared" si="4"/>
        <v>1209.929248</v>
      </c>
      <c r="K34" s="1"/>
    </row>
    <row r="35" ht="13.5" customHeight="1">
      <c r="C35" s="92">
        <v>24.0</v>
      </c>
      <c r="D35" s="93">
        <f t="shared" si="5"/>
        <v>273465.2474</v>
      </c>
      <c r="E35" s="94">
        <f t="shared" si="1"/>
        <v>2411.633146</v>
      </c>
      <c r="F35" s="93">
        <f t="shared" si="2"/>
        <v>1196.410457</v>
      </c>
      <c r="G35" s="97">
        <f t="shared" si="3"/>
        <v>1196.410457</v>
      </c>
      <c r="H35" s="99">
        <f t="shared" si="4"/>
        <v>1215.222689</v>
      </c>
      <c r="K35" s="1"/>
    </row>
    <row r="36" ht="13.5" customHeight="1">
      <c r="C36" s="87">
        <v>25.0</v>
      </c>
      <c r="D36" s="89">
        <f t="shared" si="5"/>
        <v>272250.0247</v>
      </c>
      <c r="E36" s="88">
        <f t="shared" si="1"/>
        <v>2411.633146</v>
      </c>
      <c r="F36" s="89">
        <f t="shared" si="2"/>
        <v>1191.093858</v>
      </c>
      <c r="G36" s="90">
        <f t="shared" si="3"/>
        <v>1191.093858</v>
      </c>
      <c r="H36" s="91">
        <f t="shared" si="4"/>
        <v>1220.539288</v>
      </c>
      <c r="K36" s="1"/>
    </row>
    <row r="37" ht="13.5" customHeight="1">
      <c r="C37" s="92">
        <v>26.0</v>
      </c>
      <c r="D37" s="93">
        <f t="shared" si="5"/>
        <v>271029.4854</v>
      </c>
      <c r="E37" s="94">
        <f t="shared" si="1"/>
        <v>2411.633146</v>
      </c>
      <c r="F37" s="93">
        <f t="shared" si="2"/>
        <v>1185.753999</v>
      </c>
      <c r="G37" s="97">
        <f t="shared" si="3"/>
        <v>1185.753999</v>
      </c>
      <c r="H37" s="99">
        <f t="shared" si="4"/>
        <v>1225.879148</v>
      </c>
      <c r="K37" s="1"/>
    </row>
    <row r="38" ht="13.5" customHeight="1">
      <c r="C38" s="87">
        <v>27.0</v>
      </c>
      <c r="D38" s="89">
        <f t="shared" si="5"/>
        <v>269803.6063</v>
      </c>
      <c r="E38" s="88">
        <f t="shared" si="1"/>
        <v>2411.633146</v>
      </c>
      <c r="F38" s="89">
        <f t="shared" si="2"/>
        <v>1180.390777</v>
      </c>
      <c r="G38" s="90">
        <f t="shared" si="3"/>
        <v>1180.390777</v>
      </c>
      <c r="H38" s="91">
        <f t="shared" si="4"/>
        <v>1231.242369</v>
      </c>
      <c r="K38" s="1"/>
    </row>
    <row r="39" ht="13.5" customHeight="1">
      <c r="C39" s="92">
        <v>28.0</v>
      </c>
      <c r="D39" s="93">
        <f t="shared" si="5"/>
        <v>268572.3639</v>
      </c>
      <c r="E39" s="94">
        <f t="shared" si="1"/>
        <v>2411.633146</v>
      </c>
      <c r="F39" s="93">
        <f t="shared" si="2"/>
        <v>1175.004092</v>
      </c>
      <c r="G39" s="97">
        <f t="shared" si="3"/>
        <v>1175.004092</v>
      </c>
      <c r="H39" s="99">
        <f t="shared" si="4"/>
        <v>1236.629054</v>
      </c>
      <c r="K39" s="1"/>
    </row>
    <row r="40" ht="13.5" customHeight="1">
      <c r="C40" s="87">
        <v>29.0</v>
      </c>
      <c r="D40" s="89">
        <f t="shared" si="5"/>
        <v>267335.7349</v>
      </c>
      <c r="E40" s="88">
        <f t="shared" si="1"/>
        <v>2411.633146</v>
      </c>
      <c r="F40" s="89">
        <f t="shared" si="2"/>
        <v>1169.59384</v>
      </c>
      <c r="G40" s="90">
        <f t="shared" si="3"/>
        <v>1169.59384</v>
      </c>
      <c r="H40" s="91">
        <f t="shared" si="4"/>
        <v>1242.039306</v>
      </c>
      <c r="K40" s="1"/>
    </row>
    <row r="41" ht="13.5" customHeight="1">
      <c r="C41" s="92">
        <v>30.0</v>
      </c>
      <c r="D41" s="93">
        <f t="shared" si="5"/>
        <v>266093.6956</v>
      </c>
      <c r="E41" s="94">
        <f t="shared" si="1"/>
        <v>2411.633146</v>
      </c>
      <c r="F41" s="93">
        <f t="shared" si="2"/>
        <v>1164.159918</v>
      </c>
      <c r="G41" s="97">
        <f t="shared" si="3"/>
        <v>1164.159918</v>
      </c>
      <c r="H41" s="99">
        <f t="shared" si="4"/>
        <v>1247.473228</v>
      </c>
      <c r="K41" s="1"/>
    </row>
    <row r="42" ht="13.5" customHeight="1">
      <c r="C42" s="87">
        <v>31.0</v>
      </c>
      <c r="D42" s="89">
        <f t="shared" si="5"/>
        <v>264846.2223</v>
      </c>
      <c r="E42" s="88">
        <f t="shared" si="1"/>
        <v>2411.633146</v>
      </c>
      <c r="F42" s="89">
        <f t="shared" si="2"/>
        <v>1158.702223</v>
      </c>
      <c r="G42" s="90">
        <f t="shared" si="3"/>
        <v>1158.702223</v>
      </c>
      <c r="H42" s="91">
        <f t="shared" si="4"/>
        <v>1252.930924</v>
      </c>
      <c r="K42" s="1"/>
    </row>
    <row r="43" ht="13.5" customHeight="1">
      <c r="C43" s="92">
        <v>32.0</v>
      </c>
      <c r="D43" s="93">
        <f t="shared" si="5"/>
        <v>263593.2914</v>
      </c>
      <c r="E43" s="94">
        <f t="shared" si="1"/>
        <v>2411.633146</v>
      </c>
      <c r="F43" s="93">
        <f t="shared" si="2"/>
        <v>1153.22065</v>
      </c>
      <c r="G43" s="97">
        <f t="shared" si="3"/>
        <v>1153.22065</v>
      </c>
      <c r="H43" s="99">
        <f t="shared" si="4"/>
        <v>1258.412496</v>
      </c>
      <c r="K43" s="1"/>
    </row>
    <row r="44" ht="13.5" customHeight="1">
      <c r="C44" s="87">
        <v>33.0</v>
      </c>
      <c r="D44" s="89">
        <f t="shared" si="5"/>
        <v>262334.8789</v>
      </c>
      <c r="E44" s="88">
        <f t="shared" si="1"/>
        <v>2411.633146</v>
      </c>
      <c r="F44" s="89">
        <f t="shared" si="2"/>
        <v>1147.715095</v>
      </c>
      <c r="G44" s="90">
        <f t="shared" si="3"/>
        <v>1147.715095</v>
      </c>
      <c r="H44" s="91">
        <f t="shared" si="4"/>
        <v>1263.918051</v>
      </c>
      <c r="K44" s="1"/>
    </row>
    <row r="45" ht="13.5" customHeight="1">
      <c r="C45" s="92">
        <v>34.0</v>
      </c>
      <c r="D45" s="93">
        <f t="shared" si="5"/>
        <v>261070.9609</v>
      </c>
      <c r="E45" s="94">
        <f t="shared" si="1"/>
        <v>2411.633146</v>
      </c>
      <c r="F45" s="93">
        <f t="shared" si="2"/>
        <v>1142.185454</v>
      </c>
      <c r="G45" s="97">
        <f t="shared" si="3"/>
        <v>1142.185454</v>
      </c>
      <c r="H45" s="99">
        <f t="shared" si="4"/>
        <v>1269.447693</v>
      </c>
      <c r="K45" s="1"/>
    </row>
    <row r="46" ht="13.5" customHeight="1">
      <c r="C46" s="87">
        <v>35.0</v>
      </c>
      <c r="D46" s="89">
        <f t="shared" si="5"/>
        <v>259801.5132</v>
      </c>
      <c r="E46" s="88">
        <f t="shared" si="1"/>
        <v>2411.633146</v>
      </c>
      <c r="F46" s="89">
        <f t="shared" si="2"/>
        <v>1136.63162</v>
      </c>
      <c r="G46" s="90">
        <f t="shared" si="3"/>
        <v>1136.63162</v>
      </c>
      <c r="H46" s="91">
        <f t="shared" si="4"/>
        <v>1275.001526</v>
      </c>
      <c r="K46" s="1"/>
    </row>
    <row r="47" ht="13.5" customHeight="1">
      <c r="C47" s="92">
        <v>36.0</v>
      </c>
      <c r="D47" s="93">
        <f t="shared" si="5"/>
        <v>258526.5116</v>
      </c>
      <c r="E47" s="94">
        <f t="shared" si="1"/>
        <v>2411.633146</v>
      </c>
      <c r="F47" s="93">
        <f t="shared" si="2"/>
        <v>1131.053488</v>
      </c>
      <c r="G47" s="97">
        <f t="shared" si="3"/>
        <v>1131.053488</v>
      </c>
      <c r="H47" s="99">
        <f t="shared" si="4"/>
        <v>1280.579658</v>
      </c>
      <c r="K47" s="1"/>
    </row>
    <row r="48" ht="13.5" customHeight="1">
      <c r="C48" s="87">
        <v>37.0</v>
      </c>
      <c r="D48" s="89">
        <f t="shared" si="5"/>
        <v>257245.932</v>
      </c>
      <c r="E48" s="88">
        <f t="shared" si="1"/>
        <v>2411.633146</v>
      </c>
      <c r="F48" s="89">
        <f t="shared" si="2"/>
        <v>1125.450952</v>
      </c>
      <c r="G48" s="90">
        <f t="shared" si="3"/>
        <v>1125.450952</v>
      </c>
      <c r="H48" s="91">
        <f t="shared" si="4"/>
        <v>1286.182194</v>
      </c>
      <c r="K48" s="1"/>
    </row>
    <row r="49" ht="13.5" customHeight="1">
      <c r="C49" s="92">
        <v>38.0</v>
      </c>
      <c r="D49" s="93">
        <f t="shared" si="5"/>
        <v>255959.7498</v>
      </c>
      <c r="E49" s="94">
        <f t="shared" si="1"/>
        <v>2411.633146</v>
      </c>
      <c r="F49" s="93">
        <f t="shared" si="2"/>
        <v>1119.823905</v>
      </c>
      <c r="G49" s="97">
        <f t="shared" si="3"/>
        <v>1119.823905</v>
      </c>
      <c r="H49" s="99">
        <f t="shared" si="4"/>
        <v>1291.809241</v>
      </c>
      <c r="K49" s="1"/>
    </row>
    <row r="50" ht="13.5" customHeight="1">
      <c r="C50" s="87">
        <v>39.0</v>
      </c>
      <c r="D50" s="89">
        <f t="shared" si="5"/>
        <v>254667.9405</v>
      </c>
      <c r="E50" s="88">
        <f t="shared" si="1"/>
        <v>2411.633146</v>
      </c>
      <c r="F50" s="89">
        <f t="shared" si="2"/>
        <v>1114.17224</v>
      </c>
      <c r="G50" s="90">
        <f t="shared" si="3"/>
        <v>1114.17224</v>
      </c>
      <c r="H50" s="91">
        <f t="shared" si="4"/>
        <v>1297.460906</v>
      </c>
      <c r="K50" s="1"/>
    </row>
    <row r="51" ht="13.5" customHeight="1">
      <c r="C51" s="92">
        <v>40.0</v>
      </c>
      <c r="D51" s="93">
        <f t="shared" si="5"/>
        <v>253370.4796</v>
      </c>
      <c r="E51" s="94">
        <f t="shared" si="1"/>
        <v>2411.633146</v>
      </c>
      <c r="F51" s="93">
        <f t="shared" si="2"/>
        <v>1108.495848</v>
      </c>
      <c r="G51" s="97">
        <f t="shared" si="3"/>
        <v>1108.495848</v>
      </c>
      <c r="H51" s="99">
        <f t="shared" si="4"/>
        <v>1303.137298</v>
      </c>
      <c r="K51" s="1"/>
    </row>
    <row r="52" ht="13.5" customHeight="1">
      <c r="C52" s="87">
        <v>41.0</v>
      </c>
      <c r="D52" s="89">
        <f t="shared" si="5"/>
        <v>252067.3423</v>
      </c>
      <c r="E52" s="88">
        <f t="shared" si="1"/>
        <v>2411.633146</v>
      </c>
      <c r="F52" s="89">
        <f t="shared" si="2"/>
        <v>1102.794623</v>
      </c>
      <c r="G52" s="90">
        <f t="shared" si="3"/>
        <v>1102.794623</v>
      </c>
      <c r="H52" s="91">
        <f t="shared" si="4"/>
        <v>1308.838524</v>
      </c>
      <c r="K52" s="1"/>
    </row>
    <row r="53" ht="13.5" customHeight="1">
      <c r="C53" s="92">
        <v>42.0</v>
      </c>
      <c r="D53" s="93">
        <f t="shared" si="5"/>
        <v>250758.5038</v>
      </c>
      <c r="E53" s="94">
        <f t="shared" si="1"/>
        <v>2411.633146</v>
      </c>
      <c r="F53" s="93">
        <f t="shared" si="2"/>
        <v>1097.068454</v>
      </c>
      <c r="G53" s="97">
        <f t="shared" si="3"/>
        <v>1097.068454</v>
      </c>
      <c r="H53" s="99">
        <f t="shared" si="4"/>
        <v>1314.564692</v>
      </c>
      <c r="K53" s="1"/>
    </row>
    <row r="54" ht="13.5" customHeight="1">
      <c r="C54" s="87">
        <v>43.0</v>
      </c>
      <c r="D54" s="89">
        <f t="shared" si="5"/>
        <v>249443.9391</v>
      </c>
      <c r="E54" s="88">
        <f t="shared" si="1"/>
        <v>2411.633146</v>
      </c>
      <c r="F54" s="89">
        <f t="shared" si="2"/>
        <v>1091.317234</v>
      </c>
      <c r="G54" s="90">
        <f t="shared" si="3"/>
        <v>1091.317234</v>
      </c>
      <c r="H54" s="91">
        <f t="shared" si="4"/>
        <v>1320.315913</v>
      </c>
      <c r="K54" s="1"/>
    </row>
    <row r="55" ht="13.5" customHeight="1">
      <c r="C55" s="92">
        <v>44.0</v>
      </c>
      <c r="D55" s="93">
        <f t="shared" si="5"/>
        <v>248123.6232</v>
      </c>
      <c r="E55" s="94">
        <f t="shared" si="1"/>
        <v>2411.633146</v>
      </c>
      <c r="F55" s="93">
        <f t="shared" si="2"/>
        <v>1085.540852</v>
      </c>
      <c r="G55" s="97">
        <f t="shared" si="3"/>
        <v>1085.540852</v>
      </c>
      <c r="H55" s="99">
        <f t="shared" si="4"/>
        <v>1326.092295</v>
      </c>
      <c r="K55" s="1"/>
    </row>
    <row r="56" ht="13.5" customHeight="1">
      <c r="C56" s="87">
        <v>45.0</v>
      </c>
      <c r="D56" s="89">
        <f t="shared" si="5"/>
        <v>246797.5309</v>
      </c>
      <c r="E56" s="88">
        <f t="shared" si="1"/>
        <v>2411.633146</v>
      </c>
      <c r="F56" s="89">
        <f t="shared" si="2"/>
        <v>1079.739198</v>
      </c>
      <c r="G56" s="90">
        <f t="shared" si="3"/>
        <v>1079.739198</v>
      </c>
      <c r="H56" s="91">
        <f t="shared" si="4"/>
        <v>1331.893949</v>
      </c>
      <c r="K56" s="1"/>
    </row>
    <row r="57" ht="13.5" customHeight="1">
      <c r="C57" s="92">
        <v>46.0</v>
      </c>
      <c r="D57" s="93">
        <f t="shared" si="5"/>
        <v>245465.637</v>
      </c>
      <c r="E57" s="94">
        <f t="shared" si="1"/>
        <v>2411.633146</v>
      </c>
      <c r="F57" s="93">
        <f t="shared" si="2"/>
        <v>1073.912162</v>
      </c>
      <c r="G57" s="97">
        <f t="shared" si="3"/>
        <v>1073.912162</v>
      </c>
      <c r="H57" s="99">
        <f t="shared" si="4"/>
        <v>1337.720985</v>
      </c>
      <c r="K57" s="1"/>
    </row>
    <row r="58" ht="13.5" customHeight="1">
      <c r="C58" s="87">
        <v>47.0</v>
      </c>
      <c r="D58" s="89">
        <f t="shared" si="5"/>
        <v>244127.916</v>
      </c>
      <c r="E58" s="88">
        <f t="shared" si="1"/>
        <v>2411.633146</v>
      </c>
      <c r="F58" s="89">
        <f t="shared" si="2"/>
        <v>1068.059632</v>
      </c>
      <c r="G58" s="90">
        <f t="shared" si="3"/>
        <v>1068.059632</v>
      </c>
      <c r="H58" s="91">
        <f t="shared" si="4"/>
        <v>1343.573514</v>
      </c>
      <c r="K58" s="1"/>
    </row>
    <row r="59" ht="13.5" customHeight="1">
      <c r="C59" s="92">
        <v>48.0</v>
      </c>
      <c r="D59" s="93">
        <f t="shared" si="5"/>
        <v>242784.3425</v>
      </c>
      <c r="E59" s="94">
        <f t="shared" si="1"/>
        <v>2411.633146</v>
      </c>
      <c r="F59" s="93">
        <f t="shared" si="2"/>
        <v>1062.181498</v>
      </c>
      <c r="G59" s="97">
        <f t="shared" si="3"/>
        <v>1062.181498</v>
      </c>
      <c r="H59" s="99">
        <f t="shared" si="4"/>
        <v>1349.451648</v>
      </c>
      <c r="K59" s="1"/>
    </row>
    <row r="60" ht="13.5" customHeight="1">
      <c r="C60" s="87">
        <v>49.0</v>
      </c>
      <c r="D60" s="89">
        <f t="shared" si="5"/>
        <v>241434.8908</v>
      </c>
      <c r="E60" s="88">
        <f t="shared" si="1"/>
        <v>2411.633146</v>
      </c>
      <c r="F60" s="89">
        <f t="shared" si="2"/>
        <v>1056.277647</v>
      </c>
      <c r="G60" s="90">
        <f t="shared" si="3"/>
        <v>1056.277647</v>
      </c>
      <c r="H60" s="91">
        <f t="shared" si="4"/>
        <v>1355.355499</v>
      </c>
      <c r="K60" s="1"/>
    </row>
    <row r="61" ht="13.5" customHeight="1">
      <c r="C61" s="92">
        <v>50.0</v>
      </c>
      <c r="D61" s="93">
        <f t="shared" si="5"/>
        <v>240079.5353</v>
      </c>
      <c r="E61" s="94">
        <f t="shared" si="1"/>
        <v>2411.633146</v>
      </c>
      <c r="F61" s="93">
        <f t="shared" si="2"/>
        <v>1050.347967</v>
      </c>
      <c r="G61" s="97">
        <f t="shared" si="3"/>
        <v>1050.347967</v>
      </c>
      <c r="H61" s="99">
        <f t="shared" si="4"/>
        <v>1361.285179</v>
      </c>
      <c r="K61" s="1"/>
    </row>
    <row r="62" ht="13.5" customHeight="1">
      <c r="C62" s="87">
        <v>51.0</v>
      </c>
      <c r="D62" s="89">
        <f t="shared" si="5"/>
        <v>238718.2501</v>
      </c>
      <c r="E62" s="88">
        <f t="shared" si="1"/>
        <v>2411.633146</v>
      </c>
      <c r="F62" s="89">
        <f t="shared" si="2"/>
        <v>1044.392344</v>
      </c>
      <c r="G62" s="90">
        <f t="shared" si="3"/>
        <v>1044.392344</v>
      </c>
      <c r="H62" s="91">
        <f t="shared" si="4"/>
        <v>1367.240802</v>
      </c>
      <c r="K62" s="1"/>
    </row>
    <row r="63" ht="13.5" customHeight="1">
      <c r="C63" s="92">
        <v>52.0</v>
      </c>
      <c r="D63" s="93">
        <f t="shared" si="5"/>
        <v>237351.0093</v>
      </c>
      <c r="E63" s="94">
        <f t="shared" si="1"/>
        <v>2411.633146</v>
      </c>
      <c r="F63" s="93">
        <f t="shared" si="2"/>
        <v>1038.410666</v>
      </c>
      <c r="G63" s="97">
        <f t="shared" si="3"/>
        <v>1038.410666</v>
      </c>
      <c r="H63" s="99">
        <f t="shared" si="4"/>
        <v>1373.22248</v>
      </c>
      <c r="K63" s="1"/>
    </row>
    <row r="64" ht="13.5" customHeight="1">
      <c r="C64" s="87">
        <v>53.0</v>
      </c>
      <c r="D64" s="89">
        <f t="shared" si="5"/>
        <v>235977.7869</v>
      </c>
      <c r="E64" s="88">
        <f t="shared" si="1"/>
        <v>2411.633146</v>
      </c>
      <c r="F64" s="89">
        <f t="shared" si="2"/>
        <v>1032.402818</v>
      </c>
      <c r="G64" s="90">
        <f t="shared" si="3"/>
        <v>1032.402818</v>
      </c>
      <c r="H64" s="91">
        <f t="shared" si="4"/>
        <v>1379.230329</v>
      </c>
      <c r="K64" s="1"/>
    </row>
    <row r="65" ht="13.5" customHeight="1">
      <c r="C65" s="92">
        <v>54.0</v>
      </c>
      <c r="D65" s="93">
        <f t="shared" si="5"/>
        <v>234598.5565</v>
      </c>
      <c r="E65" s="94">
        <f t="shared" si="1"/>
        <v>2411.633146</v>
      </c>
      <c r="F65" s="93">
        <f t="shared" si="2"/>
        <v>1026.368685</v>
      </c>
      <c r="G65" s="97">
        <f t="shared" si="3"/>
        <v>1026.368685</v>
      </c>
      <c r="H65" s="99">
        <f t="shared" si="4"/>
        <v>1385.264462</v>
      </c>
      <c r="K65" s="1"/>
    </row>
    <row r="66" ht="13.5" customHeight="1">
      <c r="C66" s="87">
        <v>55.0</v>
      </c>
      <c r="D66" s="89">
        <f t="shared" si="5"/>
        <v>233213.2921</v>
      </c>
      <c r="E66" s="88">
        <f t="shared" si="1"/>
        <v>2411.633146</v>
      </c>
      <c r="F66" s="89">
        <f t="shared" si="2"/>
        <v>1020.308153</v>
      </c>
      <c r="G66" s="90">
        <f t="shared" si="3"/>
        <v>1020.308153</v>
      </c>
      <c r="H66" s="91">
        <f t="shared" si="4"/>
        <v>1391.324994</v>
      </c>
      <c r="K66" s="1"/>
    </row>
    <row r="67" ht="13.5" customHeight="1">
      <c r="C67" s="92">
        <v>56.0</v>
      </c>
      <c r="D67" s="93">
        <f t="shared" si="5"/>
        <v>231821.9671</v>
      </c>
      <c r="E67" s="94">
        <f t="shared" si="1"/>
        <v>2411.633146</v>
      </c>
      <c r="F67" s="93">
        <f t="shared" si="2"/>
        <v>1014.221106</v>
      </c>
      <c r="G67" s="97">
        <f t="shared" si="3"/>
        <v>1014.221106</v>
      </c>
      <c r="H67" s="99">
        <f t="shared" si="4"/>
        <v>1397.41204</v>
      </c>
      <c r="K67" s="1"/>
    </row>
    <row r="68" ht="13.5" customHeight="1">
      <c r="C68" s="87">
        <v>57.0</v>
      </c>
      <c r="D68" s="89">
        <f t="shared" si="5"/>
        <v>230424.555</v>
      </c>
      <c r="E68" s="88">
        <f t="shared" si="1"/>
        <v>2411.633146</v>
      </c>
      <c r="F68" s="89">
        <f t="shared" si="2"/>
        <v>1008.107428</v>
      </c>
      <c r="G68" s="90">
        <f t="shared" si="3"/>
        <v>1008.107428</v>
      </c>
      <c r="H68" s="91">
        <f t="shared" si="4"/>
        <v>1403.525718</v>
      </c>
      <c r="K68" s="1"/>
    </row>
    <row r="69" ht="13.5" customHeight="1">
      <c r="C69" s="92">
        <v>58.0</v>
      </c>
      <c r="D69" s="93">
        <f t="shared" si="5"/>
        <v>229021.0293</v>
      </c>
      <c r="E69" s="94">
        <f t="shared" si="1"/>
        <v>2411.633146</v>
      </c>
      <c r="F69" s="93">
        <f t="shared" si="2"/>
        <v>1001.967003</v>
      </c>
      <c r="G69" s="97">
        <f t="shared" si="3"/>
        <v>1001.967003</v>
      </c>
      <c r="H69" s="99">
        <f t="shared" si="4"/>
        <v>1409.666143</v>
      </c>
      <c r="K69" s="1"/>
    </row>
    <row r="70" ht="13.5" customHeight="1">
      <c r="C70" s="87">
        <v>59.0</v>
      </c>
      <c r="D70" s="89">
        <f t="shared" si="5"/>
        <v>227611.3632</v>
      </c>
      <c r="E70" s="88">
        <f t="shared" si="1"/>
        <v>2411.633146</v>
      </c>
      <c r="F70" s="89">
        <f t="shared" si="2"/>
        <v>995.7997139</v>
      </c>
      <c r="G70" s="90">
        <f t="shared" si="3"/>
        <v>995.7997139</v>
      </c>
      <c r="H70" s="91">
        <f t="shared" si="4"/>
        <v>1415.833432</v>
      </c>
      <c r="K70" s="1"/>
    </row>
    <row r="71" ht="13.5" customHeight="1">
      <c r="C71" s="92">
        <v>60.0</v>
      </c>
      <c r="D71" s="93">
        <f t="shared" si="5"/>
        <v>226195.5297</v>
      </c>
      <c r="E71" s="94">
        <f t="shared" si="1"/>
        <v>2411.633146</v>
      </c>
      <c r="F71" s="93">
        <f t="shared" si="2"/>
        <v>989.6054426</v>
      </c>
      <c r="G71" s="97">
        <f t="shared" si="3"/>
        <v>989.6054426</v>
      </c>
      <c r="H71" s="99">
        <f t="shared" si="4"/>
        <v>1422.027704</v>
      </c>
      <c r="K71" s="1"/>
    </row>
    <row r="72" ht="13.5" customHeight="1">
      <c r="C72" s="87">
        <v>61.0</v>
      </c>
      <c r="D72" s="89">
        <f t="shared" si="5"/>
        <v>224773.502</v>
      </c>
      <c r="E72" s="88">
        <f t="shared" si="1"/>
        <v>2411.633146</v>
      </c>
      <c r="F72" s="89">
        <f t="shared" si="2"/>
        <v>983.3840714</v>
      </c>
      <c r="G72" s="90">
        <f t="shared" si="3"/>
        <v>983.3840714</v>
      </c>
      <c r="H72" s="91">
        <f t="shared" si="4"/>
        <v>1428.249075</v>
      </c>
      <c r="K72" s="1"/>
    </row>
    <row r="73" ht="13.5" customHeight="1">
      <c r="C73" s="92">
        <v>62.0</v>
      </c>
      <c r="D73" s="93">
        <f t="shared" si="5"/>
        <v>223345.253</v>
      </c>
      <c r="E73" s="94">
        <f t="shared" si="1"/>
        <v>2411.633146</v>
      </c>
      <c r="F73" s="93">
        <f t="shared" si="2"/>
        <v>977.1354817</v>
      </c>
      <c r="G73" s="97">
        <f t="shared" si="3"/>
        <v>977.1354817</v>
      </c>
      <c r="H73" s="99">
        <f t="shared" si="4"/>
        <v>1434.497665</v>
      </c>
      <c r="K73" s="1"/>
    </row>
    <row r="74" ht="13.5" customHeight="1">
      <c r="C74" s="87">
        <v>63.0</v>
      </c>
      <c r="D74" s="89">
        <f t="shared" si="5"/>
        <v>221910.7553</v>
      </c>
      <c r="E74" s="88">
        <f t="shared" si="1"/>
        <v>2411.633146</v>
      </c>
      <c r="F74" s="89">
        <f t="shared" si="2"/>
        <v>970.8595544</v>
      </c>
      <c r="G74" s="90">
        <f t="shared" si="3"/>
        <v>970.8595544</v>
      </c>
      <c r="H74" s="91">
        <f t="shared" si="4"/>
        <v>1440.773592</v>
      </c>
      <c r="K74" s="1"/>
    </row>
    <row r="75" ht="13.5" customHeight="1">
      <c r="C75" s="92">
        <v>64.0</v>
      </c>
      <c r="D75" s="93">
        <f t="shared" si="5"/>
        <v>220469.9817</v>
      </c>
      <c r="E75" s="94">
        <f t="shared" si="1"/>
        <v>2411.633146</v>
      </c>
      <c r="F75" s="93">
        <f t="shared" si="2"/>
        <v>964.55617</v>
      </c>
      <c r="G75" s="97">
        <f t="shared" si="3"/>
        <v>964.55617</v>
      </c>
      <c r="H75" s="99">
        <f t="shared" si="4"/>
        <v>1447.076976</v>
      </c>
      <c r="K75" s="1"/>
    </row>
    <row r="76" ht="13.5" customHeight="1">
      <c r="C76" s="87">
        <v>65.0</v>
      </c>
      <c r="D76" s="89">
        <f t="shared" si="5"/>
        <v>219022.9047</v>
      </c>
      <c r="E76" s="88">
        <f t="shared" si="1"/>
        <v>2411.633146</v>
      </c>
      <c r="F76" s="89">
        <f t="shared" si="2"/>
        <v>958.2252082</v>
      </c>
      <c r="G76" s="90">
        <f t="shared" si="3"/>
        <v>958.2252082</v>
      </c>
      <c r="H76" s="91">
        <f t="shared" si="4"/>
        <v>1453.407938</v>
      </c>
      <c r="K76" s="1"/>
    </row>
    <row r="77" ht="13.5" customHeight="1">
      <c r="C77" s="92">
        <v>66.0</v>
      </c>
      <c r="D77" s="93">
        <f t="shared" si="5"/>
        <v>217569.4968</v>
      </c>
      <c r="E77" s="94">
        <f t="shared" si="1"/>
        <v>2411.633146</v>
      </c>
      <c r="F77" s="93">
        <f t="shared" si="2"/>
        <v>951.8665485</v>
      </c>
      <c r="G77" s="97">
        <f t="shared" si="3"/>
        <v>951.8665485</v>
      </c>
      <c r="H77" s="99">
        <f t="shared" si="4"/>
        <v>1459.766598</v>
      </c>
      <c r="K77" s="1"/>
    </row>
    <row r="78" ht="13.5" customHeight="1">
      <c r="C78" s="87">
        <v>67.0</v>
      </c>
      <c r="D78" s="89">
        <f t="shared" si="5"/>
        <v>216109.7302</v>
      </c>
      <c r="E78" s="88">
        <f t="shared" si="1"/>
        <v>2411.633146</v>
      </c>
      <c r="F78" s="89">
        <f t="shared" si="2"/>
        <v>945.4800696</v>
      </c>
      <c r="G78" s="90">
        <f t="shared" si="3"/>
        <v>945.4800696</v>
      </c>
      <c r="H78" s="91">
        <f t="shared" si="4"/>
        <v>1466.153077</v>
      </c>
      <c r="K78" s="1"/>
    </row>
    <row r="79" ht="13.5" customHeight="1">
      <c r="C79" s="92">
        <v>68.0</v>
      </c>
      <c r="D79" s="93">
        <f t="shared" si="5"/>
        <v>214643.5771</v>
      </c>
      <c r="E79" s="94">
        <f t="shared" si="1"/>
        <v>2411.633146</v>
      </c>
      <c r="F79" s="93">
        <f t="shared" si="2"/>
        <v>939.0656499</v>
      </c>
      <c r="G79" s="97">
        <f t="shared" si="3"/>
        <v>939.0656499</v>
      </c>
      <c r="H79" s="99">
        <f t="shared" si="4"/>
        <v>1472.567496</v>
      </c>
      <c r="K79" s="1"/>
    </row>
    <row r="80" ht="13.5" customHeight="1">
      <c r="C80" s="87">
        <v>69.0</v>
      </c>
      <c r="D80" s="89">
        <f t="shared" si="5"/>
        <v>213171.0096</v>
      </c>
      <c r="E80" s="88">
        <f t="shared" si="1"/>
        <v>2411.633146</v>
      </c>
      <c r="F80" s="89">
        <f t="shared" si="2"/>
        <v>932.6231671</v>
      </c>
      <c r="G80" s="90">
        <f t="shared" si="3"/>
        <v>932.6231671</v>
      </c>
      <c r="H80" s="91">
        <f t="shared" si="4"/>
        <v>1479.009979</v>
      </c>
      <c r="K80" s="1"/>
    </row>
    <row r="81" ht="13.5" customHeight="1">
      <c r="C81" s="92">
        <v>70.0</v>
      </c>
      <c r="D81" s="93">
        <f t="shared" si="5"/>
        <v>211691.9996</v>
      </c>
      <c r="E81" s="94">
        <f t="shared" si="1"/>
        <v>2411.633146</v>
      </c>
      <c r="F81" s="93">
        <f t="shared" si="2"/>
        <v>926.1524984</v>
      </c>
      <c r="G81" s="97">
        <f t="shared" si="3"/>
        <v>926.1524984</v>
      </c>
      <c r="H81" s="99">
        <f t="shared" si="4"/>
        <v>1485.480648</v>
      </c>
      <c r="K81" s="1"/>
    </row>
    <row r="82" ht="13.5" customHeight="1">
      <c r="C82" s="87">
        <v>71.0</v>
      </c>
      <c r="D82" s="89">
        <f t="shared" si="5"/>
        <v>210206.519</v>
      </c>
      <c r="E82" s="88">
        <f t="shared" si="1"/>
        <v>2411.633146</v>
      </c>
      <c r="F82" s="89">
        <f t="shared" si="2"/>
        <v>919.6535206</v>
      </c>
      <c r="G82" s="90">
        <f t="shared" si="3"/>
        <v>919.6535206</v>
      </c>
      <c r="H82" s="91">
        <f t="shared" si="4"/>
        <v>1491.979626</v>
      </c>
      <c r="K82" s="1"/>
    </row>
    <row r="83" ht="13.5" customHeight="1">
      <c r="C83" s="92">
        <v>72.0</v>
      </c>
      <c r="D83" s="93">
        <f t="shared" si="5"/>
        <v>208714.5394</v>
      </c>
      <c r="E83" s="94">
        <f t="shared" si="1"/>
        <v>2411.633146</v>
      </c>
      <c r="F83" s="93">
        <f t="shared" si="2"/>
        <v>913.1261097</v>
      </c>
      <c r="G83" s="97">
        <f t="shared" si="3"/>
        <v>913.1261097</v>
      </c>
      <c r="H83" s="99">
        <f t="shared" si="4"/>
        <v>1498.507037</v>
      </c>
      <c r="K83" s="1"/>
    </row>
    <row r="84" ht="13.5" customHeight="1">
      <c r="C84" s="87">
        <v>73.0</v>
      </c>
      <c r="D84" s="89">
        <f t="shared" si="5"/>
        <v>207216.0323</v>
      </c>
      <c r="E84" s="88">
        <f t="shared" si="1"/>
        <v>2411.633146</v>
      </c>
      <c r="F84" s="89">
        <f t="shared" si="2"/>
        <v>906.5701414</v>
      </c>
      <c r="G84" s="90">
        <f t="shared" si="3"/>
        <v>906.5701414</v>
      </c>
      <c r="H84" s="91">
        <f t="shared" si="4"/>
        <v>1505.063005</v>
      </c>
      <c r="K84" s="1"/>
    </row>
    <row r="85" ht="13.5" customHeight="1">
      <c r="C85" s="92">
        <v>74.0</v>
      </c>
      <c r="D85" s="93">
        <f t="shared" si="5"/>
        <v>205710.9693</v>
      </c>
      <c r="E85" s="94">
        <f t="shared" si="1"/>
        <v>2411.633146</v>
      </c>
      <c r="F85" s="93">
        <f t="shared" si="2"/>
        <v>899.9854908</v>
      </c>
      <c r="G85" s="97">
        <f t="shared" si="3"/>
        <v>899.9854908</v>
      </c>
      <c r="H85" s="99">
        <f t="shared" si="4"/>
        <v>1511.647656</v>
      </c>
      <c r="K85" s="1"/>
    </row>
    <row r="86" ht="13.5" customHeight="1">
      <c r="C86" s="87">
        <v>75.0</v>
      </c>
      <c r="D86" s="89">
        <f t="shared" si="5"/>
        <v>204199.3217</v>
      </c>
      <c r="E86" s="88">
        <f t="shared" si="1"/>
        <v>2411.633146</v>
      </c>
      <c r="F86" s="89">
        <f t="shared" si="2"/>
        <v>893.3720323</v>
      </c>
      <c r="G86" s="90">
        <f t="shared" si="3"/>
        <v>893.3720323</v>
      </c>
      <c r="H86" s="91">
        <f t="shared" si="4"/>
        <v>1518.261114</v>
      </c>
      <c r="K86" s="1"/>
    </row>
    <row r="87" ht="13.5" customHeight="1">
      <c r="C87" s="92">
        <v>76.0</v>
      </c>
      <c r="D87" s="93">
        <f t="shared" si="5"/>
        <v>202681.0606</v>
      </c>
      <c r="E87" s="94">
        <f t="shared" si="1"/>
        <v>2411.633146</v>
      </c>
      <c r="F87" s="93">
        <f t="shared" si="2"/>
        <v>886.7296399</v>
      </c>
      <c r="G87" s="97">
        <f t="shared" si="3"/>
        <v>886.7296399</v>
      </c>
      <c r="H87" s="99">
        <f t="shared" si="4"/>
        <v>1524.903506</v>
      </c>
      <c r="K87" s="1"/>
    </row>
    <row r="88" ht="13.5" customHeight="1">
      <c r="C88" s="87">
        <v>77.0</v>
      </c>
      <c r="D88" s="89">
        <f t="shared" si="5"/>
        <v>201156.157</v>
      </c>
      <c r="E88" s="88">
        <f t="shared" si="1"/>
        <v>2411.633146</v>
      </c>
      <c r="F88" s="89">
        <f t="shared" si="2"/>
        <v>880.0581871</v>
      </c>
      <c r="G88" s="90">
        <f t="shared" si="3"/>
        <v>880.0581871</v>
      </c>
      <c r="H88" s="91">
        <f t="shared" si="4"/>
        <v>1531.574959</v>
      </c>
      <c r="K88" s="1"/>
    </row>
    <row r="89" ht="13.5" customHeight="1">
      <c r="C89" s="92">
        <v>78.0</v>
      </c>
      <c r="D89" s="93">
        <f t="shared" si="5"/>
        <v>199624.5821</v>
      </c>
      <c r="E89" s="94">
        <f t="shared" si="1"/>
        <v>2411.633146</v>
      </c>
      <c r="F89" s="93">
        <f t="shared" si="2"/>
        <v>873.3575466</v>
      </c>
      <c r="G89" s="97">
        <f t="shared" si="3"/>
        <v>873.3575466</v>
      </c>
      <c r="H89" s="99">
        <f t="shared" si="4"/>
        <v>1538.2756</v>
      </c>
      <c r="K89" s="1"/>
    </row>
    <row r="90" ht="13.5" customHeight="1">
      <c r="C90" s="87">
        <v>79.0</v>
      </c>
      <c r="D90" s="89">
        <f t="shared" si="5"/>
        <v>198086.3065</v>
      </c>
      <c r="E90" s="88">
        <f t="shared" si="1"/>
        <v>2411.633146</v>
      </c>
      <c r="F90" s="89">
        <f t="shared" si="2"/>
        <v>866.6275909</v>
      </c>
      <c r="G90" s="90">
        <f t="shared" si="3"/>
        <v>866.6275909</v>
      </c>
      <c r="H90" s="91">
        <f t="shared" si="4"/>
        <v>1545.005555</v>
      </c>
      <c r="K90" s="1"/>
    </row>
    <row r="91" ht="13.5" customHeight="1">
      <c r="C91" s="92">
        <v>80.0</v>
      </c>
      <c r="D91" s="93">
        <f t="shared" si="5"/>
        <v>196541.3009</v>
      </c>
      <c r="E91" s="94">
        <f t="shared" si="1"/>
        <v>2411.633146</v>
      </c>
      <c r="F91" s="93">
        <f t="shared" si="2"/>
        <v>859.8681916</v>
      </c>
      <c r="G91" s="97">
        <f t="shared" si="3"/>
        <v>859.8681916</v>
      </c>
      <c r="H91" s="99">
        <f t="shared" si="4"/>
        <v>1551.764955</v>
      </c>
      <c r="K91" s="1"/>
    </row>
    <row r="92" ht="13.5" customHeight="1">
      <c r="C92" s="87">
        <v>81.0</v>
      </c>
      <c r="D92" s="89">
        <f t="shared" si="5"/>
        <v>194989.536</v>
      </c>
      <c r="E92" s="88">
        <f t="shared" si="1"/>
        <v>2411.633146</v>
      </c>
      <c r="F92" s="89">
        <f t="shared" si="2"/>
        <v>853.0792199</v>
      </c>
      <c r="G92" s="90">
        <f t="shared" si="3"/>
        <v>853.0792199</v>
      </c>
      <c r="H92" s="91">
        <f t="shared" si="4"/>
        <v>1558.553926</v>
      </c>
      <c r="K92" s="1"/>
    </row>
    <row r="93" ht="13.5" customHeight="1">
      <c r="C93" s="92">
        <v>82.0</v>
      </c>
      <c r="D93" s="93">
        <f t="shared" si="5"/>
        <v>193430.9821</v>
      </c>
      <c r="E93" s="94">
        <f t="shared" si="1"/>
        <v>2411.633146</v>
      </c>
      <c r="F93" s="93">
        <f t="shared" si="2"/>
        <v>846.2605465</v>
      </c>
      <c r="G93" s="97">
        <f t="shared" si="3"/>
        <v>846.2605465</v>
      </c>
      <c r="H93" s="99">
        <f t="shared" si="4"/>
        <v>1565.3726</v>
      </c>
      <c r="K93" s="1"/>
    </row>
    <row r="94" ht="13.5" customHeight="1">
      <c r="C94" s="87">
        <v>83.0</v>
      </c>
      <c r="D94" s="89">
        <f t="shared" si="5"/>
        <v>191865.6095</v>
      </c>
      <c r="E94" s="88">
        <f t="shared" si="1"/>
        <v>2411.633146</v>
      </c>
      <c r="F94" s="89">
        <f t="shared" si="2"/>
        <v>839.4120414</v>
      </c>
      <c r="G94" s="90">
        <f t="shared" si="3"/>
        <v>839.4120414</v>
      </c>
      <c r="H94" s="91">
        <f t="shared" si="4"/>
        <v>1572.221105</v>
      </c>
      <c r="K94" s="1"/>
    </row>
    <row r="95" ht="13.5" customHeight="1">
      <c r="C95" s="92">
        <v>84.0</v>
      </c>
      <c r="D95" s="93">
        <f t="shared" si="5"/>
        <v>190293.3883</v>
      </c>
      <c r="E95" s="94">
        <f t="shared" si="1"/>
        <v>2411.633146</v>
      </c>
      <c r="F95" s="93">
        <f t="shared" si="2"/>
        <v>832.533574</v>
      </c>
      <c r="G95" s="97">
        <f t="shared" si="3"/>
        <v>832.533574</v>
      </c>
      <c r="H95" s="99">
        <f t="shared" si="4"/>
        <v>1579.099572</v>
      </c>
      <c r="K95" s="1"/>
    </row>
    <row r="96" ht="13.5" customHeight="1">
      <c r="C96" s="87">
        <v>85.0</v>
      </c>
      <c r="D96" s="89">
        <f t="shared" si="5"/>
        <v>188714.2888</v>
      </c>
      <c r="E96" s="88">
        <f t="shared" si="1"/>
        <v>2411.633146</v>
      </c>
      <c r="F96" s="89">
        <f t="shared" si="2"/>
        <v>825.6250134</v>
      </c>
      <c r="G96" s="90">
        <f t="shared" si="3"/>
        <v>825.6250134</v>
      </c>
      <c r="H96" s="91">
        <f t="shared" si="4"/>
        <v>1586.008133</v>
      </c>
      <c r="K96" s="1"/>
    </row>
    <row r="97" ht="13.5" customHeight="1">
      <c r="C97" s="92">
        <v>86.0</v>
      </c>
      <c r="D97" s="93">
        <f t="shared" si="5"/>
        <v>187128.2806</v>
      </c>
      <c r="E97" s="94">
        <f t="shared" si="1"/>
        <v>2411.633146</v>
      </c>
      <c r="F97" s="93">
        <f t="shared" si="2"/>
        <v>818.6862278</v>
      </c>
      <c r="G97" s="97">
        <f t="shared" si="3"/>
        <v>818.6862278</v>
      </c>
      <c r="H97" s="99">
        <f t="shared" si="4"/>
        <v>1592.946919</v>
      </c>
      <c r="K97" s="1"/>
    </row>
    <row r="98" ht="13.5" customHeight="1">
      <c r="C98" s="87">
        <v>87.0</v>
      </c>
      <c r="D98" s="89">
        <f t="shared" si="5"/>
        <v>185535.3337</v>
      </c>
      <c r="E98" s="88">
        <f t="shared" si="1"/>
        <v>2411.633146</v>
      </c>
      <c r="F98" s="89">
        <f t="shared" si="2"/>
        <v>811.717085</v>
      </c>
      <c r="G98" s="90">
        <f t="shared" si="3"/>
        <v>811.717085</v>
      </c>
      <c r="H98" s="91">
        <f t="shared" si="4"/>
        <v>1599.916061</v>
      </c>
      <c r="K98" s="1"/>
    </row>
    <row r="99" ht="13.5" customHeight="1">
      <c r="C99" s="92">
        <v>88.0</v>
      </c>
      <c r="D99" s="93">
        <f t="shared" si="5"/>
        <v>183935.4177</v>
      </c>
      <c r="E99" s="94">
        <f t="shared" si="1"/>
        <v>2411.633146</v>
      </c>
      <c r="F99" s="93">
        <f t="shared" si="2"/>
        <v>804.7174523</v>
      </c>
      <c r="G99" s="97">
        <f t="shared" si="3"/>
        <v>804.7174523</v>
      </c>
      <c r="H99" s="99">
        <f t="shared" si="4"/>
        <v>1606.915694</v>
      </c>
      <c r="K99" s="1"/>
    </row>
    <row r="100" ht="13.5" customHeight="1">
      <c r="C100" s="87">
        <v>89.0</v>
      </c>
      <c r="D100" s="89">
        <f t="shared" si="5"/>
        <v>182328.502</v>
      </c>
      <c r="E100" s="88">
        <f t="shared" si="1"/>
        <v>2411.633146</v>
      </c>
      <c r="F100" s="89">
        <f t="shared" si="2"/>
        <v>797.6871961</v>
      </c>
      <c r="G100" s="90">
        <f t="shared" si="3"/>
        <v>797.6871961</v>
      </c>
      <c r="H100" s="91">
        <f t="shared" si="4"/>
        <v>1613.94595</v>
      </c>
      <c r="K100" s="1"/>
    </row>
    <row r="101" ht="13.5" customHeight="1">
      <c r="C101" s="92">
        <v>90.0</v>
      </c>
      <c r="D101" s="93">
        <f t="shared" si="5"/>
        <v>180714.556</v>
      </c>
      <c r="E101" s="94">
        <f t="shared" si="1"/>
        <v>2411.633146</v>
      </c>
      <c r="F101" s="93">
        <f t="shared" si="2"/>
        <v>790.6261826</v>
      </c>
      <c r="G101" s="97">
        <f t="shared" si="3"/>
        <v>790.6261826</v>
      </c>
      <c r="H101" s="99">
        <f t="shared" si="4"/>
        <v>1621.006964</v>
      </c>
      <c r="K101" s="1"/>
    </row>
    <row r="102" ht="13.5" customHeight="1">
      <c r="C102" s="87">
        <v>91.0</v>
      </c>
      <c r="D102" s="89">
        <f t="shared" si="5"/>
        <v>179093.5491</v>
      </c>
      <c r="E102" s="88">
        <f t="shared" si="1"/>
        <v>2411.633146</v>
      </c>
      <c r="F102" s="89">
        <f t="shared" si="2"/>
        <v>783.5342771</v>
      </c>
      <c r="G102" s="90">
        <f t="shared" si="3"/>
        <v>783.5342771</v>
      </c>
      <c r="H102" s="91">
        <f t="shared" si="4"/>
        <v>1628.098869</v>
      </c>
      <c r="K102" s="1"/>
    </row>
    <row r="103" ht="13.5" customHeight="1">
      <c r="C103" s="92">
        <v>92.0</v>
      </c>
      <c r="D103" s="93">
        <f t="shared" si="5"/>
        <v>177465.4502</v>
      </c>
      <c r="E103" s="94">
        <f t="shared" si="1"/>
        <v>2411.633146</v>
      </c>
      <c r="F103" s="93">
        <f t="shared" si="2"/>
        <v>776.4113446</v>
      </c>
      <c r="G103" s="97">
        <f t="shared" si="3"/>
        <v>776.4113446</v>
      </c>
      <c r="H103" s="99">
        <f t="shared" si="4"/>
        <v>1635.221802</v>
      </c>
      <c r="K103" s="1"/>
    </row>
    <row r="104" ht="13.5" customHeight="1">
      <c r="C104" s="87">
        <v>93.0</v>
      </c>
      <c r="D104" s="89">
        <f t="shared" si="5"/>
        <v>175830.2284</v>
      </c>
      <c r="E104" s="88">
        <f t="shared" si="1"/>
        <v>2411.633146</v>
      </c>
      <c r="F104" s="89">
        <f t="shared" si="2"/>
        <v>769.2572492</v>
      </c>
      <c r="G104" s="90">
        <f t="shared" si="3"/>
        <v>769.2572492</v>
      </c>
      <c r="H104" s="91">
        <f t="shared" si="4"/>
        <v>1642.375897</v>
      </c>
      <c r="K104" s="1"/>
    </row>
    <row r="105" ht="13.5" customHeight="1">
      <c r="C105" s="92">
        <v>94.0</v>
      </c>
      <c r="D105" s="93">
        <f t="shared" si="5"/>
        <v>174187.8525</v>
      </c>
      <c r="E105" s="94">
        <f t="shared" si="1"/>
        <v>2411.633146</v>
      </c>
      <c r="F105" s="93">
        <f t="shared" si="2"/>
        <v>762.0718546</v>
      </c>
      <c r="G105" s="97">
        <f t="shared" si="3"/>
        <v>762.0718546</v>
      </c>
      <c r="H105" s="99">
        <f t="shared" si="4"/>
        <v>1649.561292</v>
      </c>
      <c r="K105" s="1"/>
    </row>
    <row r="106" ht="13.5" customHeight="1">
      <c r="C106" s="87">
        <v>95.0</v>
      </c>
      <c r="D106" s="89">
        <f t="shared" si="5"/>
        <v>172538.2912</v>
      </c>
      <c r="E106" s="88">
        <f t="shared" si="1"/>
        <v>2411.633146</v>
      </c>
      <c r="F106" s="89">
        <f t="shared" si="2"/>
        <v>754.855024</v>
      </c>
      <c r="G106" s="90">
        <f t="shared" si="3"/>
        <v>754.855024</v>
      </c>
      <c r="H106" s="91">
        <f t="shared" si="4"/>
        <v>1656.778122</v>
      </c>
      <c r="K106" s="1"/>
    </row>
    <row r="107" ht="13.5" customHeight="1">
      <c r="C107" s="92">
        <v>96.0</v>
      </c>
      <c r="D107" s="93">
        <f t="shared" si="5"/>
        <v>170881.5131</v>
      </c>
      <c r="E107" s="94">
        <f t="shared" si="1"/>
        <v>2411.633146</v>
      </c>
      <c r="F107" s="93">
        <f t="shared" si="2"/>
        <v>747.6066197</v>
      </c>
      <c r="G107" s="97">
        <f t="shared" si="3"/>
        <v>747.6066197</v>
      </c>
      <c r="H107" s="99">
        <f t="shared" si="4"/>
        <v>1664.026527</v>
      </c>
      <c r="K107" s="1"/>
    </row>
    <row r="108" ht="13.5" customHeight="1">
      <c r="C108" s="87">
        <v>97.0</v>
      </c>
      <c r="D108" s="89">
        <f t="shared" si="5"/>
        <v>169217.4865</v>
      </c>
      <c r="E108" s="88">
        <f t="shared" si="1"/>
        <v>2411.633146</v>
      </c>
      <c r="F108" s="89">
        <f t="shared" si="2"/>
        <v>740.3265036</v>
      </c>
      <c r="G108" s="90">
        <f t="shared" si="3"/>
        <v>740.3265036</v>
      </c>
      <c r="H108" s="91">
        <f t="shared" si="4"/>
        <v>1671.306643</v>
      </c>
      <c r="K108" s="1"/>
    </row>
    <row r="109" ht="13.5" customHeight="1">
      <c r="C109" s="92">
        <v>98.0</v>
      </c>
      <c r="D109" s="93">
        <f t="shared" si="5"/>
        <v>167546.1799</v>
      </c>
      <c r="E109" s="94">
        <f t="shared" si="1"/>
        <v>2411.633146</v>
      </c>
      <c r="F109" s="93">
        <f t="shared" si="2"/>
        <v>733.0145371</v>
      </c>
      <c r="G109" s="97">
        <f t="shared" si="3"/>
        <v>733.0145371</v>
      </c>
      <c r="H109" s="99">
        <f t="shared" si="4"/>
        <v>1678.618609</v>
      </c>
      <c r="K109" s="1"/>
    </row>
    <row r="110" ht="13.5" customHeight="1">
      <c r="C110" s="87">
        <v>99.0</v>
      </c>
      <c r="D110" s="89">
        <f t="shared" si="5"/>
        <v>165867.5613</v>
      </c>
      <c r="E110" s="88">
        <f t="shared" si="1"/>
        <v>2411.633146</v>
      </c>
      <c r="F110" s="89">
        <f t="shared" si="2"/>
        <v>725.6705807</v>
      </c>
      <c r="G110" s="90">
        <f t="shared" si="3"/>
        <v>725.6705807</v>
      </c>
      <c r="H110" s="91">
        <f t="shared" si="4"/>
        <v>1685.962566</v>
      </c>
      <c r="K110" s="1"/>
    </row>
    <row r="111" ht="13.5" customHeight="1">
      <c r="C111" s="92">
        <v>100.0</v>
      </c>
      <c r="D111" s="93">
        <f t="shared" si="5"/>
        <v>164181.5987</v>
      </c>
      <c r="E111" s="94">
        <f t="shared" si="1"/>
        <v>2411.633146</v>
      </c>
      <c r="F111" s="93">
        <f t="shared" si="2"/>
        <v>718.2944944</v>
      </c>
      <c r="G111" s="97">
        <f t="shared" si="3"/>
        <v>718.2944944</v>
      </c>
      <c r="H111" s="99">
        <f t="shared" si="4"/>
        <v>1693.338652</v>
      </c>
      <c r="K111" s="1"/>
    </row>
    <row r="112" ht="13.5" customHeight="1">
      <c r="C112" s="87">
        <v>101.0</v>
      </c>
      <c r="D112" s="89">
        <f t="shared" si="5"/>
        <v>162488.2601</v>
      </c>
      <c r="E112" s="88">
        <f t="shared" si="1"/>
        <v>2411.633146</v>
      </c>
      <c r="F112" s="89">
        <f t="shared" si="2"/>
        <v>710.8861378</v>
      </c>
      <c r="G112" s="90">
        <f t="shared" si="3"/>
        <v>710.8861378</v>
      </c>
      <c r="H112" s="91">
        <f t="shared" si="4"/>
        <v>1700.747008</v>
      </c>
      <c r="K112" s="1"/>
    </row>
    <row r="113" ht="13.5" customHeight="1">
      <c r="C113" s="92">
        <v>102.0</v>
      </c>
      <c r="D113" s="93">
        <f t="shared" si="5"/>
        <v>160787.5131</v>
      </c>
      <c r="E113" s="94">
        <f t="shared" si="1"/>
        <v>2411.633146</v>
      </c>
      <c r="F113" s="93">
        <f t="shared" si="2"/>
        <v>703.4453697</v>
      </c>
      <c r="G113" s="97">
        <f t="shared" si="3"/>
        <v>703.4453697</v>
      </c>
      <c r="H113" s="99">
        <f t="shared" si="4"/>
        <v>1708.187777</v>
      </c>
      <c r="K113" s="1"/>
    </row>
    <row r="114" ht="13.5" customHeight="1">
      <c r="C114" s="87">
        <v>103.0</v>
      </c>
      <c r="D114" s="89">
        <f t="shared" si="5"/>
        <v>159079.3253</v>
      </c>
      <c r="E114" s="88">
        <f t="shared" si="1"/>
        <v>2411.633146</v>
      </c>
      <c r="F114" s="89">
        <f t="shared" si="2"/>
        <v>695.9720482</v>
      </c>
      <c r="G114" s="90">
        <f t="shared" si="3"/>
        <v>695.9720482</v>
      </c>
      <c r="H114" s="91">
        <f t="shared" si="4"/>
        <v>1715.661098</v>
      </c>
      <c r="K114" s="1"/>
    </row>
    <row r="115" ht="13.5" customHeight="1">
      <c r="C115" s="92">
        <v>104.0</v>
      </c>
      <c r="D115" s="93">
        <f t="shared" si="5"/>
        <v>157363.6642</v>
      </c>
      <c r="E115" s="94">
        <f t="shared" si="1"/>
        <v>2411.633146</v>
      </c>
      <c r="F115" s="93">
        <f t="shared" si="2"/>
        <v>688.4660309</v>
      </c>
      <c r="G115" s="97">
        <f t="shared" si="3"/>
        <v>688.4660309</v>
      </c>
      <c r="H115" s="99">
        <f t="shared" si="4"/>
        <v>1723.167115</v>
      </c>
      <c r="K115" s="1"/>
    </row>
    <row r="116" ht="13.5" customHeight="1">
      <c r="C116" s="87">
        <v>105.0</v>
      </c>
      <c r="D116" s="89">
        <f t="shared" si="5"/>
        <v>155640.4971</v>
      </c>
      <c r="E116" s="88">
        <f t="shared" si="1"/>
        <v>2411.633146</v>
      </c>
      <c r="F116" s="89">
        <f t="shared" si="2"/>
        <v>680.9271747</v>
      </c>
      <c r="G116" s="90">
        <f t="shared" si="3"/>
        <v>680.9271747</v>
      </c>
      <c r="H116" s="91">
        <f t="shared" si="4"/>
        <v>1730.705972</v>
      </c>
      <c r="K116" s="1"/>
    </row>
    <row r="117" ht="13.5" customHeight="1">
      <c r="C117" s="92">
        <v>106.0</v>
      </c>
      <c r="D117" s="93">
        <f t="shared" si="5"/>
        <v>153909.7911</v>
      </c>
      <c r="E117" s="94">
        <f t="shared" si="1"/>
        <v>2411.633146</v>
      </c>
      <c r="F117" s="93">
        <f t="shared" si="2"/>
        <v>673.3553361</v>
      </c>
      <c r="G117" s="97">
        <f t="shared" si="3"/>
        <v>673.3553361</v>
      </c>
      <c r="H117" s="99">
        <f t="shared" si="4"/>
        <v>1738.27781</v>
      </c>
      <c r="K117" s="1"/>
    </row>
    <row r="118" ht="13.5" customHeight="1">
      <c r="C118" s="87">
        <v>107.0</v>
      </c>
      <c r="D118" s="89">
        <f t="shared" si="5"/>
        <v>152171.5133</v>
      </c>
      <c r="E118" s="88">
        <f t="shared" si="1"/>
        <v>2411.633146</v>
      </c>
      <c r="F118" s="89">
        <f t="shared" si="2"/>
        <v>665.7503707</v>
      </c>
      <c r="G118" s="90">
        <f t="shared" si="3"/>
        <v>665.7503707</v>
      </c>
      <c r="H118" s="91">
        <f t="shared" si="4"/>
        <v>1745.882776</v>
      </c>
      <c r="K118" s="1"/>
    </row>
    <row r="119" ht="13.5" customHeight="1">
      <c r="C119" s="92">
        <v>108.0</v>
      </c>
      <c r="D119" s="93">
        <f t="shared" si="5"/>
        <v>150425.6305</v>
      </c>
      <c r="E119" s="94">
        <f t="shared" si="1"/>
        <v>2411.633146</v>
      </c>
      <c r="F119" s="93">
        <f t="shared" si="2"/>
        <v>658.1121335</v>
      </c>
      <c r="G119" s="97">
        <f t="shared" si="3"/>
        <v>658.1121335</v>
      </c>
      <c r="H119" s="99">
        <f t="shared" si="4"/>
        <v>1753.521013</v>
      </c>
      <c r="K119" s="1"/>
    </row>
    <row r="120" ht="13.5" customHeight="1">
      <c r="C120" s="87">
        <v>109.0</v>
      </c>
      <c r="D120" s="89">
        <f t="shared" si="5"/>
        <v>148672.1095</v>
      </c>
      <c r="E120" s="88">
        <f t="shared" si="1"/>
        <v>2411.633146</v>
      </c>
      <c r="F120" s="89">
        <f t="shared" si="2"/>
        <v>650.4404791</v>
      </c>
      <c r="G120" s="90">
        <f t="shared" si="3"/>
        <v>650.4404791</v>
      </c>
      <c r="H120" s="91">
        <f t="shared" si="4"/>
        <v>1761.192667</v>
      </c>
      <c r="K120" s="1"/>
    </row>
    <row r="121" ht="13.5" customHeight="1">
      <c r="C121" s="92">
        <v>110.0</v>
      </c>
      <c r="D121" s="93">
        <f t="shared" si="5"/>
        <v>146910.9168</v>
      </c>
      <c r="E121" s="94">
        <f t="shared" si="1"/>
        <v>2411.633146</v>
      </c>
      <c r="F121" s="93">
        <f t="shared" si="2"/>
        <v>642.7352612</v>
      </c>
      <c r="G121" s="97">
        <f t="shared" si="3"/>
        <v>642.7352612</v>
      </c>
      <c r="H121" s="99">
        <f t="shared" si="4"/>
        <v>1768.897885</v>
      </c>
      <c r="K121" s="1"/>
    </row>
    <row r="122" ht="13.5" customHeight="1">
      <c r="C122" s="87">
        <v>111.0</v>
      </c>
      <c r="D122" s="89">
        <f t="shared" si="5"/>
        <v>145142.019</v>
      </c>
      <c r="E122" s="88">
        <f t="shared" si="1"/>
        <v>2411.633146</v>
      </c>
      <c r="F122" s="89">
        <f t="shared" si="2"/>
        <v>634.9963329</v>
      </c>
      <c r="G122" s="90">
        <f t="shared" si="3"/>
        <v>634.9963329</v>
      </c>
      <c r="H122" s="91">
        <f t="shared" si="4"/>
        <v>1776.636813</v>
      </c>
      <c r="K122" s="1"/>
    </row>
    <row r="123" ht="13.5" customHeight="1">
      <c r="C123" s="92">
        <v>112.0</v>
      </c>
      <c r="D123" s="93">
        <f t="shared" si="5"/>
        <v>143365.3821</v>
      </c>
      <c r="E123" s="94">
        <f t="shared" si="1"/>
        <v>2411.633146</v>
      </c>
      <c r="F123" s="93">
        <f t="shared" si="2"/>
        <v>627.2235469</v>
      </c>
      <c r="G123" s="97">
        <f t="shared" si="3"/>
        <v>627.2235469</v>
      </c>
      <c r="H123" s="99">
        <f t="shared" si="4"/>
        <v>1784.409599</v>
      </c>
      <c r="K123" s="1"/>
    </row>
    <row r="124" ht="13.5" customHeight="1">
      <c r="C124" s="87">
        <v>113.0</v>
      </c>
      <c r="D124" s="89">
        <f t="shared" si="5"/>
        <v>141580.9725</v>
      </c>
      <c r="E124" s="88">
        <f t="shared" si="1"/>
        <v>2411.633146</v>
      </c>
      <c r="F124" s="89">
        <f t="shared" si="2"/>
        <v>619.4167549</v>
      </c>
      <c r="G124" s="90">
        <f t="shared" si="3"/>
        <v>619.4167549</v>
      </c>
      <c r="H124" s="91">
        <f t="shared" si="4"/>
        <v>1792.216391</v>
      </c>
      <c r="K124" s="1"/>
    </row>
    <row r="125" ht="13.5" customHeight="1">
      <c r="C125" s="92">
        <v>114.0</v>
      </c>
      <c r="D125" s="93">
        <f t="shared" si="5"/>
        <v>139788.7562</v>
      </c>
      <c r="E125" s="94">
        <f t="shared" si="1"/>
        <v>2411.633146</v>
      </c>
      <c r="F125" s="93">
        <f t="shared" si="2"/>
        <v>611.5758082</v>
      </c>
      <c r="G125" s="97">
        <f t="shared" si="3"/>
        <v>611.5758082</v>
      </c>
      <c r="H125" s="99">
        <f t="shared" si="4"/>
        <v>1800.057338</v>
      </c>
      <c r="K125" s="1"/>
    </row>
    <row r="126" ht="13.5" customHeight="1">
      <c r="C126" s="87">
        <v>115.0</v>
      </c>
      <c r="D126" s="89">
        <f t="shared" si="5"/>
        <v>137988.6988</v>
      </c>
      <c r="E126" s="88">
        <f t="shared" si="1"/>
        <v>2411.633146</v>
      </c>
      <c r="F126" s="89">
        <f t="shared" si="2"/>
        <v>603.7005573</v>
      </c>
      <c r="G126" s="90">
        <f t="shared" si="3"/>
        <v>603.7005573</v>
      </c>
      <c r="H126" s="91">
        <f t="shared" si="4"/>
        <v>1807.932589</v>
      </c>
      <c r="K126" s="1"/>
    </row>
    <row r="127" ht="13.5" customHeight="1">
      <c r="C127" s="92">
        <v>116.0</v>
      </c>
      <c r="D127" s="93">
        <f t="shared" si="5"/>
        <v>136180.7662</v>
      </c>
      <c r="E127" s="94">
        <f t="shared" si="1"/>
        <v>2411.633146</v>
      </c>
      <c r="F127" s="93">
        <f t="shared" si="2"/>
        <v>595.7908522</v>
      </c>
      <c r="G127" s="97">
        <f t="shared" si="3"/>
        <v>595.7908522</v>
      </c>
      <c r="H127" s="99">
        <f t="shared" si="4"/>
        <v>1815.842294</v>
      </c>
      <c r="K127" s="1"/>
    </row>
    <row r="128" ht="13.5" customHeight="1">
      <c r="C128" s="87">
        <v>117.0</v>
      </c>
      <c r="D128" s="89">
        <f t="shared" si="5"/>
        <v>134364.9239</v>
      </c>
      <c r="E128" s="88">
        <f t="shared" si="1"/>
        <v>2411.633146</v>
      </c>
      <c r="F128" s="89">
        <f t="shared" si="2"/>
        <v>587.8465422</v>
      </c>
      <c r="G128" s="90">
        <f t="shared" si="3"/>
        <v>587.8465422</v>
      </c>
      <c r="H128" s="91">
        <f t="shared" si="4"/>
        <v>1823.786604</v>
      </c>
      <c r="K128" s="1"/>
    </row>
    <row r="129" ht="13.5" customHeight="1">
      <c r="C129" s="92">
        <v>118.0</v>
      </c>
      <c r="D129" s="93">
        <f t="shared" si="5"/>
        <v>132541.1373</v>
      </c>
      <c r="E129" s="94">
        <f t="shared" si="1"/>
        <v>2411.633146</v>
      </c>
      <c r="F129" s="93">
        <f t="shared" si="2"/>
        <v>579.8674758</v>
      </c>
      <c r="G129" s="97">
        <f t="shared" si="3"/>
        <v>579.8674758</v>
      </c>
      <c r="H129" s="99">
        <f t="shared" si="4"/>
        <v>1831.765671</v>
      </c>
      <c r="K129" s="1"/>
    </row>
    <row r="130" ht="13.5" customHeight="1">
      <c r="C130" s="87">
        <v>119.0</v>
      </c>
      <c r="D130" s="89">
        <f t="shared" si="5"/>
        <v>130709.3717</v>
      </c>
      <c r="E130" s="88">
        <f t="shared" si="1"/>
        <v>2411.633146</v>
      </c>
      <c r="F130" s="89">
        <f t="shared" si="2"/>
        <v>571.853501</v>
      </c>
      <c r="G130" s="90">
        <f t="shared" si="3"/>
        <v>571.853501</v>
      </c>
      <c r="H130" s="91">
        <f t="shared" si="4"/>
        <v>1839.779645</v>
      </c>
      <c r="K130" s="1"/>
    </row>
    <row r="131" ht="13.5" customHeight="1">
      <c r="C131" s="92">
        <v>120.0</v>
      </c>
      <c r="D131" s="93">
        <f t="shared" si="5"/>
        <v>128869.592</v>
      </c>
      <c r="E131" s="94">
        <f t="shared" si="1"/>
        <v>2411.633146</v>
      </c>
      <c r="F131" s="93">
        <f t="shared" si="2"/>
        <v>563.804465</v>
      </c>
      <c r="G131" s="97">
        <f t="shared" si="3"/>
        <v>563.804465</v>
      </c>
      <c r="H131" s="99">
        <f t="shared" si="4"/>
        <v>1847.828681</v>
      </c>
      <c r="K131" s="1"/>
    </row>
    <row r="132" ht="13.5" customHeight="1">
      <c r="C132" s="87">
        <v>121.0</v>
      </c>
      <c r="D132" s="89">
        <f t="shared" si="5"/>
        <v>127021.7633</v>
      </c>
      <c r="E132" s="88">
        <f t="shared" si="1"/>
        <v>2411.633146</v>
      </c>
      <c r="F132" s="89">
        <f t="shared" si="2"/>
        <v>555.7202146</v>
      </c>
      <c r="G132" s="90">
        <f t="shared" si="3"/>
        <v>555.7202146</v>
      </c>
      <c r="H132" s="91">
        <f t="shared" si="4"/>
        <v>1855.912932</v>
      </c>
      <c r="K132" s="1"/>
    </row>
    <row r="133" ht="13.5" customHeight="1">
      <c r="C133" s="92">
        <v>122.0</v>
      </c>
      <c r="D133" s="93">
        <f t="shared" si="5"/>
        <v>125165.8504</v>
      </c>
      <c r="E133" s="94">
        <f t="shared" si="1"/>
        <v>2411.633146</v>
      </c>
      <c r="F133" s="93">
        <f t="shared" si="2"/>
        <v>547.6005955</v>
      </c>
      <c r="G133" s="97">
        <f t="shared" si="3"/>
        <v>547.6005955</v>
      </c>
      <c r="H133" s="99">
        <f t="shared" si="4"/>
        <v>1864.032551</v>
      </c>
      <c r="K133" s="1"/>
    </row>
    <row r="134" ht="13.5" customHeight="1">
      <c r="C134" s="87">
        <v>123.0</v>
      </c>
      <c r="D134" s="89">
        <f t="shared" si="5"/>
        <v>123301.8178</v>
      </c>
      <c r="E134" s="88">
        <f t="shared" si="1"/>
        <v>2411.633146</v>
      </c>
      <c r="F134" s="89">
        <f t="shared" si="2"/>
        <v>539.4454531</v>
      </c>
      <c r="G134" s="90">
        <f t="shared" si="3"/>
        <v>539.4454531</v>
      </c>
      <c r="H134" s="91">
        <f t="shared" si="4"/>
        <v>1872.187693</v>
      </c>
      <c r="K134" s="1"/>
    </row>
    <row r="135" ht="13.5" customHeight="1">
      <c r="C135" s="92">
        <v>124.0</v>
      </c>
      <c r="D135" s="93">
        <f t="shared" si="5"/>
        <v>121429.6302</v>
      </c>
      <c r="E135" s="94">
        <f t="shared" si="1"/>
        <v>2411.633146</v>
      </c>
      <c r="F135" s="93">
        <f t="shared" si="2"/>
        <v>531.2546319</v>
      </c>
      <c r="G135" s="97">
        <f t="shared" si="3"/>
        <v>531.2546319</v>
      </c>
      <c r="H135" s="99">
        <f t="shared" si="4"/>
        <v>1880.378514</v>
      </c>
      <c r="K135" s="1"/>
    </row>
    <row r="136" ht="13.5" customHeight="1">
      <c r="C136" s="87">
        <v>125.0</v>
      </c>
      <c r="D136" s="89">
        <f t="shared" si="5"/>
        <v>119549.2516</v>
      </c>
      <c r="E136" s="88">
        <f t="shared" si="1"/>
        <v>2411.633146</v>
      </c>
      <c r="F136" s="89">
        <f t="shared" si="2"/>
        <v>523.0279759</v>
      </c>
      <c r="G136" s="90">
        <f t="shared" si="3"/>
        <v>523.0279759</v>
      </c>
      <c r="H136" s="91">
        <f t="shared" si="4"/>
        <v>1888.60517</v>
      </c>
      <c r="K136" s="1"/>
    </row>
    <row r="137" ht="13.5" customHeight="1">
      <c r="C137" s="92">
        <v>126.0</v>
      </c>
      <c r="D137" s="93">
        <f t="shared" si="5"/>
        <v>117660.6465</v>
      </c>
      <c r="E137" s="94">
        <f t="shared" si="1"/>
        <v>2411.633146</v>
      </c>
      <c r="F137" s="93">
        <f t="shared" si="2"/>
        <v>514.7653283</v>
      </c>
      <c r="G137" s="97">
        <f t="shared" si="3"/>
        <v>514.7653283</v>
      </c>
      <c r="H137" s="99">
        <f t="shared" si="4"/>
        <v>1896.867818</v>
      </c>
      <c r="K137" s="1"/>
    </row>
    <row r="138" ht="13.5" customHeight="1">
      <c r="C138" s="87">
        <v>127.0</v>
      </c>
      <c r="D138" s="89">
        <f t="shared" si="5"/>
        <v>115763.7787</v>
      </c>
      <c r="E138" s="88">
        <f t="shared" si="1"/>
        <v>2411.633146</v>
      </c>
      <c r="F138" s="89">
        <f t="shared" si="2"/>
        <v>506.4665316</v>
      </c>
      <c r="G138" s="90">
        <f t="shared" si="3"/>
        <v>506.4665316</v>
      </c>
      <c r="H138" s="91">
        <f t="shared" si="4"/>
        <v>1905.166615</v>
      </c>
      <c r="K138" s="1"/>
    </row>
    <row r="139" ht="13.5" customHeight="1">
      <c r="C139" s="92">
        <v>128.0</v>
      </c>
      <c r="D139" s="93">
        <f t="shared" si="5"/>
        <v>113858.612</v>
      </c>
      <c r="E139" s="94">
        <f t="shared" si="1"/>
        <v>2411.633146</v>
      </c>
      <c r="F139" s="93">
        <f t="shared" si="2"/>
        <v>498.1314277</v>
      </c>
      <c r="G139" s="97">
        <f t="shared" si="3"/>
        <v>498.1314277</v>
      </c>
      <c r="H139" s="99">
        <f t="shared" si="4"/>
        <v>1913.501719</v>
      </c>
      <c r="K139" s="1"/>
    </row>
    <row r="140" ht="13.5" customHeight="1">
      <c r="C140" s="87">
        <v>129.0</v>
      </c>
      <c r="D140" s="89">
        <f t="shared" si="5"/>
        <v>111945.1103</v>
      </c>
      <c r="E140" s="88">
        <f t="shared" si="1"/>
        <v>2411.633146</v>
      </c>
      <c r="F140" s="89">
        <f t="shared" si="2"/>
        <v>489.7598576</v>
      </c>
      <c r="G140" s="90">
        <f t="shared" si="3"/>
        <v>489.7598576</v>
      </c>
      <c r="H140" s="91">
        <f t="shared" si="4"/>
        <v>1921.873289</v>
      </c>
      <c r="K140" s="1"/>
    </row>
    <row r="141" ht="13.5" customHeight="1">
      <c r="C141" s="92">
        <v>130.0</v>
      </c>
      <c r="D141" s="93">
        <f t="shared" si="5"/>
        <v>110023.237</v>
      </c>
      <c r="E141" s="94">
        <f t="shared" si="1"/>
        <v>2411.633146</v>
      </c>
      <c r="F141" s="93">
        <f t="shared" si="2"/>
        <v>481.351662</v>
      </c>
      <c r="G141" s="97">
        <f t="shared" si="3"/>
        <v>481.351662</v>
      </c>
      <c r="H141" s="99">
        <f t="shared" si="4"/>
        <v>1930.281484</v>
      </c>
      <c r="K141" s="1"/>
    </row>
    <row r="142" ht="13.5" customHeight="1">
      <c r="C142" s="87">
        <v>131.0</v>
      </c>
      <c r="D142" s="89">
        <f t="shared" si="5"/>
        <v>108092.9555</v>
      </c>
      <c r="E142" s="88">
        <f t="shared" si="1"/>
        <v>2411.633146</v>
      </c>
      <c r="F142" s="89">
        <f t="shared" si="2"/>
        <v>472.9066805</v>
      </c>
      <c r="G142" s="90">
        <f t="shared" si="3"/>
        <v>472.9066805</v>
      </c>
      <c r="H142" s="91">
        <f t="shared" si="4"/>
        <v>1938.726466</v>
      </c>
      <c r="K142" s="1"/>
    </row>
    <row r="143" ht="13.5" customHeight="1">
      <c r="C143" s="92">
        <v>132.0</v>
      </c>
      <c r="D143" s="93">
        <f t="shared" si="5"/>
        <v>106154.2291</v>
      </c>
      <c r="E143" s="94">
        <f t="shared" si="1"/>
        <v>2411.633146</v>
      </c>
      <c r="F143" s="93">
        <f t="shared" si="2"/>
        <v>464.4247522</v>
      </c>
      <c r="G143" s="97">
        <f t="shared" si="3"/>
        <v>464.4247522</v>
      </c>
      <c r="H143" s="99">
        <f t="shared" si="4"/>
        <v>1947.208394</v>
      </c>
      <c r="K143" s="1"/>
    </row>
    <row r="144" ht="13.5" customHeight="1">
      <c r="C144" s="87">
        <v>133.0</v>
      </c>
      <c r="D144" s="89">
        <f t="shared" si="5"/>
        <v>104207.0207</v>
      </c>
      <c r="E144" s="88">
        <f t="shared" si="1"/>
        <v>2411.633146</v>
      </c>
      <c r="F144" s="89">
        <f t="shared" si="2"/>
        <v>455.9057155</v>
      </c>
      <c r="G144" s="90">
        <f t="shared" si="3"/>
        <v>455.9057155</v>
      </c>
      <c r="H144" s="91">
        <f t="shared" si="4"/>
        <v>1955.727431</v>
      </c>
      <c r="K144" s="1"/>
    </row>
    <row r="145" ht="13.5" customHeight="1">
      <c r="C145" s="92">
        <v>134.0</v>
      </c>
      <c r="D145" s="93">
        <f t="shared" si="5"/>
        <v>102251.2933</v>
      </c>
      <c r="E145" s="94">
        <f t="shared" si="1"/>
        <v>2411.633146</v>
      </c>
      <c r="F145" s="93">
        <f t="shared" si="2"/>
        <v>447.349408</v>
      </c>
      <c r="G145" s="97">
        <f t="shared" si="3"/>
        <v>447.349408</v>
      </c>
      <c r="H145" s="99">
        <f t="shared" si="4"/>
        <v>1964.283738</v>
      </c>
      <c r="K145" s="1"/>
    </row>
    <row r="146" ht="13.5" customHeight="1">
      <c r="C146" s="87">
        <v>135.0</v>
      </c>
      <c r="D146" s="89">
        <f t="shared" si="5"/>
        <v>100287.0095</v>
      </c>
      <c r="E146" s="88">
        <f t="shared" si="1"/>
        <v>2411.633146</v>
      </c>
      <c r="F146" s="89">
        <f t="shared" si="2"/>
        <v>438.7556666</v>
      </c>
      <c r="G146" s="90">
        <f t="shared" si="3"/>
        <v>438.7556666</v>
      </c>
      <c r="H146" s="91">
        <f t="shared" si="4"/>
        <v>1972.87748</v>
      </c>
      <c r="K146" s="1"/>
    </row>
    <row r="147" ht="13.5" customHeight="1">
      <c r="C147" s="92">
        <v>136.0</v>
      </c>
      <c r="D147" s="93">
        <f t="shared" si="5"/>
        <v>98314.13204</v>
      </c>
      <c r="E147" s="94">
        <f t="shared" si="1"/>
        <v>2411.633146</v>
      </c>
      <c r="F147" s="93">
        <f t="shared" si="2"/>
        <v>430.1243277</v>
      </c>
      <c r="G147" s="97">
        <f t="shared" si="3"/>
        <v>430.1243277</v>
      </c>
      <c r="H147" s="99">
        <f t="shared" si="4"/>
        <v>1981.508819</v>
      </c>
      <c r="K147" s="1"/>
    </row>
    <row r="148" ht="13.5" customHeight="1">
      <c r="C148" s="87">
        <v>137.0</v>
      </c>
      <c r="D148" s="89">
        <f t="shared" si="5"/>
        <v>96332.62322</v>
      </c>
      <c r="E148" s="88">
        <f t="shared" si="1"/>
        <v>2411.633146</v>
      </c>
      <c r="F148" s="89">
        <f t="shared" si="2"/>
        <v>421.4552266</v>
      </c>
      <c r="G148" s="90">
        <f t="shared" si="3"/>
        <v>421.4552266</v>
      </c>
      <c r="H148" s="91">
        <f t="shared" si="4"/>
        <v>1990.17792</v>
      </c>
      <c r="K148" s="1"/>
    </row>
    <row r="149" ht="13.5" customHeight="1">
      <c r="C149" s="92">
        <v>138.0</v>
      </c>
      <c r="D149" s="93">
        <f t="shared" si="5"/>
        <v>94342.4453</v>
      </c>
      <c r="E149" s="94">
        <f t="shared" si="1"/>
        <v>2411.633146</v>
      </c>
      <c r="F149" s="93">
        <f t="shared" si="2"/>
        <v>412.7481982</v>
      </c>
      <c r="G149" s="97">
        <f t="shared" si="3"/>
        <v>412.7481982</v>
      </c>
      <c r="H149" s="99">
        <f t="shared" si="4"/>
        <v>1998.884948</v>
      </c>
      <c r="K149" s="1"/>
    </row>
    <row r="150" ht="13.5" customHeight="1">
      <c r="C150" s="87">
        <v>139.0</v>
      </c>
      <c r="D150" s="89">
        <f t="shared" si="5"/>
        <v>92343.56035</v>
      </c>
      <c r="E150" s="88">
        <f t="shared" si="1"/>
        <v>2411.633146</v>
      </c>
      <c r="F150" s="89">
        <f t="shared" si="2"/>
        <v>404.0030765</v>
      </c>
      <c r="G150" s="90">
        <f t="shared" si="3"/>
        <v>404.0030765</v>
      </c>
      <c r="H150" s="91">
        <f t="shared" si="4"/>
        <v>2007.63007</v>
      </c>
      <c r="K150" s="1"/>
    </row>
    <row r="151" ht="13.5" customHeight="1">
      <c r="C151" s="92">
        <v>140.0</v>
      </c>
      <c r="D151" s="93">
        <f t="shared" si="5"/>
        <v>90335.93028</v>
      </c>
      <c r="E151" s="94">
        <f t="shared" si="1"/>
        <v>2411.633146</v>
      </c>
      <c r="F151" s="93">
        <f t="shared" si="2"/>
        <v>395.219695</v>
      </c>
      <c r="G151" s="97">
        <f t="shared" si="3"/>
        <v>395.219695</v>
      </c>
      <c r="H151" s="99">
        <f t="shared" si="4"/>
        <v>2016.413451</v>
      </c>
      <c r="K151" s="1"/>
    </row>
    <row r="152" ht="13.5" customHeight="1">
      <c r="C152" s="87">
        <v>141.0</v>
      </c>
      <c r="D152" s="89">
        <f t="shared" si="5"/>
        <v>88319.51683</v>
      </c>
      <c r="E152" s="88">
        <f t="shared" si="1"/>
        <v>2411.633146</v>
      </c>
      <c r="F152" s="89">
        <f t="shared" si="2"/>
        <v>386.3978861</v>
      </c>
      <c r="G152" s="90">
        <f t="shared" si="3"/>
        <v>386.3978861</v>
      </c>
      <c r="H152" s="91">
        <f t="shared" si="4"/>
        <v>2025.23526</v>
      </c>
      <c r="K152" s="1"/>
    </row>
    <row r="153" ht="13.5" customHeight="1">
      <c r="C153" s="92">
        <v>142.0</v>
      </c>
      <c r="D153" s="93">
        <f t="shared" si="5"/>
        <v>86294.28157</v>
      </c>
      <c r="E153" s="94">
        <f t="shared" si="1"/>
        <v>2411.633146</v>
      </c>
      <c r="F153" s="93">
        <f t="shared" si="2"/>
        <v>377.5374819</v>
      </c>
      <c r="G153" s="97">
        <f t="shared" si="3"/>
        <v>377.5374819</v>
      </c>
      <c r="H153" s="99">
        <f t="shared" si="4"/>
        <v>2034.095664</v>
      </c>
      <c r="K153" s="1"/>
    </row>
    <row r="154" ht="13.5" customHeight="1">
      <c r="C154" s="87">
        <v>143.0</v>
      </c>
      <c r="D154" s="89">
        <f t="shared" si="5"/>
        <v>84260.1859</v>
      </c>
      <c r="E154" s="88">
        <f t="shared" si="1"/>
        <v>2411.633146</v>
      </c>
      <c r="F154" s="89">
        <f t="shared" si="2"/>
        <v>368.6383133</v>
      </c>
      <c r="G154" s="90">
        <f t="shared" si="3"/>
        <v>368.6383133</v>
      </c>
      <c r="H154" s="91">
        <f t="shared" si="4"/>
        <v>2042.994833</v>
      </c>
      <c r="K154" s="1"/>
    </row>
    <row r="155" ht="13.5" customHeight="1">
      <c r="C155" s="92">
        <v>144.0</v>
      </c>
      <c r="D155" s="93">
        <f t="shared" si="5"/>
        <v>82217.19107</v>
      </c>
      <c r="E155" s="94">
        <f t="shared" si="1"/>
        <v>2411.633146</v>
      </c>
      <c r="F155" s="93">
        <f t="shared" si="2"/>
        <v>359.7002109</v>
      </c>
      <c r="G155" s="97">
        <f t="shared" si="3"/>
        <v>359.7002109</v>
      </c>
      <c r="H155" s="99">
        <f t="shared" si="4"/>
        <v>2051.932935</v>
      </c>
      <c r="K155" s="1"/>
    </row>
    <row r="156" ht="13.5" customHeight="1">
      <c r="C156" s="87">
        <v>145.0</v>
      </c>
      <c r="D156" s="89">
        <f t="shared" si="5"/>
        <v>80165.25813</v>
      </c>
      <c r="E156" s="88">
        <f t="shared" si="1"/>
        <v>2411.633146</v>
      </c>
      <c r="F156" s="89">
        <f t="shared" si="2"/>
        <v>350.7230043</v>
      </c>
      <c r="G156" s="90">
        <f t="shared" si="3"/>
        <v>350.7230043</v>
      </c>
      <c r="H156" s="91">
        <f t="shared" si="4"/>
        <v>2060.910142</v>
      </c>
      <c r="K156" s="1"/>
    </row>
    <row r="157" ht="13.5" customHeight="1">
      <c r="C157" s="92">
        <v>146.0</v>
      </c>
      <c r="D157" s="93">
        <f t="shared" si="5"/>
        <v>78104.34799</v>
      </c>
      <c r="E157" s="94">
        <f t="shared" si="1"/>
        <v>2411.633146</v>
      </c>
      <c r="F157" s="93">
        <f t="shared" si="2"/>
        <v>341.7065225</v>
      </c>
      <c r="G157" s="97">
        <f t="shared" si="3"/>
        <v>341.7065225</v>
      </c>
      <c r="H157" s="99">
        <f t="shared" si="4"/>
        <v>2069.926624</v>
      </c>
      <c r="K157" s="1"/>
    </row>
    <row r="158" ht="13.5" customHeight="1">
      <c r="C158" s="87">
        <v>147.0</v>
      </c>
      <c r="D158" s="89">
        <f t="shared" si="5"/>
        <v>76034.42137</v>
      </c>
      <c r="E158" s="88">
        <f t="shared" si="1"/>
        <v>2411.633146</v>
      </c>
      <c r="F158" s="89">
        <f t="shared" si="2"/>
        <v>332.6505935</v>
      </c>
      <c r="G158" s="90">
        <f t="shared" si="3"/>
        <v>332.6505935</v>
      </c>
      <c r="H158" s="91">
        <f t="shared" si="4"/>
        <v>2078.982553</v>
      </c>
      <c r="K158" s="1"/>
    </row>
    <row r="159" ht="13.5" customHeight="1">
      <c r="C159" s="92">
        <v>148.0</v>
      </c>
      <c r="D159" s="93">
        <f t="shared" si="5"/>
        <v>73955.43882</v>
      </c>
      <c r="E159" s="94">
        <f t="shared" si="1"/>
        <v>2411.633146</v>
      </c>
      <c r="F159" s="93">
        <f t="shared" si="2"/>
        <v>323.5550448</v>
      </c>
      <c r="G159" s="97">
        <f t="shared" si="3"/>
        <v>323.5550448</v>
      </c>
      <c r="H159" s="99">
        <f t="shared" si="4"/>
        <v>2088.078102</v>
      </c>
      <c r="K159" s="1"/>
    </row>
    <row r="160" ht="13.5" customHeight="1">
      <c r="C160" s="87">
        <v>149.0</v>
      </c>
      <c r="D160" s="89">
        <f t="shared" si="5"/>
        <v>71867.36071</v>
      </c>
      <c r="E160" s="88">
        <f t="shared" si="1"/>
        <v>2411.633146</v>
      </c>
      <c r="F160" s="89">
        <f t="shared" si="2"/>
        <v>314.4197031</v>
      </c>
      <c r="G160" s="90">
        <f t="shared" si="3"/>
        <v>314.4197031</v>
      </c>
      <c r="H160" s="91">
        <f t="shared" si="4"/>
        <v>2097.213443</v>
      </c>
      <c r="K160" s="1"/>
    </row>
    <row r="161" ht="13.5" customHeight="1">
      <c r="C161" s="92">
        <v>150.0</v>
      </c>
      <c r="D161" s="93">
        <f t="shared" si="5"/>
        <v>69770.14727</v>
      </c>
      <c r="E161" s="94">
        <f t="shared" si="1"/>
        <v>2411.633146</v>
      </c>
      <c r="F161" s="93">
        <f t="shared" si="2"/>
        <v>305.2443943</v>
      </c>
      <c r="G161" s="97">
        <f t="shared" si="3"/>
        <v>305.2443943</v>
      </c>
      <c r="H161" s="99">
        <f t="shared" si="4"/>
        <v>2106.388752</v>
      </c>
      <c r="K161" s="1"/>
    </row>
    <row r="162" ht="13.5" customHeight="1">
      <c r="C162" s="87">
        <v>151.0</v>
      </c>
      <c r="D162" s="89">
        <f t="shared" si="5"/>
        <v>67663.75852</v>
      </c>
      <c r="E162" s="88">
        <f t="shared" si="1"/>
        <v>2411.633146</v>
      </c>
      <c r="F162" s="89">
        <f t="shared" si="2"/>
        <v>296.0289435</v>
      </c>
      <c r="G162" s="90">
        <f t="shared" si="3"/>
        <v>296.0289435</v>
      </c>
      <c r="H162" s="91">
        <f t="shared" si="4"/>
        <v>2115.604203</v>
      </c>
      <c r="K162" s="1"/>
    </row>
    <row r="163" ht="13.5" customHeight="1">
      <c r="C163" s="92">
        <v>152.0</v>
      </c>
      <c r="D163" s="93">
        <f t="shared" si="5"/>
        <v>65548.15432</v>
      </c>
      <c r="E163" s="94">
        <f t="shared" si="1"/>
        <v>2411.633146</v>
      </c>
      <c r="F163" s="93">
        <f t="shared" si="2"/>
        <v>286.7731751</v>
      </c>
      <c r="G163" s="97">
        <f t="shared" si="3"/>
        <v>286.7731751</v>
      </c>
      <c r="H163" s="99">
        <f t="shared" si="4"/>
        <v>2124.859971</v>
      </c>
      <c r="K163" s="1"/>
    </row>
    <row r="164" ht="13.5" customHeight="1">
      <c r="C164" s="87">
        <v>153.0</v>
      </c>
      <c r="D164" s="89">
        <f t="shared" si="5"/>
        <v>63423.29434</v>
      </c>
      <c r="E164" s="88">
        <f t="shared" si="1"/>
        <v>2411.633146</v>
      </c>
      <c r="F164" s="89">
        <f t="shared" si="2"/>
        <v>277.4769128</v>
      </c>
      <c r="G164" s="90">
        <f t="shared" si="3"/>
        <v>277.4769128</v>
      </c>
      <c r="H164" s="91">
        <f t="shared" si="4"/>
        <v>2134.156234</v>
      </c>
      <c r="K164" s="1"/>
    </row>
    <row r="165" ht="13.5" customHeight="1">
      <c r="C165" s="92">
        <v>154.0</v>
      </c>
      <c r="D165" s="93">
        <f t="shared" si="5"/>
        <v>61289.13811</v>
      </c>
      <c r="E165" s="94">
        <f t="shared" si="1"/>
        <v>2411.633146</v>
      </c>
      <c r="F165" s="93">
        <f t="shared" si="2"/>
        <v>268.1399792</v>
      </c>
      <c r="G165" s="97">
        <f t="shared" si="3"/>
        <v>268.1399792</v>
      </c>
      <c r="H165" s="99">
        <f t="shared" si="4"/>
        <v>2143.493167</v>
      </c>
      <c r="K165" s="1"/>
    </row>
    <row r="166" ht="13.5" customHeight="1">
      <c r="C166" s="87">
        <v>155.0</v>
      </c>
      <c r="D166" s="89">
        <f t="shared" si="5"/>
        <v>59145.64494</v>
      </c>
      <c r="E166" s="88">
        <f t="shared" si="1"/>
        <v>2411.633146</v>
      </c>
      <c r="F166" s="89">
        <f t="shared" si="2"/>
        <v>258.7621966</v>
      </c>
      <c r="G166" s="90">
        <f t="shared" si="3"/>
        <v>258.7621966</v>
      </c>
      <c r="H166" s="91">
        <f t="shared" si="4"/>
        <v>2152.87095</v>
      </c>
      <c r="K166" s="1"/>
    </row>
    <row r="167" ht="13.5" customHeight="1">
      <c r="C167" s="92">
        <v>156.0</v>
      </c>
      <c r="D167" s="93">
        <f t="shared" si="5"/>
        <v>56992.77399</v>
      </c>
      <c r="E167" s="94">
        <f t="shared" si="1"/>
        <v>2411.633146</v>
      </c>
      <c r="F167" s="93">
        <f t="shared" si="2"/>
        <v>249.3433862</v>
      </c>
      <c r="G167" s="97">
        <f t="shared" si="3"/>
        <v>249.3433862</v>
      </c>
      <c r="H167" s="99">
        <f t="shared" si="4"/>
        <v>2162.28976</v>
      </c>
      <c r="K167" s="1"/>
    </row>
    <row r="168" ht="13.5" customHeight="1">
      <c r="C168" s="87">
        <v>157.0</v>
      </c>
      <c r="D168" s="89">
        <f t="shared" si="5"/>
        <v>54830.48423</v>
      </c>
      <c r="E168" s="88">
        <f t="shared" si="1"/>
        <v>2411.633146</v>
      </c>
      <c r="F168" s="89">
        <f t="shared" si="2"/>
        <v>239.8833685</v>
      </c>
      <c r="G168" s="90">
        <f t="shared" si="3"/>
        <v>239.8833685</v>
      </c>
      <c r="H168" s="91">
        <f t="shared" si="4"/>
        <v>2171.749778</v>
      </c>
      <c r="K168" s="1"/>
    </row>
    <row r="169" ht="13.5" customHeight="1">
      <c r="C169" s="92">
        <v>158.0</v>
      </c>
      <c r="D169" s="93">
        <f t="shared" si="5"/>
        <v>52658.73446</v>
      </c>
      <c r="E169" s="94">
        <f t="shared" si="1"/>
        <v>2411.633146</v>
      </c>
      <c r="F169" s="93">
        <f t="shared" si="2"/>
        <v>230.3819632</v>
      </c>
      <c r="G169" s="97">
        <f t="shared" si="3"/>
        <v>230.3819632</v>
      </c>
      <c r="H169" s="99">
        <f t="shared" si="4"/>
        <v>2181.251183</v>
      </c>
      <c r="K169" s="1"/>
    </row>
    <row r="170" ht="13.5" customHeight="1">
      <c r="C170" s="87">
        <v>159.0</v>
      </c>
      <c r="D170" s="89">
        <f t="shared" si="5"/>
        <v>50477.48327</v>
      </c>
      <c r="E170" s="88">
        <f t="shared" si="1"/>
        <v>2411.633146</v>
      </c>
      <c r="F170" s="89">
        <f t="shared" si="2"/>
        <v>220.8389893</v>
      </c>
      <c r="G170" s="90">
        <f t="shared" si="3"/>
        <v>220.8389893</v>
      </c>
      <c r="H170" s="91">
        <f t="shared" si="4"/>
        <v>2190.794157</v>
      </c>
      <c r="K170" s="1"/>
    </row>
    <row r="171" ht="13.5" customHeight="1">
      <c r="C171" s="92">
        <v>160.0</v>
      </c>
      <c r="D171" s="93">
        <f t="shared" si="5"/>
        <v>48286.68912</v>
      </c>
      <c r="E171" s="94">
        <f t="shared" si="1"/>
        <v>2411.633146</v>
      </c>
      <c r="F171" s="93">
        <f t="shared" si="2"/>
        <v>211.2542649</v>
      </c>
      <c r="G171" s="97">
        <f t="shared" si="3"/>
        <v>211.2542649</v>
      </c>
      <c r="H171" s="99">
        <f t="shared" si="4"/>
        <v>2200.378881</v>
      </c>
      <c r="K171" s="1"/>
    </row>
    <row r="172" ht="13.5" customHeight="1">
      <c r="C172" s="87">
        <v>161.0</v>
      </c>
      <c r="D172" s="89">
        <f t="shared" si="5"/>
        <v>46086.31024</v>
      </c>
      <c r="E172" s="88">
        <f t="shared" si="1"/>
        <v>2411.633146</v>
      </c>
      <c r="F172" s="89">
        <f t="shared" si="2"/>
        <v>201.6276073</v>
      </c>
      <c r="G172" s="90">
        <f t="shared" si="3"/>
        <v>201.6276073</v>
      </c>
      <c r="H172" s="91">
        <f t="shared" si="4"/>
        <v>2210.005539</v>
      </c>
      <c r="K172" s="1"/>
    </row>
    <row r="173" ht="13.5" customHeight="1">
      <c r="C173" s="92">
        <v>162.0</v>
      </c>
      <c r="D173" s="93">
        <f t="shared" si="5"/>
        <v>43876.3047</v>
      </c>
      <c r="E173" s="94">
        <f t="shared" si="1"/>
        <v>2411.633146</v>
      </c>
      <c r="F173" s="93">
        <f t="shared" si="2"/>
        <v>191.958833</v>
      </c>
      <c r="G173" s="97">
        <f t="shared" si="3"/>
        <v>191.958833</v>
      </c>
      <c r="H173" s="99">
        <f t="shared" si="4"/>
        <v>2219.674313</v>
      </c>
      <c r="K173" s="1"/>
    </row>
    <row r="174" ht="13.5" customHeight="1">
      <c r="C174" s="87">
        <v>163.0</v>
      </c>
      <c r="D174" s="89">
        <f t="shared" si="5"/>
        <v>41656.63038</v>
      </c>
      <c r="E174" s="88">
        <f t="shared" si="1"/>
        <v>2411.633146</v>
      </c>
      <c r="F174" s="89">
        <f t="shared" si="2"/>
        <v>182.2477579</v>
      </c>
      <c r="G174" s="90">
        <f t="shared" si="3"/>
        <v>182.2477579</v>
      </c>
      <c r="H174" s="91">
        <f t="shared" si="4"/>
        <v>2229.385388</v>
      </c>
      <c r="K174" s="1"/>
    </row>
    <row r="175" ht="13.5" customHeight="1">
      <c r="C175" s="92">
        <v>164.0</v>
      </c>
      <c r="D175" s="93">
        <f t="shared" si="5"/>
        <v>39427.24499</v>
      </c>
      <c r="E175" s="94">
        <f t="shared" si="1"/>
        <v>2411.633146</v>
      </c>
      <c r="F175" s="93">
        <f t="shared" si="2"/>
        <v>172.4941969</v>
      </c>
      <c r="G175" s="97">
        <f t="shared" si="3"/>
        <v>172.4941969</v>
      </c>
      <c r="H175" s="99">
        <f t="shared" si="4"/>
        <v>2239.138949</v>
      </c>
      <c r="K175" s="1"/>
    </row>
    <row r="176" ht="13.5" customHeight="1">
      <c r="C176" s="87">
        <v>165.0</v>
      </c>
      <c r="D176" s="89">
        <f t="shared" si="5"/>
        <v>37188.10604</v>
      </c>
      <c r="E176" s="88">
        <f t="shared" si="1"/>
        <v>2411.633146</v>
      </c>
      <c r="F176" s="89">
        <f t="shared" si="2"/>
        <v>162.6979639</v>
      </c>
      <c r="G176" s="90">
        <f t="shared" si="3"/>
        <v>162.6979639</v>
      </c>
      <c r="H176" s="91">
        <f t="shared" si="4"/>
        <v>2248.935182</v>
      </c>
      <c r="K176" s="1"/>
    </row>
    <row r="177" ht="13.5" customHeight="1">
      <c r="C177" s="92">
        <v>166.0</v>
      </c>
      <c r="D177" s="93">
        <f t="shared" si="5"/>
        <v>34939.17086</v>
      </c>
      <c r="E177" s="94">
        <f t="shared" si="1"/>
        <v>2411.633146</v>
      </c>
      <c r="F177" s="93">
        <f t="shared" si="2"/>
        <v>152.8588725</v>
      </c>
      <c r="G177" s="97">
        <f t="shared" si="3"/>
        <v>152.8588725</v>
      </c>
      <c r="H177" s="99">
        <f t="shared" si="4"/>
        <v>2258.774274</v>
      </c>
      <c r="K177" s="1"/>
    </row>
    <row r="178" ht="13.5" customHeight="1">
      <c r="C178" s="87">
        <v>167.0</v>
      </c>
      <c r="D178" s="89">
        <f t="shared" si="5"/>
        <v>32680.39659</v>
      </c>
      <c r="E178" s="88">
        <f t="shared" si="1"/>
        <v>2411.633146</v>
      </c>
      <c r="F178" s="89">
        <f t="shared" si="2"/>
        <v>142.9767351</v>
      </c>
      <c r="G178" s="90">
        <f t="shared" si="3"/>
        <v>142.9767351</v>
      </c>
      <c r="H178" s="91">
        <f t="shared" si="4"/>
        <v>2268.656411</v>
      </c>
      <c r="K178" s="1"/>
    </row>
    <row r="179" ht="13.5" customHeight="1">
      <c r="C179" s="92">
        <v>168.0</v>
      </c>
      <c r="D179" s="93">
        <f t="shared" si="5"/>
        <v>30411.74018</v>
      </c>
      <c r="E179" s="94">
        <f t="shared" si="1"/>
        <v>2411.633146</v>
      </c>
      <c r="F179" s="93">
        <f t="shared" si="2"/>
        <v>133.0513633</v>
      </c>
      <c r="G179" s="97">
        <f t="shared" si="3"/>
        <v>133.0513633</v>
      </c>
      <c r="H179" s="99">
        <f t="shared" si="4"/>
        <v>2278.581783</v>
      </c>
      <c r="K179" s="1"/>
    </row>
    <row r="180" ht="13.5" customHeight="1">
      <c r="C180" s="87">
        <v>169.0</v>
      </c>
      <c r="D180" s="89">
        <f t="shared" si="5"/>
        <v>28133.15839</v>
      </c>
      <c r="E180" s="88">
        <f t="shared" si="1"/>
        <v>2411.633146</v>
      </c>
      <c r="F180" s="89">
        <f t="shared" si="2"/>
        <v>123.082568</v>
      </c>
      <c r="G180" s="90">
        <f t="shared" si="3"/>
        <v>123.082568</v>
      </c>
      <c r="H180" s="91">
        <f t="shared" si="4"/>
        <v>2288.550578</v>
      </c>
      <c r="K180" s="1"/>
    </row>
    <row r="181" ht="13.5" customHeight="1">
      <c r="C181" s="92">
        <v>170.0</v>
      </c>
      <c r="D181" s="93">
        <f t="shared" si="5"/>
        <v>25844.60782</v>
      </c>
      <c r="E181" s="94">
        <f t="shared" si="1"/>
        <v>2411.633146</v>
      </c>
      <c r="F181" s="93">
        <f t="shared" si="2"/>
        <v>113.0701592</v>
      </c>
      <c r="G181" s="97">
        <f t="shared" si="3"/>
        <v>113.0701592</v>
      </c>
      <c r="H181" s="99">
        <f t="shared" si="4"/>
        <v>2298.562987</v>
      </c>
      <c r="K181" s="1"/>
    </row>
    <row r="182" ht="13.5" customHeight="1">
      <c r="C182" s="87">
        <v>171.0</v>
      </c>
      <c r="D182" s="89">
        <f t="shared" si="5"/>
        <v>23546.04483</v>
      </c>
      <c r="E182" s="88">
        <f t="shared" si="1"/>
        <v>2411.633146</v>
      </c>
      <c r="F182" s="89">
        <f t="shared" si="2"/>
        <v>103.0139461</v>
      </c>
      <c r="G182" s="90">
        <f t="shared" si="3"/>
        <v>103.0139461</v>
      </c>
      <c r="H182" s="91">
        <f t="shared" si="4"/>
        <v>2308.6192</v>
      </c>
      <c r="K182" s="1"/>
    </row>
    <row r="183" ht="13.5" customHeight="1">
      <c r="C183" s="92">
        <v>172.0</v>
      </c>
      <c r="D183" s="93">
        <f t="shared" si="5"/>
        <v>21237.42563</v>
      </c>
      <c r="E183" s="94">
        <f t="shared" si="1"/>
        <v>2411.633146</v>
      </c>
      <c r="F183" s="93">
        <f t="shared" si="2"/>
        <v>92.91373713</v>
      </c>
      <c r="G183" s="97">
        <f t="shared" si="3"/>
        <v>92.91373713</v>
      </c>
      <c r="H183" s="99">
        <f t="shared" si="4"/>
        <v>2318.719409</v>
      </c>
      <c r="K183" s="1"/>
    </row>
    <row r="184" ht="13.5" customHeight="1">
      <c r="C184" s="87">
        <v>173.0</v>
      </c>
      <c r="D184" s="89">
        <f t="shared" si="5"/>
        <v>18918.70622</v>
      </c>
      <c r="E184" s="88">
        <f t="shared" si="1"/>
        <v>2411.633146</v>
      </c>
      <c r="F184" s="89">
        <f t="shared" si="2"/>
        <v>82.76933971</v>
      </c>
      <c r="G184" s="90">
        <f t="shared" si="3"/>
        <v>82.76933971</v>
      </c>
      <c r="H184" s="91">
        <f t="shared" si="4"/>
        <v>2328.863807</v>
      </c>
      <c r="K184" s="1"/>
    </row>
    <row r="185" ht="13.5" customHeight="1">
      <c r="C185" s="92">
        <v>174.0</v>
      </c>
      <c r="D185" s="93">
        <f t="shared" si="5"/>
        <v>16589.84241</v>
      </c>
      <c r="E185" s="94">
        <f t="shared" si="1"/>
        <v>2411.633146</v>
      </c>
      <c r="F185" s="93">
        <f t="shared" si="2"/>
        <v>72.58056056</v>
      </c>
      <c r="G185" s="97">
        <f t="shared" si="3"/>
        <v>72.58056056</v>
      </c>
      <c r="H185" s="99">
        <f t="shared" si="4"/>
        <v>2339.052586</v>
      </c>
      <c r="K185" s="1"/>
    </row>
    <row r="186" ht="13.5" customHeight="1">
      <c r="C186" s="87">
        <v>175.0</v>
      </c>
      <c r="D186" s="89">
        <f t="shared" si="5"/>
        <v>14250.78983</v>
      </c>
      <c r="E186" s="88">
        <f t="shared" si="1"/>
        <v>2411.633146</v>
      </c>
      <c r="F186" s="89">
        <f t="shared" si="2"/>
        <v>62.34720549</v>
      </c>
      <c r="G186" s="90">
        <f t="shared" si="3"/>
        <v>62.34720549</v>
      </c>
      <c r="H186" s="91">
        <f t="shared" si="4"/>
        <v>2349.285941</v>
      </c>
      <c r="K186" s="1"/>
    </row>
    <row r="187" ht="13.5" customHeight="1">
      <c r="C187" s="92">
        <v>176.0</v>
      </c>
      <c r="D187" s="93">
        <f t="shared" si="5"/>
        <v>11901.50389</v>
      </c>
      <c r="E187" s="94">
        <f t="shared" si="1"/>
        <v>2411.633146</v>
      </c>
      <c r="F187" s="93">
        <f t="shared" si="2"/>
        <v>52.0690795</v>
      </c>
      <c r="G187" s="97">
        <f t="shared" si="3"/>
        <v>52.0690795</v>
      </c>
      <c r="H187" s="99">
        <f t="shared" si="4"/>
        <v>2359.564067</v>
      </c>
      <c r="K187" s="1"/>
    </row>
    <row r="188" ht="13.5" customHeight="1">
      <c r="C188" s="87">
        <v>177.0</v>
      </c>
      <c r="D188" s="89">
        <f t="shared" si="5"/>
        <v>9541.939819</v>
      </c>
      <c r="E188" s="88">
        <f t="shared" si="1"/>
        <v>2411.633146</v>
      </c>
      <c r="F188" s="89">
        <f t="shared" si="2"/>
        <v>41.74598671</v>
      </c>
      <c r="G188" s="90">
        <f t="shared" si="3"/>
        <v>41.74598671</v>
      </c>
      <c r="H188" s="91">
        <f t="shared" si="4"/>
        <v>2369.88716</v>
      </c>
      <c r="K188" s="1"/>
    </row>
    <row r="189" ht="13.5" customHeight="1">
      <c r="C189" s="92">
        <v>178.0</v>
      </c>
      <c r="D189" s="93">
        <f t="shared" si="5"/>
        <v>7172.05266</v>
      </c>
      <c r="E189" s="94">
        <f t="shared" si="1"/>
        <v>2411.633146</v>
      </c>
      <c r="F189" s="93">
        <f t="shared" si="2"/>
        <v>31.37773039</v>
      </c>
      <c r="G189" s="97">
        <f t="shared" si="3"/>
        <v>31.37773039</v>
      </c>
      <c r="H189" s="99">
        <f t="shared" si="4"/>
        <v>2380.255416</v>
      </c>
      <c r="K189" s="1"/>
    </row>
    <row r="190" ht="13.5" customHeight="1">
      <c r="C190" s="87">
        <v>179.0</v>
      </c>
      <c r="D190" s="89">
        <f t="shared" si="5"/>
        <v>4791.797244</v>
      </c>
      <c r="E190" s="88">
        <f t="shared" si="1"/>
        <v>2411.633146</v>
      </c>
      <c r="F190" s="89">
        <f t="shared" si="2"/>
        <v>20.96411294</v>
      </c>
      <c r="G190" s="90">
        <f t="shared" si="3"/>
        <v>20.96411294</v>
      </c>
      <c r="H190" s="91">
        <f t="shared" si="4"/>
        <v>2390.669033</v>
      </c>
      <c r="K190" s="1"/>
    </row>
    <row r="191" ht="13.5" customHeight="1">
      <c r="C191" s="92">
        <v>180.0</v>
      </c>
      <c r="D191" s="93">
        <f t="shared" si="5"/>
        <v>2401.12821</v>
      </c>
      <c r="E191" s="94">
        <f t="shared" si="1"/>
        <v>2411.633146</v>
      </c>
      <c r="F191" s="93">
        <f t="shared" si="2"/>
        <v>10.50493592</v>
      </c>
      <c r="G191" s="97">
        <f t="shared" si="3"/>
        <v>10.50493592</v>
      </c>
      <c r="H191" s="99">
        <f t="shared" si="4"/>
        <v>2401.12821</v>
      </c>
      <c r="K191" s="1"/>
    </row>
    <row r="192" ht="13.5" customHeight="1">
      <c r="C192" s="87">
        <v>181.0</v>
      </c>
      <c r="D192" s="89">
        <f t="shared" si="5"/>
        <v>0.00000000145564627</v>
      </c>
      <c r="E192" s="88">
        <f t="shared" si="1"/>
        <v>2411.633146</v>
      </c>
      <c r="F192" s="89" t="str">
        <f t="shared" si="2"/>
        <v>#NUM!</v>
      </c>
      <c r="G192" s="90">
        <f t="shared" si="3"/>
        <v>0</v>
      </c>
      <c r="H192" s="91" t="str">
        <f t="shared" si="4"/>
        <v>#NUM!</v>
      </c>
      <c r="K192" s="1"/>
    </row>
    <row r="193" ht="13.5" customHeight="1">
      <c r="C193" s="92">
        <v>182.0</v>
      </c>
      <c r="D193" s="93" t="str">
        <f t="shared" si="5"/>
        <v>#NUM!</v>
      </c>
      <c r="E193" s="94">
        <f t="shared" si="1"/>
        <v>2411.633146</v>
      </c>
      <c r="F193" s="93" t="str">
        <f t="shared" si="2"/>
        <v>#NUM!</v>
      </c>
      <c r="G193" s="97" t="str">
        <f t="shared" si="3"/>
        <v>#NUM!</v>
      </c>
      <c r="H193" s="99" t="str">
        <f t="shared" si="4"/>
        <v>#NUM!</v>
      </c>
      <c r="K193" s="1"/>
    </row>
    <row r="194" ht="13.5" customHeight="1">
      <c r="C194" s="87">
        <v>183.0</v>
      </c>
      <c r="D194" s="89" t="str">
        <f t="shared" si="5"/>
        <v>#NUM!</v>
      </c>
      <c r="E194" s="88">
        <f t="shared" si="1"/>
        <v>2411.633146</v>
      </c>
      <c r="F194" s="89" t="str">
        <f t="shared" si="2"/>
        <v>#NUM!</v>
      </c>
      <c r="G194" s="90" t="str">
        <f t="shared" si="3"/>
        <v>#NUM!</v>
      </c>
      <c r="H194" s="91" t="str">
        <f t="shared" si="4"/>
        <v>#NUM!</v>
      </c>
      <c r="K194" s="1"/>
    </row>
    <row r="195" ht="13.5" customHeight="1">
      <c r="C195" s="92">
        <v>184.0</v>
      </c>
      <c r="D195" s="93" t="str">
        <f t="shared" si="5"/>
        <v>#NUM!</v>
      </c>
      <c r="E195" s="94">
        <f t="shared" si="1"/>
        <v>2411.633146</v>
      </c>
      <c r="F195" s="93" t="str">
        <f t="shared" si="2"/>
        <v>#NUM!</v>
      </c>
      <c r="G195" s="97" t="str">
        <f t="shared" si="3"/>
        <v>#NUM!</v>
      </c>
      <c r="H195" s="99" t="str">
        <f t="shared" si="4"/>
        <v>#NUM!</v>
      </c>
      <c r="K195" s="1"/>
    </row>
    <row r="196" ht="13.5" customHeight="1">
      <c r="C196" s="87">
        <v>185.0</v>
      </c>
      <c r="D196" s="89" t="str">
        <f t="shared" si="5"/>
        <v>#NUM!</v>
      </c>
      <c r="E196" s="88">
        <f t="shared" si="1"/>
        <v>2411.633146</v>
      </c>
      <c r="F196" s="89" t="str">
        <f t="shared" si="2"/>
        <v>#NUM!</v>
      </c>
      <c r="G196" s="90" t="str">
        <f t="shared" si="3"/>
        <v>#NUM!</v>
      </c>
      <c r="H196" s="91" t="str">
        <f t="shared" si="4"/>
        <v>#NUM!</v>
      </c>
      <c r="K196" s="1"/>
    </row>
    <row r="197" ht="13.5" customHeight="1">
      <c r="C197" s="92">
        <v>186.0</v>
      </c>
      <c r="D197" s="93" t="str">
        <f t="shared" si="5"/>
        <v>#NUM!</v>
      </c>
      <c r="E197" s="94">
        <f t="shared" si="1"/>
        <v>2411.633146</v>
      </c>
      <c r="F197" s="93" t="str">
        <f t="shared" si="2"/>
        <v>#NUM!</v>
      </c>
      <c r="G197" s="97" t="str">
        <f t="shared" si="3"/>
        <v>#NUM!</v>
      </c>
      <c r="H197" s="99" t="str">
        <f t="shared" si="4"/>
        <v>#NUM!</v>
      </c>
      <c r="K197" s="1"/>
    </row>
    <row r="198" ht="13.5" customHeight="1">
      <c r="C198" s="87">
        <v>187.0</v>
      </c>
      <c r="D198" s="89" t="str">
        <f t="shared" si="5"/>
        <v>#NUM!</v>
      </c>
      <c r="E198" s="88">
        <f t="shared" si="1"/>
        <v>2411.633146</v>
      </c>
      <c r="F198" s="89" t="str">
        <f t="shared" si="2"/>
        <v>#NUM!</v>
      </c>
      <c r="G198" s="90" t="str">
        <f t="shared" si="3"/>
        <v>#NUM!</v>
      </c>
      <c r="H198" s="91" t="str">
        <f t="shared" si="4"/>
        <v>#NUM!</v>
      </c>
      <c r="K198" s="1"/>
    </row>
    <row r="199" ht="13.5" customHeight="1">
      <c r="C199" s="92">
        <v>188.0</v>
      </c>
      <c r="D199" s="93" t="str">
        <f t="shared" si="5"/>
        <v>#NUM!</v>
      </c>
      <c r="E199" s="94">
        <f t="shared" si="1"/>
        <v>2411.633146</v>
      </c>
      <c r="F199" s="93" t="str">
        <f t="shared" si="2"/>
        <v>#NUM!</v>
      </c>
      <c r="G199" s="97" t="str">
        <f t="shared" si="3"/>
        <v>#NUM!</v>
      </c>
      <c r="H199" s="99" t="str">
        <f t="shared" si="4"/>
        <v>#NUM!</v>
      </c>
      <c r="K199" s="1"/>
    </row>
    <row r="200" ht="13.5" customHeight="1">
      <c r="C200" s="87">
        <v>189.0</v>
      </c>
      <c r="D200" s="89" t="str">
        <f t="shared" si="5"/>
        <v>#NUM!</v>
      </c>
      <c r="E200" s="88">
        <f t="shared" si="1"/>
        <v>2411.633146</v>
      </c>
      <c r="F200" s="89" t="str">
        <f t="shared" si="2"/>
        <v>#NUM!</v>
      </c>
      <c r="G200" s="90" t="str">
        <f t="shared" si="3"/>
        <v>#NUM!</v>
      </c>
      <c r="H200" s="91" t="str">
        <f t="shared" si="4"/>
        <v>#NUM!</v>
      </c>
      <c r="K200" s="1"/>
    </row>
    <row r="201" ht="13.5" customHeight="1">
      <c r="C201" s="92">
        <v>190.0</v>
      </c>
      <c r="D201" s="93" t="str">
        <f t="shared" si="5"/>
        <v>#NUM!</v>
      </c>
      <c r="E201" s="94">
        <f t="shared" si="1"/>
        <v>2411.633146</v>
      </c>
      <c r="F201" s="93" t="str">
        <f t="shared" si="2"/>
        <v>#NUM!</v>
      </c>
      <c r="G201" s="97" t="str">
        <f t="shared" si="3"/>
        <v>#NUM!</v>
      </c>
      <c r="H201" s="99" t="str">
        <f t="shared" si="4"/>
        <v>#NUM!</v>
      </c>
      <c r="K201" s="1"/>
    </row>
    <row r="202" ht="13.5" customHeight="1">
      <c r="C202" s="87">
        <v>191.0</v>
      </c>
      <c r="D202" s="89" t="str">
        <f t="shared" si="5"/>
        <v>#NUM!</v>
      </c>
      <c r="E202" s="88">
        <f t="shared" si="1"/>
        <v>2411.633146</v>
      </c>
      <c r="F202" s="89" t="str">
        <f t="shared" si="2"/>
        <v>#NUM!</v>
      </c>
      <c r="G202" s="90" t="str">
        <f t="shared" si="3"/>
        <v>#NUM!</v>
      </c>
      <c r="H202" s="91" t="str">
        <f t="shared" si="4"/>
        <v>#NUM!</v>
      </c>
      <c r="K202" s="1"/>
    </row>
    <row r="203" ht="13.5" customHeight="1">
      <c r="C203" s="92">
        <v>192.0</v>
      </c>
      <c r="D203" s="93" t="str">
        <f t="shared" si="5"/>
        <v>#NUM!</v>
      </c>
      <c r="E203" s="94">
        <f t="shared" si="1"/>
        <v>2411.633146</v>
      </c>
      <c r="F203" s="93" t="str">
        <f t="shared" si="2"/>
        <v>#NUM!</v>
      </c>
      <c r="G203" s="97" t="str">
        <f t="shared" si="3"/>
        <v>#NUM!</v>
      </c>
      <c r="H203" s="99" t="str">
        <f t="shared" si="4"/>
        <v>#NUM!</v>
      </c>
      <c r="K203" s="1"/>
    </row>
    <row r="204" ht="13.5" customHeight="1">
      <c r="C204" s="87">
        <v>193.0</v>
      </c>
      <c r="D204" s="89" t="str">
        <f t="shared" si="5"/>
        <v>#NUM!</v>
      </c>
      <c r="E204" s="88">
        <f t="shared" si="1"/>
        <v>2411.633146</v>
      </c>
      <c r="F204" s="89" t="str">
        <f t="shared" si="2"/>
        <v>#NUM!</v>
      </c>
      <c r="G204" s="90" t="str">
        <f t="shared" si="3"/>
        <v>#NUM!</v>
      </c>
      <c r="H204" s="91" t="str">
        <f t="shared" si="4"/>
        <v>#NUM!</v>
      </c>
      <c r="K204" s="1"/>
    </row>
    <row r="205" ht="13.5" customHeight="1">
      <c r="C205" s="92">
        <v>194.0</v>
      </c>
      <c r="D205" s="93" t="str">
        <f t="shared" si="5"/>
        <v>#NUM!</v>
      </c>
      <c r="E205" s="94">
        <f t="shared" si="1"/>
        <v>2411.633146</v>
      </c>
      <c r="F205" s="93" t="str">
        <f t="shared" si="2"/>
        <v>#NUM!</v>
      </c>
      <c r="G205" s="97" t="str">
        <f t="shared" si="3"/>
        <v>#NUM!</v>
      </c>
      <c r="H205" s="99" t="str">
        <f t="shared" si="4"/>
        <v>#NUM!</v>
      </c>
      <c r="K205" s="1"/>
    </row>
    <row r="206" ht="13.5" customHeight="1">
      <c r="C206" s="87">
        <v>195.0</v>
      </c>
      <c r="D206" s="89" t="str">
        <f t="shared" si="5"/>
        <v>#NUM!</v>
      </c>
      <c r="E206" s="88">
        <f t="shared" si="1"/>
        <v>2411.633146</v>
      </c>
      <c r="F206" s="89" t="str">
        <f t="shared" si="2"/>
        <v>#NUM!</v>
      </c>
      <c r="G206" s="90" t="str">
        <f t="shared" si="3"/>
        <v>#NUM!</v>
      </c>
      <c r="H206" s="91" t="str">
        <f t="shared" si="4"/>
        <v>#NUM!</v>
      </c>
      <c r="K206" s="1"/>
    </row>
    <row r="207" ht="13.5" customHeight="1">
      <c r="C207" s="92">
        <v>196.0</v>
      </c>
      <c r="D207" s="93" t="str">
        <f t="shared" si="5"/>
        <v>#NUM!</v>
      </c>
      <c r="E207" s="94">
        <f t="shared" si="1"/>
        <v>2411.633146</v>
      </c>
      <c r="F207" s="93" t="str">
        <f t="shared" si="2"/>
        <v>#NUM!</v>
      </c>
      <c r="G207" s="97" t="str">
        <f t="shared" si="3"/>
        <v>#NUM!</v>
      </c>
      <c r="H207" s="99" t="str">
        <f t="shared" si="4"/>
        <v>#NUM!</v>
      </c>
      <c r="K207" s="1"/>
    </row>
    <row r="208" ht="13.5" customHeight="1">
      <c r="C208" s="87">
        <v>197.0</v>
      </c>
      <c r="D208" s="89" t="str">
        <f t="shared" si="5"/>
        <v>#NUM!</v>
      </c>
      <c r="E208" s="88">
        <f t="shared" si="1"/>
        <v>2411.633146</v>
      </c>
      <c r="F208" s="89" t="str">
        <f t="shared" si="2"/>
        <v>#NUM!</v>
      </c>
      <c r="G208" s="90" t="str">
        <f t="shared" si="3"/>
        <v>#NUM!</v>
      </c>
      <c r="H208" s="91" t="str">
        <f t="shared" si="4"/>
        <v>#NUM!</v>
      </c>
      <c r="K208" s="1"/>
    </row>
    <row r="209" ht="13.5" customHeight="1">
      <c r="C209" s="92">
        <v>198.0</v>
      </c>
      <c r="D209" s="93" t="str">
        <f t="shared" si="5"/>
        <v>#NUM!</v>
      </c>
      <c r="E209" s="94">
        <f t="shared" si="1"/>
        <v>2411.633146</v>
      </c>
      <c r="F209" s="93" t="str">
        <f t="shared" si="2"/>
        <v>#NUM!</v>
      </c>
      <c r="G209" s="97" t="str">
        <f t="shared" si="3"/>
        <v>#NUM!</v>
      </c>
      <c r="H209" s="99" t="str">
        <f t="shared" si="4"/>
        <v>#NUM!</v>
      </c>
      <c r="K209" s="1"/>
    </row>
    <row r="210" ht="13.5" customHeight="1">
      <c r="C210" s="87">
        <v>199.0</v>
      </c>
      <c r="D210" s="89" t="str">
        <f t="shared" si="5"/>
        <v>#NUM!</v>
      </c>
      <c r="E210" s="88">
        <f t="shared" si="1"/>
        <v>2411.633146</v>
      </c>
      <c r="F210" s="89" t="str">
        <f t="shared" si="2"/>
        <v>#NUM!</v>
      </c>
      <c r="G210" s="90" t="str">
        <f t="shared" si="3"/>
        <v>#NUM!</v>
      </c>
      <c r="H210" s="91" t="str">
        <f t="shared" si="4"/>
        <v>#NUM!</v>
      </c>
      <c r="K210" s="1"/>
    </row>
    <row r="211" ht="13.5" customHeight="1">
      <c r="C211" s="92">
        <v>200.0</v>
      </c>
      <c r="D211" s="93" t="str">
        <f t="shared" si="5"/>
        <v>#NUM!</v>
      </c>
      <c r="E211" s="94">
        <f t="shared" si="1"/>
        <v>2411.633146</v>
      </c>
      <c r="F211" s="93" t="str">
        <f t="shared" si="2"/>
        <v>#NUM!</v>
      </c>
      <c r="G211" s="97" t="str">
        <f t="shared" si="3"/>
        <v>#NUM!</v>
      </c>
      <c r="H211" s="99" t="str">
        <f t="shared" si="4"/>
        <v>#NUM!</v>
      </c>
      <c r="K211" s="1"/>
    </row>
    <row r="212" ht="13.5" customHeight="1">
      <c r="C212" s="87">
        <v>201.0</v>
      </c>
      <c r="D212" s="89" t="str">
        <f t="shared" si="5"/>
        <v>#NUM!</v>
      </c>
      <c r="E212" s="88">
        <f t="shared" si="1"/>
        <v>2411.633146</v>
      </c>
      <c r="F212" s="89" t="str">
        <f t="shared" si="2"/>
        <v>#NUM!</v>
      </c>
      <c r="G212" s="90" t="str">
        <f t="shared" si="3"/>
        <v>#NUM!</v>
      </c>
      <c r="H212" s="91" t="str">
        <f t="shared" si="4"/>
        <v>#NUM!</v>
      </c>
      <c r="K212" s="1"/>
    </row>
    <row r="213" ht="13.5" customHeight="1">
      <c r="C213" s="92">
        <v>202.0</v>
      </c>
      <c r="D213" s="93" t="str">
        <f t="shared" si="5"/>
        <v>#NUM!</v>
      </c>
      <c r="E213" s="94">
        <f t="shared" si="1"/>
        <v>2411.633146</v>
      </c>
      <c r="F213" s="93" t="str">
        <f t="shared" si="2"/>
        <v>#NUM!</v>
      </c>
      <c r="G213" s="97" t="str">
        <f t="shared" si="3"/>
        <v>#NUM!</v>
      </c>
      <c r="H213" s="99" t="str">
        <f t="shared" si="4"/>
        <v>#NUM!</v>
      </c>
      <c r="K213" s="1"/>
    </row>
    <row r="214" ht="13.5" customHeight="1">
      <c r="C214" s="87">
        <v>203.0</v>
      </c>
      <c r="D214" s="89" t="str">
        <f t="shared" si="5"/>
        <v>#NUM!</v>
      </c>
      <c r="E214" s="88">
        <f t="shared" si="1"/>
        <v>2411.633146</v>
      </c>
      <c r="F214" s="89" t="str">
        <f t="shared" si="2"/>
        <v>#NUM!</v>
      </c>
      <c r="G214" s="90" t="str">
        <f t="shared" si="3"/>
        <v>#NUM!</v>
      </c>
      <c r="H214" s="91" t="str">
        <f t="shared" si="4"/>
        <v>#NUM!</v>
      </c>
      <c r="K214" s="1"/>
    </row>
    <row r="215" ht="13.5" customHeight="1">
      <c r="C215" s="92">
        <v>204.0</v>
      </c>
      <c r="D215" s="93" t="str">
        <f t="shared" si="5"/>
        <v>#NUM!</v>
      </c>
      <c r="E215" s="94">
        <f t="shared" si="1"/>
        <v>2411.633146</v>
      </c>
      <c r="F215" s="93" t="str">
        <f t="shared" si="2"/>
        <v>#NUM!</v>
      </c>
      <c r="G215" s="97" t="str">
        <f t="shared" si="3"/>
        <v>#NUM!</v>
      </c>
      <c r="H215" s="99" t="str">
        <f t="shared" si="4"/>
        <v>#NUM!</v>
      </c>
      <c r="K215" s="1"/>
    </row>
    <row r="216" ht="13.5" customHeight="1">
      <c r="C216" s="87">
        <v>205.0</v>
      </c>
      <c r="D216" s="89" t="str">
        <f t="shared" si="5"/>
        <v>#NUM!</v>
      </c>
      <c r="E216" s="88">
        <f t="shared" si="1"/>
        <v>2411.633146</v>
      </c>
      <c r="F216" s="89" t="str">
        <f t="shared" si="2"/>
        <v>#NUM!</v>
      </c>
      <c r="G216" s="90" t="str">
        <f t="shared" si="3"/>
        <v>#NUM!</v>
      </c>
      <c r="H216" s="91" t="str">
        <f t="shared" si="4"/>
        <v>#NUM!</v>
      </c>
      <c r="K216" s="1"/>
    </row>
    <row r="217" ht="13.5" customHeight="1">
      <c r="C217" s="92">
        <v>206.0</v>
      </c>
      <c r="D217" s="93" t="str">
        <f t="shared" si="5"/>
        <v>#NUM!</v>
      </c>
      <c r="E217" s="94">
        <f t="shared" si="1"/>
        <v>2411.633146</v>
      </c>
      <c r="F217" s="93" t="str">
        <f t="shared" si="2"/>
        <v>#NUM!</v>
      </c>
      <c r="G217" s="97" t="str">
        <f t="shared" si="3"/>
        <v>#NUM!</v>
      </c>
      <c r="H217" s="99" t="str">
        <f t="shared" si="4"/>
        <v>#NUM!</v>
      </c>
      <c r="K217" s="1"/>
    </row>
    <row r="218" ht="13.5" customHeight="1">
      <c r="C218" s="87">
        <v>207.0</v>
      </c>
      <c r="D218" s="89" t="str">
        <f t="shared" si="5"/>
        <v>#NUM!</v>
      </c>
      <c r="E218" s="88">
        <f t="shared" si="1"/>
        <v>2411.633146</v>
      </c>
      <c r="F218" s="89" t="str">
        <f t="shared" si="2"/>
        <v>#NUM!</v>
      </c>
      <c r="G218" s="90" t="str">
        <f t="shared" si="3"/>
        <v>#NUM!</v>
      </c>
      <c r="H218" s="91" t="str">
        <f t="shared" si="4"/>
        <v>#NUM!</v>
      </c>
      <c r="K218" s="1"/>
    </row>
    <row r="219" ht="13.5" customHeight="1">
      <c r="C219" s="92">
        <v>208.0</v>
      </c>
      <c r="D219" s="93" t="str">
        <f t="shared" si="5"/>
        <v>#NUM!</v>
      </c>
      <c r="E219" s="94">
        <f t="shared" si="1"/>
        <v>2411.633146</v>
      </c>
      <c r="F219" s="93" t="str">
        <f t="shared" si="2"/>
        <v>#NUM!</v>
      </c>
      <c r="G219" s="97" t="str">
        <f t="shared" si="3"/>
        <v>#NUM!</v>
      </c>
      <c r="H219" s="99" t="str">
        <f t="shared" si="4"/>
        <v>#NUM!</v>
      </c>
      <c r="K219" s="1"/>
    </row>
    <row r="220" ht="13.5" customHeight="1">
      <c r="C220" s="87">
        <v>209.0</v>
      </c>
      <c r="D220" s="89" t="str">
        <f t="shared" si="5"/>
        <v>#NUM!</v>
      </c>
      <c r="E220" s="88">
        <f t="shared" si="1"/>
        <v>2411.633146</v>
      </c>
      <c r="F220" s="89" t="str">
        <f t="shared" si="2"/>
        <v>#NUM!</v>
      </c>
      <c r="G220" s="90" t="str">
        <f t="shared" si="3"/>
        <v>#NUM!</v>
      </c>
      <c r="H220" s="91" t="str">
        <f t="shared" si="4"/>
        <v>#NUM!</v>
      </c>
      <c r="K220" s="1"/>
    </row>
    <row r="221" ht="13.5" customHeight="1">
      <c r="C221" s="92">
        <v>210.0</v>
      </c>
      <c r="D221" s="93" t="str">
        <f t="shared" si="5"/>
        <v>#NUM!</v>
      </c>
      <c r="E221" s="94">
        <f t="shared" si="1"/>
        <v>2411.633146</v>
      </c>
      <c r="F221" s="93" t="str">
        <f t="shared" si="2"/>
        <v>#NUM!</v>
      </c>
      <c r="G221" s="97" t="str">
        <f t="shared" si="3"/>
        <v>#NUM!</v>
      </c>
      <c r="H221" s="99" t="str">
        <f t="shared" si="4"/>
        <v>#NUM!</v>
      </c>
      <c r="K221" s="1"/>
    </row>
    <row r="222" ht="13.5" customHeight="1">
      <c r="C222" s="87">
        <v>211.0</v>
      </c>
      <c r="D222" s="89" t="str">
        <f t="shared" si="5"/>
        <v>#NUM!</v>
      </c>
      <c r="E222" s="88">
        <f t="shared" si="1"/>
        <v>2411.633146</v>
      </c>
      <c r="F222" s="89" t="str">
        <f t="shared" si="2"/>
        <v>#NUM!</v>
      </c>
      <c r="G222" s="90" t="str">
        <f t="shared" si="3"/>
        <v>#NUM!</v>
      </c>
      <c r="H222" s="91" t="str">
        <f t="shared" si="4"/>
        <v>#NUM!</v>
      </c>
      <c r="K222" s="1"/>
    </row>
    <row r="223" ht="13.5" customHeight="1">
      <c r="C223" s="92">
        <v>212.0</v>
      </c>
      <c r="D223" s="93" t="str">
        <f t="shared" si="5"/>
        <v>#NUM!</v>
      </c>
      <c r="E223" s="94">
        <f t="shared" si="1"/>
        <v>2411.633146</v>
      </c>
      <c r="F223" s="93" t="str">
        <f t="shared" si="2"/>
        <v>#NUM!</v>
      </c>
      <c r="G223" s="97" t="str">
        <f t="shared" si="3"/>
        <v>#NUM!</v>
      </c>
      <c r="H223" s="99" t="str">
        <f t="shared" si="4"/>
        <v>#NUM!</v>
      </c>
      <c r="K223" s="1"/>
    </row>
    <row r="224" ht="13.5" customHeight="1">
      <c r="C224" s="87">
        <v>213.0</v>
      </c>
      <c r="D224" s="89" t="str">
        <f t="shared" si="5"/>
        <v>#NUM!</v>
      </c>
      <c r="E224" s="88">
        <f t="shared" si="1"/>
        <v>2411.633146</v>
      </c>
      <c r="F224" s="89" t="str">
        <f t="shared" si="2"/>
        <v>#NUM!</v>
      </c>
      <c r="G224" s="90" t="str">
        <f t="shared" si="3"/>
        <v>#NUM!</v>
      </c>
      <c r="H224" s="91" t="str">
        <f t="shared" si="4"/>
        <v>#NUM!</v>
      </c>
      <c r="K224" s="1"/>
    </row>
    <row r="225" ht="13.5" customHeight="1">
      <c r="C225" s="92">
        <v>214.0</v>
      </c>
      <c r="D225" s="93" t="str">
        <f t="shared" si="5"/>
        <v>#NUM!</v>
      </c>
      <c r="E225" s="94">
        <f t="shared" si="1"/>
        <v>2411.633146</v>
      </c>
      <c r="F225" s="93" t="str">
        <f t="shared" si="2"/>
        <v>#NUM!</v>
      </c>
      <c r="G225" s="97" t="str">
        <f t="shared" si="3"/>
        <v>#NUM!</v>
      </c>
      <c r="H225" s="99" t="str">
        <f t="shared" si="4"/>
        <v>#NUM!</v>
      </c>
      <c r="K225" s="1"/>
    </row>
    <row r="226" ht="13.5" customHeight="1">
      <c r="C226" s="87">
        <v>215.0</v>
      </c>
      <c r="D226" s="89" t="str">
        <f t="shared" si="5"/>
        <v>#NUM!</v>
      </c>
      <c r="E226" s="88">
        <f t="shared" si="1"/>
        <v>2411.633146</v>
      </c>
      <c r="F226" s="89" t="str">
        <f t="shared" si="2"/>
        <v>#NUM!</v>
      </c>
      <c r="G226" s="90" t="str">
        <f t="shared" si="3"/>
        <v>#NUM!</v>
      </c>
      <c r="H226" s="91" t="str">
        <f t="shared" si="4"/>
        <v>#NUM!</v>
      </c>
      <c r="K226" s="1"/>
    </row>
    <row r="227" ht="13.5" customHeight="1">
      <c r="C227" s="92">
        <v>216.0</v>
      </c>
      <c r="D227" s="93" t="str">
        <f t="shared" si="5"/>
        <v>#NUM!</v>
      </c>
      <c r="E227" s="94">
        <f t="shared" si="1"/>
        <v>2411.633146</v>
      </c>
      <c r="F227" s="93" t="str">
        <f t="shared" si="2"/>
        <v>#NUM!</v>
      </c>
      <c r="G227" s="97" t="str">
        <f t="shared" si="3"/>
        <v>#NUM!</v>
      </c>
      <c r="H227" s="99" t="str">
        <f t="shared" si="4"/>
        <v>#NUM!</v>
      </c>
      <c r="K227" s="1"/>
    </row>
    <row r="228" ht="13.5" customHeight="1">
      <c r="C228" s="87">
        <v>217.0</v>
      </c>
      <c r="D228" s="89" t="str">
        <f t="shared" si="5"/>
        <v>#NUM!</v>
      </c>
      <c r="E228" s="88">
        <f t="shared" si="1"/>
        <v>2411.633146</v>
      </c>
      <c r="F228" s="89" t="str">
        <f t="shared" si="2"/>
        <v>#NUM!</v>
      </c>
      <c r="G228" s="90" t="str">
        <f t="shared" si="3"/>
        <v>#NUM!</v>
      </c>
      <c r="H228" s="91" t="str">
        <f t="shared" si="4"/>
        <v>#NUM!</v>
      </c>
      <c r="K228" s="1"/>
    </row>
    <row r="229" ht="13.5" customHeight="1">
      <c r="C229" s="92">
        <v>218.0</v>
      </c>
      <c r="D229" s="93" t="str">
        <f t="shared" si="5"/>
        <v>#NUM!</v>
      </c>
      <c r="E229" s="94">
        <f t="shared" si="1"/>
        <v>2411.633146</v>
      </c>
      <c r="F229" s="93" t="str">
        <f t="shared" si="2"/>
        <v>#NUM!</v>
      </c>
      <c r="G229" s="97" t="str">
        <f t="shared" si="3"/>
        <v>#NUM!</v>
      </c>
      <c r="H229" s="99" t="str">
        <f t="shared" si="4"/>
        <v>#NUM!</v>
      </c>
      <c r="K229" s="1"/>
    </row>
    <row r="230" ht="13.5" customHeight="1">
      <c r="C230" s="87">
        <v>219.0</v>
      </c>
      <c r="D230" s="89" t="str">
        <f t="shared" si="5"/>
        <v>#NUM!</v>
      </c>
      <c r="E230" s="88">
        <f t="shared" si="1"/>
        <v>2411.633146</v>
      </c>
      <c r="F230" s="89" t="str">
        <f t="shared" si="2"/>
        <v>#NUM!</v>
      </c>
      <c r="G230" s="90" t="str">
        <f t="shared" si="3"/>
        <v>#NUM!</v>
      </c>
      <c r="H230" s="91" t="str">
        <f t="shared" si="4"/>
        <v>#NUM!</v>
      </c>
      <c r="K230" s="1"/>
    </row>
    <row r="231" ht="13.5" customHeight="1">
      <c r="C231" s="92">
        <v>220.0</v>
      </c>
      <c r="D231" s="93" t="str">
        <f t="shared" si="5"/>
        <v>#NUM!</v>
      </c>
      <c r="E231" s="94">
        <f t="shared" si="1"/>
        <v>2411.633146</v>
      </c>
      <c r="F231" s="93" t="str">
        <f t="shared" si="2"/>
        <v>#NUM!</v>
      </c>
      <c r="G231" s="97" t="str">
        <f t="shared" si="3"/>
        <v>#NUM!</v>
      </c>
      <c r="H231" s="99" t="str">
        <f t="shared" si="4"/>
        <v>#NUM!</v>
      </c>
      <c r="K231" s="1"/>
    </row>
    <row r="232" ht="13.5" customHeight="1">
      <c r="C232" s="87">
        <v>221.0</v>
      </c>
      <c r="D232" s="89" t="str">
        <f t="shared" si="5"/>
        <v>#NUM!</v>
      </c>
      <c r="E232" s="88">
        <f t="shared" si="1"/>
        <v>2411.633146</v>
      </c>
      <c r="F232" s="89" t="str">
        <f t="shared" si="2"/>
        <v>#NUM!</v>
      </c>
      <c r="G232" s="90" t="str">
        <f t="shared" si="3"/>
        <v>#NUM!</v>
      </c>
      <c r="H232" s="91" t="str">
        <f t="shared" si="4"/>
        <v>#NUM!</v>
      </c>
      <c r="K232" s="1"/>
    </row>
    <row r="233" ht="13.5" customHeight="1">
      <c r="C233" s="92">
        <v>222.0</v>
      </c>
      <c r="D233" s="93" t="str">
        <f t="shared" si="5"/>
        <v>#NUM!</v>
      </c>
      <c r="E233" s="94">
        <f t="shared" si="1"/>
        <v>2411.633146</v>
      </c>
      <c r="F233" s="93" t="str">
        <f t="shared" si="2"/>
        <v>#NUM!</v>
      </c>
      <c r="G233" s="97" t="str">
        <f t="shared" si="3"/>
        <v>#NUM!</v>
      </c>
      <c r="H233" s="99" t="str">
        <f t="shared" si="4"/>
        <v>#NUM!</v>
      </c>
      <c r="K233" s="1"/>
    </row>
    <row r="234" ht="13.5" customHeight="1">
      <c r="C234" s="87">
        <v>223.0</v>
      </c>
      <c r="D234" s="89" t="str">
        <f t="shared" si="5"/>
        <v>#NUM!</v>
      </c>
      <c r="E234" s="88">
        <f t="shared" si="1"/>
        <v>2411.633146</v>
      </c>
      <c r="F234" s="89" t="str">
        <f t="shared" si="2"/>
        <v>#NUM!</v>
      </c>
      <c r="G234" s="90" t="str">
        <f t="shared" si="3"/>
        <v>#NUM!</v>
      </c>
      <c r="H234" s="91" t="str">
        <f t="shared" si="4"/>
        <v>#NUM!</v>
      </c>
      <c r="K234" s="1"/>
    </row>
    <row r="235" ht="13.5" customHeight="1">
      <c r="C235" s="92">
        <v>224.0</v>
      </c>
      <c r="D235" s="93" t="str">
        <f t="shared" si="5"/>
        <v>#NUM!</v>
      </c>
      <c r="E235" s="94">
        <f t="shared" si="1"/>
        <v>2411.633146</v>
      </c>
      <c r="F235" s="93" t="str">
        <f t="shared" si="2"/>
        <v>#NUM!</v>
      </c>
      <c r="G235" s="97" t="str">
        <f t="shared" si="3"/>
        <v>#NUM!</v>
      </c>
      <c r="H235" s="99" t="str">
        <f t="shared" si="4"/>
        <v>#NUM!</v>
      </c>
      <c r="K235" s="1"/>
    </row>
    <row r="236" ht="13.5" customHeight="1">
      <c r="C236" s="87">
        <v>225.0</v>
      </c>
      <c r="D236" s="89" t="str">
        <f t="shared" si="5"/>
        <v>#NUM!</v>
      </c>
      <c r="E236" s="88">
        <f t="shared" si="1"/>
        <v>2411.633146</v>
      </c>
      <c r="F236" s="89" t="str">
        <f t="shared" si="2"/>
        <v>#NUM!</v>
      </c>
      <c r="G236" s="90" t="str">
        <f t="shared" si="3"/>
        <v>#NUM!</v>
      </c>
      <c r="H236" s="91" t="str">
        <f t="shared" si="4"/>
        <v>#NUM!</v>
      </c>
      <c r="K236" s="1"/>
    </row>
    <row r="237" ht="13.5" customHeight="1">
      <c r="C237" s="92">
        <v>226.0</v>
      </c>
      <c r="D237" s="93" t="str">
        <f t="shared" si="5"/>
        <v>#NUM!</v>
      </c>
      <c r="E237" s="94">
        <f t="shared" si="1"/>
        <v>2411.633146</v>
      </c>
      <c r="F237" s="93" t="str">
        <f t="shared" si="2"/>
        <v>#NUM!</v>
      </c>
      <c r="G237" s="97" t="str">
        <f t="shared" si="3"/>
        <v>#NUM!</v>
      </c>
      <c r="H237" s="99" t="str">
        <f t="shared" si="4"/>
        <v>#NUM!</v>
      </c>
      <c r="K237" s="1"/>
    </row>
    <row r="238" ht="13.5" customHeight="1">
      <c r="C238" s="87">
        <v>227.0</v>
      </c>
      <c r="D238" s="89" t="str">
        <f t="shared" si="5"/>
        <v>#NUM!</v>
      </c>
      <c r="E238" s="88">
        <f t="shared" si="1"/>
        <v>2411.633146</v>
      </c>
      <c r="F238" s="89" t="str">
        <f t="shared" si="2"/>
        <v>#NUM!</v>
      </c>
      <c r="G238" s="90" t="str">
        <f t="shared" si="3"/>
        <v>#NUM!</v>
      </c>
      <c r="H238" s="91" t="str">
        <f t="shared" si="4"/>
        <v>#NUM!</v>
      </c>
      <c r="K238" s="1"/>
    </row>
    <row r="239" ht="13.5" customHeight="1">
      <c r="C239" s="92">
        <v>228.0</v>
      </c>
      <c r="D239" s="93" t="str">
        <f t="shared" si="5"/>
        <v>#NUM!</v>
      </c>
      <c r="E239" s="94">
        <f t="shared" si="1"/>
        <v>2411.633146</v>
      </c>
      <c r="F239" s="93" t="str">
        <f t="shared" si="2"/>
        <v>#NUM!</v>
      </c>
      <c r="G239" s="97" t="str">
        <f t="shared" si="3"/>
        <v>#NUM!</v>
      </c>
      <c r="H239" s="99" t="str">
        <f t="shared" si="4"/>
        <v>#NUM!</v>
      </c>
      <c r="K239" s="1"/>
    </row>
    <row r="240" ht="13.5" customHeight="1">
      <c r="C240" s="87">
        <v>229.0</v>
      </c>
      <c r="D240" s="89" t="str">
        <f t="shared" si="5"/>
        <v>#NUM!</v>
      </c>
      <c r="E240" s="88">
        <f t="shared" si="1"/>
        <v>2411.633146</v>
      </c>
      <c r="F240" s="89" t="str">
        <f t="shared" si="2"/>
        <v>#NUM!</v>
      </c>
      <c r="G240" s="90" t="str">
        <f t="shared" si="3"/>
        <v>#NUM!</v>
      </c>
      <c r="H240" s="91" t="str">
        <f t="shared" si="4"/>
        <v>#NUM!</v>
      </c>
      <c r="K240" s="1"/>
    </row>
    <row r="241" ht="13.5" customHeight="1">
      <c r="C241" s="92">
        <v>230.0</v>
      </c>
      <c r="D241" s="93" t="str">
        <f t="shared" si="5"/>
        <v>#NUM!</v>
      </c>
      <c r="E241" s="94">
        <f t="shared" si="1"/>
        <v>2411.633146</v>
      </c>
      <c r="F241" s="93" t="str">
        <f t="shared" si="2"/>
        <v>#NUM!</v>
      </c>
      <c r="G241" s="97" t="str">
        <f t="shared" si="3"/>
        <v>#NUM!</v>
      </c>
      <c r="H241" s="99" t="str">
        <f t="shared" si="4"/>
        <v>#NUM!</v>
      </c>
      <c r="K241" s="1"/>
    </row>
    <row r="242" ht="13.5" customHeight="1">
      <c r="C242" s="87">
        <v>231.0</v>
      </c>
      <c r="D242" s="89" t="str">
        <f t="shared" si="5"/>
        <v>#NUM!</v>
      </c>
      <c r="E242" s="88">
        <f t="shared" si="1"/>
        <v>2411.633146</v>
      </c>
      <c r="F242" s="89" t="str">
        <f t="shared" si="2"/>
        <v>#NUM!</v>
      </c>
      <c r="G242" s="90" t="str">
        <f t="shared" si="3"/>
        <v>#NUM!</v>
      </c>
      <c r="H242" s="91" t="str">
        <f t="shared" si="4"/>
        <v>#NUM!</v>
      </c>
      <c r="K242" s="1"/>
    </row>
    <row r="243" ht="13.5" customHeight="1">
      <c r="C243" s="92">
        <v>232.0</v>
      </c>
      <c r="D243" s="93" t="str">
        <f t="shared" si="5"/>
        <v>#NUM!</v>
      </c>
      <c r="E243" s="94">
        <f t="shared" si="1"/>
        <v>2411.633146</v>
      </c>
      <c r="F243" s="93" t="str">
        <f t="shared" si="2"/>
        <v>#NUM!</v>
      </c>
      <c r="G243" s="97" t="str">
        <f t="shared" si="3"/>
        <v>#NUM!</v>
      </c>
      <c r="H243" s="99" t="str">
        <f t="shared" si="4"/>
        <v>#NUM!</v>
      </c>
      <c r="K243" s="1"/>
    </row>
    <row r="244" ht="13.5" customHeight="1">
      <c r="C244" s="87">
        <v>233.0</v>
      </c>
      <c r="D244" s="89" t="str">
        <f t="shared" si="5"/>
        <v>#NUM!</v>
      </c>
      <c r="E244" s="88">
        <f t="shared" si="1"/>
        <v>2411.633146</v>
      </c>
      <c r="F244" s="89" t="str">
        <f t="shared" si="2"/>
        <v>#NUM!</v>
      </c>
      <c r="G244" s="90" t="str">
        <f t="shared" si="3"/>
        <v>#NUM!</v>
      </c>
      <c r="H244" s="91" t="str">
        <f t="shared" si="4"/>
        <v>#NUM!</v>
      </c>
      <c r="K244" s="1"/>
    </row>
    <row r="245" ht="13.5" customHeight="1">
      <c r="C245" s="92">
        <v>234.0</v>
      </c>
      <c r="D245" s="93" t="str">
        <f t="shared" si="5"/>
        <v>#NUM!</v>
      </c>
      <c r="E245" s="94">
        <f t="shared" si="1"/>
        <v>2411.633146</v>
      </c>
      <c r="F245" s="93" t="str">
        <f t="shared" si="2"/>
        <v>#NUM!</v>
      </c>
      <c r="G245" s="97" t="str">
        <f t="shared" si="3"/>
        <v>#NUM!</v>
      </c>
      <c r="H245" s="99" t="str">
        <f t="shared" si="4"/>
        <v>#NUM!</v>
      </c>
      <c r="K245" s="1"/>
    </row>
    <row r="246" ht="13.5" customHeight="1">
      <c r="C246" s="87">
        <v>235.0</v>
      </c>
      <c r="D246" s="89" t="str">
        <f t="shared" si="5"/>
        <v>#NUM!</v>
      </c>
      <c r="E246" s="88">
        <f t="shared" si="1"/>
        <v>2411.633146</v>
      </c>
      <c r="F246" s="89" t="str">
        <f t="shared" si="2"/>
        <v>#NUM!</v>
      </c>
      <c r="G246" s="90" t="str">
        <f t="shared" si="3"/>
        <v>#NUM!</v>
      </c>
      <c r="H246" s="91" t="str">
        <f t="shared" si="4"/>
        <v>#NUM!</v>
      </c>
      <c r="K246" s="1"/>
    </row>
    <row r="247" ht="13.5" customHeight="1">
      <c r="C247" s="92">
        <v>236.0</v>
      </c>
      <c r="D247" s="93" t="str">
        <f t="shared" si="5"/>
        <v>#NUM!</v>
      </c>
      <c r="E247" s="94">
        <f t="shared" si="1"/>
        <v>2411.633146</v>
      </c>
      <c r="F247" s="93" t="str">
        <f t="shared" si="2"/>
        <v>#NUM!</v>
      </c>
      <c r="G247" s="97" t="str">
        <f t="shared" si="3"/>
        <v>#NUM!</v>
      </c>
      <c r="H247" s="99" t="str">
        <f t="shared" si="4"/>
        <v>#NUM!</v>
      </c>
      <c r="K247" s="1"/>
    </row>
    <row r="248" ht="13.5" customHeight="1">
      <c r="C248" s="87">
        <v>237.0</v>
      </c>
      <c r="D248" s="89" t="str">
        <f t="shared" si="5"/>
        <v>#NUM!</v>
      </c>
      <c r="E248" s="88">
        <f t="shared" si="1"/>
        <v>2411.633146</v>
      </c>
      <c r="F248" s="89" t="str">
        <f t="shared" si="2"/>
        <v>#NUM!</v>
      </c>
      <c r="G248" s="90" t="str">
        <f t="shared" si="3"/>
        <v>#NUM!</v>
      </c>
      <c r="H248" s="91" t="str">
        <f t="shared" si="4"/>
        <v>#NUM!</v>
      </c>
      <c r="K248" s="1"/>
    </row>
    <row r="249" ht="13.5" customHeight="1">
      <c r="C249" s="92">
        <v>238.0</v>
      </c>
      <c r="D249" s="93" t="str">
        <f t="shared" si="5"/>
        <v>#NUM!</v>
      </c>
      <c r="E249" s="94">
        <f t="shared" si="1"/>
        <v>2411.633146</v>
      </c>
      <c r="F249" s="93" t="str">
        <f t="shared" si="2"/>
        <v>#NUM!</v>
      </c>
      <c r="G249" s="97" t="str">
        <f t="shared" si="3"/>
        <v>#NUM!</v>
      </c>
      <c r="H249" s="99" t="str">
        <f t="shared" si="4"/>
        <v>#NUM!</v>
      </c>
      <c r="K249" s="1"/>
    </row>
    <row r="250" ht="13.5" customHeight="1">
      <c r="C250" s="87">
        <v>239.0</v>
      </c>
      <c r="D250" s="89" t="str">
        <f t="shared" si="5"/>
        <v>#NUM!</v>
      </c>
      <c r="E250" s="88">
        <f t="shared" si="1"/>
        <v>2411.633146</v>
      </c>
      <c r="F250" s="89" t="str">
        <f t="shared" si="2"/>
        <v>#NUM!</v>
      </c>
      <c r="G250" s="90" t="str">
        <f t="shared" si="3"/>
        <v>#NUM!</v>
      </c>
      <c r="H250" s="91" t="str">
        <f t="shared" si="4"/>
        <v>#NUM!</v>
      </c>
      <c r="K250" s="1"/>
    </row>
    <row r="251" ht="13.5" customHeight="1">
      <c r="C251" s="92">
        <v>240.0</v>
      </c>
      <c r="D251" s="93" t="str">
        <f t="shared" si="5"/>
        <v>#NUM!</v>
      </c>
      <c r="E251" s="94">
        <f t="shared" si="1"/>
        <v>2411.633146</v>
      </c>
      <c r="F251" s="93" t="str">
        <f t="shared" si="2"/>
        <v>#NUM!</v>
      </c>
      <c r="G251" s="97" t="str">
        <f t="shared" si="3"/>
        <v>#NUM!</v>
      </c>
      <c r="H251" s="99" t="str">
        <f t="shared" si="4"/>
        <v>#NUM!</v>
      </c>
      <c r="K251" s="1"/>
    </row>
    <row r="252" ht="13.5" customHeight="1">
      <c r="C252" s="87">
        <v>241.0</v>
      </c>
      <c r="D252" s="89" t="str">
        <f t="shared" si="5"/>
        <v>#NUM!</v>
      </c>
      <c r="E252" s="88">
        <f t="shared" si="1"/>
        <v>2411.633146</v>
      </c>
      <c r="F252" s="89" t="str">
        <f t="shared" si="2"/>
        <v>#NUM!</v>
      </c>
      <c r="G252" s="90" t="str">
        <f t="shared" si="3"/>
        <v>#NUM!</v>
      </c>
      <c r="H252" s="91" t="str">
        <f t="shared" si="4"/>
        <v>#NUM!</v>
      </c>
      <c r="K252" s="1"/>
    </row>
    <row r="253" ht="13.5" customHeight="1">
      <c r="C253" s="92">
        <v>242.0</v>
      </c>
      <c r="D253" s="93" t="str">
        <f t="shared" si="5"/>
        <v>#NUM!</v>
      </c>
      <c r="E253" s="94">
        <f t="shared" si="1"/>
        <v>2411.633146</v>
      </c>
      <c r="F253" s="93" t="str">
        <f t="shared" si="2"/>
        <v>#NUM!</v>
      </c>
      <c r="G253" s="97" t="str">
        <f t="shared" si="3"/>
        <v>#NUM!</v>
      </c>
      <c r="H253" s="99" t="str">
        <f t="shared" si="4"/>
        <v>#NUM!</v>
      </c>
      <c r="K253" s="1"/>
    </row>
    <row r="254" ht="13.5" customHeight="1">
      <c r="C254" s="87">
        <v>243.0</v>
      </c>
      <c r="D254" s="89" t="str">
        <f t="shared" si="5"/>
        <v>#NUM!</v>
      </c>
      <c r="E254" s="88">
        <f t="shared" si="1"/>
        <v>2411.633146</v>
      </c>
      <c r="F254" s="89" t="str">
        <f t="shared" si="2"/>
        <v>#NUM!</v>
      </c>
      <c r="G254" s="90" t="str">
        <f t="shared" si="3"/>
        <v>#NUM!</v>
      </c>
      <c r="H254" s="91" t="str">
        <f t="shared" si="4"/>
        <v>#NUM!</v>
      </c>
      <c r="K254" s="1"/>
    </row>
    <row r="255" ht="13.5" customHeight="1">
      <c r="C255" s="92">
        <v>244.0</v>
      </c>
      <c r="D255" s="93" t="str">
        <f t="shared" si="5"/>
        <v>#NUM!</v>
      </c>
      <c r="E255" s="94">
        <f t="shared" si="1"/>
        <v>2411.633146</v>
      </c>
      <c r="F255" s="93" t="str">
        <f t="shared" si="2"/>
        <v>#NUM!</v>
      </c>
      <c r="G255" s="97" t="str">
        <f t="shared" si="3"/>
        <v>#NUM!</v>
      </c>
      <c r="H255" s="99" t="str">
        <f t="shared" si="4"/>
        <v>#NUM!</v>
      </c>
      <c r="K255" s="1"/>
    </row>
    <row r="256" ht="13.5" customHeight="1">
      <c r="C256" s="87">
        <v>245.0</v>
      </c>
      <c r="D256" s="89" t="str">
        <f t="shared" si="5"/>
        <v>#NUM!</v>
      </c>
      <c r="E256" s="88">
        <f t="shared" si="1"/>
        <v>2411.633146</v>
      </c>
      <c r="F256" s="89" t="str">
        <f t="shared" si="2"/>
        <v>#NUM!</v>
      </c>
      <c r="G256" s="90" t="str">
        <f t="shared" si="3"/>
        <v>#NUM!</v>
      </c>
      <c r="H256" s="91" t="str">
        <f t="shared" si="4"/>
        <v>#NUM!</v>
      </c>
      <c r="K256" s="1"/>
    </row>
    <row r="257" ht="13.5" customHeight="1">
      <c r="C257" s="92">
        <v>246.0</v>
      </c>
      <c r="D257" s="93" t="str">
        <f t="shared" si="5"/>
        <v>#NUM!</v>
      </c>
      <c r="E257" s="94">
        <f t="shared" si="1"/>
        <v>2411.633146</v>
      </c>
      <c r="F257" s="93" t="str">
        <f t="shared" si="2"/>
        <v>#NUM!</v>
      </c>
      <c r="G257" s="97" t="str">
        <f t="shared" si="3"/>
        <v>#NUM!</v>
      </c>
      <c r="H257" s="99" t="str">
        <f t="shared" si="4"/>
        <v>#NUM!</v>
      </c>
      <c r="K257" s="1"/>
    </row>
    <row r="258" ht="13.5" customHeight="1">
      <c r="C258" s="87">
        <v>247.0</v>
      </c>
      <c r="D258" s="89" t="str">
        <f t="shared" si="5"/>
        <v>#NUM!</v>
      </c>
      <c r="E258" s="88">
        <f t="shared" si="1"/>
        <v>2411.633146</v>
      </c>
      <c r="F258" s="89" t="str">
        <f t="shared" si="2"/>
        <v>#NUM!</v>
      </c>
      <c r="G258" s="90" t="str">
        <f t="shared" si="3"/>
        <v>#NUM!</v>
      </c>
      <c r="H258" s="91" t="str">
        <f t="shared" si="4"/>
        <v>#NUM!</v>
      </c>
      <c r="K258" s="1"/>
    </row>
    <row r="259" ht="13.5" customHeight="1">
      <c r="C259" s="92">
        <v>248.0</v>
      </c>
      <c r="D259" s="93" t="str">
        <f t="shared" si="5"/>
        <v>#NUM!</v>
      </c>
      <c r="E259" s="94">
        <f t="shared" si="1"/>
        <v>2411.633146</v>
      </c>
      <c r="F259" s="93" t="str">
        <f t="shared" si="2"/>
        <v>#NUM!</v>
      </c>
      <c r="G259" s="97" t="str">
        <f t="shared" si="3"/>
        <v>#NUM!</v>
      </c>
      <c r="H259" s="99" t="str">
        <f t="shared" si="4"/>
        <v>#NUM!</v>
      </c>
      <c r="K259" s="1"/>
    </row>
    <row r="260" ht="13.5" customHeight="1">
      <c r="C260" s="87">
        <v>249.0</v>
      </c>
      <c r="D260" s="89" t="str">
        <f t="shared" si="5"/>
        <v>#NUM!</v>
      </c>
      <c r="E260" s="88">
        <f t="shared" si="1"/>
        <v>2411.633146</v>
      </c>
      <c r="F260" s="89" t="str">
        <f t="shared" si="2"/>
        <v>#NUM!</v>
      </c>
      <c r="G260" s="90" t="str">
        <f t="shared" si="3"/>
        <v>#NUM!</v>
      </c>
      <c r="H260" s="91" t="str">
        <f t="shared" si="4"/>
        <v>#NUM!</v>
      </c>
      <c r="K260" s="1"/>
    </row>
    <row r="261" ht="13.5" customHeight="1">
      <c r="C261" s="92">
        <v>250.0</v>
      </c>
      <c r="D261" s="93" t="str">
        <f t="shared" si="5"/>
        <v>#NUM!</v>
      </c>
      <c r="E261" s="94">
        <f t="shared" si="1"/>
        <v>2411.633146</v>
      </c>
      <c r="F261" s="93" t="str">
        <f t="shared" si="2"/>
        <v>#NUM!</v>
      </c>
      <c r="G261" s="97" t="str">
        <f t="shared" si="3"/>
        <v>#NUM!</v>
      </c>
      <c r="H261" s="99" t="str">
        <f t="shared" si="4"/>
        <v>#NUM!</v>
      </c>
      <c r="K261" s="1"/>
    </row>
    <row r="262" ht="13.5" customHeight="1">
      <c r="C262" s="87">
        <v>251.0</v>
      </c>
      <c r="D262" s="89" t="str">
        <f t="shared" si="5"/>
        <v>#NUM!</v>
      </c>
      <c r="E262" s="88">
        <f t="shared" si="1"/>
        <v>2411.633146</v>
      </c>
      <c r="F262" s="89" t="str">
        <f t="shared" si="2"/>
        <v>#NUM!</v>
      </c>
      <c r="G262" s="90" t="str">
        <f t="shared" si="3"/>
        <v>#NUM!</v>
      </c>
      <c r="H262" s="91" t="str">
        <f t="shared" si="4"/>
        <v>#NUM!</v>
      </c>
      <c r="K262" s="1"/>
    </row>
    <row r="263" ht="13.5" customHeight="1">
      <c r="C263" s="92">
        <v>252.0</v>
      </c>
      <c r="D263" s="93" t="str">
        <f t="shared" si="5"/>
        <v>#NUM!</v>
      </c>
      <c r="E263" s="94">
        <f t="shared" si="1"/>
        <v>2411.633146</v>
      </c>
      <c r="F263" s="93" t="str">
        <f t="shared" si="2"/>
        <v>#NUM!</v>
      </c>
      <c r="G263" s="97" t="str">
        <f t="shared" si="3"/>
        <v>#NUM!</v>
      </c>
      <c r="H263" s="99" t="str">
        <f t="shared" si="4"/>
        <v>#NUM!</v>
      </c>
      <c r="K263" s="1"/>
    </row>
    <row r="264" ht="13.5" customHeight="1">
      <c r="C264" s="87">
        <v>253.0</v>
      </c>
      <c r="D264" s="89" t="str">
        <f t="shared" si="5"/>
        <v>#NUM!</v>
      </c>
      <c r="E264" s="88">
        <f t="shared" si="1"/>
        <v>2411.633146</v>
      </c>
      <c r="F264" s="89" t="str">
        <f t="shared" si="2"/>
        <v>#NUM!</v>
      </c>
      <c r="G264" s="90" t="str">
        <f t="shared" si="3"/>
        <v>#NUM!</v>
      </c>
      <c r="H264" s="91" t="str">
        <f t="shared" si="4"/>
        <v>#NUM!</v>
      </c>
      <c r="K264" s="1"/>
    </row>
    <row r="265" ht="13.5" customHeight="1">
      <c r="C265" s="92">
        <v>254.0</v>
      </c>
      <c r="D265" s="93" t="str">
        <f t="shared" si="5"/>
        <v>#NUM!</v>
      </c>
      <c r="E265" s="94">
        <f t="shared" si="1"/>
        <v>2411.633146</v>
      </c>
      <c r="F265" s="93" t="str">
        <f t="shared" si="2"/>
        <v>#NUM!</v>
      </c>
      <c r="G265" s="97" t="str">
        <f t="shared" si="3"/>
        <v>#NUM!</v>
      </c>
      <c r="H265" s="99" t="str">
        <f t="shared" si="4"/>
        <v>#NUM!</v>
      </c>
      <c r="K265" s="1"/>
    </row>
    <row r="266" ht="13.5" customHeight="1">
      <c r="C266" s="87">
        <v>255.0</v>
      </c>
      <c r="D266" s="89" t="str">
        <f t="shared" si="5"/>
        <v>#NUM!</v>
      </c>
      <c r="E266" s="88">
        <f t="shared" si="1"/>
        <v>2411.633146</v>
      </c>
      <c r="F266" s="89" t="str">
        <f t="shared" si="2"/>
        <v>#NUM!</v>
      </c>
      <c r="G266" s="90" t="str">
        <f t="shared" si="3"/>
        <v>#NUM!</v>
      </c>
      <c r="H266" s="91" t="str">
        <f t="shared" si="4"/>
        <v>#NUM!</v>
      </c>
      <c r="K266" s="1"/>
    </row>
    <row r="267" ht="13.5" customHeight="1">
      <c r="C267" s="92">
        <v>256.0</v>
      </c>
      <c r="D267" s="93" t="str">
        <f t="shared" si="5"/>
        <v>#NUM!</v>
      </c>
      <c r="E267" s="94">
        <f t="shared" si="1"/>
        <v>2411.633146</v>
      </c>
      <c r="F267" s="93" t="str">
        <f t="shared" si="2"/>
        <v>#NUM!</v>
      </c>
      <c r="G267" s="97" t="str">
        <f t="shared" si="3"/>
        <v>#NUM!</v>
      </c>
      <c r="H267" s="99" t="str">
        <f t="shared" si="4"/>
        <v>#NUM!</v>
      </c>
      <c r="K267" s="1"/>
    </row>
    <row r="268" ht="13.5" customHeight="1">
      <c r="C268" s="87">
        <v>257.0</v>
      </c>
      <c r="D268" s="89" t="str">
        <f t="shared" si="5"/>
        <v>#NUM!</v>
      </c>
      <c r="E268" s="88">
        <f t="shared" si="1"/>
        <v>2411.633146</v>
      </c>
      <c r="F268" s="89" t="str">
        <f t="shared" si="2"/>
        <v>#NUM!</v>
      </c>
      <c r="G268" s="90" t="str">
        <f t="shared" si="3"/>
        <v>#NUM!</v>
      </c>
      <c r="H268" s="91" t="str">
        <f t="shared" si="4"/>
        <v>#NUM!</v>
      </c>
      <c r="K268" s="1"/>
    </row>
    <row r="269" ht="13.5" customHeight="1">
      <c r="C269" s="92">
        <v>258.0</v>
      </c>
      <c r="D269" s="93" t="str">
        <f t="shared" si="5"/>
        <v>#NUM!</v>
      </c>
      <c r="E269" s="94">
        <f t="shared" si="1"/>
        <v>2411.633146</v>
      </c>
      <c r="F269" s="93" t="str">
        <f t="shared" si="2"/>
        <v>#NUM!</v>
      </c>
      <c r="G269" s="97" t="str">
        <f t="shared" si="3"/>
        <v>#NUM!</v>
      </c>
      <c r="H269" s="99" t="str">
        <f t="shared" si="4"/>
        <v>#NUM!</v>
      </c>
      <c r="K269" s="1"/>
    </row>
    <row r="270" ht="13.5" customHeight="1">
      <c r="C270" s="87">
        <v>259.0</v>
      </c>
      <c r="D270" s="89" t="str">
        <f t="shared" si="5"/>
        <v>#NUM!</v>
      </c>
      <c r="E270" s="88">
        <f t="shared" si="1"/>
        <v>2411.633146</v>
      </c>
      <c r="F270" s="89" t="str">
        <f t="shared" si="2"/>
        <v>#NUM!</v>
      </c>
      <c r="G270" s="90" t="str">
        <f t="shared" si="3"/>
        <v>#NUM!</v>
      </c>
      <c r="H270" s="91" t="str">
        <f t="shared" si="4"/>
        <v>#NUM!</v>
      </c>
      <c r="K270" s="1"/>
    </row>
    <row r="271" ht="13.5" customHeight="1">
      <c r="C271" s="92">
        <v>260.0</v>
      </c>
      <c r="D271" s="93" t="str">
        <f t="shared" si="5"/>
        <v>#NUM!</v>
      </c>
      <c r="E271" s="94">
        <f t="shared" si="1"/>
        <v>2411.633146</v>
      </c>
      <c r="F271" s="93" t="str">
        <f t="shared" si="2"/>
        <v>#NUM!</v>
      </c>
      <c r="G271" s="97" t="str">
        <f t="shared" si="3"/>
        <v>#NUM!</v>
      </c>
      <c r="H271" s="99" t="str">
        <f t="shared" si="4"/>
        <v>#NUM!</v>
      </c>
      <c r="K271" s="1"/>
    </row>
    <row r="272" ht="13.5" customHeight="1">
      <c r="C272" s="87">
        <v>261.0</v>
      </c>
      <c r="D272" s="89" t="str">
        <f t="shared" si="5"/>
        <v>#NUM!</v>
      </c>
      <c r="E272" s="88">
        <f t="shared" si="1"/>
        <v>2411.633146</v>
      </c>
      <c r="F272" s="89" t="str">
        <f t="shared" si="2"/>
        <v>#NUM!</v>
      </c>
      <c r="G272" s="90" t="str">
        <f t="shared" si="3"/>
        <v>#NUM!</v>
      </c>
      <c r="H272" s="91" t="str">
        <f t="shared" si="4"/>
        <v>#NUM!</v>
      </c>
      <c r="K272" s="1"/>
    </row>
    <row r="273" ht="13.5" customHeight="1">
      <c r="C273" s="92">
        <v>262.0</v>
      </c>
      <c r="D273" s="93" t="str">
        <f t="shared" si="5"/>
        <v>#NUM!</v>
      </c>
      <c r="E273" s="94">
        <f t="shared" si="1"/>
        <v>2411.633146</v>
      </c>
      <c r="F273" s="93" t="str">
        <f t="shared" si="2"/>
        <v>#NUM!</v>
      </c>
      <c r="G273" s="97" t="str">
        <f t="shared" si="3"/>
        <v>#NUM!</v>
      </c>
      <c r="H273" s="99" t="str">
        <f t="shared" si="4"/>
        <v>#NUM!</v>
      </c>
      <c r="K273" s="1"/>
    </row>
    <row r="274" ht="13.5" customHeight="1">
      <c r="C274" s="87">
        <v>263.0</v>
      </c>
      <c r="D274" s="89" t="str">
        <f t="shared" si="5"/>
        <v>#NUM!</v>
      </c>
      <c r="E274" s="88">
        <f t="shared" si="1"/>
        <v>2411.633146</v>
      </c>
      <c r="F274" s="89" t="str">
        <f t="shared" si="2"/>
        <v>#NUM!</v>
      </c>
      <c r="G274" s="90" t="str">
        <f t="shared" si="3"/>
        <v>#NUM!</v>
      </c>
      <c r="H274" s="91" t="str">
        <f t="shared" si="4"/>
        <v>#NUM!</v>
      </c>
      <c r="K274" s="1"/>
    </row>
    <row r="275" ht="13.5" customHeight="1">
      <c r="C275" s="92">
        <v>264.0</v>
      </c>
      <c r="D275" s="93" t="str">
        <f t="shared" si="5"/>
        <v>#NUM!</v>
      </c>
      <c r="E275" s="94">
        <f t="shared" si="1"/>
        <v>2411.633146</v>
      </c>
      <c r="F275" s="93" t="str">
        <f t="shared" si="2"/>
        <v>#NUM!</v>
      </c>
      <c r="G275" s="97" t="str">
        <f t="shared" si="3"/>
        <v>#NUM!</v>
      </c>
      <c r="H275" s="99" t="str">
        <f t="shared" si="4"/>
        <v>#NUM!</v>
      </c>
      <c r="K275" s="1"/>
    </row>
    <row r="276" ht="13.5" customHeight="1">
      <c r="C276" s="87">
        <v>265.0</v>
      </c>
      <c r="D276" s="89" t="str">
        <f t="shared" si="5"/>
        <v>#NUM!</v>
      </c>
      <c r="E276" s="88">
        <f t="shared" si="1"/>
        <v>2411.633146</v>
      </c>
      <c r="F276" s="89" t="str">
        <f t="shared" si="2"/>
        <v>#NUM!</v>
      </c>
      <c r="G276" s="90" t="str">
        <f t="shared" si="3"/>
        <v>#NUM!</v>
      </c>
      <c r="H276" s="91" t="str">
        <f t="shared" si="4"/>
        <v>#NUM!</v>
      </c>
      <c r="K276" s="1"/>
    </row>
    <row r="277" ht="13.5" customHeight="1">
      <c r="C277" s="92">
        <v>266.0</v>
      </c>
      <c r="D277" s="93" t="str">
        <f t="shared" si="5"/>
        <v>#NUM!</v>
      </c>
      <c r="E277" s="94">
        <f t="shared" si="1"/>
        <v>2411.633146</v>
      </c>
      <c r="F277" s="93" t="str">
        <f t="shared" si="2"/>
        <v>#NUM!</v>
      </c>
      <c r="G277" s="97" t="str">
        <f t="shared" si="3"/>
        <v>#NUM!</v>
      </c>
      <c r="H277" s="99" t="str">
        <f t="shared" si="4"/>
        <v>#NUM!</v>
      </c>
      <c r="K277" s="1"/>
    </row>
    <row r="278" ht="13.5" customHeight="1">
      <c r="C278" s="87">
        <v>267.0</v>
      </c>
      <c r="D278" s="89" t="str">
        <f t="shared" si="5"/>
        <v>#NUM!</v>
      </c>
      <c r="E278" s="88">
        <f t="shared" si="1"/>
        <v>2411.633146</v>
      </c>
      <c r="F278" s="89" t="str">
        <f t="shared" si="2"/>
        <v>#NUM!</v>
      </c>
      <c r="G278" s="90" t="str">
        <f t="shared" si="3"/>
        <v>#NUM!</v>
      </c>
      <c r="H278" s="91" t="str">
        <f t="shared" si="4"/>
        <v>#NUM!</v>
      </c>
      <c r="K278" s="1"/>
    </row>
    <row r="279" ht="13.5" customHeight="1">
      <c r="C279" s="92">
        <v>268.0</v>
      </c>
      <c r="D279" s="93" t="str">
        <f t="shared" si="5"/>
        <v>#NUM!</v>
      </c>
      <c r="E279" s="94">
        <f t="shared" si="1"/>
        <v>2411.633146</v>
      </c>
      <c r="F279" s="93" t="str">
        <f t="shared" si="2"/>
        <v>#NUM!</v>
      </c>
      <c r="G279" s="97" t="str">
        <f t="shared" si="3"/>
        <v>#NUM!</v>
      </c>
      <c r="H279" s="99" t="str">
        <f t="shared" si="4"/>
        <v>#NUM!</v>
      </c>
      <c r="K279" s="1"/>
    </row>
    <row r="280" ht="13.5" customHeight="1">
      <c r="C280" s="87">
        <v>269.0</v>
      </c>
      <c r="D280" s="89" t="str">
        <f t="shared" si="5"/>
        <v>#NUM!</v>
      </c>
      <c r="E280" s="88">
        <f t="shared" si="1"/>
        <v>2411.633146</v>
      </c>
      <c r="F280" s="89" t="str">
        <f t="shared" si="2"/>
        <v>#NUM!</v>
      </c>
      <c r="G280" s="90" t="str">
        <f t="shared" si="3"/>
        <v>#NUM!</v>
      </c>
      <c r="H280" s="91" t="str">
        <f t="shared" si="4"/>
        <v>#NUM!</v>
      </c>
      <c r="K280" s="1"/>
    </row>
    <row r="281" ht="13.5" customHeight="1">
      <c r="C281" s="92">
        <v>270.0</v>
      </c>
      <c r="D281" s="93" t="str">
        <f t="shared" si="5"/>
        <v>#NUM!</v>
      </c>
      <c r="E281" s="94">
        <f t="shared" si="1"/>
        <v>2411.633146</v>
      </c>
      <c r="F281" s="93" t="str">
        <f t="shared" si="2"/>
        <v>#NUM!</v>
      </c>
      <c r="G281" s="97" t="str">
        <f t="shared" si="3"/>
        <v>#NUM!</v>
      </c>
      <c r="H281" s="99" t="str">
        <f t="shared" si="4"/>
        <v>#NUM!</v>
      </c>
      <c r="K281" s="1"/>
    </row>
    <row r="282" ht="13.5" customHeight="1">
      <c r="C282" s="87">
        <v>271.0</v>
      </c>
      <c r="D282" s="89" t="str">
        <f t="shared" si="5"/>
        <v>#NUM!</v>
      </c>
      <c r="E282" s="88">
        <f t="shared" si="1"/>
        <v>2411.633146</v>
      </c>
      <c r="F282" s="89" t="str">
        <f t="shared" si="2"/>
        <v>#NUM!</v>
      </c>
      <c r="G282" s="90" t="str">
        <f t="shared" si="3"/>
        <v>#NUM!</v>
      </c>
      <c r="H282" s="91" t="str">
        <f t="shared" si="4"/>
        <v>#NUM!</v>
      </c>
      <c r="K282" s="1"/>
    </row>
    <row r="283" ht="13.5" customHeight="1">
      <c r="C283" s="92">
        <v>272.0</v>
      </c>
      <c r="D283" s="93" t="str">
        <f t="shared" si="5"/>
        <v>#NUM!</v>
      </c>
      <c r="E283" s="94">
        <f t="shared" si="1"/>
        <v>2411.633146</v>
      </c>
      <c r="F283" s="93" t="str">
        <f t="shared" si="2"/>
        <v>#NUM!</v>
      </c>
      <c r="G283" s="97" t="str">
        <f t="shared" si="3"/>
        <v>#NUM!</v>
      </c>
      <c r="H283" s="99" t="str">
        <f t="shared" si="4"/>
        <v>#NUM!</v>
      </c>
      <c r="K283" s="1"/>
    </row>
    <row r="284" ht="13.5" customHeight="1">
      <c r="C284" s="87">
        <v>273.0</v>
      </c>
      <c r="D284" s="89" t="str">
        <f t="shared" si="5"/>
        <v>#NUM!</v>
      </c>
      <c r="E284" s="88">
        <f t="shared" si="1"/>
        <v>2411.633146</v>
      </c>
      <c r="F284" s="89" t="str">
        <f t="shared" si="2"/>
        <v>#NUM!</v>
      </c>
      <c r="G284" s="90" t="str">
        <f t="shared" si="3"/>
        <v>#NUM!</v>
      </c>
      <c r="H284" s="91" t="str">
        <f t="shared" si="4"/>
        <v>#NUM!</v>
      </c>
      <c r="K284" s="1"/>
    </row>
    <row r="285" ht="13.5" customHeight="1">
      <c r="C285" s="92">
        <v>274.0</v>
      </c>
      <c r="D285" s="93" t="str">
        <f t="shared" si="5"/>
        <v>#NUM!</v>
      </c>
      <c r="E285" s="94">
        <f t="shared" si="1"/>
        <v>2411.633146</v>
      </c>
      <c r="F285" s="93" t="str">
        <f t="shared" si="2"/>
        <v>#NUM!</v>
      </c>
      <c r="G285" s="97" t="str">
        <f t="shared" si="3"/>
        <v>#NUM!</v>
      </c>
      <c r="H285" s="99" t="str">
        <f t="shared" si="4"/>
        <v>#NUM!</v>
      </c>
      <c r="K285" s="1"/>
    </row>
    <row r="286" ht="13.5" customHeight="1">
      <c r="C286" s="87">
        <v>275.0</v>
      </c>
      <c r="D286" s="89" t="str">
        <f t="shared" si="5"/>
        <v>#NUM!</v>
      </c>
      <c r="E286" s="88">
        <f t="shared" si="1"/>
        <v>2411.633146</v>
      </c>
      <c r="F286" s="89" t="str">
        <f t="shared" si="2"/>
        <v>#NUM!</v>
      </c>
      <c r="G286" s="90" t="str">
        <f t="shared" si="3"/>
        <v>#NUM!</v>
      </c>
      <c r="H286" s="91" t="str">
        <f t="shared" si="4"/>
        <v>#NUM!</v>
      </c>
      <c r="K286" s="1"/>
    </row>
    <row r="287" ht="13.5" customHeight="1">
      <c r="C287" s="92">
        <v>276.0</v>
      </c>
      <c r="D287" s="93" t="str">
        <f t="shared" si="5"/>
        <v>#NUM!</v>
      </c>
      <c r="E287" s="94">
        <f t="shared" si="1"/>
        <v>2411.633146</v>
      </c>
      <c r="F287" s="93" t="str">
        <f t="shared" si="2"/>
        <v>#NUM!</v>
      </c>
      <c r="G287" s="97" t="str">
        <f t="shared" si="3"/>
        <v>#NUM!</v>
      </c>
      <c r="H287" s="99" t="str">
        <f t="shared" si="4"/>
        <v>#NUM!</v>
      </c>
      <c r="K287" s="1"/>
    </row>
    <row r="288" ht="13.5" customHeight="1">
      <c r="C288" s="87">
        <v>277.0</v>
      </c>
      <c r="D288" s="89" t="str">
        <f t="shared" si="5"/>
        <v>#NUM!</v>
      </c>
      <c r="E288" s="88">
        <f t="shared" si="1"/>
        <v>2411.633146</v>
      </c>
      <c r="F288" s="89" t="str">
        <f t="shared" si="2"/>
        <v>#NUM!</v>
      </c>
      <c r="G288" s="90" t="str">
        <f t="shared" si="3"/>
        <v>#NUM!</v>
      </c>
      <c r="H288" s="91" t="str">
        <f t="shared" si="4"/>
        <v>#NUM!</v>
      </c>
      <c r="K288" s="1"/>
    </row>
    <row r="289" ht="13.5" customHeight="1">
      <c r="C289" s="92">
        <v>278.0</v>
      </c>
      <c r="D289" s="93" t="str">
        <f t="shared" si="5"/>
        <v>#NUM!</v>
      </c>
      <c r="E289" s="94">
        <f t="shared" si="1"/>
        <v>2411.633146</v>
      </c>
      <c r="F289" s="93" t="str">
        <f t="shared" si="2"/>
        <v>#NUM!</v>
      </c>
      <c r="G289" s="97" t="str">
        <f t="shared" si="3"/>
        <v>#NUM!</v>
      </c>
      <c r="H289" s="99" t="str">
        <f t="shared" si="4"/>
        <v>#NUM!</v>
      </c>
      <c r="K289" s="1"/>
    </row>
    <row r="290" ht="13.5" customHeight="1">
      <c r="C290" s="87">
        <v>279.0</v>
      </c>
      <c r="D290" s="89" t="str">
        <f t="shared" si="5"/>
        <v>#NUM!</v>
      </c>
      <c r="E290" s="88">
        <f t="shared" si="1"/>
        <v>2411.633146</v>
      </c>
      <c r="F290" s="89" t="str">
        <f t="shared" si="2"/>
        <v>#NUM!</v>
      </c>
      <c r="G290" s="90" t="str">
        <f t="shared" si="3"/>
        <v>#NUM!</v>
      </c>
      <c r="H290" s="91" t="str">
        <f t="shared" si="4"/>
        <v>#NUM!</v>
      </c>
      <c r="K290" s="1"/>
    </row>
    <row r="291" ht="13.5" customHeight="1">
      <c r="C291" s="92">
        <v>280.0</v>
      </c>
      <c r="D291" s="93" t="str">
        <f t="shared" si="5"/>
        <v>#NUM!</v>
      </c>
      <c r="E291" s="94">
        <f t="shared" si="1"/>
        <v>2411.633146</v>
      </c>
      <c r="F291" s="93" t="str">
        <f t="shared" si="2"/>
        <v>#NUM!</v>
      </c>
      <c r="G291" s="97" t="str">
        <f t="shared" si="3"/>
        <v>#NUM!</v>
      </c>
      <c r="H291" s="99" t="str">
        <f t="shared" si="4"/>
        <v>#NUM!</v>
      </c>
      <c r="K291" s="1"/>
    </row>
    <row r="292" ht="13.5" customHeight="1">
      <c r="C292" s="87">
        <v>281.0</v>
      </c>
      <c r="D292" s="89" t="str">
        <f t="shared" si="5"/>
        <v>#NUM!</v>
      </c>
      <c r="E292" s="88">
        <f t="shared" si="1"/>
        <v>2411.633146</v>
      </c>
      <c r="F292" s="89" t="str">
        <f t="shared" si="2"/>
        <v>#NUM!</v>
      </c>
      <c r="G292" s="90" t="str">
        <f t="shared" si="3"/>
        <v>#NUM!</v>
      </c>
      <c r="H292" s="91" t="str">
        <f t="shared" si="4"/>
        <v>#NUM!</v>
      </c>
      <c r="K292" s="1"/>
    </row>
    <row r="293" ht="13.5" customHeight="1">
      <c r="C293" s="92">
        <v>282.0</v>
      </c>
      <c r="D293" s="93" t="str">
        <f t="shared" si="5"/>
        <v>#NUM!</v>
      </c>
      <c r="E293" s="94">
        <f t="shared" si="1"/>
        <v>2411.633146</v>
      </c>
      <c r="F293" s="93" t="str">
        <f t="shared" si="2"/>
        <v>#NUM!</v>
      </c>
      <c r="G293" s="97" t="str">
        <f t="shared" si="3"/>
        <v>#NUM!</v>
      </c>
      <c r="H293" s="99" t="str">
        <f t="shared" si="4"/>
        <v>#NUM!</v>
      </c>
      <c r="K293" s="1"/>
    </row>
    <row r="294" ht="13.5" customHeight="1">
      <c r="C294" s="87">
        <v>283.0</v>
      </c>
      <c r="D294" s="89" t="str">
        <f t="shared" si="5"/>
        <v>#NUM!</v>
      </c>
      <c r="E294" s="88">
        <f t="shared" si="1"/>
        <v>2411.633146</v>
      </c>
      <c r="F294" s="89" t="str">
        <f t="shared" si="2"/>
        <v>#NUM!</v>
      </c>
      <c r="G294" s="90" t="str">
        <f t="shared" si="3"/>
        <v>#NUM!</v>
      </c>
      <c r="H294" s="91" t="str">
        <f t="shared" si="4"/>
        <v>#NUM!</v>
      </c>
      <c r="K294" s="1"/>
    </row>
    <row r="295" ht="13.5" customHeight="1">
      <c r="C295" s="92">
        <v>284.0</v>
      </c>
      <c r="D295" s="93" t="str">
        <f t="shared" si="5"/>
        <v>#NUM!</v>
      </c>
      <c r="E295" s="94">
        <f t="shared" si="1"/>
        <v>2411.633146</v>
      </c>
      <c r="F295" s="93" t="str">
        <f t="shared" si="2"/>
        <v>#NUM!</v>
      </c>
      <c r="G295" s="97" t="str">
        <f t="shared" si="3"/>
        <v>#NUM!</v>
      </c>
      <c r="H295" s="99" t="str">
        <f t="shared" si="4"/>
        <v>#NUM!</v>
      </c>
      <c r="K295" s="1"/>
    </row>
    <row r="296" ht="13.5" customHeight="1">
      <c r="C296" s="87">
        <v>285.0</v>
      </c>
      <c r="D296" s="89" t="str">
        <f t="shared" si="5"/>
        <v>#NUM!</v>
      </c>
      <c r="E296" s="88">
        <f t="shared" si="1"/>
        <v>2411.633146</v>
      </c>
      <c r="F296" s="89" t="str">
        <f t="shared" si="2"/>
        <v>#NUM!</v>
      </c>
      <c r="G296" s="90" t="str">
        <f t="shared" si="3"/>
        <v>#NUM!</v>
      </c>
      <c r="H296" s="91" t="str">
        <f t="shared" si="4"/>
        <v>#NUM!</v>
      </c>
      <c r="K296" s="1"/>
    </row>
    <row r="297" ht="13.5" customHeight="1">
      <c r="C297" s="92">
        <v>286.0</v>
      </c>
      <c r="D297" s="93" t="str">
        <f t="shared" si="5"/>
        <v>#NUM!</v>
      </c>
      <c r="E297" s="94">
        <f t="shared" si="1"/>
        <v>2411.633146</v>
      </c>
      <c r="F297" s="93" t="str">
        <f t="shared" si="2"/>
        <v>#NUM!</v>
      </c>
      <c r="G297" s="97" t="str">
        <f t="shared" si="3"/>
        <v>#NUM!</v>
      </c>
      <c r="H297" s="99" t="str">
        <f t="shared" si="4"/>
        <v>#NUM!</v>
      </c>
      <c r="K297" s="1"/>
    </row>
    <row r="298" ht="13.5" customHeight="1">
      <c r="C298" s="87">
        <v>287.0</v>
      </c>
      <c r="D298" s="89" t="str">
        <f t="shared" si="5"/>
        <v>#NUM!</v>
      </c>
      <c r="E298" s="88">
        <f t="shared" si="1"/>
        <v>2411.633146</v>
      </c>
      <c r="F298" s="89" t="str">
        <f t="shared" si="2"/>
        <v>#NUM!</v>
      </c>
      <c r="G298" s="90" t="str">
        <f t="shared" si="3"/>
        <v>#NUM!</v>
      </c>
      <c r="H298" s="91" t="str">
        <f t="shared" si="4"/>
        <v>#NUM!</v>
      </c>
      <c r="K298" s="1"/>
    </row>
    <row r="299" ht="13.5" customHeight="1">
      <c r="C299" s="92">
        <v>288.0</v>
      </c>
      <c r="D299" s="93" t="str">
        <f t="shared" si="5"/>
        <v>#NUM!</v>
      </c>
      <c r="E299" s="94">
        <f t="shared" si="1"/>
        <v>2411.633146</v>
      </c>
      <c r="F299" s="93" t="str">
        <f t="shared" si="2"/>
        <v>#NUM!</v>
      </c>
      <c r="G299" s="97" t="str">
        <f t="shared" si="3"/>
        <v>#NUM!</v>
      </c>
      <c r="H299" s="99" t="str">
        <f t="shared" si="4"/>
        <v>#NUM!</v>
      </c>
      <c r="K299" s="1"/>
    </row>
    <row r="300" ht="13.5" customHeight="1">
      <c r="C300" s="87">
        <v>289.0</v>
      </c>
      <c r="D300" s="89" t="str">
        <f t="shared" si="5"/>
        <v>#NUM!</v>
      </c>
      <c r="E300" s="88">
        <f t="shared" si="1"/>
        <v>2411.633146</v>
      </c>
      <c r="F300" s="89" t="str">
        <f t="shared" si="2"/>
        <v>#NUM!</v>
      </c>
      <c r="G300" s="90" t="str">
        <f t="shared" si="3"/>
        <v>#NUM!</v>
      </c>
      <c r="H300" s="91" t="str">
        <f t="shared" si="4"/>
        <v>#NUM!</v>
      </c>
      <c r="K300" s="1"/>
    </row>
    <row r="301" ht="13.5" customHeight="1">
      <c r="C301" s="92">
        <v>290.0</v>
      </c>
      <c r="D301" s="93" t="str">
        <f t="shared" si="5"/>
        <v>#NUM!</v>
      </c>
      <c r="E301" s="94">
        <f t="shared" si="1"/>
        <v>2411.633146</v>
      </c>
      <c r="F301" s="93" t="str">
        <f t="shared" si="2"/>
        <v>#NUM!</v>
      </c>
      <c r="G301" s="97" t="str">
        <f t="shared" si="3"/>
        <v>#NUM!</v>
      </c>
      <c r="H301" s="99" t="str">
        <f t="shared" si="4"/>
        <v>#NUM!</v>
      </c>
      <c r="K301" s="1"/>
    </row>
    <row r="302" ht="13.5" customHeight="1">
      <c r="C302" s="87">
        <v>291.0</v>
      </c>
      <c r="D302" s="89" t="str">
        <f t="shared" si="5"/>
        <v>#NUM!</v>
      </c>
      <c r="E302" s="88">
        <f t="shared" si="1"/>
        <v>2411.633146</v>
      </c>
      <c r="F302" s="89" t="str">
        <f t="shared" si="2"/>
        <v>#NUM!</v>
      </c>
      <c r="G302" s="90" t="str">
        <f t="shared" si="3"/>
        <v>#NUM!</v>
      </c>
      <c r="H302" s="91" t="str">
        <f t="shared" si="4"/>
        <v>#NUM!</v>
      </c>
      <c r="K302" s="1"/>
    </row>
    <row r="303" ht="13.5" customHeight="1">
      <c r="C303" s="92">
        <v>292.0</v>
      </c>
      <c r="D303" s="93" t="str">
        <f t="shared" si="5"/>
        <v>#NUM!</v>
      </c>
      <c r="E303" s="94">
        <f t="shared" si="1"/>
        <v>2411.633146</v>
      </c>
      <c r="F303" s="93" t="str">
        <f t="shared" si="2"/>
        <v>#NUM!</v>
      </c>
      <c r="G303" s="97" t="str">
        <f t="shared" si="3"/>
        <v>#NUM!</v>
      </c>
      <c r="H303" s="99" t="str">
        <f t="shared" si="4"/>
        <v>#NUM!</v>
      </c>
      <c r="K303" s="1"/>
    </row>
    <row r="304" ht="13.5" customHeight="1">
      <c r="C304" s="87">
        <v>293.0</v>
      </c>
      <c r="D304" s="89" t="str">
        <f t="shared" si="5"/>
        <v>#NUM!</v>
      </c>
      <c r="E304" s="88">
        <f t="shared" si="1"/>
        <v>2411.633146</v>
      </c>
      <c r="F304" s="89" t="str">
        <f t="shared" si="2"/>
        <v>#NUM!</v>
      </c>
      <c r="G304" s="90" t="str">
        <f t="shared" si="3"/>
        <v>#NUM!</v>
      </c>
      <c r="H304" s="91" t="str">
        <f t="shared" si="4"/>
        <v>#NUM!</v>
      </c>
      <c r="K304" s="1"/>
    </row>
    <row r="305" ht="13.5" customHeight="1">
      <c r="C305" s="92">
        <v>294.0</v>
      </c>
      <c r="D305" s="93" t="str">
        <f t="shared" si="5"/>
        <v>#NUM!</v>
      </c>
      <c r="E305" s="94">
        <f t="shared" si="1"/>
        <v>2411.633146</v>
      </c>
      <c r="F305" s="93" t="str">
        <f t="shared" si="2"/>
        <v>#NUM!</v>
      </c>
      <c r="G305" s="97" t="str">
        <f t="shared" si="3"/>
        <v>#NUM!</v>
      </c>
      <c r="H305" s="99" t="str">
        <f t="shared" si="4"/>
        <v>#NUM!</v>
      </c>
      <c r="K305" s="1"/>
    </row>
    <row r="306" ht="13.5" customHeight="1">
      <c r="C306" s="87">
        <v>295.0</v>
      </c>
      <c r="D306" s="89" t="str">
        <f t="shared" si="5"/>
        <v>#NUM!</v>
      </c>
      <c r="E306" s="88">
        <f t="shared" si="1"/>
        <v>2411.633146</v>
      </c>
      <c r="F306" s="89" t="str">
        <f t="shared" si="2"/>
        <v>#NUM!</v>
      </c>
      <c r="G306" s="90" t="str">
        <f t="shared" si="3"/>
        <v>#NUM!</v>
      </c>
      <c r="H306" s="91" t="str">
        <f t="shared" si="4"/>
        <v>#NUM!</v>
      </c>
      <c r="K306" s="1"/>
    </row>
    <row r="307" ht="13.5" customHeight="1">
      <c r="C307" s="92">
        <v>296.0</v>
      </c>
      <c r="D307" s="93" t="str">
        <f t="shared" si="5"/>
        <v>#NUM!</v>
      </c>
      <c r="E307" s="94">
        <f t="shared" si="1"/>
        <v>2411.633146</v>
      </c>
      <c r="F307" s="93" t="str">
        <f t="shared" si="2"/>
        <v>#NUM!</v>
      </c>
      <c r="G307" s="97" t="str">
        <f t="shared" si="3"/>
        <v>#NUM!</v>
      </c>
      <c r="H307" s="99" t="str">
        <f t="shared" si="4"/>
        <v>#NUM!</v>
      </c>
      <c r="K307" s="1"/>
    </row>
    <row r="308" ht="13.5" customHeight="1">
      <c r="C308" s="87">
        <v>297.0</v>
      </c>
      <c r="D308" s="89" t="str">
        <f t="shared" si="5"/>
        <v>#NUM!</v>
      </c>
      <c r="E308" s="88">
        <f t="shared" si="1"/>
        <v>2411.633146</v>
      </c>
      <c r="F308" s="89" t="str">
        <f t="shared" si="2"/>
        <v>#NUM!</v>
      </c>
      <c r="G308" s="90" t="str">
        <f t="shared" si="3"/>
        <v>#NUM!</v>
      </c>
      <c r="H308" s="91" t="str">
        <f t="shared" si="4"/>
        <v>#NUM!</v>
      </c>
      <c r="K308" s="1"/>
    </row>
    <row r="309" ht="13.5" customHeight="1">
      <c r="C309" s="92">
        <v>298.0</v>
      </c>
      <c r="D309" s="93" t="str">
        <f t="shared" si="5"/>
        <v>#NUM!</v>
      </c>
      <c r="E309" s="94">
        <f t="shared" si="1"/>
        <v>2411.633146</v>
      </c>
      <c r="F309" s="93" t="str">
        <f t="shared" si="2"/>
        <v>#NUM!</v>
      </c>
      <c r="G309" s="97" t="str">
        <f t="shared" si="3"/>
        <v>#NUM!</v>
      </c>
      <c r="H309" s="99" t="str">
        <f t="shared" si="4"/>
        <v>#NUM!</v>
      </c>
      <c r="K309" s="1"/>
    </row>
    <row r="310" ht="13.5" customHeight="1">
      <c r="C310" s="87">
        <v>299.0</v>
      </c>
      <c r="D310" s="89" t="str">
        <f t="shared" si="5"/>
        <v>#NUM!</v>
      </c>
      <c r="E310" s="88">
        <f t="shared" si="1"/>
        <v>2411.633146</v>
      </c>
      <c r="F310" s="89" t="str">
        <f t="shared" si="2"/>
        <v>#NUM!</v>
      </c>
      <c r="G310" s="90" t="str">
        <f t="shared" si="3"/>
        <v>#NUM!</v>
      </c>
      <c r="H310" s="91" t="str">
        <f t="shared" si="4"/>
        <v>#NUM!</v>
      </c>
      <c r="K310" s="1"/>
    </row>
    <row r="311" ht="13.5" customHeight="1">
      <c r="C311" s="92">
        <v>300.0</v>
      </c>
      <c r="D311" s="93" t="str">
        <f t="shared" si="5"/>
        <v>#NUM!</v>
      </c>
      <c r="E311" s="94">
        <f t="shared" si="1"/>
        <v>2411.633146</v>
      </c>
      <c r="F311" s="93" t="str">
        <f t="shared" si="2"/>
        <v>#NUM!</v>
      </c>
      <c r="G311" s="97" t="str">
        <f t="shared" si="3"/>
        <v>#NUM!</v>
      </c>
      <c r="H311" s="99" t="str">
        <f t="shared" si="4"/>
        <v>#NUM!</v>
      </c>
      <c r="K311" s="1"/>
    </row>
    <row r="312" ht="13.5" customHeight="1">
      <c r="C312" s="87">
        <v>301.0</v>
      </c>
      <c r="D312" s="89" t="str">
        <f t="shared" si="5"/>
        <v>#NUM!</v>
      </c>
      <c r="E312" s="88">
        <f t="shared" si="1"/>
        <v>2411.633146</v>
      </c>
      <c r="F312" s="89" t="str">
        <f t="shared" si="2"/>
        <v>#NUM!</v>
      </c>
      <c r="G312" s="90" t="str">
        <f t="shared" si="3"/>
        <v>#NUM!</v>
      </c>
      <c r="H312" s="91" t="str">
        <f t="shared" si="4"/>
        <v>#NUM!</v>
      </c>
      <c r="K312" s="1"/>
    </row>
    <row r="313" ht="13.5" customHeight="1">
      <c r="C313" s="92">
        <v>302.0</v>
      </c>
      <c r="D313" s="93" t="str">
        <f t="shared" si="5"/>
        <v>#NUM!</v>
      </c>
      <c r="E313" s="94">
        <f t="shared" si="1"/>
        <v>2411.633146</v>
      </c>
      <c r="F313" s="93" t="str">
        <f t="shared" si="2"/>
        <v>#NUM!</v>
      </c>
      <c r="G313" s="97" t="str">
        <f t="shared" si="3"/>
        <v>#NUM!</v>
      </c>
      <c r="H313" s="99" t="str">
        <f t="shared" si="4"/>
        <v>#NUM!</v>
      </c>
      <c r="K313" s="1"/>
    </row>
    <row r="314" ht="13.5" customHeight="1">
      <c r="C314" s="87">
        <v>303.0</v>
      </c>
      <c r="D314" s="89" t="str">
        <f t="shared" si="5"/>
        <v>#NUM!</v>
      </c>
      <c r="E314" s="88">
        <f t="shared" si="1"/>
        <v>2411.633146</v>
      </c>
      <c r="F314" s="89" t="str">
        <f t="shared" si="2"/>
        <v>#NUM!</v>
      </c>
      <c r="G314" s="90" t="str">
        <f t="shared" si="3"/>
        <v>#NUM!</v>
      </c>
      <c r="H314" s="91" t="str">
        <f t="shared" si="4"/>
        <v>#NUM!</v>
      </c>
      <c r="K314" s="1"/>
    </row>
    <row r="315" ht="13.5" customHeight="1">
      <c r="C315" s="92">
        <v>304.0</v>
      </c>
      <c r="D315" s="93" t="str">
        <f t="shared" si="5"/>
        <v>#NUM!</v>
      </c>
      <c r="E315" s="94">
        <f t="shared" si="1"/>
        <v>2411.633146</v>
      </c>
      <c r="F315" s="93" t="str">
        <f t="shared" si="2"/>
        <v>#NUM!</v>
      </c>
      <c r="G315" s="97" t="str">
        <f t="shared" si="3"/>
        <v>#NUM!</v>
      </c>
      <c r="H315" s="99" t="str">
        <f t="shared" si="4"/>
        <v>#NUM!</v>
      </c>
      <c r="K315" s="1"/>
    </row>
    <row r="316" ht="13.5" customHeight="1">
      <c r="C316" s="87">
        <v>305.0</v>
      </c>
      <c r="D316" s="89" t="str">
        <f t="shared" si="5"/>
        <v>#NUM!</v>
      </c>
      <c r="E316" s="88">
        <f t="shared" si="1"/>
        <v>2411.633146</v>
      </c>
      <c r="F316" s="89" t="str">
        <f t="shared" si="2"/>
        <v>#NUM!</v>
      </c>
      <c r="G316" s="90" t="str">
        <f t="shared" si="3"/>
        <v>#NUM!</v>
      </c>
      <c r="H316" s="91" t="str">
        <f t="shared" si="4"/>
        <v>#NUM!</v>
      </c>
      <c r="K316" s="1"/>
    </row>
    <row r="317" ht="13.5" customHeight="1">
      <c r="C317" s="92">
        <v>306.0</v>
      </c>
      <c r="D317" s="93" t="str">
        <f t="shared" si="5"/>
        <v>#NUM!</v>
      </c>
      <c r="E317" s="94">
        <f t="shared" si="1"/>
        <v>2411.633146</v>
      </c>
      <c r="F317" s="93" t="str">
        <f t="shared" si="2"/>
        <v>#NUM!</v>
      </c>
      <c r="G317" s="97" t="str">
        <f t="shared" si="3"/>
        <v>#NUM!</v>
      </c>
      <c r="H317" s="99" t="str">
        <f t="shared" si="4"/>
        <v>#NUM!</v>
      </c>
      <c r="K317" s="1"/>
    </row>
    <row r="318" ht="13.5" customHeight="1">
      <c r="C318" s="87">
        <v>307.0</v>
      </c>
      <c r="D318" s="89" t="str">
        <f t="shared" si="5"/>
        <v>#NUM!</v>
      </c>
      <c r="E318" s="88">
        <f t="shared" si="1"/>
        <v>2411.633146</v>
      </c>
      <c r="F318" s="89" t="str">
        <f t="shared" si="2"/>
        <v>#NUM!</v>
      </c>
      <c r="G318" s="90" t="str">
        <f t="shared" si="3"/>
        <v>#NUM!</v>
      </c>
      <c r="H318" s="91" t="str">
        <f t="shared" si="4"/>
        <v>#NUM!</v>
      </c>
      <c r="K318" s="1"/>
    </row>
    <row r="319" ht="13.5" customHeight="1">
      <c r="C319" s="92">
        <v>308.0</v>
      </c>
      <c r="D319" s="93" t="str">
        <f t="shared" si="5"/>
        <v>#NUM!</v>
      </c>
      <c r="E319" s="94">
        <f t="shared" si="1"/>
        <v>2411.633146</v>
      </c>
      <c r="F319" s="93" t="str">
        <f t="shared" si="2"/>
        <v>#NUM!</v>
      </c>
      <c r="G319" s="97" t="str">
        <f t="shared" si="3"/>
        <v>#NUM!</v>
      </c>
      <c r="H319" s="99" t="str">
        <f t="shared" si="4"/>
        <v>#NUM!</v>
      </c>
      <c r="K319" s="1"/>
    </row>
    <row r="320" ht="13.5" customHeight="1">
      <c r="C320" s="87">
        <v>309.0</v>
      </c>
      <c r="D320" s="89" t="str">
        <f t="shared" si="5"/>
        <v>#NUM!</v>
      </c>
      <c r="E320" s="88">
        <f t="shared" si="1"/>
        <v>2411.633146</v>
      </c>
      <c r="F320" s="89" t="str">
        <f t="shared" si="2"/>
        <v>#NUM!</v>
      </c>
      <c r="G320" s="90" t="str">
        <f t="shared" si="3"/>
        <v>#NUM!</v>
      </c>
      <c r="H320" s="91" t="str">
        <f t="shared" si="4"/>
        <v>#NUM!</v>
      </c>
      <c r="K320" s="1"/>
    </row>
    <row r="321" ht="13.5" customHeight="1">
      <c r="C321" s="92">
        <v>310.0</v>
      </c>
      <c r="D321" s="93" t="str">
        <f t="shared" si="5"/>
        <v>#NUM!</v>
      </c>
      <c r="E321" s="94">
        <f t="shared" si="1"/>
        <v>2411.633146</v>
      </c>
      <c r="F321" s="93" t="str">
        <f t="shared" si="2"/>
        <v>#NUM!</v>
      </c>
      <c r="G321" s="97" t="str">
        <f t="shared" si="3"/>
        <v>#NUM!</v>
      </c>
      <c r="H321" s="99" t="str">
        <f t="shared" si="4"/>
        <v>#NUM!</v>
      </c>
      <c r="K321" s="1"/>
    </row>
    <row r="322" ht="13.5" customHeight="1">
      <c r="C322" s="87">
        <v>311.0</v>
      </c>
      <c r="D322" s="89" t="str">
        <f t="shared" si="5"/>
        <v>#NUM!</v>
      </c>
      <c r="E322" s="88">
        <f t="shared" si="1"/>
        <v>2411.633146</v>
      </c>
      <c r="F322" s="89" t="str">
        <f t="shared" si="2"/>
        <v>#NUM!</v>
      </c>
      <c r="G322" s="90" t="str">
        <f t="shared" si="3"/>
        <v>#NUM!</v>
      </c>
      <c r="H322" s="91" t="str">
        <f t="shared" si="4"/>
        <v>#NUM!</v>
      </c>
      <c r="K322" s="1"/>
    </row>
    <row r="323" ht="13.5" customHeight="1">
      <c r="C323" s="92">
        <v>312.0</v>
      </c>
      <c r="D323" s="93" t="str">
        <f t="shared" si="5"/>
        <v>#NUM!</v>
      </c>
      <c r="E323" s="94">
        <f t="shared" si="1"/>
        <v>2411.633146</v>
      </c>
      <c r="F323" s="93" t="str">
        <f t="shared" si="2"/>
        <v>#NUM!</v>
      </c>
      <c r="G323" s="97" t="str">
        <f t="shared" si="3"/>
        <v>#NUM!</v>
      </c>
      <c r="H323" s="99" t="str">
        <f t="shared" si="4"/>
        <v>#NUM!</v>
      </c>
      <c r="K323" s="1"/>
    </row>
    <row r="324" ht="13.5" customHeight="1">
      <c r="C324" s="87">
        <v>313.0</v>
      </c>
      <c r="D324" s="89" t="str">
        <f t="shared" si="5"/>
        <v>#NUM!</v>
      </c>
      <c r="E324" s="88">
        <f t="shared" si="1"/>
        <v>2411.633146</v>
      </c>
      <c r="F324" s="89" t="str">
        <f t="shared" si="2"/>
        <v>#NUM!</v>
      </c>
      <c r="G324" s="90" t="str">
        <f t="shared" si="3"/>
        <v>#NUM!</v>
      </c>
      <c r="H324" s="91" t="str">
        <f t="shared" si="4"/>
        <v>#NUM!</v>
      </c>
      <c r="K324" s="1"/>
    </row>
    <row r="325" ht="13.5" customHeight="1">
      <c r="C325" s="92">
        <v>314.0</v>
      </c>
      <c r="D325" s="93" t="str">
        <f t="shared" si="5"/>
        <v>#NUM!</v>
      </c>
      <c r="E325" s="94">
        <f t="shared" si="1"/>
        <v>2411.633146</v>
      </c>
      <c r="F325" s="93" t="str">
        <f t="shared" si="2"/>
        <v>#NUM!</v>
      </c>
      <c r="G325" s="97" t="str">
        <f t="shared" si="3"/>
        <v>#NUM!</v>
      </c>
      <c r="H325" s="99" t="str">
        <f t="shared" si="4"/>
        <v>#NUM!</v>
      </c>
      <c r="K325" s="1"/>
    </row>
    <row r="326" ht="13.5" customHeight="1">
      <c r="C326" s="87">
        <v>315.0</v>
      </c>
      <c r="D326" s="89" t="str">
        <f t="shared" si="5"/>
        <v>#NUM!</v>
      </c>
      <c r="E326" s="88">
        <f t="shared" si="1"/>
        <v>2411.633146</v>
      </c>
      <c r="F326" s="89" t="str">
        <f t="shared" si="2"/>
        <v>#NUM!</v>
      </c>
      <c r="G326" s="90" t="str">
        <f t="shared" si="3"/>
        <v>#NUM!</v>
      </c>
      <c r="H326" s="91" t="str">
        <f t="shared" si="4"/>
        <v>#NUM!</v>
      </c>
      <c r="K326" s="1"/>
    </row>
    <row r="327" ht="13.5" customHeight="1">
      <c r="C327" s="92">
        <v>316.0</v>
      </c>
      <c r="D327" s="93" t="str">
        <f t="shared" si="5"/>
        <v>#NUM!</v>
      </c>
      <c r="E327" s="94">
        <f t="shared" si="1"/>
        <v>2411.633146</v>
      </c>
      <c r="F327" s="93" t="str">
        <f t="shared" si="2"/>
        <v>#NUM!</v>
      </c>
      <c r="G327" s="97" t="str">
        <f t="shared" si="3"/>
        <v>#NUM!</v>
      </c>
      <c r="H327" s="99" t="str">
        <f t="shared" si="4"/>
        <v>#NUM!</v>
      </c>
      <c r="K327" s="1"/>
    </row>
    <row r="328" ht="13.5" customHeight="1">
      <c r="C328" s="87">
        <v>317.0</v>
      </c>
      <c r="D328" s="89" t="str">
        <f t="shared" si="5"/>
        <v>#NUM!</v>
      </c>
      <c r="E328" s="88">
        <f t="shared" si="1"/>
        <v>2411.633146</v>
      </c>
      <c r="F328" s="89" t="str">
        <f t="shared" si="2"/>
        <v>#NUM!</v>
      </c>
      <c r="G328" s="90" t="str">
        <f t="shared" si="3"/>
        <v>#NUM!</v>
      </c>
      <c r="H328" s="91" t="str">
        <f t="shared" si="4"/>
        <v>#NUM!</v>
      </c>
      <c r="K328" s="1"/>
    </row>
    <row r="329" ht="13.5" customHeight="1">
      <c r="C329" s="92">
        <v>318.0</v>
      </c>
      <c r="D329" s="93" t="str">
        <f t="shared" si="5"/>
        <v>#NUM!</v>
      </c>
      <c r="E329" s="94">
        <f t="shared" si="1"/>
        <v>2411.633146</v>
      </c>
      <c r="F329" s="93" t="str">
        <f t="shared" si="2"/>
        <v>#NUM!</v>
      </c>
      <c r="G329" s="97" t="str">
        <f t="shared" si="3"/>
        <v>#NUM!</v>
      </c>
      <c r="H329" s="99" t="str">
        <f t="shared" si="4"/>
        <v>#NUM!</v>
      </c>
      <c r="K329" s="1"/>
    </row>
    <row r="330" ht="13.5" customHeight="1">
      <c r="C330" s="87">
        <v>319.0</v>
      </c>
      <c r="D330" s="89" t="str">
        <f t="shared" si="5"/>
        <v>#NUM!</v>
      </c>
      <c r="E330" s="88">
        <f t="shared" si="1"/>
        <v>2411.633146</v>
      </c>
      <c r="F330" s="89" t="str">
        <f t="shared" si="2"/>
        <v>#NUM!</v>
      </c>
      <c r="G330" s="90" t="str">
        <f t="shared" si="3"/>
        <v>#NUM!</v>
      </c>
      <c r="H330" s="91" t="str">
        <f t="shared" si="4"/>
        <v>#NUM!</v>
      </c>
      <c r="K330" s="1"/>
    </row>
    <row r="331" ht="13.5" customHeight="1">
      <c r="C331" s="92">
        <v>320.0</v>
      </c>
      <c r="D331" s="93" t="str">
        <f t="shared" si="5"/>
        <v>#NUM!</v>
      </c>
      <c r="E331" s="94">
        <f t="shared" si="1"/>
        <v>2411.633146</v>
      </c>
      <c r="F331" s="93" t="str">
        <f t="shared" si="2"/>
        <v>#NUM!</v>
      </c>
      <c r="G331" s="97" t="str">
        <f t="shared" si="3"/>
        <v>#NUM!</v>
      </c>
      <c r="H331" s="99" t="str">
        <f t="shared" si="4"/>
        <v>#NUM!</v>
      </c>
      <c r="K331" s="1"/>
    </row>
    <row r="332" ht="13.5" customHeight="1">
      <c r="C332" s="87">
        <v>321.0</v>
      </c>
      <c r="D332" s="89" t="str">
        <f t="shared" si="5"/>
        <v>#NUM!</v>
      </c>
      <c r="E332" s="88">
        <f t="shared" si="1"/>
        <v>2411.633146</v>
      </c>
      <c r="F332" s="89" t="str">
        <f t="shared" si="2"/>
        <v>#NUM!</v>
      </c>
      <c r="G332" s="90" t="str">
        <f t="shared" si="3"/>
        <v>#NUM!</v>
      </c>
      <c r="H332" s="91" t="str">
        <f t="shared" si="4"/>
        <v>#NUM!</v>
      </c>
      <c r="K332" s="1"/>
    </row>
    <row r="333" ht="13.5" customHeight="1">
      <c r="C333" s="92">
        <v>322.0</v>
      </c>
      <c r="D333" s="93" t="str">
        <f t="shared" si="5"/>
        <v>#NUM!</v>
      </c>
      <c r="E333" s="94">
        <f t="shared" si="1"/>
        <v>2411.633146</v>
      </c>
      <c r="F333" s="93" t="str">
        <f t="shared" si="2"/>
        <v>#NUM!</v>
      </c>
      <c r="G333" s="97" t="str">
        <f t="shared" si="3"/>
        <v>#NUM!</v>
      </c>
      <c r="H333" s="99" t="str">
        <f t="shared" si="4"/>
        <v>#NUM!</v>
      </c>
      <c r="K333" s="1"/>
    </row>
    <row r="334" ht="13.5" customHeight="1">
      <c r="C334" s="87">
        <v>323.0</v>
      </c>
      <c r="D334" s="89" t="str">
        <f t="shared" si="5"/>
        <v>#NUM!</v>
      </c>
      <c r="E334" s="88">
        <f t="shared" si="1"/>
        <v>2411.633146</v>
      </c>
      <c r="F334" s="89" t="str">
        <f t="shared" si="2"/>
        <v>#NUM!</v>
      </c>
      <c r="G334" s="90" t="str">
        <f t="shared" si="3"/>
        <v>#NUM!</v>
      </c>
      <c r="H334" s="91" t="str">
        <f t="shared" si="4"/>
        <v>#NUM!</v>
      </c>
      <c r="K334" s="1"/>
    </row>
    <row r="335" ht="13.5" customHeight="1">
      <c r="C335" s="92">
        <v>324.0</v>
      </c>
      <c r="D335" s="93" t="str">
        <f t="shared" si="5"/>
        <v>#NUM!</v>
      </c>
      <c r="E335" s="94">
        <f t="shared" si="1"/>
        <v>2411.633146</v>
      </c>
      <c r="F335" s="93" t="str">
        <f t="shared" si="2"/>
        <v>#NUM!</v>
      </c>
      <c r="G335" s="97" t="str">
        <f t="shared" si="3"/>
        <v>#NUM!</v>
      </c>
      <c r="H335" s="99" t="str">
        <f t="shared" si="4"/>
        <v>#NUM!</v>
      </c>
      <c r="K335" s="1"/>
    </row>
    <row r="336" ht="13.5" customHeight="1">
      <c r="C336" s="87">
        <v>325.0</v>
      </c>
      <c r="D336" s="89" t="str">
        <f t="shared" si="5"/>
        <v>#NUM!</v>
      </c>
      <c r="E336" s="88">
        <f t="shared" si="1"/>
        <v>2411.633146</v>
      </c>
      <c r="F336" s="89" t="str">
        <f t="shared" si="2"/>
        <v>#NUM!</v>
      </c>
      <c r="G336" s="90" t="str">
        <f t="shared" si="3"/>
        <v>#NUM!</v>
      </c>
      <c r="H336" s="91" t="str">
        <f t="shared" si="4"/>
        <v>#NUM!</v>
      </c>
      <c r="K336" s="1"/>
    </row>
    <row r="337" ht="13.5" customHeight="1">
      <c r="C337" s="92">
        <v>326.0</v>
      </c>
      <c r="D337" s="93" t="str">
        <f t="shared" si="5"/>
        <v>#NUM!</v>
      </c>
      <c r="E337" s="94">
        <f t="shared" si="1"/>
        <v>2411.633146</v>
      </c>
      <c r="F337" s="93" t="str">
        <f t="shared" si="2"/>
        <v>#NUM!</v>
      </c>
      <c r="G337" s="97" t="str">
        <f t="shared" si="3"/>
        <v>#NUM!</v>
      </c>
      <c r="H337" s="99" t="str">
        <f t="shared" si="4"/>
        <v>#NUM!</v>
      </c>
      <c r="K337" s="1"/>
    </row>
    <row r="338" ht="13.5" customHeight="1">
      <c r="C338" s="87">
        <v>327.0</v>
      </c>
      <c r="D338" s="89" t="str">
        <f t="shared" si="5"/>
        <v>#NUM!</v>
      </c>
      <c r="E338" s="88">
        <f t="shared" si="1"/>
        <v>2411.633146</v>
      </c>
      <c r="F338" s="89" t="str">
        <f t="shared" si="2"/>
        <v>#NUM!</v>
      </c>
      <c r="G338" s="90" t="str">
        <f t="shared" si="3"/>
        <v>#NUM!</v>
      </c>
      <c r="H338" s="91" t="str">
        <f t="shared" si="4"/>
        <v>#NUM!</v>
      </c>
      <c r="K338" s="1"/>
    </row>
    <row r="339" ht="13.5" customHeight="1">
      <c r="C339" s="92">
        <v>328.0</v>
      </c>
      <c r="D339" s="93" t="str">
        <f t="shared" si="5"/>
        <v>#NUM!</v>
      </c>
      <c r="E339" s="94">
        <f t="shared" si="1"/>
        <v>2411.633146</v>
      </c>
      <c r="F339" s="93" t="str">
        <f t="shared" si="2"/>
        <v>#NUM!</v>
      </c>
      <c r="G339" s="97" t="str">
        <f t="shared" si="3"/>
        <v>#NUM!</v>
      </c>
      <c r="H339" s="99" t="str">
        <f t="shared" si="4"/>
        <v>#NUM!</v>
      </c>
      <c r="K339" s="1"/>
    </row>
    <row r="340" ht="13.5" customHeight="1">
      <c r="C340" s="87">
        <v>329.0</v>
      </c>
      <c r="D340" s="89" t="str">
        <f t="shared" si="5"/>
        <v>#NUM!</v>
      </c>
      <c r="E340" s="88">
        <f t="shared" si="1"/>
        <v>2411.633146</v>
      </c>
      <c r="F340" s="89" t="str">
        <f t="shared" si="2"/>
        <v>#NUM!</v>
      </c>
      <c r="G340" s="90" t="str">
        <f t="shared" si="3"/>
        <v>#NUM!</v>
      </c>
      <c r="H340" s="91" t="str">
        <f t="shared" si="4"/>
        <v>#NUM!</v>
      </c>
      <c r="K340" s="1"/>
    </row>
    <row r="341" ht="13.5" customHeight="1">
      <c r="C341" s="92">
        <v>330.0</v>
      </c>
      <c r="D341" s="93" t="str">
        <f t="shared" si="5"/>
        <v>#NUM!</v>
      </c>
      <c r="E341" s="94">
        <f t="shared" si="1"/>
        <v>2411.633146</v>
      </c>
      <c r="F341" s="93" t="str">
        <f t="shared" si="2"/>
        <v>#NUM!</v>
      </c>
      <c r="G341" s="97" t="str">
        <f t="shared" si="3"/>
        <v>#NUM!</v>
      </c>
      <c r="H341" s="99" t="str">
        <f t="shared" si="4"/>
        <v>#NUM!</v>
      </c>
      <c r="K341" s="1"/>
    </row>
    <row r="342" ht="13.5" customHeight="1">
      <c r="C342" s="87">
        <v>331.0</v>
      </c>
      <c r="D342" s="89" t="str">
        <f t="shared" si="5"/>
        <v>#NUM!</v>
      </c>
      <c r="E342" s="88">
        <f t="shared" si="1"/>
        <v>2411.633146</v>
      </c>
      <c r="F342" s="89" t="str">
        <f t="shared" si="2"/>
        <v>#NUM!</v>
      </c>
      <c r="G342" s="90" t="str">
        <f t="shared" si="3"/>
        <v>#NUM!</v>
      </c>
      <c r="H342" s="91" t="str">
        <f t="shared" si="4"/>
        <v>#NUM!</v>
      </c>
      <c r="K342" s="1"/>
    </row>
    <row r="343" ht="13.5" customHeight="1">
      <c r="C343" s="92">
        <v>332.0</v>
      </c>
      <c r="D343" s="93" t="str">
        <f t="shared" si="5"/>
        <v>#NUM!</v>
      </c>
      <c r="E343" s="94">
        <f t="shared" si="1"/>
        <v>2411.633146</v>
      </c>
      <c r="F343" s="93" t="str">
        <f t="shared" si="2"/>
        <v>#NUM!</v>
      </c>
      <c r="G343" s="97" t="str">
        <f t="shared" si="3"/>
        <v>#NUM!</v>
      </c>
      <c r="H343" s="99" t="str">
        <f t="shared" si="4"/>
        <v>#NUM!</v>
      </c>
      <c r="K343" s="1"/>
    </row>
    <row r="344" ht="13.5" customHeight="1">
      <c r="C344" s="87">
        <v>333.0</v>
      </c>
      <c r="D344" s="89" t="str">
        <f t="shared" si="5"/>
        <v>#NUM!</v>
      </c>
      <c r="E344" s="88">
        <f t="shared" si="1"/>
        <v>2411.633146</v>
      </c>
      <c r="F344" s="89" t="str">
        <f t="shared" si="2"/>
        <v>#NUM!</v>
      </c>
      <c r="G344" s="90" t="str">
        <f t="shared" si="3"/>
        <v>#NUM!</v>
      </c>
      <c r="H344" s="91" t="str">
        <f t="shared" si="4"/>
        <v>#NUM!</v>
      </c>
      <c r="K344" s="1"/>
    </row>
    <row r="345" ht="13.5" customHeight="1">
      <c r="C345" s="92">
        <v>334.0</v>
      </c>
      <c r="D345" s="93" t="str">
        <f t="shared" si="5"/>
        <v>#NUM!</v>
      </c>
      <c r="E345" s="94">
        <f t="shared" si="1"/>
        <v>2411.633146</v>
      </c>
      <c r="F345" s="93" t="str">
        <f t="shared" si="2"/>
        <v>#NUM!</v>
      </c>
      <c r="G345" s="97" t="str">
        <f t="shared" si="3"/>
        <v>#NUM!</v>
      </c>
      <c r="H345" s="99" t="str">
        <f t="shared" si="4"/>
        <v>#NUM!</v>
      </c>
      <c r="K345" s="1"/>
    </row>
    <row r="346" ht="13.5" customHeight="1">
      <c r="C346" s="87">
        <v>335.0</v>
      </c>
      <c r="D346" s="89" t="str">
        <f t="shared" si="5"/>
        <v>#NUM!</v>
      </c>
      <c r="E346" s="88">
        <f t="shared" si="1"/>
        <v>2411.633146</v>
      </c>
      <c r="F346" s="89" t="str">
        <f t="shared" si="2"/>
        <v>#NUM!</v>
      </c>
      <c r="G346" s="90" t="str">
        <f t="shared" si="3"/>
        <v>#NUM!</v>
      </c>
      <c r="H346" s="91" t="str">
        <f t="shared" si="4"/>
        <v>#NUM!</v>
      </c>
      <c r="K346" s="1"/>
    </row>
    <row r="347" ht="13.5" customHeight="1">
      <c r="C347" s="92">
        <v>336.0</v>
      </c>
      <c r="D347" s="93" t="str">
        <f t="shared" si="5"/>
        <v>#NUM!</v>
      </c>
      <c r="E347" s="94">
        <f t="shared" si="1"/>
        <v>2411.633146</v>
      </c>
      <c r="F347" s="93" t="str">
        <f t="shared" si="2"/>
        <v>#NUM!</v>
      </c>
      <c r="G347" s="97" t="str">
        <f t="shared" si="3"/>
        <v>#NUM!</v>
      </c>
      <c r="H347" s="99" t="str">
        <f t="shared" si="4"/>
        <v>#NUM!</v>
      </c>
      <c r="K347" s="1"/>
    </row>
    <row r="348" ht="13.5" customHeight="1">
      <c r="C348" s="87">
        <v>337.0</v>
      </c>
      <c r="D348" s="89" t="str">
        <f t="shared" si="5"/>
        <v>#NUM!</v>
      </c>
      <c r="E348" s="88">
        <f t="shared" si="1"/>
        <v>2411.633146</v>
      </c>
      <c r="F348" s="89" t="str">
        <f t="shared" si="2"/>
        <v>#NUM!</v>
      </c>
      <c r="G348" s="90" t="str">
        <f t="shared" si="3"/>
        <v>#NUM!</v>
      </c>
      <c r="H348" s="91" t="str">
        <f t="shared" si="4"/>
        <v>#NUM!</v>
      </c>
      <c r="K348" s="1"/>
    </row>
    <row r="349" ht="13.5" customHeight="1">
      <c r="C349" s="92">
        <v>338.0</v>
      </c>
      <c r="D349" s="93" t="str">
        <f t="shared" si="5"/>
        <v>#NUM!</v>
      </c>
      <c r="E349" s="94">
        <f t="shared" si="1"/>
        <v>2411.633146</v>
      </c>
      <c r="F349" s="93" t="str">
        <f t="shared" si="2"/>
        <v>#NUM!</v>
      </c>
      <c r="G349" s="97" t="str">
        <f t="shared" si="3"/>
        <v>#NUM!</v>
      </c>
      <c r="H349" s="99" t="str">
        <f t="shared" si="4"/>
        <v>#NUM!</v>
      </c>
      <c r="K349" s="1"/>
    </row>
    <row r="350" ht="13.5" customHeight="1">
      <c r="C350" s="87">
        <v>339.0</v>
      </c>
      <c r="D350" s="89" t="str">
        <f t="shared" si="5"/>
        <v>#NUM!</v>
      </c>
      <c r="E350" s="88">
        <f t="shared" si="1"/>
        <v>2411.633146</v>
      </c>
      <c r="F350" s="89" t="str">
        <f t="shared" si="2"/>
        <v>#NUM!</v>
      </c>
      <c r="G350" s="90" t="str">
        <f t="shared" si="3"/>
        <v>#NUM!</v>
      </c>
      <c r="H350" s="91" t="str">
        <f t="shared" si="4"/>
        <v>#NUM!</v>
      </c>
      <c r="K350" s="1"/>
    </row>
    <row r="351" ht="13.5" customHeight="1">
      <c r="C351" s="92">
        <v>340.0</v>
      </c>
      <c r="D351" s="93" t="str">
        <f t="shared" si="5"/>
        <v>#NUM!</v>
      </c>
      <c r="E351" s="94">
        <f t="shared" si="1"/>
        <v>2411.633146</v>
      </c>
      <c r="F351" s="93" t="str">
        <f t="shared" si="2"/>
        <v>#NUM!</v>
      </c>
      <c r="G351" s="97" t="str">
        <f t="shared" si="3"/>
        <v>#NUM!</v>
      </c>
      <c r="H351" s="99" t="str">
        <f t="shared" si="4"/>
        <v>#NUM!</v>
      </c>
      <c r="K351" s="1"/>
    </row>
    <row r="352" ht="13.5" customHeight="1">
      <c r="C352" s="87">
        <v>341.0</v>
      </c>
      <c r="D352" s="89" t="str">
        <f t="shared" si="5"/>
        <v>#NUM!</v>
      </c>
      <c r="E352" s="88">
        <f t="shared" si="1"/>
        <v>2411.633146</v>
      </c>
      <c r="F352" s="89" t="str">
        <f t="shared" si="2"/>
        <v>#NUM!</v>
      </c>
      <c r="G352" s="90" t="str">
        <f t="shared" si="3"/>
        <v>#NUM!</v>
      </c>
      <c r="H352" s="91" t="str">
        <f t="shared" si="4"/>
        <v>#NUM!</v>
      </c>
      <c r="K352" s="1"/>
    </row>
    <row r="353" ht="13.5" customHeight="1">
      <c r="C353" s="92">
        <v>342.0</v>
      </c>
      <c r="D353" s="93" t="str">
        <f t="shared" si="5"/>
        <v>#NUM!</v>
      </c>
      <c r="E353" s="94">
        <f t="shared" si="1"/>
        <v>2411.633146</v>
      </c>
      <c r="F353" s="93" t="str">
        <f t="shared" si="2"/>
        <v>#NUM!</v>
      </c>
      <c r="G353" s="97" t="str">
        <f t="shared" si="3"/>
        <v>#NUM!</v>
      </c>
      <c r="H353" s="99" t="str">
        <f t="shared" si="4"/>
        <v>#NUM!</v>
      </c>
      <c r="K353" s="1"/>
    </row>
    <row r="354" ht="13.5" customHeight="1">
      <c r="C354" s="87">
        <v>343.0</v>
      </c>
      <c r="D354" s="89" t="str">
        <f t="shared" si="5"/>
        <v>#NUM!</v>
      </c>
      <c r="E354" s="88">
        <f t="shared" si="1"/>
        <v>2411.633146</v>
      </c>
      <c r="F354" s="89" t="str">
        <f t="shared" si="2"/>
        <v>#NUM!</v>
      </c>
      <c r="G354" s="90" t="str">
        <f t="shared" si="3"/>
        <v>#NUM!</v>
      </c>
      <c r="H354" s="91" t="str">
        <f t="shared" si="4"/>
        <v>#NUM!</v>
      </c>
      <c r="K354" s="1"/>
    </row>
    <row r="355" ht="13.5" customHeight="1">
      <c r="C355" s="92">
        <v>344.0</v>
      </c>
      <c r="D355" s="93" t="str">
        <f t="shared" si="5"/>
        <v>#NUM!</v>
      </c>
      <c r="E355" s="94">
        <f t="shared" si="1"/>
        <v>2411.633146</v>
      </c>
      <c r="F355" s="93" t="str">
        <f t="shared" si="2"/>
        <v>#NUM!</v>
      </c>
      <c r="G355" s="97" t="str">
        <f t="shared" si="3"/>
        <v>#NUM!</v>
      </c>
      <c r="H355" s="99" t="str">
        <f t="shared" si="4"/>
        <v>#NUM!</v>
      </c>
      <c r="K355" s="1"/>
    </row>
    <row r="356" ht="13.5" customHeight="1">
      <c r="C356" s="87">
        <v>345.0</v>
      </c>
      <c r="D356" s="89" t="str">
        <f t="shared" si="5"/>
        <v>#NUM!</v>
      </c>
      <c r="E356" s="88">
        <f t="shared" si="1"/>
        <v>2411.633146</v>
      </c>
      <c r="F356" s="89" t="str">
        <f t="shared" si="2"/>
        <v>#NUM!</v>
      </c>
      <c r="G356" s="90" t="str">
        <f t="shared" si="3"/>
        <v>#NUM!</v>
      </c>
      <c r="H356" s="91" t="str">
        <f t="shared" si="4"/>
        <v>#NUM!</v>
      </c>
      <c r="K356" s="1"/>
    </row>
    <row r="357" ht="13.5" customHeight="1">
      <c r="C357" s="92">
        <v>346.0</v>
      </c>
      <c r="D357" s="93" t="str">
        <f t="shared" si="5"/>
        <v>#NUM!</v>
      </c>
      <c r="E357" s="94">
        <f t="shared" si="1"/>
        <v>2411.633146</v>
      </c>
      <c r="F357" s="93" t="str">
        <f t="shared" si="2"/>
        <v>#NUM!</v>
      </c>
      <c r="G357" s="97" t="str">
        <f t="shared" si="3"/>
        <v>#NUM!</v>
      </c>
      <c r="H357" s="99" t="str">
        <f t="shared" si="4"/>
        <v>#NUM!</v>
      </c>
      <c r="K357" s="1"/>
    </row>
    <row r="358" ht="13.5" customHeight="1">
      <c r="C358" s="87">
        <v>347.0</v>
      </c>
      <c r="D358" s="89" t="str">
        <f t="shared" si="5"/>
        <v>#NUM!</v>
      </c>
      <c r="E358" s="88">
        <f t="shared" si="1"/>
        <v>2411.633146</v>
      </c>
      <c r="F358" s="89" t="str">
        <f t="shared" si="2"/>
        <v>#NUM!</v>
      </c>
      <c r="G358" s="90" t="str">
        <f t="shared" si="3"/>
        <v>#NUM!</v>
      </c>
      <c r="H358" s="91" t="str">
        <f t="shared" si="4"/>
        <v>#NUM!</v>
      </c>
      <c r="K358" s="1"/>
    </row>
    <row r="359" ht="13.5" customHeight="1">
      <c r="C359" s="92">
        <v>348.0</v>
      </c>
      <c r="D359" s="93" t="str">
        <f t="shared" si="5"/>
        <v>#NUM!</v>
      </c>
      <c r="E359" s="94">
        <f t="shared" si="1"/>
        <v>2411.633146</v>
      </c>
      <c r="F359" s="93" t="str">
        <f t="shared" si="2"/>
        <v>#NUM!</v>
      </c>
      <c r="G359" s="97" t="str">
        <f t="shared" si="3"/>
        <v>#NUM!</v>
      </c>
      <c r="H359" s="99" t="str">
        <f t="shared" si="4"/>
        <v>#NUM!</v>
      </c>
      <c r="K359" s="1"/>
    </row>
    <row r="360" ht="13.5" customHeight="1">
      <c r="C360" s="87">
        <v>349.0</v>
      </c>
      <c r="D360" s="89" t="str">
        <f t="shared" si="5"/>
        <v>#NUM!</v>
      </c>
      <c r="E360" s="88">
        <f t="shared" si="1"/>
        <v>2411.633146</v>
      </c>
      <c r="F360" s="89" t="str">
        <f t="shared" si="2"/>
        <v>#NUM!</v>
      </c>
      <c r="G360" s="90" t="str">
        <f t="shared" si="3"/>
        <v>#NUM!</v>
      </c>
      <c r="H360" s="91" t="str">
        <f t="shared" si="4"/>
        <v>#NUM!</v>
      </c>
      <c r="K360" s="1"/>
    </row>
    <row r="361" ht="13.5" customHeight="1">
      <c r="C361" s="92">
        <v>350.0</v>
      </c>
      <c r="D361" s="93" t="str">
        <f t="shared" si="5"/>
        <v>#NUM!</v>
      </c>
      <c r="E361" s="94">
        <f t="shared" si="1"/>
        <v>2411.633146</v>
      </c>
      <c r="F361" s="93" t="str">
        <f t="shared" si="2"/>
        <v>#NUM!</v>
      </c>
      <c r="G361" s="97" t="str">
        <f t="shared" si="3"/>
        <v>#NUM!</v>
      </c>
      <c r="H361" s="99" t="str">
        <f t="shared" si="4"/>
        <v>#NUM!</v>
      </c>
      <c r="K361" s="1"/>
    </row>
    <row r="362" ht="13.5" customHeight="1">
      <c r="C362" s="87">
        <v>351.0</v>
      </c>
      <c r="D362" s="89" t="str">
        <f t="shared" si="5"/>
        <v>#NUM!</v>
      </c>
      <c r="E362" s="88">
        <f t="shared" si="1"/>
        <v>2411.633146</v>
      </c>
      <c r="F362" s="89" t="str">
        <f t="shared" si="2"/>
        <v>#NUM!</v>
      </c>
      <c r="G362" s="90" t="str">
        <f t="shared" si="3"/>
        <v>#NUM!</v>
      </c>
      <c r="H362" s="91" t="str">
        <f t="shared" si="4"/>
        <v>#NUM!</v>
      </c>
      <c r="K362" s="1"/>
    </row>
    <row r="363" ht="13.5" customHeight="1">
      <c r="C363" s="92">
        <v>352.0</v>
      </c>
      <c r="D363" s="93" t="str">
        <f t="shared" si="5"/>
        <v>#NUM!</v>
      </c>
      <c r="E363" s="94">
        <f t="shared" si="1"/>
        <v>2411.633146</v>
      </c>
      <c r="F363" s="93" t="str">
        <f t="shared" si="2"/>
        <v>#NUM!</v>
      </c>
      <c r="G363" s="97" t="str">
        <f t="shared" si="3"/>
        <v>#NUM!</v>
      </c>
      <c r="H363" s="99" t="str">
        <f t="shared" si="4"/>
        <v>#NUM!</v>
      </c>
      <c r="K363" s="1"/>
    </row>
    <row r="364" ht="13.5" customHeight="1">
      <c r="C364" s="87">
        <v>353.0</v>
      </c>
      <c r="D364" s="89" t="str">
        <f t="shared" si="5"/>
        <v>#NUM!</v>
      </c>
      <c r="E364" s="88">
        <f t="shared" si="1"/>
        <v>2411.633146</v>
      </c>
      <c r="F364" s="89" t="str">
        <f t="shared" si="2"/>
        <v>#NUM!</v>
      </c>
      <c r="G364" s="90" t="str">
        <f t="shared" si="3"/>
        <v>#NUM!</v>
      </c>
      <c r="H364" s="91" t="str">
        <f t="shared" si="4"/>
        <v>#NUM!</v>
      </c>
      <c r="K364" s="1"/>
    </row>
    <row r="365" ht="13.5" customHeight="1">
      <c r="C365" s="92">
        <v>354.0</v>
      </c>
      <c r="D365" s="93" t="str">
        <f t="shared" si="5"/>
        <v>#NUM!</v>
      </c>
      <c r="E365" s="94">
        <f t="shared" si="1"/>
        <v>2411.633146</v>
      </c>
      <c r="F365" s="93" t="str">
        <f t="shared" si="2"/>
        <v>#NUM!</v>
      </c>
      <c r="G365" s="97" t="str">
        <f t="shared" si="3"/>
        <v>#NUM!</v>
      </c>
      <c r="H365" s="99" t="str">
        <f t="shared" si="4"/>
        <v>#NUM!</v>
      </c>
      <c r="K365" s="1"/>
    </row>
    <row r="366" ht="13.5" customHeight="1">
      <c r="C366" s="87">
        <v>355.0</v>
      </c>
      <c r="D366" s="89" t="str">
        <f t="shared" si="5"/>
        <v>#NUM!</v>
      </c>
      <c r="E366" s="88">
        <f t="shared" si="1"/>
        <v>2411.633146</v>
      </c>
      <c r="F366" s="89" t="str">
        <f t="shared" si="2"/>
        <v>#NUM!</v>
      </c>
      <c r="G366" s="90" t="str">
        <f t="shared" si="3"/>
        <v>#NUM!</v>
      </c>
      <c r="H366" s="91" t="str">
        <f t="shared" si="4"/>
        <v>#NUM!</v>
      </c>
      <c r="K366" s="1"/>
    </row>
    <row r="367" ht="13.5" customHeight="1">
      <c r="C367" s="92">
        <v>356.0</v>
      </c>
      <c r="D367" s="93" t="str">
        <f t="shared" si="5"/>
        <v>#NUM!</v>
      </c>
      <c r="E367" s="94">
        <f t="shared" si="1"/>
        <v>2411.633146</v>
      </c>
      <c r="F367" s="93" t="str">
        <f t="shared" si="2"/>
        <v>#NUM!</v>
      </c>
      <c r="G367" s="97" t="str">
        <f t="shared" si="3"/>
        <v>#NUM!</v>
      </c>
      <c r="H367" s="99" t="str">
        <f t="shared" si="4"/>
        <v>#NUM!</v>
      </c>
      <c r="K367" s="1"/>
    </row>
    <row r="368" ht="13.5" customHeight="1">
      <c r="C368" s="87">
        <v>357.0</v>
      </c>
      <c r="D368" s="89" t="str">
        <f t="shared" si="5"/>
        <v>#NUM!</v>
      </c>
      <c r="E368" s="88">
        <f t="shared" si="1"/>
        <v>2411.633146</v>
      </c>
      <c r="F368" s="89" t="str">
        <f t="shared" si="2"/>
        <v>#NUM!</v>
      </c>
      <c r="G368" s="90" t="str">
        <f t="shared" si="3"/>
        <v>#NUM!</v>
      </c>
      <c r="H368" s="91" t="str">
        <f t="shared" si="4"/>
        <v>#NUM!</v>
      </c>
      <c r="K368" s="1"/>
    </row>
    <row r="369" ht="13.5" customHeight="1">
      <c r="C369" s="92">
        <v>358.0</v>
      </c>
      <c r="D369" s="93" t="str">
        <f t="shared" si="5"/>
        <v>#NUM!</v>
      </c>
      <c r="E369" s="94">
        <f t="shared" si="1"/>
        <v>2411.633146</v>
      </c>
      <c r="F369" s="93" t="str">
        <f t="shared" si="2"/>
        <v>#NUM!</v>
      </c>
      <c r="G369" s="97" t="str">
        <f t="shared" si="3"/>
        <v>#NUM!</v>
      </c>
      <c r="H369" s="99" t="str">
        <f t="shared" si="4"/>
        <v>#NUM!</v>
      </c>
      <c r="K369" s="1"/>
    </row>
    <row r="370" ht="13.5" customHeight="1">
      <c r="C370" s="87">
        <v>359.0</v>
      </c>
      <c r="D370" s="89" t="str">
        <f t="shared" si="5"/>
        <v>#NUM!</v>
      </c>
      <c r="E370" s="88">
        <f t="shared" si="1"/>
        <v>2411.633146</v>
      </c>
      <c r="F370" s="89" t="str">
        <f t="shared" si="2"/>
        <v>#NUM!</v>
      </c>
      <c r="G370" s="90" t="str">
        <f t="shared" si="3"/>
        <v>#NUM!</v>
      </c>
      <c r="H370" s="91" t="str">
        <f t="shared" si="4"/>
        <v>#NUM!</v>
      </c>
      <c r="K370" s="1"/>
    </row>
    <row r="371" ht="13.5" customHeight="1">
      <c r="C371" s="92">
        <v>360.0</v>
      </c>
      <c r="D371" s="93" t="str">
        <f t="shared" si="5"/>
        <v>#NUM!</v>
      </c>
      <c r="E371" s="94">
        <f t="shared" si="1"/>
        <v>2411.633146</v>
      </c>
      <c r="F371" s="93" t="str">
        <f t="shared" si="2"/>
        <v>#NUM!</v>
      </c>
      <c r="G371" s="97" t="str">
        <f t="shared" si="3"/>
        <v>#NUM!</v>
      </c>
      <c r="H371" s="99" t="str">
        <f t="shared" si="4"/>
        <v>#NUM!</v>
      </c>
      <c r="K371" s="1"/>
    </row>
    <row r="372" ht="13.5" customHeight="1">
      <c r="C372" s="156">
        <v>361.0</v>
      </c>
      <c r="D372" s="157" t="str">
        <f t="shared" si="5"/>
        <v>#NUM!</v>
      </c>
      <c r="E372" s="158"/>
      <c r="F372" s="157"/>
      <c r="G372" s="158"/>
      <c r="H372" s="159"/>
      <c r="K372" s="1"/>
    </row>
    <row r="373" ht="13.5" customHeight="1">
      <c r="C373" s="1"/>
      <c r="D373" s="1"/>
      <c r="E373" s="1"/>
      <c r="F373" s="1"/>
      <c r="G373" s="1"/>
      <c r="H373" s="1"/>
      <c r="K373" s="1"/>
    </row>
    <row r="374" ht="13.5" customHeight="1">
      <c r="C374" s="1"/>
      <c r="D374" s="1"/>
      <c r="E374" s="1"/>
      <c r="F374" s="1"/>
      <c r="G374" s="1"/>
      <c r="H374" s="1"/>
      <c r="K374" s="1"/>
    </row>
    <row r="375" ht="13.5" customHeight="1">
      <c r="C375" s="1"/>
      <c r="D375" s="1"/>
      <c r="E375" s="1"/>
      <c r="F375" s="1"/>
      <c r="G375" s="1"/>
      <c r="H375" s="1"/>
      <c r="K375" s="1"/>
    </row>
    <row r="376" ht="13.5" customHeight="1">
      <c r="C376" s="1"/>
      <c r="D376" s="1"/>
      <c r="E376" s="1"/>
      <c r="F376" s="1"/>
      <c r="G376" s="1"/>
      <c r="H376" s="1"/>
      <c r="K376" s="1"/>
    </row>
    <row r="377" ht="13.5" customHeight="1">
      <c r="C377" s="1"/>
      <c r="D377" s="1"/>
      <c r="E377" s="1"/>
      <c r="F377" s="1"/>
      <c r="G377" s="1"/>
      <c r="H377" s="1"/>
      <c r="K377" s="1"/>
    </row>
    <row r="378" ht="13.5" customHeight="1">
      <c r="C378" s="1"/>
      <c r="D378" s="1"/>
      <c r="E378" s="1"/>
      <c r="F378" s="1"/>
      <c r="G378" s="1"/>
      <c r="H378" s="1"/>
      <c r="K378" s="1"/>
    </row>
    <row r="379" ht="13.5" customHeight="1">
      <c r="C379" s="1"/>
      <c r="D379" s="1"/>
      <c r="E379" s="1"/>
      <c r="F379" s="1"/>
      <c r="G379" s="1"/>
      <c r="H379" s="1"/>
      <c r="K379" s="1"/>
    </row>
    <row r="380" ht="13.5" customHeight="1">
      <c r="C380" s="1"/>
      <c r="D380" s="1"/>
      <c r="E380" s="1"/>
      <c r="F380" s="1"/>
      <c r="G380" s="1"/>
      <c r="H380" s="1"/>
      <c r="K380" s="1"/>
    </row>
    <row r="381" ht="13.5" customHeight="1">
      <c r="C381" s="1"/>
      <c r="D381" s="1"/>
      <c r="E381" s="1"/>
      <c r="F381" s="1"/>
      <c r="G381" s="1"/>
      <c r="H381" s="1"/>
      <c r="K381" s="1"/>
    </row>
    <row r="382" ht="13.5" customHeight="1">
      <c r="C382" s="1"/>
      <c r="D382" s="1"/>
      <c r="E382" s="1"/>
      <c r="F382" s="1"/>
      <c r="G382" s="1"/>
      <c r="H382" s="1"/>
      <c r="K382" s="1"/>
    </row>
    <row r="383" ht="13.5" customHeight="1">
      <c r="C383" s="1"/>
      <c r="D383" s="1"/>
      <c r="E383" s="1"/>
      <c r="F383" s="1"/>
      <c r="G383" s="1"/>
      <c r="H383" s="1"/>
      <c r="K383" s="1"/>
    </row>
    <row r="384" ht="13.5" customHeight="1">
      <c r="C384" s="1"/>
      <c r="D384" s="1"/>
      <c r="E384" s="1"/>
      <c r="F384" s="1"/>
      <c r="G384" s="1"/>
      <c r="H384" s="1"/>
      <c r="K384" s="1"/>
    </row>
    <row r="385" ht="13.5" customHeight="1">
      <c r="C385" s="1"/>
      <c r="D385" s="1"/>
      <c r="E385" s="1"/>
      <c r="F385" s="1"/>
      <c r="G385" s="1"/>
      <c r="H385" s="1"/>
      <c r="K385" s="1"/>
    </row>
    <row r="386" ht="13.5" customHeight="1">
      <c r="C386" s="1"/>
      <c r="D386" s="1"/>
      <c r="E386" s="1"/>
      <c r="F386" s="1"/>
      <c r="G386" s="1"/>
      <c r="H386" s="1"/>
      <c r="K386" s="1"/>
    </row>
    <row r="387" ht="13.5" customHeight="1">
      <c r="C387" s="1"/>
      <c r="D387" s="1"/>
      <c r="E387" s="1"/>
      <c r="F387" s="1"/>
      <c r="G387" s="1"/>
      <c r="H387" s="1"/>
      <c r="K387" s="1"/>
    </row>
    <row r="388" ht="13.5" customHeight="1">
      <c r="C388" s="1"/>
      <c r="D388" s="1"/>
      <c r="E388" s="1"/>
      <c r="F388" s="1"/>
      <c r="G388" s="1"/>
      <c r="H388" s="1"/>
      <c r="K388" s="1"/>
    </row>
    <row r="389" ht="13.5" customHeight="1">
      <c r="C389" s="1"/>
      <c r="D389" s="1"/>
      <c r="E389" s="1"/>
      <c r="F389" s="1"/>
      <c r="G389" s="1"/>
      <c r="H389" s="1"/>
      <c r="K389" s="1"/>
    </row>
    <row r="390" ht="13.5" customHeight="1">
      <c r="C390" s="1"/>
      <c r="D390" s="1"/>
      <c r="E390" s="1"/>
      <c r="F390" s="1"/>
      <c r="G390" s="1"/>
      <c r="H390" s="1"/>
      <c r="K390" s="1"/>
    </row>
    <row r="391" ht="13.5" customHeight="1">
      <c r="C391" s="1"/>
      <c r="D391" s="1"/>
      <c r="E391" s="1"/>
      <c r="F391" s="1"/>
      <c r="G391" s="1"/>
      <c r="H391" s="1"/>
      <c r="K391" s="1"/>
    </row>
    <row r="392" ht="13.5" customHeight="1">
      <c r="C392" s="1"/>
      <c r="D392" s="1"/>
      <c r="E392" s="1"/>
      <c r="F392" s="1"/>
      <c r="G392" s="1"/>
      <c r="H392" s="1"/>
      <c r="K392" s="1"/>
    </row>
    <row r="393" ht="13.5" customHeight="1">
      <c r="C393" s="1"/>
      <c r="D393" s="1"/>
      <c r="E393" s="1"/>
      <c r="F393" s="1"/>
      <c r="G393" s="1"/>
      <c r="H393" s="1"/>
      <c r="K393" s="1"/>
    </row>
    <row r="394" ht="13.5" customHeight="1">
      <c r="C394" s="1"/>
      <c r="D394" s="1"/>
      <c r="E394" s="1"/>
      <c r="F394" s="1"/>
      <c r="G394" s="1"/>
      <c r="H394" s="1"/>
      <c r="K394" s="1"/>
    </row>
    <row r="395" ht="13.5" customHeight="1">
      <c r="C395" s="1"/>
      <c r="D395" s="1"/>
      <c r="E395" s="1"/>
      <c r="F395" s="1"/>
      <c r="G395" s="1"/>
      <c r="H395" s="1"/>
      <c r="K395" s="1"/>
    </row>
    <row r="396" ht="13.5" customHeight="1">
      <c r="C396" s="1"/>
      <c r="D396" s="1"/>
      <c r="E396" s="1"/>
      <c r="F396" s="1"/>
      <c r="G396" s="1"/>
      <c r="H396" s="1"/>
      <c r="K396" s="1"/>
    </row>
    <row r="397" ht="13.5" customHeight="1">
      <c r="C397" s="1"/>
      <c r="D397" s="1"/>
      <c r="E397" s="1"/>
      <c r="F397" s="1"/>
      <c r="G397" s="1"/>
      <c r="H397" s="1"/>
      <c r="K397" s="1"/>
    </row>
    <row r="398" ht="13.5" customHeight="1">
      <c r="C398" s="1"/>
      <c r="D398" s="1"/>
      <c r="E398" s="1"/>
      <c r="F398" s="1"/>
      <c r="G398" s="1"/>
      <c r="H398" s="1"/>
      <c r="K398" s="1"/>
    </row>
    <row r="399" ht="13.5" customHeight="1">
      <c r="C399" s="1"/>
      <c r="D399" s="1"/>
      <c r="E399" s="1"/>
      <c r="F399" s="1"/>
      <c r="G399" s="1"/>
      <c r="H399" s="1"/>
      <c r="K399" s="1"/>
    </row>
    <row r="400" ht="13.5" customHeight="1">
      <c r="C400" s="1"/>
      <c r="D400" s="1"/>
      <c r="E400" s="1"/>
      <c r="F400" s="1"/>
      <c r="G400" s="1"/>
      <c r="H400" s="1"/>
      <c r="K400" s="1"/>
    </row>
    <row r="401" ht="13.5" customHeight="1">
      <c r="C401" s="1"/>
      <c r="D401" s="1"/>
      <c r="E401" s="1"/>
      <c r="F401" s="1"/>
      <c r="G401" s="1"/>
      <c r="H401" s="1"/>
      <c r="K401" s="1"/>
    </row>
    <row r="402" ht="13.5" customHeight="1">
      <c r="C402" s="1"/>
      <c r="D402" s="1"/>
      <c r="E402" s="1"/>
      <c r="F402" s="1"/>
      <c r="G402" s="1"/>
      <c r="H402" s="1"/>
      <c r="K402" s="1"/>
    </row>
    <row r="403" ht="13.5" customHeight="1">
      <c r="C403" s="1"/>
      <c r="D403" s="1"/>
      <c r="E403" s="1"/>
      <c r="F403" s="1"/>
      <c r="G403" s="1"/>
      <c r="H403" s="1"/>
      <c r="K403" s="1"/>
    </row>
    <row r="404" ht="13.5" customHeight="1">
      <c r="C404" s="1"/>
      <c r="D404" s="1"/>
      <c r="E404" s="1"/>
      <c r="F404" s="1"/>
      <c r="G404" s="1"/>
      <c r="H404" s="1"/>
      <c r="K404" s="1"/>
    </row>
    <row r="405" ht="13.5" customHeight="1">
      <c r="C405" s="1"/>
      <c r="D405" s="1"/>
      <c r="E405" s="1"/>
      <c r="F405" s="1"/>
      <c r="G405" s="1"/>
      <c r="H405" s="1"/>
      <c r="K405" s="1"/>
    </row>
    <row r="406" ht="13.5" customHeight="1">
      <c r="C406" s="1"/>
      <c r="D406" s="1"/>
      <c r="E406" s="1"/>
      <c r="F406" s="1"/>
      <c r="G406" s="1"/>
      <c r="H406" s="1"/>
      <c r="K406" s="1"/>
    </row>
    <row r="407" ht="13.5" customHeight="1">
      <c r="C407" s="1"/>
      <c r="D407" s="1"/>
      <c r="E407" s="1"/>
      <c r="F407" s="1"/>
      <c r="G407" s="1"/>
      <c r="H407" s="1"/>
      <c r="K407" s="1"/>
    </row>
    <row r="408" ht="13.5" customHeight="1">
      <c r="C408" s="1"/>
      <c r="D408" s="1"/>
      <c r="E408" s="1"/>
      <c r="F408" s="1"/>
      <c r="G408" s="1"/>
      <c r="H408" s="1"/>
      <c r="K408" s="1"/>
    </row>
    <row r="409" ht="13.5" customHeight="1">
      <c r="C409" s="1"/>
      <c r="D409" s="1"/>
      <c r="E409" s="1"/>
      <c r="F409" s="1"/>
      <c r="G409" s="1"/>
      <c r="H409" s="1"/>
      <c r="K409" s="1"/>
    </row>
    <row r="410" ht="13.5" customHeight="1">
      <c r="C410" s="1"/>
      <c r="D410" s="1"/>
      <c r="E410" s="1"/>
      <c r="F410" s="1"/>
      <c r="G410" s="1"/>
      <c r="H410" s="1"/>
      <c r="K410" s="1"/>
    </row>
    <row r="411" ht="13.5" customHeight="1">
      <c r="C411" s="1"/>
      <c r="D411" s="1"/>
      <c r="E411" s="1"/>
      <c r="F411" s="1"/>
      <c r="G411" s="1"/>
      <c r="H411" s="1"/>
      <c r="K411" s="1"/>
    </row>
    <row r="412" ht="13.5" customHeight="1">
      <c r="C412" s="1"/>
      <c r="D412" s="1"/>
      <c r="E412" s="1"/>
      <c r="F412" s="1"/>
      <c r="G412" s="1"/>
      <c r="H412" s="1"/>
      <c r="K412" s="1"/>
    </row>
    <row r="413" ht="13.5" customHeight="1">
      <c r="C413" s="1"/>
      <c r="D413" s="1"/>
      <c r="E413" s="1"/>
      <c r="F413" s="1"/>
      <c r="G413" s="1"/>
      <c r="H413" s="1"/>
      <c r="K413" s="1"/>
    </row>
    <row r="414" ht="13.5" customHeight="1">
      <c r="C414" s="1"/>
      <c r="D414" s="1"/>
      <c r="E414" s="1"/>
      <c r="F414" s="1"/>
      <c r="G414" s="1"/>
      <c r="H414" s="1"/>
      <c r="K414" s="1"/>
    </row>
    <row r="415" ht="13.5" customHeight="1">
      <c r="C415" s="1"/>
      <c r="D415" s="1"/>
      <c r="E415" s="1"/>
      <c r="F415" s="1"/>
      <c r="G415" s="1"/>
      <c r="H415" s="1"/>
      <c r="K415" s="1"/>
    </row>
    <row r="416" ht="13.5" customHeight="1">
      <c r="C416" s="1"/>
      <c r="D416" s="1"/>
      <c r="E416" s="1"/>
      <c r="F416" s="1"/>
      <c r="G416" s="1"/>
      <c r="H416" s="1"/>
      <c r="K416" s="1"/>
    </row>
    <row r="417" ht="13.5" customHeight="1">
      <c r="C417" s="1"/>
      <c r="D417" s="1"/>
      <c r="E417" s="1"/>
      <c r="F417" s="1"/>
      <c r="G417" s="1"/>
      <c r="H417" s="1"/>
      <c r="K417" s="1"/>
    </row>
    <row r="418" ht="13.5" customHeight="1">
      <c r="C418" s="1"/>
      <c r="D418" s="1"/>
      <c r="E418" s="1"/>
      <c r="F418" s="1"/>
      <c r="G418" s="1"/>
      <c r="H418" s="1"/>
      <c r="K418" s="1"/>
    </row>
    <row r="419" ht="13.5" customHeight="1">
      <c r="C419" s="1"/>
      <c r="D419" s="1"/>
      <c r="E419" s="1"/>
      <c r="F419" s="1"/>
      <c r="G419" s="1"/>
      <c r="H419" s="1"/>
      <c r="K419" s="1"/>
    </row>
    <row r="420" ht="13.5" customHeight="1">
      <c r="C420" s="1"/>
      <c r="D420" s="1"/>
      <c r="E420" s="1"/>
      <c r="F420" s="1"/>
      <c r="G420" s="1"/>
      <c r="H420" s="1"/>
      <c r="K420" s="1"/>
    </row>
    <row r="421" ht="13.5" customHeight="1">
      <c r="C421" s="1"/>
      <c r="D421" s="1"/>
      <c r="E421" s="1"/>
      <c r="F421" s="1"/>
      <c r="G421" s="1"/>
      <c r="H421" s="1"/>
      <c r="K421" s="1"/>
    </row>
    <row r="422" ht="13.5" customHeight="1">
      <c r="C422" s="1"/>
      <c r="D422" s="1"/>
      <c r="E422" s="1"/>
      <c r="F422" s="1"/>
      <c r="G422" s="1"/>
      <c r="H422" s="1"/>
      <c r="K422" s="1"/>
    </row>
    <row r="423" ht="13.5" customHeight="1">
      <c r="C423" s="1"/>
      <c r="D423" s="1"/>
      <c r="E423" s="1"/>
      <c r="F423" s="1"/>
      <c r="G423" s="1"/>
      <c r="H423" s="1"/>
      <c r="K423" s="1"/>
    </row>
    <row r="424" ht="13.5" customHeight="1">
      <c r="C424" s="1"/>
      <c r="D424" s="1"/>
      <c r="E424" s="1"/>
      <c r="F424" s="1"/>
      <c r="G424" s="1"/>
      <c r="H424" s="1"/>
      <c r="K424" s="1"/>
    </row>
    <row r="425" ht="13.5" customHeight="1">
      <c r="C425" s="1"/>
      <c r="D425" s="1"/>
      <c r="E425" s="1"/>
      <c r="F425" s="1"/>
      <c r="G425" s="1"/>
      <c r="H425" s="1"/>
      <c r="K425" s="1"/>
    </row>
    <row r="426" ht="13.5" customHeight="1">
      <c r="C426" s="1"/>
      <c r="D426" s="1"/>
      <c r="E426" s="1"/>
      <c r="F426" s="1"/>
      <c r="G426" s="1"/>
      <c r="H426" s="1"/>
      <c r="K426" s="1"/>
    </row>
    <row r="427" ht="13.5" customHeight="1">
      <c r="C427" s="1"/>
      <c r="D427" s="1"/>
      <c r="E427" s="1"/>
      <c r="F427" s="1"/>
      <c r="G427" s="1"/>
      <c r="H427" s="1"/>
      <c r="K427" s="1"/>
    </row>
    <row r="428" ht="13.5" customHeight="1">
      <c r="C428" s="1"/>
      <c r="D428" s="1"/>
      <c r="E428" s="1"/>
      <c r="F428" s="1"/>
      <c r="G428" s="1"/>
      <c r="H428" s="1"/>
      <c r="K428" s="1"/>
    </row>
    <row r="429" ht="13.5" customHeight="1">
      <c r="C429" s="1"/>
      <c r="D429" s="1"/>
      <c r="E429" s="1"/>
      <c r="F429" s="1"/>
      <c r="G429" s="1"/>
      <c r="H429" s="1"/>
      <c r="K429" s="1"/>
    </row>
    <row r="430" ht="13.5" customHeight="1">
      <c r="C430" s="1"/>
      <c r="D430" s="1"/>
      <c r="E430" s="1"/>
      <c r="F430" s="1"/>
      <c r="G430" s="1"/>
      <c r="H430" s="1"/>
      <c r="K430" s="1"/>
    </row>
    <row r="431" ht="13.5" customHeight="1">
      <c r="C431" s="1"/>
      <c r="D431" s="1"/>
      <c r="E431" s="1"/>
      <c r="F431" s="1"/>
      <c r="G431" s="1"/>
      <c r="H431" s="1"/>
      <c r="K431" s="1"/>
    </row>
    <row r="432" ht="13.5" customHeight="1">
      <c r="C432" s="1"/>
      <c r="D432" s="1"/>
      <c r="E432" s="1"/>
      <c r="F432" s="1"/>
      <c r="G432" s="1"/>
      <c r="H432" s="1"/>
      <c r="K432" s="1"/>
    </row>
    <row r="433" ht="13.5" customHeight="1">
      <c r="C433" s="1"/>
      <c r="D433" s="1"/>
      <c r="E433" s="1"/>
      <c r="F433" s="1"/>
      <c r="G433" s="1"/>
      <c r="H433" s="1"/>
      <c r="K433" s="1"/>
    </row>
    <row r="434" ht="13.5" customHeight="1">
      <c r="C434" s="1"/>
      <c r="D434" s="1"/>
      <c r="E434" s="1"/>
      <c r="F434" s="1"/>
      <c r="G434" s="1"/>
      <c r="H434" s="1"/>
      <c r="K434" s="1"/>
    </row>
    <row r="435" ht="13.5" customHeight="1">
      <c r="C435" s="1"/>
      <c r="D435" s="1"/>
      <c r="E435" s="1"/>
      <c r="F435" s="1"/>
      <c r="G435" s="1"/>
      <c r="H435" s="1"/>
      <c r="K435" s="1"/>
    </row>
    <row r="436" ht="13.5" customHeight="1">
      <c r="C436" s="1"/>
      <c r="D436" s="1"/>
      <c r="E436" s="1"/>
      <c r="F436" s="1"/>
      <c r="G436" s="1"/>
      <c r="H436" s="1"/>
      <c r="K436" s="1"/>
    </row>
    <row r="437" ht="13.5" customHeight="1">
      <c r="C437" s="1"/>
      <c r="D437" s="1"/>
      <c r="E437" s="1"/>
      <c r="F437" s="1"/>
      <c r="G437" s="1"/>
      <c r="H437" s="1"/>
      <c r="K437" s="1"/>
    </row>
    <row r="438" ht="13.5" customHeight="1">
      <c r="C438" s="1"/>
      <c r="D438" s="1"/>
      <c r="E438" s="1"/>
      <c r="F438" s="1"/>
      <c r="G438" s="1"/>
      <c r="H438" s="1"/>
      <c r="K438" s="1"/>
    </row>
    <row r="439" ht="13.5" customHeight="1">
      <c r="C439" s="1"/>
      <c r="D439" s="1"/>
      <c r="E439" s="1"/>
      <c r="F439" s="1"/>
      <c r="G439" s="1"/>
      <c r="H439" s="1"/>
      <c r="K439" s="1"/>
    </row>
    <row r="440" ht="13.5" customHeight="1">
      <c r="C440" s="1"/>
      <c r="D440" s="1"/>
      <c r="E440" s="1"/>
      <c r="F440" s="1"/>
      <c r="G440" s="1"/>
      <c r="H440" s="1"/>
      <c r="K440" s="1"/>
    </row>
    <row r="441" ht="13.5" customHeight="1">
      <c r="C441" s="1"/>
      <c r="D441" s="1"/>
      <c r="E441" s="1"/>
      <c r="F441" s="1"/>
      <c r="G441" s="1"/>
      <c r="H441" s="1"/>
      <c r="K441" s="1"/>
    </row>
    <row r="442" ht="13.5" customHeight="1">
      <c r="C442" s="1"/>
      <c r="D442" s="1"/>
      <c r="E442" s="1"/>
      <c r="F442" s="1"/>
      <c r="G442" s="1"/>
      <c r="H442" s="1"/>
      <c r="K442" s="1"/>
    </row>
    <row r="443" ht="13.5" customHeight="1">
      <c r="C443" s="1"/>
      <c r="D443" s="1"/>
      <c r="E443" s="1"/>
      <c r="F443" s="1"/>
      <c r="G443" s="1"/>
      <c r="H443" s="1"/>
      <c r="K443" s="1"/>
    </row>
    <row r="444" ht="13.5" customHeight="1">
      <c r="C444" s="1"/>
      <c r="D444" s="1"/>
      <c r="E444" s="1"/>
      <c r="F444" s="1"/>
      <c r="G444" s="1"/>
      <c r="H444" s="1"/>
      <c r="K444" s="1"/>
    </row>
    <row r="445" ht="13.5" customHeight="1">
      <c r="C445" s="1"/>
      <c r="D445" s="1"/>
      <c r="E445" s="1"/>
      <c r="F445" s="1"/>
      <c r="G445" s="1"/>
      <c r="H445" s="1"/>
      <c r="K445" s="1"/>
    </row>
    <row r="446" ht="13.5" customHeight="1">
      <c r="C446" s="1"/>
      <c r="D446" s="1"/>
      <c r="E446" s="1"/>
      <c r="F446" s="1"/>
      <c r="G446" s="1"/>
      <c r="H446" s="1"/>
      <c r="K446" s="1"/>
    </row>
    <row r="447" ht="13.5" customHeight="1">
      <c r="C447" s="1"/>
      <c r="D447" s="1"/>
      <c r="E447" s="1"/>
      <c r="F447" s="1"/>
      <c r="G447" s="1"/>
      <c r="H447" s="1"/>
      <c r="K447" s="1"/>
    </row>
    <row r="448" ht="13.5" customHeight="1">
      <c r="C448" s="1"/>
      <c r="D448" s="1"/>
      <c r="E448" s="1"/>
      <c r="F448" s="1"/>
      <c r="G448" s="1"/>
      <c r="H448" s="1"/>
      <c r="K448" s="1"/>
    </row>
    <row r="449" ht="13.5" customHeight="1">
      <c r="C449" s="1"/>
      <c r="D449" s="1"/>
      <c r="E449" s="1"/>
      <c r="F449" s="1"/>
      <c r="G449" s="1"/>
      <c r="H449" s="1"/>
      <c r="K449" s="1"/>
    </row>
    <row r="450" ht="13.5" customHeight="1">
      <c r="C450" s="1"/>
      <c r="D450" s="1"/>
      <c r="E450" s="1"/>
      <c r="F450" s="1"/>
      <c r="G450" s="1"/>
      <c r="H450" s="1"/>
      <c r="K450" s="1"/>
    </row>
    <row r="451" ht="13.5" customHeight="1">
      <c r="C451" s="1"/>
      <c r="D451" s="1"/>
      <c r="E451" s="1"/>
      <c r="F451" s="1"/>
      <c r="G451" s="1"/>
      <c r="H451" s="1"/>
      <c r="K451" s="1"/>
    </row>
    <row r="452" ht="13.5" customHeight="1">
      <c r="C452" s="1"/>
      <c r="D452" s="1"/>
      <c r="E452" s="1"/>
      <c r="F452" s="1"/>
      <c r="G452" s="1"/>
      <c r="H452" s="1"/>
      <c r="K452" s="1"/>
    </row>
    <row r="453" ht="13.5" customHeight="1">
      <c r="C453" s="1"/>
      <c r="D453" s="1"/>
      <c r="E453" s="1"/>
      <c r="F453" s="1"/>
      <c r="G453" s="1"/>
      <c r="H453" s="1"/>
      <c r="K453" s="1"/>
    </row>
    <row r="454" ht="13.5" customHeight="1">
      <c r="C454" s="1"/>
      <c r="D454" s="1"/>
      <c r="E454" s="1"/>
      <c r="F454" s="1"/>
      <c r="G454" s="1"/>
      <c r="H454" s="1"/>
      <c r="K454" s="1"/>
    </row>
    <row r="455" ht="13.5" customHeight="1">
      <c r="C455" s="1"/>
      <c r="D455" s="1"/>
      <c r="E455" s="1"/>
      <c r="F455" s="1"/>
      <c r="G455" s="1"/>
      <c r="H455" s="1"/>
      <c r="K455" s="1"/>
    </row>
    <row r="456" ht="13.5" customHeight="1">
      <c r="C456" s="1"/>
      <c r="D456" s="1"/>
      <c r="E456" s="1"/>
      <c r="F456" s="1"/>
      <c r="G456" s="1"/>
      <c r="H456" s="1"/>
      <c r="K456" s="1"/>
    </row>
    <row r="457" ht="13.5" customHeight="1">
      <c r="C457" s="1"/>
      <c r="D457" s="1"/>
      <c r="E457" s="1"/>
      <c r="F457" s="1"/>
      <c r="G457" s="1"/>
      <c r="H457" s="1"/>
      <c r="K457" s="1"/>
    </row>
    <row r="458" ht="13.5" customHeight="1">
      <c r="C458" s="1"/>
      <c r="D458" s="1"/>
      <c r="E458" s="1"/>
      <c r="F458" s="1"/>
      <c r="G458" s="1"/>
      <c r="H458" s="1"/>
      <c r="K458" s="1"/>
    </row>
    <row r="459" ht="13.5" customHeight="1">
      <c r="C459" s="1"/>
      <c r="D459" s="1"/>
      <c r="E459" s="1"/>
      <c r="F459" s="1"/>
      <c r="G459" s="1"/>
      <c r="H459" s="1"/>
      <c r="K459" s="1"/>
    </row>
    <row r="460" ht="13.5" customHeight="1">
      <c r="C460" s="1"/>
      <c r="D460" s="1"/>
      <c r="E460" s="1"/>
      <c r="F460" s="1"/>
      <c r="G460" s="1"/>
      <c r="H460" s="1"/>
      <c r="K460" s="1"/>
    </row>
    <row r="461" ht="13.5" customHeight="1">
      <c r="C461" s="1"/>
      <c r="D461" s="1"/>
      <c r="E461" s="1"/>
      <c r="F461" s="1"/>
      <c r="G461" s="1"/>
      <c r="H461" s="1"/>
      <c r="K461" s="1"/>
    </row>
    <row r="462" ht="13.5" customHeight="1">
      <c r="C462" s="1"/>
      <c r="D462" s="1"/>
      <c r="E462" s="1"/>
      <c r="F462" s="1"/>
      <c r="G462" s="1"/>
      <c r="H462" s="1"/>
      <c r="K462" s="1"/>
    </row>
    <row r="463" ht="13.5" customHeight="1">
      <c r="C463" s="1"/>
      <c r="D463" s="1"/>
      <c r="E463" s="1"/>
      <c r="F463" s="1"/>
      <c r="G463" s="1"/>
      <c r="H463" s="1"/>
      <c r="K463" s="1"/>
    </row>
    <row r="464" ht="13.5" customHeight="1">
      <c r="C464" s="1"/>
      <c r="D464" s="1"/>
      <c r="E464" s="1"/>
      <c r="F464" s="1"/>
      <c r="G464" s="1"/>
      <c r="H464" s="1"/>
      <c r="K464" s="1"/>
    </row>
    <row r="465" ht="13.5" customHeight="1">
      <c r="C465" s="1"/>
      <c r="D465" s="1"/>
      <c r="E465" s="1"/>
      <c r="F465" s="1"/>
      <c r="G465" s="1"/>
      <c r="H465" s="1"/>
      <c r="K465" s="1"/>
    </row>
    <row r="466" ht="13.5" customHeight="1">
      <c r="C466" s="1"/>
      <c r="D466" s="1"/>
      <c r="E466" s="1"/>
      <c r="F466" s="1"/>
      <c r="G466" s="1"/>
      <c r="H466" s="1"/>
      <c r="K466" s="1"/>
    </row>
    <row r="467" ht="13.5" customHeight="1">
      <c r="C467" s="1"/>
      <c r="D467" s="1"/>
      <c r="E467" s="1"/>
      <c r="F467" s="1"/>
      <c r="G467" s="1"/>
      <c r="H467" s="1"/>
      <c r="K467" s="1"/>
    </row>
    <row r="468" ht="13.5" customHeight="1">
      <c r="C468" s="1"/>
      <c r="D468" s="1"/>
      <c r="E468" s="1"/>
      <c r="F468" s="1"/>
      <c r="G468" s="1"/>
      <c r="H468" s="1"/>
      <c r="K468" s="1"/>
    </row>
    <row r="469" ht="13.5" customHeight="1">
      <c r="C469" s="1"/>
      <c r="D469" s="1"/>
      <c r="E469" s="1"/>
      <c r="F469" s="1"/>
      <c r="G469" s="1"/>
      <c r="H469" s="1"/>
      <c r="K469" s="1"/>
    </row>
    <row r="470" ht="13.5" customHeight="1">
      <c r="C470" s="1"/>
      <c r="D470" s="1"/>
      <c r="E470" s="1"/>
      <c r="F470" s="1"/>
      <c r="G470" s="1"/>
      <c r="H470" s="1"/>
      <c r="K470" s="1"/>
    </row>
    <row r="471" ht="13.5" customHeight="1">
      <c r="C471" s="1"/>
      <c r="D471" s="1"/>
      <c r="E471" s="1"/>
      <c r="F471" s="1"/>
      <c r="G471" s="1"/>
      <c r="H471" s="1"/>
      <c r="K471" s="1"/>
    </row>
    <row r="472" ht="13.5" customHeight="1">
      <c r="C472" s="1"/>
      <c r="D472" s="1"/>
      <c r="E472" s="1"/>
      <c r="F472" s="1"/>
      <c r="G472" s="1"/>
      <c r="H472" s="1"/>
      <c r="K472" s="1"/>
    </row>
    <row r="473" ht="13.5" customHeight="1">
      <c r="C473" s="1"/>
      <c r="D473" s="1"/>
      <c r="E473" s="1"/>
      <c r="F473" s="1"/>
      <c r="G473" s="1"/>
      <c r="H473" s="1"/>
      <c r="K473" s="1"/>
    </row>
    <row r="474" ht="13.5" customHeight="1">
      <c r="C474" s="1"/>
      <c r="D474" s="1"/>
      <c r="E474" s="1"/>
      <c r="F474" s="1"/>
      <c r="G474" s="1"/>
      <c r="H474" s="1"/>
      <c r="K474" s="1"/>
    </row>
    <row r="475" ht="13.5" customHeight="1">
      <c r="C475" s="1"/>
      <c r="D475" s="1"/>
      <c r="E475" s="1"/>
      <c r="F475" s="1"/>
      <c r="G475" s="1"/>
      <c r="H475" s="1"/>
      <c r="K475" s="1"/>
    </row>
    <row r="476" ht="13.5" customHeight="1">
      <c r="C476" s="1"/>
      <c r="D476" s="1"/>
      <c r="E476" s="1"/>
      <c r="F476" s="1"/>
      <c r="G476" s="1"/>
      <c r="H476" s="1"/>
      <c r="K476" s="1"/>
    </row>
    <row r="477" ht="13.5" customHeight="1">
      <c r="C477" s="1"/>
      <c r="D477" s="1"/>
      <c r="E477" s="1"/>
      <c r="F477" s="1"/>
      <c r="G477" s="1"/>
      <c r="H477" s="1"/>
      <c r="K477" s="1"/>
    </row>
    <row r="478" ht="13.5" customHeight="1">
      <c r="C478" s="1"/>
      <c r="D478" s="1"/>
      <c r="E478" s="1"/>
      <c r="F478" s="1"/>
      <c r="G478" s="1"/>
      <c r="H478" s="1"/>
      <c r="K478" s="1"/>
    </row>
    <row r="479" ht="13.5" customHeight="1">
      <c r="C479" s="1"/>
      <c r="D479" s="1"/>
      <c r="E479" s="1"/>
      <c r="F479" s="1"/>
      <c r="G479" s="1"/>
      <c r="H479" s="1"/>
      <c r="K479" s="1"/>
    </row>
    <row r="480" ht="13.5" customHeight="1">
      <c r="C480" s="1"/>
      <c r="D480" s="1"/>
      <c r="E480" s="1"/>
      <c r="F480" s="1"/>
      <c r="G480" s="1"/>
      <c r="H480" s="1"/>
      <c r="K480" s="1"/>
    </row>
    <row r="481" ht="13.5" customHeight="1">
      <c r="C481" s="1"/>
      <c r="D481" s="1"/>
      <c r="E481" s="1"/>
      <c r="F481" s="1"/>
      <c r="G481" s="1"/>
      <c r="H481" s="1"/>
      <c r="K481" s="1"/>
    </row>
    <row r="482" ht="13.5" customHeight="1">
      <c r="C482" s="1"/>
      <c r="D482" s="1"/>
      <c r="E482" s="1"/>
      <c r="F482" s="1"/>
      <c r="G482" s="1"/>
      <c r="H482" s="1"/>
      <c r="K482" s="1"/>
    </row>
    <row r="483" ht="13.5" customHeight="1">
      <c r="C483" s="1"/>
      <c r="D483" s="1"/>
      <c r="E483" s="1"/>
      <c r="F483" s="1"/>
      <c r="G483" s="1"/>
      <c r="H483" s="1"/>
      <c r="K483" s="1"/>
    </row>
    <row r="484" ht="13.5" customHeight="1">
      <c r="C484" s="1"/>
      <c r="D484" s="1"/>
      <c r="E484" s="1"/>
      <c r="F484" s="1"/>
      <c r="G484" s="1"/>
      <c r="H484" s="1"/>
      <c r="K484" s="1"/>
    </row>
    <row r="485" ht="13.5" customHeight="1">
      <c r="C485" s="1"/>
      <c r="D485" s="1"/>
      <c r="E485" s="1"/>
      <c r="F485" s="1"/>
      <c r="G485" s="1"/>
      <c r="H485" s="1"/>
      <c r="K485" s="1"/>
    </row>
    <row r="486" ht="13.5" customHeight="1">
      <c r="C486" s="1"/>
      <c r="D486" s="1"/>
      <c r="E486" s="1"/>
      <c r="F486" s="1"/>
      <c r="G486" s="1"/>
      <c r="H486" s="1"/>
      <c r="K486" s="1"/>
    </row>
    <row r="487" ht="13.5" customHeight="1">
      <c r="C487" s="1"/>
      <c r="D487" s="1"/>
      <c r="E487" s="1"/>
      <c r="F487" s="1"/>
      <c r="G487" s="1"/>
      <c r="H487" s="1"/>
      <c r="K487" s="1"/>
    </row>
    <row r="488" ht="13.5" customHeight="1">
      <c r="C488" s="1"/>
      <c r="D488" s="1"/>
      <c r="E488" s="1"/>
      <c r="F488" s="1"/>
      <c r="G488" s="1"/>
      <c r="H488" s="1"/>
      <c r="K488" s="1"/>
    </row>
    <row r="489" ht="13.5" customHeight="1">
      <c r="C489" s="1"/>
      <c r="D489" s="1"/>
      <c r="E489" s="1"/>
      <c r="F489" s="1"/>
      <c r="G489" s="1"/>
      <c r="H489" s="1"/>
      <c r="K489" s="1"/>
    </row>
    <row r="490" ht="13.5" customHeight="1">
      <c r="C490" s="1"/>
      <c r="D490" s="1"/>
      <c r="E490" s="1"/>
      <c r="F490" s="1"/>
      <c r="G490" s="1"/>
      <c r="H490" s="1"/>
      <c r="K490" s="1"/>
    </row>
    <row r="491" ht="13.5" customHeight="1">
      <c r="C491" s="1"/>
      <c r="D491" s="1"/>
      <c r="E491" s="1"/>
      <c r="F491" s="1"/>
      <c r="G491" s="1"/>
      <c r="H491" s="1"/>
      <c r="K491" s="1"/>
    </row>
    <row r="492" ht="13.5" customHeight="1">
      <c r="C492" s="1"/>
      <c r="D492" s="1"/>
      <c r="E492" s="1"/>
      <c r="F492" s="1"/>
      <c r="G492" s="1"/>
      <c r="H492" s="1"/>
      <c r="K492" s="1"/>
    </row>
    <row r="493" ht="13.5" customHeight="1">
      <c r="C493" s="1"/>
      <c r="D493" s="1"/>
      <c r="E493" s="1"/>
      <c r="F493" s="1"/>
      <c r="G493" s="1"/>
      <c r="H493" s="1"/>
      <c r="K493" s="1"/>
    </row>
    <row r="494" ht="13.5" customHeight="1">
      <c r="C494" s="1"/>
      <c r="D494" s="1"/>
      <c r="E494" s="1"/>
      <c r="F494" s="1"/>
      <c r="G494" s="1"/>
      <c r="H494" s="1"/>
      <c r="K494" s="1"/>
    </row>
    <row r="495" ht="13.5" customHeight="1">
      <c r="C495" s="1"/>
      <c r="D495" s="1"/>
      <c r="E495" s="1"/>
      <c r="F495" s="1"/>
      <c r="G495" s="1"/>
      <c r="H495" s="1"/>
      <c r="K495" s="1"/>
    </row>
    <row r="496" ht="13.5" customHeight="1">
      <c r="C496" s="1"/>
      <c r="D496" s="1"/>
      <c r="E496" s="1"/>
      <c r="F496" s="1"/>
      <c r="G496" s="1"/>
      <c r="H496" s="1"/>
      <c r="K496" s="1"/>
    </row>
    <row r="497" ht="13.5" customHeight="1">
      <c r="C497" s="1"/>
      <c r="D497" s="1"/>
      <c r="E497" s="1"/>
      <c r="F497" s="1"/>
      <c r="G497" s="1"/>
      <c r="H497" s="1"/>
      <c r="K497" s="1"/>
    </row>
    <row r="498" ht="13.5" customHeight="1">
      <c r="C498" s="1"/>
      <c r="D498" s="1"/>
      <c r="E498" s="1"/>
      <c r="F498" s="1"/>
      <c r="G498" s="1"/>
      <c r="H498" s="1"/>
      <c r="K498" s="1"/>
    </row>
    <row r="499" ht="13.5" customHeight="1">
      <c r="C499" s="1"/>
      <c r="D499" s="1"/>
      <c r="E499" s="1"/>
      <c r="F499" s="1"/>
      <c r="G499" s="1"/>
      <c r="H499" s="1"/>
      <c r="K499" s="1"/>
    </row>
    <row r="500" ht="13.5" customHeight="1">
      <c r="C500" s="1"/>
      <c r="D500" s="1"/>
      <c r="E500" s="1"/>
      <c r="F500" s="1"/>
      <c r="G500" s="1"/>
      <c r="H500" s="1"/>
      <c r="K500" s="1"/>
    </row>
    <row r="501" ht="13.5" customHeight="1">
      <c r="C501" s="1"/>
      <c r="D501" s="1"/>
      <c r="E501" s="1"/>
      <c r="F501" s="1"/>
      <c r="G501" s="1"/>
      <c r="H501" s="1"/>
      <c r="K501" s="1"/>
    </row>
    <row r="502" ht="13.5" customHeight="1">
      <c r="C502" s="1"/>
      <c r="D502" s="1"/>
      <c r="E502" s="1"/>
      <c r="F502" s="1"/>
      <c r="G502" s="1"/>
      <c r="H502" s="1"/>
      <c r="K502" s="1"/>
    </row>
    <row r="503" ht="13.5" customHeight="1">
      <c r="C503" s="1"/>
      <c r="D503" s="1"/>
      <c r="E503" s="1"/>
      <c r="F503" s="1"/>
      <c r="G503" s="1"/>
      <c r="H503" s="1"/>
      <c r="K503" s="1"/>
    </row>
    <row r="504" ht="13.5" customHeight="1">
      <c r="C504" s="1"/>
      <c r="D504" s="1"/>
      <c r="E504" s="1"/>
      <c r="F504" s="1"/>
      <c r="G504" s="1"/>
      <c r="H504" s="1"/>
      <c r="K504" s="1"/>
    </row>
    <row r="505" ht="13.5" customHeight="1">
      <c r="C505" s="1"/>
      <c r="D505" s="1"/>
      <c r="E505" s="1"/>
      <c r="F505" s="1"/>
      <c r="G505" s="1"/>
      <c r="H505" s="1"/>
      <c r="K505" s="1"/>
    </row>
    <row r="506" ht="13.5" customHeight="1">
      <c r="C506" s="1"/>
      <c r="D506" s="1"/>
      <c r="E506" s="1"/>
      <c r="F506" s="1"/>
      <c r="G506" s="1"/>
      <c r="H506" s="1"/>
      <c r="K506" s="1"/>
    </row>
    <row r="507" ht="13.5" customHeight="1">
      <c r="C507" s="1"/>
      <c r="D507" s="1"/>
      <c r="E507" s="1"/>
      <c r="F507" s="1"/>
      <c r="G507" s="1"/>
      <c r="H507" s="1"/>
      <c r="K507" s="1"/>
    </row>
    <row r="508" ht="13.5" customHeight="1">
      <c r="C508" s="1"/>
      <c r="D508" s="1"/>
      <c r="E508" s="1"/>
      <c r="F508" s="1"/>
      <c r="G508" s="1"/>
      <c r="H508" s="1"/>
      <c r="K508" s="1"/>
    </row>
    <row r="509" ht="13.5" customHeight="1">
      <c r="C509" s="1"/>
      <c r="D509" s="1"/>
      <c r="E509" s="1"/>
      <c r="F509" s="1"/>
      <c r="G509" s="1"/>
      <c r="H509" s="1"/>
      <c r="K509" s="1"/>
    </row>
    <row r="510" ht="13.5" customHeight="1">
      <c r="C510" s="1"/>
      <c r="D510" s="1"/>
      <c r="E510" s="1"/>
      <c r="F510" s="1"/>
      <c r="G510" s="1"/>
      <c r="H510" s="1"/>
      <c r="K510" s="1"/>
    </row>
    <row r="511" ht="13.5" customHeight="1">
      <c r="C511" s="1"/>
      <c r="D511" s="1"/>
      <c r="E511" s="1"/>
      <c r="F511" s="1"/>
      <c r="G511" s="1"/>
      <c r="H511" s="1"/>
      <c r="K511" s="1"/>
    </row>
    <row r="512" ht="13.5" customHeight="1">
      <c r="C512" s="1"/>
      <c r="D512" s="1"/>
      <c r="E512" s="1"/>
      <c r="F512" s="1"/>
      <c r="G512" s="1"/>
      <c r="H512" s="1"/>
      <c r="K512" s="1"/>
    </row>
    <row r="513" ht="13.5" customHeight="1">
      <c r="C513" s="1"/>
      <c r="D513" s="1"/>
      <c r="E513" s="1"/>
      <c r="F513" s="1"/>
      <c r="G513" s="1"/>
      <c r="H513" s="1"/>
      <c r="K513" s="1"/>
    </row>
    <row r="514" ht="13.5" customHeight="1">
      <c r="C514" s="1"/>
      <c r="D514" s="1"/>
      <c r="E514" s="1"/>
      <c r="F514" s="1"/>
      <c r="G514" s="1"/>
      <c r="H514" s="1"/>
      <c r="K514" s="1"/>
    </row>
    <row r="515" ht="13.5" customHeight="1">
      <c r="C515" s="1"/>
      <c r="D515" s="1"/>
      <c r="E515" s="1"/>
      <c r="F515" s="1"/>
      <c r="G515" s="1"/>
      <c r="H515" s="1"/>
      <c r="K515" s="1"/>
    </row>
    <row r="516" ht="13.5" customHeight="1">
      <c r="C516" s="1"/>
      <c r="D516" s="1"/>
      <c r="E516" s="1"/>
      <c r="F516" s="1"/>
      <c r="G516" s="1"/>
      <c r="H516" s="1"/>
      <c r="K516" s="1"/>
    </row>
    <row r="517" ht="13.5" customHeight="1">
      <c r="C517" s="1"/>
      <c r="D517" s="1"/>
      <c r="E517" s="1"/>
      <c r="F517" s="1"/>
      <c r="G517" s="1"/>
      <c r="H517" s="1"/>
      <c r="K517" s="1"/>
    </row>
    <row r="518" ht="13.5" customHeight="1">
      <c r="C518" s="1"/>
      <c r="D518" s="1"/>
      <c r="E518" s="1"/>
      <c r="F518" s="1"/>
      <c r="G518" s="1"/>
      <c r="H518" s="1"/>
      <c r="K518" s="1"/>
    </row>
    <row r="519" ht="13.5" customHeight="1">
      <c r="C519" s="1"/>
      <c r="D519" s="1"/>
      <c r="E519" s="1"/>
      <c r="F519" s="1"/>
      <c r="G519" s="1"/>
      <c r="H519" s="1"/>
      <c r="K519" s="1"/>
    </row>
    <row r="520" ht="13.5" customHeight="1">
      <c r="C520" s="1"/>
      <c r="D520" s="1"/>
      <c r="E520" s="1"/>
      <c r="F520" s="1"/>
      <c r="G520" s="1"/>
      <c r="H520" s="1"/>
      <c r="K520" s="1"/>
    </row>
    <row r="521" ht="13.5" customHeight="1">
      <c r="C521" s="1"/>
      <c r="D521" s="1"/>
      <c r="E521" s="1"/>
      <c r="F521" s="1"/>
      <c r="G521" s="1"/>
      <c r="H521" s="1"/>
      <c r="K521" s="1"/>
    </row>
    <row r="522" ht="13.5" customHeight="1">
      <c r="C522" s="1"/>
      <c r="D522" s="1"/>
      <c r="E522" s="1"/>
      <c r="F522" s="1"/>
      <c r="G522" s="1"/>
      <c r="H522" s="1"/>
      <c r="K522" s="1"/>
    </row>
    <row r="523" ht="13.5" customHeight="1">
      <c r="C523" s="1"/>
      <c r="D523" s="1"/>
      <c r="E523" s="1"/>
      <c r="F523" s="1"/>
      <c r="G523" s="1"/>
      <c r="H523" s="1"/>
      <c r="K523" s="1"/>
    </row>
    <row r="524" ht="13.5" customHeight="1">
      <c r="C524" s="1"/>
      <c r="D524" s="1"/>
      <c r="E524" s="1"/>
      <c r="F524" s="1"/>
      <c r="G524" s="1"/>
      <c r="H524" s="1"/>
      <c r="K524" s="1"/>
    </row>
    <row r="525" ht="13.5" customHeight="1">
      <c r="C525" s="1"/>
      <c r="D525" s="1"/>
      <c r="E525" s="1"/>
      <c r="F525" s="1"/>
      <c r="G525" s="1"/>
      <c r="H525" s="1"/>
      <c r="K525" s="1"/>
    </row>
    <row r="526" ht="13.5" customHeight="1">
      <c r="C526" s="1"/>
      <c r="D526" s="1"/>
      <c r="E526" s="1"/>
      <c r="F526" s="1"/>
      <c r="G526" s="1"/>
      <c r="H526" s="1"/>
      <c r="K526" s="1"/>
    </row>
    <row r="527" ht="13.5" customHeight="1">
      <c r="C527" s="1"/>
      <c r="D527" s="1"/>
      <c r="E527" s="1"/>
      <c r="F527" s="1"/>
      <c r="G527" s="1"/>
      <c r="H527" s="1"/>
      <c r="K527" s="1"/>
    </row>
    <row r="528" ht="13.5" customHeight="1">
      <c r="C528" s="1"/>
      <c r="D528" s="1"/>
      <c r="E528" s="1"/>
      <c r="F528" s="1"/>
      <c r="G528" s="1"/>
      <c r="H528" s="1"/>
      <c r="K528" s="1"/>
    </row>
    <row r="529" ht="13.5" customHeight="1">
      <c r="C529" s="1"/>
      <c r="D529" s="1"/>
      <c r="E529" s="1"/>
      <c r="F529" s="1"/>
      <c r="G529" s="1"/>
      <c r="H529" s="1"/>
      <c r="K529" s="1"/>
    </row>
    <row r="530" ht="13.5" customHeight="1">
      <c r="C530" s="1"/>
      <c r="D530" s="1"/>
      <c r="E530" s="1"/>
      <c r="F530" s="1"/>
      <c r="G530" s="1"/>
      <c r="H530" s="1"/>
      <c r="K530" s="1"/>
    </row>
    <row r="531" ht="13.5" customHeight="1">
      <c r="C531" s="1"/>
      <c r="D531" s="1"/>
      <c r="E531" s="1"/>
      <c r="F531" s="1"/>
      <c r="G531" s="1"/>
      <c r="H531" s="1"/>
      <c r="K531" s="1"/>
    </row>
    <row r="532" ht="13.5" customHeight="1">
      <c r="C532" s="1"/>
      <c r="D532" s="1"/>
      <c r="E532" s="1"/>
      <c r="F532" s="1"/>
      <c r="G532" s="1"/>
      <c r="H532" s="1"/>
      <c r="K532" s="1"/>
    </row>
    <row r="533" ht="13.5" customHeight="1">
      <c r="C533" s="1"/>
      <c r="D533" s="1"/>
      <c r="E533" s="1"/>
      <c r="F533" s="1"/>
      <c r="G533" s="1"/>
      <c r="H533" s="1"/>
      <c r="K533" s="1"/>
    </row>
    <row r="534" ht="13.5" customHeight="1">
      <c r="C534" s="1"/>
      <c r="D534" s="1"/>
      <c r="E534" s="1"/>
      <c r="F534" s="1"/>
      <c r="G534" s="1"/>
      <c r="H534" s="1"/>
      <c r="K534" s="1"/>
    </row>
    <row r="535" ht="13.5" customHeight="1">
      <c r="C535" s="1"/>
      <c r="D535" s="1"/>
      <c r="E535" s="1"/>
      <c r="F535" s="1"/>
      <c r="G535" s="1"/>
      <c r="H535" s="1"/>
      <c r="K535" s="1"/>
    </row>
    <row r="536" ht="13.5" customHeight="1">
      <c r="C536" s="1"/>
      <c r="D536" s="1"/>
      <c r="E536" s="1"/>
      <c r="F536" s="1"/>
      <c r="G536" s="1"/>
      <c r="H536" s="1"/>
      <c r="K536" s="1"/>
    </row>
    <row r="537" ht="13.5" customHeight="1">
      <c r="C537" s="1"/>
      <c r="D537" s="1"/>
      <c r="E537" s="1"/>
      <c r="F537" s="1"/>
      <c r="G537" s="1"/>
      <c r="H537" s="1"/>
      <c r="K537" s="1"/>
    </row>
    <row r="538" ht="13.5" customHeight="1">
      <c r="C538" s="1"/>
      <c r="D538" s="1"/>
      <c r="E538" s="1"/>
      <c r="F538" s="1"/>
      <c r="G538" s="1"/>
      <c r="H538" s="1"/>
      <c r="K538" s="1"/>
    </row>
    <row r="539" ht="13.5" customHeight="1">
      <c r="C539" s="1"/>
      <c r="D539" s="1"/>
      <c r="E539" s="1"/>
      <c r="F539" s="1"/>
      <c r="G539" s="1"/>
      <c r="H539" s="1"/>
      <c r="K539" s="1"/>
    </row>
    <row r="540" ht="13.5" customHeight="1">
      <c r="C540" s="1"/>
      <c r="D540" s="1"/>
      <c r="E540" s="1"/>
      <c r="F540" s="1"/>
      <c r="G540" s="1"/>
      <c r="H540" s="1"/>
      <c r="K540" s="1"/>
    </row>
    <row r="541" ht="13.5" customHeight="1">
      <c r="C541" s="1"/>
      <c r="D541" s="1"/>
      <c r="E541" s="1"/>
      <c r="F541" s="1"/>
      <c r="G541" s="1"/>
      <c r="H541" s="1"/>
      <c r="K541" s="1"/>
    </row>
    <row r="542" ht="13.5" customHeight="1">
      <c r="C542" s="1"/>
      <c r="D542" s="1"/>
      <c r="E542" s="1"/>
      <c r="F542" s="1"/>
      <c r="G542" s="1"/>
      <c r="H542" s="1"/>
      <c r="K542" s="1"/>
    </row>
    <row r="543" ht="13.5" customHeight="1">
      <c r="C543" s="1"/>
      <c r="D543" s="1"/>
      <c r="E543" s="1"/>
      <c r="F543" s="1"/>
      <c r="G543" s="1"/>
      <c r="H543" s="1"/>
      <c r="K543" s="1"/>
    </row>
    <row r="544" ht="13.5" customHeight="1">
      <c r="C544" s="1"/>
      <c r="D544" s="1"/>
      <c r="E544" s="1"/>
      <c r="F544" s="1"/>
      <c r="G544" s="1"/>
      <c r="H544" s="1"/>
      <c r="K544" s="1"/>
    </row>
    <row r="545" ht="13.5" customHeight="1">
      <c r="C545" s="1"/>
      <c r="D545" s="1"/>
      <c r="E545" s="1"/>
      <c r="F545" s="1"/>
      <c r="G545" s="1"/>
      <c r="H545" s="1"/>
      <c r="K545" s="1"/>
    </row>
    <row r="546" ht="13.5" customHeight="1">
      <c r="C546" s="1"/>
      <c r="D546" s="1"/>
      <c r="E546" s="1"/>
      <c r="F546" s="1"/>
      <c r="G546" s="1"/>
      <c r="H546" s="1"/>
      <c r="K546" s="1"/>
    </row>
    <row r="547" ht="13.5" customHeight="1">
      <c r="C547" s="1"/>
      <c r="D547" s="1"/>
      <c r="E547" s="1"/>
      <c r="F547" s="1"/>
      <c r="G547" s="1"/>
      <c r="H547" s="1"/>
      <c r="K547" s="1"/>
    </row>
    <row r="548" ht="13.5" customHeight="1">
      <c r="C548" s="1"/>
      <c r="D548" s="1"/>
      <c r="E548" s="1"/>
      <c r="F548" s="1"/>
      <c r="G548" s="1"/>
      <c r="H548" s="1"/>
      <c r="K548" s="1"/>
    </row>
    <row r="549" ht="13.5" customHeight="1">
      <c r="C549" s="1"/>
      <c r="D549" s="1"/>
      <c r="E549" s="1"/>
      <c r="F549" s="1"/>
      <c r="G549" s="1"/>
      <c r="H549" s="1"/>
      <c r="K549" s="1"/>
    </row>
    <row r="550" ht="13.5" customHeight="1">
      <c r="C550" s="1"/>
      <c r="D550" s="1"/>
      <c r="E550" s="1"/>
      <c r="F550" s="1"/>
      <c r="G550" s="1"/>
      <c r="H550" s="1"/>
      <c r="K550" s="1"/>
    </row>
    <row r="551" ht="13.5" customHeight="1">
      <c r="C551" s="1"/>
      <c r="D551" s="1"/>
      <c r="E551" s="1"/>
      <c r="F551" s="1"/>
      <c r="G551" s="1"/>
      <c r="H551" s="1"/>
      <c r="K551" s="1"/>
    </row>
    <row r="552" ht="13.5" customHeight="1">
      <c r="C552" s="1"/>
      <c r="D552" s="1"/>
      <c r="E552" s="1"/>
      <c r="F552" s="1"/>
      <c r="G552" s="1"/>
      <c r="H552" s="1"/>
      <c r="K552" s="1"/>
    </row>
    <row r="553" ht="13.5" customHeight="1">
      <c r="C553" s="1"/>
      <c r="D553" s="1"/>
      <c r="E553" s="1"/>
      <c r="F553" s="1"/>
      <c r="G553" s="1"/>
      <c r="H553" s="1"/>
      <c r="K553" s="1"/>
    </row>
    <row r="554" ht="13.5" customHeight="1">
      <c r="C554" s="1"/>
      <c r="D554" s="1"/>
      <c r="E554" s="1"/>
      <c r="F554" s="1"/>
      <c r="G554" s="1"/>
      <c r="H554" s="1"/>
      <c r="K554" s="1"/>
    </row>
    <row r="555" ht="13.5" customHeight="1">
      <c r="C555" s="1"/>
      <c r="D555" s="1"/>
      <c r="E555" s="1"/>
      <c r="F555" s="1"/>
      <c r="G555" s="1"/>
      <c r="H555" s="1"/>
      <c r="K555" s="1"/>
    </row>
    <row r="556" ht="13.5" customHeight="1">
      <c r="C556" s="1"/>
      <c r="D556" s="1"/>
      <c r="E556" s="1"/>
      <c r="F556" s="1"/>
      <c r="G556" s="1"/>
      <c r="H556" s="1"/>
      <c r="K556" s="1"/>
    </row>
    <row r="557" ht="13.5" customHeight="1">
      <c r="C557" s="1"/>
      <c r="D557" s="1"/>
      <c r="E557" s="1"/>
      <c r="F557" s="1"/>
      <c r="G557" s="1"/>
      <c r="H557" s="1"/>
      <c r="K557" s="1"/>
    </row>
    <row r="558" ht="13.5" customHeight="1">
      <c r="C558" s="1"/>
      <c r="D558" s="1"/>
      <c r="E558" s="1"/>
      <c r="F558" s="1"/>
      <c r="G558" s="1"/>
      <c r="H558" s="1"/>
      <c r="K558" s="1"/>
    </row>
    <row r="559" ht="13.5" customHeight="1">
      <c r="C559" s="1"/>
      <c r="D559" s="1"/>
      <c r="E559" s="1"/>
      <c r="F559" s="1"/>
      <c r="G559" s="1"/>
      <c r="H559" s="1"/>
      <c r="K559" s="1"/>
    </row>
    <row r="560" ht="13.5" customHeight="1">
      <c r="C560" s="1"/>
      <c r="D560" s="1"/>
      <c r="E560" s="1"/>
      <c r="F560" s="1"/>
      <c r="G560" s="1"/>
      <c r="H560" s="1"/>
      <c r="K560" s="1"/>
    </row>
    <row r="561" ht="13.5" customHeight="1">
      <c r="C561" s="1"/>
      <c r="D561" s="1"/>
      <c r="E561" s="1"/>
      <c r="F561" s="1"/>
      <c r="G561" s="1"/>
      <c r="H561" s="1"/>
      <c r="K561" s="1"/>
    </row>
    <row r="562" ht="13.5" customHeight="1">
      <c r="C562" s="1"/>
      <c r="D562" s="1"/>
      <c r="E562" s="1"/>
      <c r="F562" s="1"/>
      <c r="G562" s="1"/>
      <c r="H562" s="1"/>
      <c r="K562" s="1"/>
    </row>
    <row r="563" ht="13.5" customHeight="1">
      <c r="C563" s="1"/>
      <c r="D563" s="1"/>
      <c r="E563" s="1"/>
      <c r="F563" s="1"/>
      <c r="G563" s="1"/>
      <c r="H563" s="1"/>
      <c r="K563" s="1"/>
    </row>
    <row r="564" ht="13.5" customHeight="1">
      <c r="C564" s="1"/>
      <c r="D564" s="1"/>
      <c r="E564" s="1"/>
      <c r="F564" s="1"/>
      <c r="G564" s="1"/>
      <c r="H564" s="1"/>
      <c r="K564" s="1"/>
    </row>
    <row r="565" ht="13.5" customHeight="1">
      <c r="C565" s="1"/>
      <c r="D565" s="1"/>
      <c r="E565" s="1"/>
      <c r="F565" s="1"/>
      <c r="G565" s="1"/>
      <c r="H565" s="1"/>
      <c r="K565" s="1"/>
    </row>
    <row r="566" ht="13.5" customHeight="1">
      <c r="C566" s="1"/>
      <c r="D566" s="1"/>
      <c r="E566" s="1"/>
      <c r="F566" s="1"/>
      <c r="G566" s="1"/>
      <c r="H566" s="1"/>
      <c r="K566" s="1"/>
    </row>
    <row r="567" ht="13.5" customHeight="1">
      <c r="C567" s="1"/>
      <c r="D567" s="1"/>
      <c r="E567" s="1"/>
      <c r="F567" s="1"/>
      <c r="G567" s="1"/>
      <c r="H567" s="1"/>
      <c r="K567" s="1"/>
    </row>
    <row r="568" ht="13.5" customHeight="1">
      <c r="C568" s="1"/>
      <c r="D568" s="1"/>
      <c r="E568" s="1"/>
      <c r="F568" s="1"/>
      <c r="G568" s="1"/>
      <c r="H568" s="1"/>
      <c r="K568" s="1"/>
    </row>
    <row r="569" ht="13.5" customHeight="1">
      <c r="C569" s="1"/>
      <c r="D569" s="1"/>
      <c r="E569" s="1"/>
      <c r="F569" s="1"/>
      <c r="G569" s="1"/>
      <c r="H569" s="1"/>
      <c r="K569" s="1"/>
    </row>
    <row r="570" ht="13.5" customHeight="1">
      <c r="C570" s="1"/>
      <c r="D570" s="1"/>
      <c r="E570" s="1"/>
      <c r="F570" s="1"/>
      <c r="G570" s="1"/>
      <c r="H570" s="1"/>
      <c r="K570" s="1"/>
    </row>
    <row r="571" ht="13.5" customHeight="1">
      <c r="C571" s="1"/>
      <c r="D571" s="1"/>
      <c r="E571" s="1"/>
      <c r="F571" s="1"/>
      <c r="G571" s="1"/>
      <c r="H571" s="1"/>
      <c r="K571" s="1"/>
    </row>
    <row r="572" ht="13.5" customHeight="1">
      <c r="C572" s="1"/>
      <c r="D572" s="1"/>
      <c r="E572" s="1"/>
      <c r="F572" s="1"/>
      <c r="G572" s="1"/>
      <c r="H572" s="1"/>
      <c r="K572" s="1"/>
    </row>
    <row r="573" ht="13.5" customHeight="1">
      <c r="C573" s="1"/>
      <c r="D573" s="1"/>
      <c r="E573" s="1"/>
      <c r="F573" s="1"/>
      <c r="G573" s="1"/>
      <c r="H573" s="1"/>
      <c r="K573" s="1"/>
    </row>
    <row r="574" ht="13.5" customHeight="1">
      <c r="C574" s="1"/>
      <c r="D574" s="1"/>
      <c r="E574" s="1"/>
      <c r="F574" s="1"/>
      <c r="G574" s="1"/>
      <c r="H574" s="1"/>
      <c r="K574" s="1"/>
    </row>
    <row r="575" ht="13.5" customHeight="1">
      <c r="C575" s="1"/>
      <c r="D575" s="1"/>
      <c r="E575" s="1"/>
      <c r="F575" s="1"/>
      <c r="G575" s="1"/>
      <c r="H575" s="1"/>
      <c r="K575" s="1"/>
    </row>
    <row r="576" ht="13.5" customHeight="1">
      <c r="C576" s="1"/>
      <c r="D576" s="1"/>
      <c r="E576" s="1"/>
      <c r="F576" s="1"/>
      <c r="G576" s="1"/>
      <c r="H576" s="1"/>
      <c r="K576" s="1"/>
    </row>
    <row r="577" ht="13.5" customHeight="1">
      <c r="C577" s="1"/>
      <c r="D577" s="1"/>
      <c r="E577" s="1"/>
      <c r="F577" s="1"/>
      <c r="G577" s="1"/>
      <c r="H577" s="1"/>
      <c r="K577" s="1"/>
    </row>
    <row r="578" ht="13.5" customHeight="1">
      <c r="C578" s="1"/>
      <c r="D578" s="1"/>
      <c r="E578" s="1"/>
      <c r="F578" s="1"/>
      <c r="G578" s="1"/>
      <c r="H578" s="1"/>
      <c r="K578" s="1"/>
    </row>
    <row r="579" ht="13.5" customHeight="1">
      <c r="C579" s="1"/>
      <c r="D579" s="1"/>
      <c r="E579" s="1"/>
      <c r="F579" s="1"/>
      <c r="G579" s="1"/>
      <c r="H579" s="1"/>
      <c r="K579" s="1"/>
    </row>
    <row r="580" ht="13.5" customHeight="1">
      <c r="C580" s="1"/>
      <c r="D580" s="1"/>
      <c r="E580" s="1"/>
      <c r="F580" s="1"/>
      <c r="G580" s="1"/>
      <c r="H580" s="1"/>
      <c r="K580" s="1"/>
    </row>
    <row r="581" ht="13.5" customHeight="1">
      <c r="C581" s="1"/>
      <c r="D581" s="1"/>
      <c r="E581" s="1"/>
      <c r="F581" s="1"/>
      <c r="G581" s="1"/>
      <c r="H581" s="1"/>
      <c r="K581" s="1"/>
    </row>
    <row r="582" ht="13.5" customHeight="1">
      <c r="C582" s="1"/>
      <c r="D582" s="1"/>
      <c r="E582" s="1"/>
      <c r="F582" s="1"/>
      <c r="G582" s="1"/>
      <c r="H582" s="1"/>
      <c r="K582" s="1"/>
    </row>
    <row r="583" ht="13.5" customHeight="1">
      <c r="C583" s="1"/>
      <c r="D583" s="1"/>
      <c r="E583" s="1"/>
      <c r="F583" s="1"/>
      <c r="G583" s="1"/>
      <c r="H583" s="1"/>
      <c r="K583" s="1"/>
    </row>
    <row r="584" ht="13.5" customHeight="1">
      <c r="C584" s="1"/>
      <c r="D584" s="1"/>
      <c r="E584" s="1"/>
      <c r="F584" s="1"/>
      <c r="G584" s="1"/>
      <c r="H584" s="1"/>
      <c r="K584" s="1"/>
    </row>
    <row r="585" ht="13.5" customHeight="1">
      <c r="C585" s="1"/>
      <c r="D585" s="1"/>
      <c r="E585" s="1"/>
      <c r="F585" s="1"/>
      <c r="G585" s="1"/>
      <c r="H585" s="1"/>
      <c r="K585" s="1"/>
    </row>
    <row r="586" ht="13.5" customHeight="1">
      <c r="C586" s="1"/>
      <c r="D586" s="1"/>
      <c r="E586" s="1"/>
      <c r="F586" s="1"/>
      <c r="G586" s="1"/>
      <c r="H586" s="1"/>
      <c r="K586" s="1"/>
    </row>
    <row r="587" ht="13.5" customHeight="1">
      <c r="C587" s="1"/>
      <c r="D587" s="1"/>
      <c r="E587" s="1"/>
      <c r="F587" s="1"/>
      <c r="G587" s="1"/>
      <c r="H587" s="1"/>
      <c r="K587" s="1"/>
    </row>
    <row r="588" ht="13.5" customHeight="1">
      <c r="C588" s="1"/>
      <c r="D588" s="1"/>
      <c r="E588" s="1"/>
      <c r="F588" s="1"/>
      <c r="G588" s="1"/>
      <c r="H588" s="1"/>
      <c r="K588" s="1"/>
    </row>
    <row r="589" ht="13.5" customHeight="1">
      <c r="C589" s="1"/>
      <c r="D589" s="1"/>
      <c r="E589" s="1"/>
      <c r="F589" s="1"/>
      <c r="G589" s="1"/>
      <c r="H589" s="1"/>
      <c r="K589" s="1"/>
    </row>
    <row r="590" ht="13.5" customHeight="1">
      <c r="C590" s="1"/>
      <c r="D590" s="1"/>
      <c r="E590" s="1"/>
      <c r="F590" s="1"/>
      <c r="G590" s="1"/>
      <c r="H590" s="1"/>
      <c r="K590" s="1"/>
    </row>
    <row r="591" ht="13.5" customHeight="1">
      <c r="C591" s="1"/>
      <c r="D591" s="1"/>
      <c r="E591" s="1"/>
      <c r="F591" s="1"/>
      <c r="G591" s="1"/>
      <c r="H591" s="1"/>
      <c r="K591" s="1"/>
    </row>
    <row r="592" ht="13.5" customHeight="1">
      <c r="C592" s="1"/>
      <c r="D592" s="1"/>
      <c r="E592" s="1"/>
      <c r="F592" s="1"/>
      <c r="G592" s="1"/>
      <c r="H592" s="1"/>
      <c r="K592" s="1"/>
    </row>
    <row r="593" ht="13.5" customHeight="1">
      <c r="C593" s="1"/>
      <c r="D593" s="1"/>
      <c r="E593" s="1"/>
      <c r="F593" s="1"/>
      <c r="G593" s="1"/>
      <c r="H593" s="1"/>
      <c r="K593" s="1"/>
    </row>
    <row r="594" ht="13.5" customHeight="1">
      <c r="C594" s="1"/>
      <c r="D594" s="1"/>
      <c r="E594" s="1"/>
      <c r="F594" s="1"/>
      <c r="G594" s="1"/>
      <c r="H594" s="1"/>
      <c r="K594" s="1"/>
    </row>
    <row r="595" ht="13.5" customHeight="1">
      <c r="C595" s="1"/>
      <c r="D595" s="1"/>
      <c r="E595" s="1"/>
      <c r="F595" s="1"/>
      <c r="G595" s="1"/>
      <c r="H595" s="1"/>
      <c r="K595" s="1"/>
    </row>
    <row r="596" ht="13.5" customHeight="1">
      <c r="C596" s="1"/>
      <c r="D596" s="1"/>
      <c r="E596" s="1"/>
      <c r="F596" s="1"/>
      <c r="G596" s="1"/>
      <c r="H596" s="1"/>
      <c r="K596" s="1"/>
    </row>
    <row r="597" ht="13.5" customHeight="1">
      <c r="C597" s="1"/>
      <c r="D597" s="1"/>
      <c r="E597" s="1"/>
      <c r="F597" s="1"/>
      <c r="G597" s="1"/>
      <c r="H597" s="1"/>
      <c r="K597" s="1"/>
    </row>
    <row r="598" ht="13.5" customHeight="1">
      <c r="C598" s="1"/>
      <c r="D598" s="1"/>
      <c r="E598" s="1"/>
      <c r="F598" s="1"/>
      <c r="G598" s="1"/>
      <c r="H598" s="1"/>
      <c r="K598" s="1"/>
    </row>
    <row r="599" ht="13.5" customHeight="1">
      <c r="C599" s="1"/>
      <c r="D599" s="1"/>
      <c r="E599" s="1"/>
      <c r="F599" s="1"/>
      <c r="G599" s="1"/>
      <c r="H599" s="1"/>
      <c r="K599" s="1"/>
    </row>
    <row r="600" ht="13.5" customHeight="1">
      <c r="C600" s="1"/>
      <c r="D600" s="1"/>
      <c r="E600" s="1"/>
      <c r="F600" s="1"/>
      <c r="G600" s="1"/>
      <c r="H600" s="1"/>
      <c r="K600" s="1"/>
    </row>
    <row r="601" ht="13.5" customHeight="1">
      <c r="C601" s="1"/>
      <c r="D601" s="1"/>
      <c r="E601" s="1"/>
      <c r="F601" s="1"/>
      <c r="G601" s="1"/>
      <c r="H601" s="1"/>
      <c r="K601" s="1"/>
    </row>
    <row r="602" ht="13.5" customHeight="1">
      <c r="C602" s="1"/>
      <c r="D602" s="1"/>
      <c r="E602" s="1"/>
      <c r="F602" s="1"/>
      <c r="G602" s="1"/>
      <c r="H602" s="1"/>
      <c r="K602" s="1"/>
    </row>
    <row r="603" ht="13.5" customHeight="1">
      <c r="C603" s="1"/>
      <c r="D603" s="1"/>
      <c r="E603" s="1"/>
      <c r="F603" s="1"/>
      <c r="G603" s="1"/>
      <c r="H603" s="1"/>
      <c r="K603" s="1"/>
    </row>
    <row r="604" ht="13.5" customHeight="1">
      <c r="C604" s="1"/>
      <c r="D604" s="1"/>
      <c r="E604" s="1"/>
      <c r="F604" s="1"/>
      <c r="G604" s="1"/>
      <c r="H604" s="1"/>
      <c r="K604" s="1"/>
    </row>
    <row r="605" ht="13.5" customHeight="1">
      <c r="C605" s="1"/>
      <c r="D605" s="1"/>
      <c r="E605" s="1"/>
      <c r="F605" s="1"/>
      <c r="G605" s="1"/>
      <c r="H605" s="1"/>
      <c r="K605" s="1"/>
    </row>
    <row r="606" ht="13.5" customHeight="1">
      <c r="C606" s="1"/>
      <c r="D606" s="1"/>
      <c r="E606" s="1"/>
      <c r="F606" s="1"/>
      <c r="G606" s="1"/>
      <c r="H606" s="1"/>
      <c r="K606" s="1"/>
    </row>
    <row r="607" ht="13.5" customHeight="1">
      <c r="C607" s="1"/>
      <c r="D607" s="1"/>
      <c r="E607" s="1"/>
      <c r="F607" s="1"/>
      <c r="G607" s="1"/>
      <c r="H607" s="1"/>
      <c r="K607" s="1"/>
    </row>
    <row r="608" ht="13.5" customHeight="1">
      <c r="C608" s="1"/>
      <c r="D608" s="1"/>
      <c r="E608" s="1"/>
      <c r="F608" s="1"/>
      <c r="G608" s="1"/>
      <c r="H608" s="1"/>
      <c r="K608" s="1"/>
    </row>
    <row r="609" ht="13.5" customHeight="1">
      <c r="C609" s="1"/>
      <c r="D609" s="1"/>
      <c r="E609" s="1"/>
      <c r="F609" s="1"/>
      <c r="G609" s="1"/>
      <c r="H609" s="1"/>
      <c r="K609" s="1"/>
    </row>
    <row r="610" ht="13.5" customHeight="1">
      <c r="C610" s="1"/>
      <c r="D610" s="1"/>
      <c r="E610" s="1"/>
      <c r="F610" s="1"/>
      <c r="G610" s="1"/>
      <c r="H610" s="1"/>
      <c r="K610" s="1"/>
    </row>
    <row r="611" ht="13.5" customHeight="1">
      <c r="C611" s="1"/>
      <c r="D611" s="1"/>
      <c r="E611" s="1"/>
      <c r="F611" s="1"/>
      <c r="G611" s="1"/>
      <c r="H611" s="1"/>
      <c r="K611" s="1"/>
    </row>
    <row r="612" ht="13.5" customHeight="1">
      <c r="C612" s="1"/>
      <c r="D612" s="1"/>
      <c r="E612" s="1"/>
      <c r="F612" s="1"/>
      <c r="G612" s="1"/>
      <c r="H612" s="1"/>
      <c r="K612" s="1"/>
    </row>
    <row r="613" ht="13.5" customHeight="1">
      <c r="C613" s="1"/>
      <c r="D613" s="1"/>
      <c r="E613" s="1"/>
      <c r="F613" s="1"/>
      <c r="G613" s="1"/>
      <c r="H613" s="1"/>
      <c r="K613" s="1"/>
    </row>
    <row r="614" ht="13.5" customHeight="1">
      <c r="C614" s="1"/>
      <c r="D614" s="1"/>
      <c r="E614" s="1"/>
      <c r="F614" s="1"/>
      <c r="G614" s="1"/>
      <c r="H614" s="1"/>
      <c r="K614" s="1"/>
    </row>
    <row r="615" ht="13.5" customHeight="1">
      <c r="C615" s="1"/>
      <c r="D615" s="1"/>
      <c r="E615" s="1"/>
      <c r="F615" s="1"/>
      <c r="G615" s="1"/>
      <c r="H615" s="1"/>
      <c r="K615" s="1"/>
    </row>
    <row r="616" ht="13.5" customHeight="1">
      <c r="C616" s="1"/>
      <c r="D616" s="1"/>
      <c r="E616" s="1"/>
      <c r="F616" s="1"/>
      <c r="G616" s="1"/>
      <c r="H616" s="1"/>
      <c r="K616" s="1"/>
    </row>
    <row r="617" ht="13.5" customHeight="1">
      <c r="C617" s="1"/>
      <c r="D617" s="1"/>
      <c r="E617" s="1"/>
      <c r="F617" s="1"/>
      <c r="G617" s="1"/>
      <c r="H617" s="1"/>
      <c r="K617" s="1"/>
    </row>
    <row r="618" ht="13.5" customHeight="1">
      <c r="C618" s="1"/>
      <c r="D618" s="1"/>
      <c r="E618" s="1"/>
      <c r="F618" s="1"/>
      <c r="G618" s="1"/>
      <c r="H618" s="1"/>
      <c r="K618" s="1"/>
    </row>
    <row r="619" ht="13.5" customHeight="1">
      <c r="C619" s="1"/>
      <c r="D619" s="1"/>
      <c r="E619" s="1"/>
      <c r="F619" s="1"/>
      <c r="G619" s="1"/>
      <c r="H619" s="1"/>
      <c r="K619" s="1"/>
    </row>
    <row r="620" ht="13.5" customHeight="1">
      <c r="C620" s="1"/>
      <c r="D620" s="1"/>
      <c r="E620" s="1"/>
      <c r="F620" s="1"/>
      <c r="G620" s="1"/>
      <c r="H620" s="1"/>
      <c r="K620" s="1"/>
    </row>
    <row r="621" ht="13.5" customHeight="1">
      <c r="C621" s="1"/>
      <c r="D621" s="1"/>
      <c r="E621" s="1"/>
      <c r="F621" s="1"/>
      <c r="G621" s="1"/>
      <c r="H621" s="1"/>
      <c r="K621" s="1"/>
    </row>
    <row r="622" ht="13.5" customHeight="1">
      <c r="C622" s="1"/>
      <c r="D622" s="1"/>
      <c r="E622" s="1"/>
      <c r="F622" s="1"/>
      <c r="G622" s="1"/>
      <c r="H622" s="1"/>
      <c r="K622" s="1"/>
    </row>
    <row r="623" ht="13.5" customHeight="1">
      <c r="C623" s="1"/>
      <c r="D623" s="1"/>
      <c r="E623" s="1"/>
      <c r="F623" s="1"/>
      <c r="G623" s="1"/>
      <c r="H623" s="1"/>
      <c r="K623" s="1"/>
    </row>
    <row r="624" ht="13.5" customHeight="1">
      <c r="C624" s="1"/>
      <c r="D624" s="1"/>
      <c r="E624" s="1"/>
      <c r="F624" s="1"/>
      <c r="G624" s="1"/>
      <c r="H624" s="1"/>
      <c r="K624" s="1"/>
    </row>
    <row r="625" ht="13.5" customHeight="1">
      <c r="C625" s="1"/>
      <c r="D625" s="1"/>
      <c r="E625" s="1"/>
      <c r="F625" s="1"/>
      <c r="G625" s="1"/>
      <c r="H625" s="1"/>
      <c r="K625" s="1"/>
    </row>
    <row r="626" ht="13.5" customHeight="1">
      <c r="C626" s="1"/>
      <c r="D626" s="1"/>
      <c r="E626" s="1"/>
      <c r="F626" s="1"/>
      <c r="G626" s="1"/>
      <c r="H626" s="1"/>
      <c r="K626" s="1"/>
    </row>
    <row r="627" ht="13.5" customHeight="1">
      <c r="C627" s="1"/>
      <c r="D627" s="1"/>
      <c r="E627" s="1"/>
      <c r="F627" s="1"/>
      <c r="G627" s="1"/>
      <c r="H627" s="1"/>
      <c r="K627" s="1"/>
    </row>
    <row r="628" ht="13.5" customHeight="1">
      <c r="C628" s="1"/>
      <c r="D628" s="1"/>
      <c r="E628" s="1"/>
      <c r="F628" s="1"/>
      <c r="G628" s="1"/>
      <c r="H628" s="1"/>
      <c r="K628" s="1"/>
    </row>
    <row r="629" ht="13.5" customHeight="1">
      <c r="C629" s="1"/>
      <c r="D629" s="1"/>
      <c r="E629" s="1"/>
      <c r="F629" s="1"/>
      <c r="G629" s="1"/>
      <c r="H629" s="1"/>
      <c r="K629" s="1"/>
    </row>
    <row r="630" ht="13.5" customHeight="1">
      <c r="C630" s="1"/>
      <c r="D630" s="1"/>
      <c r="E630" s="1"/>
      <c r="F630" s="1"/>
      <c r="G630" s="1"/>
      <c r="H630" s="1"/>
      <c r="K630" s="1"/>
    </row>
    <row r="631" ht="13.5" customHeight="1">
      <c r="C631" s="1"/>
      <c r="D631" s="1"/>
      <c r="E631" s="1"/>
      <c r="F631" s="1"/>
      <c r="G631" s="1"/>
      <c r="H631" s="1"/>
      <c r="K631" s="1"/>
    </row>
    <row r="632" ht="13.5" customHeight="1">
      <c r="C632" s="1"/>
      <c r="D632" s="1"/>
      <c r="E632" s="1"/>
      <c r="F632" s="1"/>
      <c r="G632" s="1"/>
      <c r="H632" s="1"/>
      <c r="K632" s="1"/>
    </row>
    <row r="633" ht="13.5" customHeight="1">
      <c r="C633" s="1"/>
      <c r="D633" s="1"/>
      <c r="E633" s="1"/>
      <c r="F633" s="1"/>
      <c r="G633" s="1"/>
      <c r="H633" s="1"/>
      <c r="K633" s="1"/>
    </row>
    <row r="634" ht="13.5" customHeight="1">
      <c r="C634" s="1"/>
      <c r="D634" s="1"/>
      <c r="E634" s="1"/>
      <c r="F634" s="1"/>
      <c r="G634" s="1"/>
      <c r="H634" s="1"/>
      <c r="K634" s="1"/>
    </row>
    <row r="635" ht="13.5" customHeight="1">
      <c r="C635" s="1"/>
      <c r="D635" s="1"/>
      <c r="E635" s="1"/>
      <c r="F635" s="1"/>
      <c r="G635" s="1"/>
      <c r="H635" s="1"/>
      <c r="K635" s="1"/>
    </row>
    <row r="636" ht="13.5" customHeight="1">
      <c r="C636" s="1"/>
      <c r="D636" s="1"/>
      <c r="E636" s="1"/>
      <c r="F636" s="1"/>
      <c r="G636" s="1"/>
      <c r="H636" s="1"/>
      <c r="K636" s="1"/>
    </row>
    <row r="637" ht="13.5" customHeight="1">
      <c r="C637" s="1"/>
      <c r="D637" s="1"/>
      <c r="E637" s="1"/>
      <c r="F637" s="1"/>
      <c r="G637" s="1"/>
      <c r="H637" s="1"/>
      <c r="K637" s="1"/>
    </row>
    <row r="638" ht="13.5" customHeight="1">
      <c r="C638" s="1"/>
      <c r="D638" s="1"/>
      <c r="E638" s="1"/>
      <c r="F638" s="1"/>
      <c r="G638" s="1"/>
      <c r="H638" s="1"/>
      <c r="K638" s="1"/>
    </row>
    <row r="639" ht="13.5" customHeight="1">
      <c r="C639" s="1"/>
      <c r="D639" s="1"/>
      <c r="E639" s="1"/>
      <c r="F639" s="1"/>
      <c r="G639" s="1"/>
      <c r="H639" s="1"/>
      <c r="K639" s="1"/>
    </row>
    <row r="640" ht="13.5" customHeight="1">
      <c r="C640" s="1"/>
      <c r="D640" s="1"/>
      <c r="E640" s="1"/>
      <c r="F640" s="1"/>
      <c r="G640" s="1"/>
      <c r="H640" s="1"/>
      <c r="K640" s="1"/>
    </row>
    <row r="641" ht="13.5" customHeight="1">
      <c r="C641" s="1"/>
      <c r="D641" s="1"/>
      <c r="E641" s="1"/>
      <c r="F641" s="1"/>
      <c r="G641" s="1"/>
      <c r="H641" s="1"/>
      <c r="K641" s="1"/>
    </row>
    <row r="642" ht="13.5" customHeight="1">
      <c r="C642" s="1"/>
      <c r="D642" s="1"/>
      <c r="E642" s="1"/>
      <c r="F642" s="1"/>
      <c r="G642" s="1"/>
      <c r="H642" s="1"/>
      <c r="K642" s="1"/>
    </row>
    <row r="643" ht="13.5" customHeight="1">
      <c r="C643" s="1"/>
      <c r="D643" s="1"/>
      <c r="E643" s="1"/>
      <c r="F643" s="1"/>
      <c r="G643" s="1"/>
      <c r="H643" s="1"/>
      <c r="K643" s="1"/>
    </row>
    <row r="644" ht="13.5" customHeight="1">
      <c r="C644" s="1"/>
      <c r="D644" s="1"/>
      <c r="E644" s="1"/>
      <c r="F644" s="1"/>
      <c r="G644" s="1"/>
      <c r="H644" s="1"/>
      <c r="K644" s="1"/>
    </row>
    <row r="645" ht="13.5" customHeight="1">
      <c r="C645" s="1"/>
      <c r="D645" s="1"/>
      <c r="E645" s="1"/>
      <c r="F645" s="1"/>
      <c r="G645" s="1"/>
      <c r="H645" s="1"/>
      <c r="K645" s="1"/>
    </row>
    <row r="646" ht="13.5" customHeight="1">
      <c r="C646" s="1"/>
      <c r="D646" s="1"/>
      <c r="E646" s="1"/>
      <c r="F646" s="1"/>
      <c r="G646" s="1"/>
      <c r="H646" s="1"/>
      <c r="K646" s="1"/>
    </row>
    <row r="647" ht="13.5" customHeight="1">
      <c r="C647" s="1"/>
      <c r="D647" s="1"/>
      <c r="E647" s="1"/>
      <c r="F647" s="1"/>
      <c r="G647" s="1"/>
      <c r="H647" s="1"/>
      <c r="K647" s="1"/>
    </row>
    <row r="648" ht="13.5" customHeight="1">
      <c r="C648" s="1"/>
      <c r="D648" s="1"/>
      <c r="E648" s="1"/>
      <c r="F648" s="1"/>
      <c r="G648" s="1"/>
      <c r="H648" s="1"/>
      <c r="K648" s="1"/>
    </row>
    <row r="649" ht="13.5" customHeight="1">
      <c r="C649" s="1"/>
      <c r="D649" s="1"/>
      <c r="E649" s="1"/>
      <c r="F649" s="1"/>
      <c r="G649" s="1"/>
      <c r="H649" s="1"/>
      <c r="K649" s="1"/>
    </row>
    <row r="650" ht="13.5" customHeight="1">
      <c r="C650" s="1"/>
      <c r="D650" s="1"/>
      <c r="E650" s="1"/>
      <c r="F650" s="1"/>
      <c r="G650" s="1"/>
      <c r="H650" s="1"/>
      <c r="K650" s="1"/>
    </row>
    <row r="651" ht="13.5" customHeight="1">
      <c r="C651" s="1"/>
      <c r="D651" s="1"/>
      <c r="E651" s="1"/>
      <c r="F651" s="1"/>
      <c r="G651" s="1"/>
      <c r="H651" s="1"/>
      <c r="K651" s="1"/>
    </row>
    <row r="652" ht="13.5" customHeight="1">
      <c r="C652" s="1"/>
      <c r="D652" s="1"/>
      <c r="E652" s="1"/>
      <c r="F652" s="1"/>
      <c r="G652" s="1"/>
      <c r="H652" s="1"/>
      <c r="K652" s="1"/>
    </row>
    <row r="653" ht="13.5" customHeight="1">
      <c r="C653" s="1"/>
      <c r="D653" s="1"/>
      <c r="E653" s="1"/>
      <c r="F653" s="1"/>
      <c r="G653" s="1"/>
      <c r="H653" s="1"/>
      <c r="K653" s="1"/>
    </row>
    <row r="654" ht="13.5" customHeight="1">
      <c r="C654" s="1"/>
      <c r="D654" s="1"/>
      <c r="E654" s="1"/>
      <c r="F654" s="1"/>
      <c r="G654" s="1"/>
      <c r="H654" s="1"/>
      <c r="K654" s="1"/>
    </row>
    <row r="655" ht="13.5" customHeight="1">
      <c r="C655" s="1"/>
      <c r="D655" s="1"/>
      <c r="E655" s="1"/>
      <c r="F655" s="1"/>
      <c r="G655" s="1"/>
      <c r="H655" s="1"/>
      <c r="K655" s="1"/>
    </row>
    <row r="656" ht="13.5" customHeight="1">
      <c r="C656" s="1"/>
      <c r="D656" s="1"/>
      <c r="E656" s="1"/>
      <c r="F656" s="1"/>
      <c r="G656" s="1"/>
      <c r="H656" s="1"/>
      <c r="K656" s="1"/>
    </row>
    <row r="657" ht="13.5" customHeight="1">
      <c r="C657" s="1"/>
      <c r="D657" s="1"/>
      <c r="E657" s="1"/>
      <c r="F657" s="1"/>
      <c r="G657" s="1"/>
      <c r="H657" s="1"/>
      <c r="K657" s="1"/>
    </row>
    <row r="658" ht="13.5" customHeight="1">
      <c r="C658" s="1"/>
      <c r="D658" s="1"/>
      <c r="E658" s="1"/>
      <c r="F658" s="1"/>
      <c r="G658" s="1"/>
      <c r="H658" s="1"/>
      <c r="K658" s="1"/>
    </row>
    <row r="659" ht="13.5" customHeight="1">
      <c r="C659" s="1"/>
      <c r="D659" s="1"/>
      <c r="E659" s="1"/>
      <c r="F659" s="1"/>
      <c r="G659" s="1"/>
      <c r="H659" s="1"/>
      <c r="K659" s="1"/>
    </row>
    <row r="660" ht="13.5" customHeight="1">
      <c r="C660" s="1"/>
      <c r="D660" s="1"/>
      <c r="E660" s="1"/>
      <c r="F660" s="1"/>
      <c r="G660" s="1"/>
      <c r="H660" s="1"/>
      <c r="K660" s="1"/>
    </row>
    <row r="661" ht="13.5" customHeight="1">
      <c r="C661" s="1"/>
      <c r="D661" s="1"/>
      <c r="E661" s="1"/>
      <c r="F661" s="1"/>
      <c r="G661" s="1"/>
      <c r="H661" s="1"/>
      <c r="K661" s="1"/>
    </row>
    <row r="662" ht="13.5" customHeight="1">
      <c r="C662" s="1"/>
      <c r="D662" s="1"/>
      <c r="E662" s="1"/>
      <c r="F662" s="1"/>
      <c r="G662" s="1"/>
      <c r="H662" s="1"/>
      <c r="K662" s="1"/>
    </row>
    <row r="663" ht="13.5" customHeight="1">
      <c r="C663" s="1"/>
      <c r="D663" s="1"/>
      <c r="E663" s="1"/>
      <c r="F663" s="1"/>
      <c r="G663" s="1"/>
      <c r="H663" s="1"/>
      <c r="K663" s="1"/>
    </row>
    <row r="664" ht="13.5" customHeight="1">
      <c r="C664" s="1"/>
      <c r="D664" s="1"/>
      <c r="E664" s="1"/>
      <c r="F664" s="1"/>
      <c r="G664" s="1"/>
      <c r="H664" s="1"/>
      <c r="K664" s="1"/>
    </row>
    <row r="665" ht="13.5" customHeight="1">
      <c r="C665" s="1"/>
      <c r="D665" s="1"/>
      <c r="E665" s="1"/>
      <c r="F665" s="1"/>
      <c r="G665" s="1"/>
      <c r="H665" s="1"/>
      <c r="K665" s="1"/>
    </row>
    <row r="666" ht="13.5" customHeight="1">
      <c r="C666" s="1"/>
      <c r="D666" s="1"/>
      <c r="E666" s="1"/>
      <c r="F666" s="1"/>
      <c r="G666" s="1"/>
      <c r="H666" s="1"/>
      <c r="K666" s="1"/>
    </row>
    <row r="667" ht="13.5" customHeight="1">
      <c r="C667" s="1"/>
      <c r="D667" s="1"/>
      <c r="E667" s="1"/>
      <c r="F667" s="1"/>
      <c r="G667" s="1"/>
      <c r="H667" s="1"/>
      <c r="K667" s="1"/>
    </row>
    <row r="668" ht="13.5" customHeight="1">
      <c r="C668" s="1"/>
      <c r="D668" s="1"/>
      <c r="E668" s="1"/>
      <c r="F668" s="1"/>
      <c r="G668" s="1"/>
      <c r="H668" s="1"/>
      <c r="K668" s="1"/>
    </row>
    <row r="669" ht="13.5" customHeight="1">
      <c r="C669" s="1"/>
      <c r="D669" s="1"/>
      <c r="E669" s="1"/>
      <c r="F669" s="1"/>
      <c r="G669" s="1"/>
      <c r="H669" s="1"/>
      <c r="K669" s="1"/>
    </row>
    <row r="670" ht="13.5" customHeight="1">
      <c r="C670" s="1"/>
      <c r="D670" s="1"/>
      <c r="E670" s="1"/>
      <c r="F670" s="1"/>
      <c r="G670" s="1"/>
      <c r="H670" s="1"/>
      <c r="K670" s="1"/>
    </row>
    <row r="671" ht="13.5" customHeight="1">
      <c r="C671" s="1"/>
      <c r="D671" s="1"/>
      <c r="E671" s="1"/>
      <c r="F671" s="1"/>
      <c r="G671" s="1"/>
      <c r="H671" s="1"/>
      <c r="K671" s="1"/>
    </row>
    <row r="672" ht="13.5" customHeight="1">
      <c r="C672" s="1"/>
      <c r="D672" s="1"/>
      <c r="E672" s="1"/>
      <c r="F672" s="1"/>
      <c r="G672" s="1"/>
      <c r="H672" s="1"/>
      <c r="K672" s="1"/>
    </row>
    <row r="673" ht="13.5" customHeight="1">
      <c r="C673" s="1"/>
      <c r="D673" s="1"/>
      <c r="E673" s="1"/>
      <c r="F673" s="1"/>
      <c r="G673" s="1"/>
      <c r="H673" s="1"/>
      <c r="K673" s="1"/>
    </row>
    <row r="674" ht="13.5" customHeight="1">
      <c r="C674" s="1"/>
      <c r="D674" s="1"/>
      <c r="E674" s="1"/>
      <c r="F674" s="1"/>
      <c r="G674" s="1"/>
      <c r="H674" s="1"/>
      <c r="K674" s="1"/>
    </row>
    <row r="675" ht="13.5" customHeight="1">
      <c r="C675" s="1"/>
      <c r="D675" s="1"/>
      <c r="E675" s="1"/>
      <c r="F675" s="1"/>
      <c r="G675" s="1"/>
      <c r="H675" s="1"/>
      <c r="K675" s="1"/>
    </row>
    <row r="676" ht="13.5" customHeight="1">
      <c r="C676" s="1"/>
      <c r="D676" s="1"/>
      <c r="E676" s="1"/>
      <c r="F676" s="1"/>
      <c r="G676" s="1"/>
      <c r="H676" s="1"/>
      <c r="K676" s="1"/>
    </row>
    <row r="677" ht="13.5" customHeight="1">
      <c r="C677" s="1"/>
      <c r="D677" s="1"/>
      <c r="E677" s="1"/>
      <c r="F677" s="1"/>
      <c r="G677" s="1"/>
      <c r="H677" s="1"/>
      <c r="K677" s="1"/>
    </row>
    <row r="678" ht="13.5" customHeight="1">
      <c r="C678" s="1"/>
      <c r="D678" s="1"/>
      <c r="E678" s="1"/>
      <c r="F678" s="1"/>
      <c r="G678" s="1"/>
      <c r="H678" s="1"/>
      <c r="K678" s="1"/>
    </row>
    <row r="679" ht="13.5" customHeight="1">
      <c r="C679" s="1"/>
      <c r="D679" s="1"/>
      <c r="E679" s="1"/>
      <c r="F679" s="1"/>
      <c r="G679" s="1"/>
      <c r="H679" s="1"/>
      <c r="K679" s="1"/>
    </row>
    <row r="680" ht="13.5" customHeight="1">
      <c r="C680" s="1"/>
      <c r="D680" s="1"/>
      <c r="E680" s="1"/>
      <c r="F680" s="1"/>
      <c r="G680" s="1"/>
      <c r="H680" s="1"/>
      <c r="K680" s="1"/>
    </row>
    <row r="681" ht="13.5" customHeight="1">
      <c r="C681" s="1"/>
      <c r="D681" s="1"/>
      <c r="E681" s="1"/>
      <c r="F681" s="1"/>
      <c r="G681" s="1"/>
      <c r="H681" s="1"/>
      <c r="K681" s="1"/>
    </row>
    <row r="682" ht="13.5" customHeight="1">
      <c r="C682" s="1"/>
      <c r="D682" s="1"/>
      <c r="E682" s="1"/>
      <c r="F682" s="1"/>
      <c r="G682" s="1"/>
      <c r="H682" s="1"/>
      <c r="K682" s="1"/>
    </row>
    <row r="683" ht="13.5" customHeight="1">
      <c r="C683" s="1"/>
      <c r="D683" s="1"/>
      <c r="E683" s="1"/>
      <c r="F683" s="1"/>
      <c r="G683" s="1"/>
      <c r="H683" s="1"/>
      <c r="K683" s="1"/>
    </row>
    <row r="684" ht="13.5" customHeight="1">
      <c r="C684" s="1"/>
      <c r="D684" s="1"/>
      <c r="E684" s="1"/>
      <c r="F684" s="1"/>
      <c r="G684" s="1"/>
      <c r="H684" s="1"/>
      <c r="K684" s="1"/>
    </row>
    <row r="685" ht="13.5" customHeight="1">
      <c r="C685" s="1"/>
      <c r="D685" s="1"/>
      <c r="E685" s="1"/>
      <c r="F685" s="1"/>
      <c r="G685" s="1"/>
      <c r="H685" s="1"/>
      <c r="K685" s="1"/>
    </row>
    <row r="686" ht="13.5" customHeight="1">
      <c r="C686" s="1"/>
      <c r="D686" s="1"/>
      <c r="E686" s="1"/>
      <c r="F686" s="1"/>
      <c r="G686" s="1"/>
      <c r="H686" s="1"/>
      <c r="K686" s="1"/>
    </row>
    <row r="687" ht="13.5" customHeight="1">
      <c r="C687" s="1"/>
      <c r="D687" s="1"/>
      <c r="E687" s="1"/>
      <c r="F687" s="1"/>
      <c r="G687" s="1"/>
      <c r="H687" s="1"/>
      <c r="K687" s="1"/>
    </row>
    <row r="688" ht="13.5" customHeight="1">
      <c r="C688" s="1"/>
      <c r="D688" s="1"/>
      <c r="E688" s="1"/>
      <c r="F688" s="1"/>
      <c r="G688" s="1"/>
      <c r="H688" s="1"/>
      <c r="K688" s="1"/>
    </row>
    <row r="689" ht="13.5" customHeight="1">
      <c r="C689" s="1"/>
      <c r="D689" s="1"/>
      <c r="E689" s="1"/>
      <c r="F689" s="1"/>
      <c r="G689" s="1"/>
      <c r="H689" s="1"/>
      <c r="K689" s="1"/>
    </row>
    <row r="690" ht="13.5" customHeight="1">
      <c r="C690" s="1"/>
      <c r="D690" s="1"/>
      <c r="E690" s="1"/>
      <c r="F690" s="1"/>
      <c r="G690" s="1"/>
      <c r="H690" s="1"/>
      <c r="K690" s="1"/>
    </row>
    <row r="691" ht="13.5" customHeight="1">
      <c r="C691" s="1"/>
      <c r="D691" s="1"/>
      <c r="E691" s="1"/>
      <c r="F691" s="1"/>
      <c r="G691" s="1"/>
      <c r="H691" s="1"/>
      <c r="K691" s="1"/>
    </row>
    <row r="692" ht="13.5" customHeight="1">
      <c r="C692" s="1"/>
      <c r="D692" s="1"/>
      <c r="E692" s="1"/>
      <c r="F692" s="1"/>
      <c r="G692" s="1"/>
      <c r="H692" s="1"/>
      <c r="K692" s="1"/>
    </row>
    <row r="693" ht="13.5" customHeight="1">
      <c r="C693" s="1"/>
      <c r="D693" s="1"/>
      <c r="E693" s="1"/>
      <c r="F693" s="1"/>
      <c r="G693" s="1"/>
      <c r="H693" s="1"/>
      <c r="K693" s="1"/>
    </row>
    <row r="694" ht="13.5" customHeight="1">
      <c r="C694" s="1"/>
      <c r="D694" s="1"/>
      <c r="E694" s="1"/>
      <c r="F694" s="1"/>
      <c r="G694" s="1"/>
      <c r="H694" s="1"/>
      <c r="K694" s="1"/>
    </row>
    <row r="695" ht="13.5" customHeight="1">
      <c r="C695" s="1"/>
      <c r="D695" s="1"/>
      <c r="E695" s="1"/>
      <c r="F695" s="1"/>
      <c r="G695" s="1"/>
      <c r="H695" s="1"/>
      <c r="K695" s="1"/>
    </row>
    <row r="696" ht="13.5" customHeight="1">
      <c r="C696" s="1"/>
      <c r="D696" s="1"/>
      <c r="E696" s="1"/>
      <c r="F696" s="1"/>
      <c r="G696" s="1"/>
      <c r="H696" s="1"/>
      <c r="K696" s="1"/>
    </row>
    <row r="697" ht="13.5" customHeight="1">
      <c r="C697" s="1"/>
      <c r="D697" s="1"/>
      <c r="E697" s="1"/>
      <c r="F697" s="1"/>
      <c r="G697" s="1"/>
      <c r="H697" s="1"/>
      <c r="K697" s="1"/>
    </row>
    <row r="698" ht="13.5" customHeight="1">
      <c r="C698" s="1"/>
      <c r="D698" s="1"/>
      <c r="E698" s="1"/>
      <c r="F698" s="1"/>
      <c r="G698" s="1"/>
      <c r="H698" s="1"/>
      <c r="K698" s="1"/>
    </row>
    <row r="699" ht="13.5" customHeight="1">
      <c r="C699" s="1"/>
      <c r="D699" s="1"/>
      <c r="E699" s="1"/>
      <c r="F699" s="1"/>
      <c r="G699" s="1"/>
      <c r="H699" s="1"/>
      <c r="K699" s="1"/>
    </row>
    <row r="700" ht="13.5" customHeight="1">
      <c r="C700" s="1"/>
      <c r="D700" s="1"/>
      <c r="E700" s="1"/>
      <c r="F700" s="1"/>
      <c r="G700" s="1"/>
      <c r="H700" s="1"/>
      <c r="K700" s="1"/>
    </row>
    <row r="701" ht="13.5" customHeight="1">
      <c r="C701" s="1"/>
      <c r="D701" s="1"/>
      <c r="E701" s="1"/>
      <c r="F701" s="1"/>
      <c r="G701" s="1"/>
      <c r="H701" s="1"/>
      <c r="K701" s="1"/>
    </row>
    <row r="702" ht="13.5" customHeight="1">
      <c r="C702" s="1"/>
      <c r="D702" s="1"/>
      <c r="E702" s="1"/>
      <c r="F702" s="1"/>
      <c r="G702" s="1"/>
      <c r="H702" s="1"/>
      <c r="K702" s="1"/>
    </row>
    <row r="703" ht="13.5" customHeight="1">
      <c r="C703" s="1"/>
      <c r="D703" s="1"/>
      <c r="E703" s="1"/>
      <c r="F703" s="1"/>
      <c r="G703" s="1"/>
      <c r="H703" s="1"/>
      <c r="K703" s="1"/>
    </row>
    <row r="704" ht="13.5" customHeight="1">
      <c r="C704" s="1"/>
      <c r="D704" s="1"/>
      <c r="E704" s="1"/>
      <c r="F704" s="1"/>
      <c r="G704" s="1"/>
      <c r="H704" s="1"/>
      <c r="K704" s="1"/>
    </row>
    <row r="705" ht="13.5" customHeight="1">
      <c r="C705" s="1"/>
      <c r="D705" s="1"/>
      <c r="E705" s="1"/>
      <c r="F705" s="1"/>
      <c r="G705" s="1"/>
      <c r="H705" s="1"/>
      <c r="K705" s="1"/>
    </row>
    <row r="706" ht="13.5" customHeight="1">
      <c r="C706" s="1"/>
      <c r="D706" s="1"/>
      <c r="E706" s="1"/>
      <c r="F706" s="1"/>
      <c r="G706" s="1"/>
      <c r="H706" s="1"/>
      <c r="K706" s="1"/>
    </row>
    <row r="707" ht="13.5" customHeight="1">
      <c r="C707" s="1"/>
      <c r="D707" s="1"/>
      <c r="E707" s="1"/>
      <c r="F707" s="1"/>
      <c r="G707" s="1"/>
      <c r="H707" s="1"/>
      <c r="K707" s="1"/>
    </row>
    <row r="708" ht="13.5" customHeight="1">
      <c r="C708" s="1"/>
      <c r="D708" s="1"/>
      <c r="E708" s="1"/>
      <c r="F708" s="1"/>
      <c r="G708" s="1"/>
      <c r="H708" s="1"/>
      <c r="K708" s="1"/>
    </row>
    <row r="709" ht="13.5" customHeight="1">
      <c r="C709" s="1"/>
      <c r="D709" s="1"/>
      <c r="E709" s="1"/>
      <c r="F709" s="1"/>
      <c r="G709" s="1"/>
      <c r="H709" s="1"/>
      <c r="K709" s="1"/>
    </row>
    <row r="710" ht="13.5" customHeight="1">
      <c r="C710" s="1"/>
      <c r="D710" s="1"/>
      <c r="E710" s="1"/>
      <c r="F710" s="1"/>
      <c r="G710" s="1"/>
      <c r="H710" s="1"/>
      <c r="K710" s="1"/>
    </row>
    <row r="711" ht="13.5" customHeight="1">
      <c r="C711" s="1"/>
      <c r="D711" s="1"/>
      <c r="E711" s="1"/>
      <c r="F711" s="1"/>
      <c r="G711" s="1"/>
      <c r="H711" s="1"/>
      <c r="K711" s="1"/>
    </row>
    <row r="712" ht="13.5" customHeight="1">
      <c r="C712" s="1"/>
      <c r="D712" s="1"/>
      <c r="E712" s="1"/>
      <c r="F712" s="1"/>
      <c r="G712" s="1"/>
      <c r="H712" s="1"/>
      <c r="K712" s="1"/>
    </row>
    <row r="713" ht="13.5" customHeight="1">
      <c r="C713" s="1"/>
      <c r="D713" s="1"/>
      <c r="E713" s="1"/>
      <c r="F713" s="1"/>
      <c r="G713" s="1"/>
      <c r="H713" s="1"/>
      <c r="K713" s="1"/>
    </row>
    <row r="714" ht="13.5" customHeight="1">
      <c r="C714" s="1"/>
      <c r="D714" s="1"/>
      <c r="E714" s="1"/>
      <c r="F714" s="1"/>
      <c r="G714" s="1"/>
      <c r="H714" s="1"/>
      <c r="K714" s="1"/>
    </row>
    <row r="715" ht="13.5" customHeight="1">
      <c r="C715" s="1"/>
      <c r="D715" s="1"/>
      <c r="E715" s="1"/>
      <c r="F715" s="1"/>
      <c r="G715" s="1"/>
      <c r="H715" s="1"/>
      <c r="K715" s="1"/>
    </row>
    <row r="716" ht="13.5" customHeight="1">
      <c r="C716" s="1"/>
      <c r="D716" s="1"/>
      <c r="E716" s="1"/>
      <c r="F716" s="1"/>
      <c r="G716" s="1"/>
      <c r="H716" s="1"/>
      <c r="K716" s="1"/>
    </row>
    <row r="717" ht="13.5" customHeight="1">
      <c r="C717" s="1"/>
      <c r="D717" s="1"/>
      <c r="E717" s="1"/>
      <c r="F717" s="1"/>
      <c r="G717" s="1"/>
      <c r="H717" s="1"/>
      <c r="K717" s="1"/>
    </row>
    <row r="718" ht="13.5" customHeight="1">
      <c r="C718" s="1"/>
      <c r="D718" s="1"/>
      <c r="E718" s="1"/>
      <c r="F718" s="1"/>
      <c r="G718" s="1"/>
      <c r="H718" s="1"/>
      <c r="K718" s="1"/>
    </row>
    <row r="719" ht="13.5" customHeight="1">
      <c r="C719" s="1"/>
      <c r="D719" s="1"/>
      <c r="E719" s="1"/>
      <c r="F719" s="1"/>
      <c r="G719" s="1"/>
      <c r="H719" s="1"/>
      <c r="K719" s="1"/>
    </row>
    <row r="720" ht="13.5" customHeight="1">
      <c r="C720" s="1"/>
      <c r="D720" s="1"/>
      <c r="E720" s="1"/>
      <c r="F720" s="1"/>
      <c r="G720" s="1"/>
      <c r="H720" s="1"/>
      <c r="K720" s="1"/>
    </row>
    <row r="721" ht="13.5" customHeight="1">
      <c r="C721" s="1"/>
      <c r="D721" s="1"/>
      <c r="E721" s="1"/>
      <c r="F721" s="1"/>
      <c r="G721" s="1"/>
      <c r="H721" s="1"/>
      <c r="K721" s="1"/>
    </row>
    <row r="722" ht="13.5" customHeight="1">
      <c r="C722" s="1"/>
      <c r="D722" s="1"/>
      <c r="E722" s="1"/>
      <c r="F722" s="1"/>
      <c r="G722" s="1"/>
      <c r="H722" s="1"/>
      <c r="K722" s="1"/>
    </row>
    <row r="723" ht="13.5" customHeight="1">
      <c r="C723" s="1"/>
      <c r="D723" s="1"/>
      <c r="E723" s="1"/>
      <c r="F723" s="1"/>
      <c r="G723" s="1"/>
      <c r="H723" s="1"/>
      <c r="K723" s="1"/>
    </row>
    <row r="724" ht="13.5" customHeight="1">
      <c r="C724" s="1"/>
      <c r="D724" s="1"/>
      <c r="E724" s="1"/>
      <c r="F724" s="1"/>
      <c r="G724" s="1"/>
      <c r="H724" s="1"/>
      <c r="K724" s="1"/>
    </row>
    <row r="725" ht="13.5" customHeight="1">
      <c r="C725" s="1"/>
      <c r="D725" s="1"/>
      <c r="E725" s="1"/>
      <c r="F725" s="1"/>
      <c r="G725" s="1"/>
      <c r="H725" s="1"/>
      <c r="K725" s="1"/>
    </row>
    <row r="726" ht="13.5" customHeight="1">
      <c r="C726" s="1"/>
      <c r="D726" s="1"/>
      <c r="E726" s="1"/>
      <c r="F726" s="1"/>
      <c r="G726" s="1"/>
      <c r="H726" s="1"/>
      <c r="K726" s="1"/>
    </row>
    <row r="727" ht="13.5" customHeight="1">
      <c r="C727" s="1"/>
      <c r="D727" s="1"/>
      <c r="E727" s="1"/>
      <c r="F727" s="1"/>
      <c r="G727" s="1"/>
      <c r="H727" s="1"/>
      <c r="K727" s="1"/>
    </row>
    <row r="728" ht="13.5" customHeight="1">
      <c r="C728" s="1"/>
      <c r="D728" s="1"/>
      <c r="E728" s="1"/>
      <c r="F728" s="1"/>
      <c r="G728" s="1"/>
      <c r="H728" s="1"/>
      <c r="K728" s="1"/>
    </row>
    <row r="729" ht="13.5" customHeight="1">
      <c r="C729" s="1"/>
      <c r="D729" s="1"/>
      <c r="E729" s="1"/>
      <c r="F729" s="1"/>
      <c r="G729" s="1"/>
      <c r="H729" s="1"/>
      <c r="K729" s="1"/>
    </row>
    <row r="730" ht="13.5" customHeight="1">
      <c r="C730" s="1"/>
      <c r="D730" s="1"/>
      <c r="E730" s="1"/>
      <c r="F730" s="1"/>
      <c r="G730" s="1"/>
      <c r="H730" s="1"/>
      <c r="K730" s="1"/>
    </row>
    <row r="731" ht="13.5" customHeight="1">
      <c r="C731" s="1"/>
      <c r="D731" s="1"/>
      <c r="E731" s="1"/>
      <c r="F731" s="1"/>
      <c r="G731" s="1"/>
      <c r="H731" s="1"/>
      <c r="K731" s="1"/>
    </row>
    <row r="732" ht="13.5" customHeight="1">
      <c r="C732" s="1"/>
      <c r="D732" s="1"/>
      <c r="E732" s="1"/>
      <c r="F732" s="1"/>
      <c r="G732" s="1"/>
      <c r="H732" s="1"/>
      <c r="K732" s="1"/>
    </row>
    <row r="733" ht="13.5" customHeight="1">
      <c r="C733" s="1"/>
      <c r="D733" s="1"/>
      <c r="E733" s="1"/>
      <c r="F733" s="1"/>
      <c r="G733" s="1"/>
      <c r="H733" s="1"/>
      <c r="K733" s="1"/>
    </row>
    <row r="734" ht="13.5" customHeight="1">
      <c r="C734" s="1"/>
      <c r="D734" s="1"/>
      <c r="E734" s="1"/>
      <c r="F734" s="1"/>
      <c r="G734" s="1"/>
      <c r="H734" s="1"/>
      <c r="K734" s="1"/>
    </row>
    <row r="735" ht="13.5" customHeight="1">
      <c r="C735" s="1"/>
      <c r="D735" s="1"/>
      <c r="E735" s="1"/>
      <c r="F735" s="1"/>
      <c r="G735" s="1"/>
      <c r="H735" s="1"/>
      <c r="K735" s="1"/>
    </row>
    <row r="736" ht="13.5" customHeight="1">
      <c r="C736" s="1"/>
      <c r="D736" s="1"/>
      <c r="E736" s="1"/>
      <c r="F736" s="1"/>
      <c r="G736" s="1"/>
      <c r="H736" s="1"/>
      <c r="K736" s="1"/>
    </row>
    <row r="737" ht="13.5" customHeight="1">
      <c r="C737" s="1"/>
      <c r="D737" s="1"/>
      <c r="E737" s="1"/>
      <c r="F737" s="1"/>
      <c r="G737" s="1"/>
      <c r="H737" s="1"/>
      <c r="K737" s="1"/>
    </row>
    <row r="738" ht="13.5" customHeight="1">
      <c r="C738" s="1"/>
      <c r="D738" s="1"/>
      <c r="E738" s="1"/>
      <c r="F738" s="1"/>
      <c r="G738" s="1"/>
      <c r="H738" s="1"/>
      <c r="K738" s="1"/>
    </row>
    <row r="739" ht="13.5" customHeight="1">
      <c r="C739" s="1"/>
      <c r="D739" s="1"/>
      <c r="E739" s="1"/>
      <c r="F739" s="1"/>
      <c r="G739" s="1"/>
      <c r="H739" s="1"/>
      <c r="K739" s="1"/>
    </row>
    <row r="740" ht="13.5" customHeight="1">
      <c r="C740" s="1"/>
      <c r="D740" s="1"/>
      <c r="E740" s="1"/>
      <c r="F740" s="1"/>
      <c r="G740" s="1"/>
      <c r="H740" s="1"/>
      <c r="K740" s="1"/>
    </row>
    <row r="741" ht="13.5" customHeight="1">
      <c r="C741" s="1"/>
      <c r="D741" s="1"/>
      <c r="E741" s="1"/>
      <c r="F741" s="1"/>
      <c r="G741" s="1"/>
      <c r="H741" s="1"/>
      <c r="K741" s="1"/>
    </row>
    <row r="742" ht="13.5" customHeight="1">
      <c r="C742" s="1"/>
      <c r="D742" s="1"/>
      <c r="E742" s="1"/>
      <c r="F742" s="1"/>
      <c r="G742" s="1"/>
      <c r="H742" s="1"/>
      <c r="K742" s="1"/>
    </row>
    <row r="743" ht="13.5" customHeight="1">
      <c r="C743" s="1"/>
      <c r="D743" s="1"/>
      <c r="E743" s="1"/>
      <c r="F743" s="1"/>
      <c r="G743" s="1"/>
      <c r="H743" s="1"/>
      <c r="K743" s="1"/>
    </row>
    <row r="744" ht="13.5" customHeight="1">
      <c r="C744" s="1"/>
      <c r="D744" s="1"/>
      <c r="E744" s="1"/>
      <c r="F744" s="1"/>
      <c r="G744" s="1"/>
      <c r="H744" s="1"/>
      <c r="K744" s="1"/>
    </row>
    <row r="745" ht="13.5" customHeight="1">
      <c r="C745" s="1"/>
      <c r="D745" s="1"/>
      <c r="E745" s="1"/>
      <c r="F745" s="1"/>
      <c r="G745" s="1"/>
      <c r="H745" s="1"/>
      <c r="K745" s="1"/>
    </row>
    <row r="746" ht="13.5" customHeight="1">
      <c r="C746" s="1"/>
      <c r="D746" s="1"/>
      <c r="E746" s="1"/>
      <c r="F746" s="1"/>
      <c r="G746" s="1"/>
      <c r="H746" s="1"/>
      <c r="K746" s="1"/>
    </row>
    <row r="747" ht="13.5" customHeight="1">
      <c r="C747" s="1"/>
      <c r="D747" s="1"/>
      <c r="E747" s="1"/>
      <c r="F747" s="1"/>
      <c r="G747" s="1"/>
      <c r="H747" s="1"/>
      <c r="K747" s="1"/>
    </row>
    <row r="748" ht="13.5" customHeight="1">
      <c r="C748" s="1"/>
      <c r="D748" s="1"/>
      <c r="E748" s="1"/>
      <c r="F748" s="1"/>
      <c r="G748" s="1"/>
      <c r="H748" s="1"/>
      <c r="K748" s="1"/>
    </row>
    <row r="749" ht="13.5" customHeight="1">
      <c r="C749" s="1"/>
      <c r="D749" s="1"/>
      <c r="E749" s="1"/>
      <c r="F749" s="1"/>
      <c r="G749" s="1"/>
      <c r="H749" s="1"/>
      <c r="K749" s="1"/>
    </row>
    <row r="750" ht="13.5" customHeight="1">
      <c r="C750" s="1"/>
      <c r="D750" s="1"/>
      <c r="E750" s="1"/>
      <c r="F750" s="1"/>
      <c r="G750" s="1"/>
      <c r="H750" s="1"/>
      <c r="K750" s="1"/>
    </row>
    <row r="751" ht="13.5" customHeight="1">
      <c r="C751" s="1"/>
      <c r="D751" s="1"/>
      <c r="E751" s="1"/>
      <c r="F751" s="1"/>
      <c r="G751" s="1"/>
      <c r="H751" s="1"/>
      <c r="K751" s="1"/>
    </row>
    <row r="752" ht="13.5" customHeight="1">
      <c r="C752" s="1"/>
      <c r="D752" s="1"/>
      <c r="E752" s="1"/>
      <c r="F752" s="1"/>
      <c r="G752" s="1"/>
      <c r="H752" s="1"/>
      <c r="K752" s="1"/>
    </row>
    <row r="753" ht="13.5" customHeight="1">
      <c r="C753" s="1"/>
      <c r="D753" s="1"/>
      <c r="E753" s="1"/>
      <c r="F753" s="1"/>
      <c r="G753" s="1"/>
      <c r="H753" s="1"/>
      <c r="K753" s="1"/>
    </row>
    <row r="754" ht="13.5" customHeight="1">
      <c r="C754" s="1"/>
      <c r="D754" s="1"/>
      <c r="E754" s="1"/>
      <c r="F754" s="1"/>
      <c r="G754" s="1"/>
      <c r="H754" s="1"/>
      <c r="K754" s="1"/>
    </row>
    <row r="755" ht="13.5" customHeight="1">
      <c r="C755" s="1"/>
      <c r="D755" s="1"/>
      <c r="E755" s="1"/>
      <c r="F755" s="1"/>
      <c r="G755" s="1"/>
      <c r="H755" s="1"/>
      <c r="K755" s="1"/>
    </row>
    <row r="756" ht="13.5" customHeight="1">
      <c r="C756" s="1"/>
      <c r="D756" s="1"/>
      <c r="E756" s="1"/>
      <c r="F756" s="1"/>
      <c r="G756" s="1"/>
      <c r="H756" s="1"/>
      <c r="K756" s="1"/>
    </row>
    <row r="757" ht="13.5" customHeight="1">
      <c r="C757" s="1"/>
      <c r="D757" s="1"/>
      <c r="E757" s="1"/>
      <c r="F757" s="1"/>
      <c r="G757" s="1"/>
      <c r="H757" s="1"/>
      <c r="K757" s="1"/>
    </row>
    <row r="758" ht="13.5" customHeight="1">
      <c r="C758" s="1"/>
      <c r="D758" s="1"/>
      <c r="E758" s="1"/>
      <c r="F758" s="1"/>
      <c r="G758" s="1"/>
      <c r="H758" s="1"/>
      <c r="K758" s="1"/>
    </row>
    <row r="759" ht="13.5" customHeight="1">
      <c r="C759" s="1"/>
      <c r="D759" s="1"/>
      <c r="E759" s="1"/>
      <c r="F759" s="1"/>
      <c r="G759" s="1"/>
      <c r="H759" s="1"/>
      <c r="K759" s="1"/>
    </row>
    <row r="760" ht="13.5" customHeight="1">
      <c r="C760" s="1"/>
      <c r="D760" s="1"/>
      <c r="E760" s="1"/>
      <c r="F760" s="1"/>
      <c r="G760" s="1"/>
      <c r="H760" s="1"/>
      <c r="K760" s="1"/>
    </row>
    <row r="761" ht="13.5" customHeight="1">
      <c r="C761" s="1"/>
      <c r="D761" s="1"/>
      <c r="E761" s="1"/>
      <c r="F761" s="1"/>
      <c r="G761" s="1"/>
      <c r="H761" s="1"/>
      <c r="K761" s="1"/>
    </row>
    <row r="762" ht="13.5" customHeight="1">
      <c r="C762" s="1"/>
      <c r="D762" s="1"/>
      <c r="E762" s="1"/>
      <c r="F762" s="1"/>
      <c r="G762" s="1"/>
      <c r="H762" s="1"/>
      <c r="K762" s="1"/>
    </row>
    <row r="763" ht="13.5" customHeight="1">
      <c r="C763" s="1"/>
      <c r="D763" s="1"/>
      <c r="E763" s="1"/>
      <c r="F763" s="1"/>
      <c r="G763" s="1"/>
      <c r="H763" s="1"/>
      <c r="K763" s="1"/>
    </row>
    <row r="764" ht="13.5" customHeight="1">
      <c r="C764" s="1"/>
      <c r="D764" s="1"/>
      <c r="E764" s="1"/>
      <c r="F764" s="1"/>
      <c r="G764" s="1"/>
      <c r="H764" s="1"/>
      <c r="K764" s="1"/>
    </row>
    <row r="765" ht="13.5" customHeight="1">
      <c r="C765" s="1"/>
      <c r="D765" s="1"/>
      <c r="E765" s="1"/>
      <c r="F765" s="1"/>
      <c r="G765" s="1"/>
      <c r="H765" s="1"/>
      <c r="K765" s="1"/>
    </row>
    <row r="766" ht="13.5" customHeight="1">
      <c r="C766" s="1"/>
      <c r="D766" s="1"/>
      <c r="E766" s="1"/>
      <c r="F766" s="1"/>
      <c r="G766" s="1"/>
      <c r="H766" s="1"/>
      <c r="K766" s="1"/>
    </row>
    <row r="767" ht="13.5" customHeight="1">
      <c r="C767" s="1"/>
      <c r="D767" s="1"/>
      <c r="E767" s="1"/>
      <c r="F767" s="1"/>
      <c r="G767" s="1"/>
      <c r="H767" s="1"/>
      <c r="K767" s="1"/>
    </row>
    <row r="768" ht="13.5" customHeight="1">
      <c r="C768" s="1"/>
      <c r="D768" s="1"/>
      <c r="E768" s="1"/>
      <c r="F768" s="1"/>
      <c r="G768" s="1"/>
      <c r="H768" s="1"/>
      <c r="K768" s="1"/>
    </row>
    <row r="769" ht="13.5" customHeight="1">
      <c r="C769" s="1"/>
      <c r="D769" s="1"/>
      <c r="E769" s="1"/>
      <c r="F769" s="1"/>
      <c r="G769" s="1"/>
      <c r="H769" s="1"/>
      <c r="K769" s="1"/>
    </row>
    <row r="770" ht="13.5" customHeight="1">
      <c r="C770" s="1"/>
      <c r="D770" s="1"/>
      <c r="E770" s="1"/>
      <c r="F770" s="1"/>
      <c r="G770" s="1"/>
      <c r="H770" s="1"/>
      <c r="K770" s="1"/>
    </row>
    <row r="771" ht="13.5" customHeight="1">
      <c r="C771" s="1"/>
      <c r="D771" s="1"/>
      <c r="E771" s="1"/>
      <c r="F771" s="1"/>
      <c r="G771" s="1"/>
      <c r="H771" s="1"/>
      <c r="K771" s="1"/>
    </row>
    <row r="772" ht="13.5" customHeight="1">
      <c r="C772" s="1"/>
      <c r="D772" s="1"/>
      <c r="E772" s="1"/>
      <c r="F772" s="1"/>
      <c r="G772" s="1"/>
      <c r="H772" s="1"/>
      <c r="K772" s="1"/>
    </row>
    <row r="773" ht="13.5" customHeight="1">
      <c r="C773" s="1"/>
      <c r="D773" s="1"/>
      <c r="E773" s="1"/>
      <c r="F773" s="1"/>
      <c r="G773" s="1"/>
      <c r="H773" s="1"/>
      <c r="K773" s="1"/>
    </row>
    <row r="774" ht="13.5" customHeight="1">
      <c r="C774" s="1"/>
      <c r="D774" s="1"/>
      <c r="E774" s="1"/>
      <c r="F774" s="1"/>
      <c r="G774" s="1"/>
      <c r="H774" s="1"/>
      <c r="K774" s="1"/>
    </row>
    <row r="775" ht="13.5" customHeight="1">
      <c r="C775" s="1"/>
      <c r="D775" s="1"/>
      <c r="E775" s="1"/>
      <c r="F775" s="1"/>
      <c r="G775" s="1"/>
      <c r="H775" s="1"/>
      <c r="K775" s="1"/>
    </row>
    <row r="776" ht="13.5" customHeight="1">
      <c r="C776" s="1"/>
      <c r="D776" s="1"/>
      <c r="E776" s="1"/>
      <c r="F776" s="1"/>
      <c r="G776" s="1"/>
      <c r="H776" s="1"/>
      <c r="K776" s="1"/>
    </row>
    <row r="777" ht="13.5" customHeight="1">
      <c r="C777" s="1"/>
      <c r="D777" s="1"/>
      <c r="E777" s="1"/>
      <c r="F777" s="1"/>
      <c r="G777" s="1"/>
      <c r="H777" s="1"/>
      <c r="K777" s="1"/>
    </row>
    <row r="778" ht="13.5" customHeight="1">
      <c r="C778" s="1"/>
      <c r="D778" s="1"/>
      <c r="E778" s="1"/>
      <c r="F778" s="1"/>
      <c r="G778" s="1"/>
      <c r="H778" s="1"/>
      <c r="K778" s="1"/>
    </row>
    <row r="779" ht="13.5" customHeight="1">
      <c r="C779" s="1"/>
      <c r="D779" s="1"/>
      <c r="E779" s="1"/>
      <c r="F779" s="1"/>
      <c r="G779" s="1"/>
      <c r="H779" s="1"/>
      <c r="K779" s="1"/>
    </row>
    <row r="780" ht="13.5" customHeight="1">
      <c r="C780" s="1"/>
      <c r="D780" s="1"/>
      <c r="E780" s="1"/>
      <c r="F780" s="1"/>
      <c r="G780" s="1"/>
      <c r="H780" s="1"/>
      <c r="K780" s="1"/>
    </row>
    <row r="781" ht="13.5" customHeight="1">
      <c r="C781" s="1"/>
      <c r="D781" s="1"/>
      <c r="E781" s="1"/>
      <c r="F781" s="1"/>
      <c r="G781" s="1"/>
      <c r="H781" s="1"/>
      <c r="K781" s="1"/>
    </row>
    <row r="782" ht="13.5" customHeight="1">
      <c r="C782" s="1"/>
      <c r="D782" s="1"/>
      <c r="E782" s="1"/>
      <c r="F782" s="1"/>
      <c r="G782" s="1"/>
      <c r="H782" s="1"/>
      <c r="K782" s="1"/>
    </row>
    <row r="783" ht="13.5" customHeight="1">
      <c r="C783" s="1"/>
      <c r="D783" s="1"/>
      <c r="E783" s="1"/>
      <c r="F783" s="1"/>
      <c r="G783" s="1"/>
      <c r="H783" s="1"/>
      <c r="K783" s="1"/>
    </row>
    <row r="784" ht="13.5" customHeight="1">
      <c r="C784" s="1"/>
      <c r="D784" s="1"/>
      <c r="E784" s="1"/>
      <c r="F784" s="1"/>
      <c r="G784" s="1"/>
      <c r="H784" s="1"/>
      <c r="K784" s="1"/>
    </row>
    <row r="785" ht="13.5" customHeight="1">
      <c r="C785" s="1"/>
      <c r="D785" s="1"/>
      <c r="E785" s="1"/>
      <c r="F785" s="1"/>
      <c r="G785" s="1"/>
      <c r="H785" s="1"/>
      <c r="K785" s="1"/>
    </row>
    <row r="786" ht="13.5" customHeight="1">
      <c r="C786" s="1"/>
      <c r="D786" s="1"/>
      <c r="E786" s="1"/>
      <c r="F786" s="1"/>
      <c r="G786" s="1"/>
      <c r="H786" s="1"/>
      <c r="K786" s="1"/>
    </row>
    <row r="787" ht="13.5" customHeight="1">
      <c r="C787" s="1"/>
      <c r="D787" s="1"/>
      <c r="E787" s="1"/>
      <c r="F787" s="1"/>
      <c r="G787" s="1"/>
      <c r="H787" s="1"/>
      <c r="K787" s="1"/>
    </row>
    <row r="788" ht="13.5" customHeight="1">
      <c r="C788" s="1"/>
      <c r="D788" s="1"/>
      <c r="E788" s="1"/>
      <c r="F788" s="1"/>
      <c r="G788" s="1"/>
      <c r="H788" s="1"/>
      <c r="K788" s="1"/>
    </row>
    <row r="789" ht="13.5" customHeight="1">
      <c r="C789" s="1"/>
      <c r="D789" s="1"/>
      <c r="E789" s="1"/>
      <c r="F789" s="1"/>
      <c r="G789" s="1"/>
      <c r="H789" s="1"/>
      <c r="K789" s="1"/>
    </row>
    <row r="790" ht="13.5" customHeight="1">
      <c r="C790" s="1"/>
      <c r="D790" s="1"/>
      <c r="E790" s="1"/>
      <c r="F790" s="1"/>
      <c r="G790" s="1"/>
      <c r="H790" s="1"/>
      <c r="K790" s="1"/>
    </row>
    <row r="791" ht="13.5" customHeight="1">
      <c r="C791" s="1"/>
      <c r="D791" s="1"/>
      <c r="E791" s="1"/>
      <c r="F791" s="1"/>
      <c r="G791" s="1"/>
      <c r="H791" s="1"/>
      <c r="K791" s="1"/>
    </row>
    <row r="792" ht="13.5" customHeight="1">
      <c r="C792" s="1"/>
      <c r="D792" s="1"/>
      <c r="E792" s="1"/>
      <c r="F792" s="1"/>
      <c r="G792" s="1"/>
      <c r="H792" s="1"/>
      <c r="K792" s="1"/>
    </row>
    <row r="793" ht="13.5" customHeight="1">
      <c r="C793" s="1"/>
      <c r="D793" s="1"/>
      <c r="E793" s="1"/>
      <c r="F793" s="1"/>
      <c r="G793" s="1"/>
      <c r="H793" s="1"/>
      <c r="K793" s="1"/>
    </row>
    <row r="794" ht="13.5" customHeight="1">
      <c r="C794" s="1"/>
      <c r="D794" s="1"/>
      <c r="E794" s="1"/>
      <c r="F794" s="1"/>
      <c r="G794" s="1"/>
      <c r="H794" s="1"/>
      <c r="K794" s="1"/>
    </row>
    <row r="795" ht="13.5" customHeight="1">
      <c r="C795" s="1"/>
      <c r="D795" s="1"/>
      <c r="E795" s="1"/>
      <c r="F795" s="1"/>
      <c r="G795" s="1"/>
      <c r="H795" s="1"/>
      <c r="K795" s="1"/>
    </row>
    <row r="796" ht="13.5" customHeight="1">
      <c r="C796" s="1"/>
      <c r="D796" s="1"/>
      <c r="E796" s="1"/>
      <c r="F796" s="1"/>
      <c r="G796" s="1"/>
      <c r="H796" s="1"/>
      <c r="K796" s="1"/>
    </row>
    <row r="797" ht="13.5" customHeight="1">
      <c r="C797" s="1"/>
      <c r="D797" s="1"/>
      <c r="E797" s="1"/>
      <c r="F797" s="1"/>
      <c r="G797" s="1"/>
      <c r="H797" s="1"/>
      <c r="K797" s="1"/>
    </row>
    <row r="798" ht="13.5" customHeight="1">
      <c r="C798" s="1"/>
      <c r="D798" s="1"/>
      <c r="E798" s="1"/>
      <c r="F798" s="1"/>
      <c r="G798" s="1"/>
      <c r="H798" s="1"/>
      <c r="K798" s="1"/>
    </row>
    <row r="799" ht="13.5" customHeight="1">
      <c r="C799" s="1"/>
      <c r="D799" s="1"/>
      <c r="E799" s="1"/>
      <c r="F799" s="1"/>
      <c r="G799" s="1"/>
      <c r="H799" s="1"/>
      <c r="K799" s="1"/>
    </row>
    <row r="800" ht="13.5" customHeight="1">
      <c r="C800" s="1"/>
      <c r="D800" s="1"/>
      <c r="E800" s="1"/>
      <c r="F800" s="1"/>
      <c r="G800" s="1"/>
      <c r="H800" s="1"/>
      <c r="K800" s="1"/>
    </row>
    <row r="801" ht="13.5" customHeight="1">
      <c r="C801" s="1"/>
      <c r="D801" s="1"/>
      <c r="E801" s="1"/>
      <c r="F801" s="1"/>
      <c r="G801" s="1"/>
      <c r="H801" s="1"/>
      <c r="K801" s="1"/>
    </row>
    <row r="802" ht="13.5" customHeight="1">
      <c r="C802" s="1"/>
      <c r="D802" s="1"/>
      <c r="E802" s="1"/>
      <c r="F802" s="1"/>
      <c r="G802" s="1"/>
      <c r="H802" s="1"/>
      <c r="K802" s="1"/>
    </row>
    <row r="803" ht="13.5" customHeight="1">
      <c r="C803" s="1"/>
      <c r="D803" s="1"/>
      <c r="E803" s="1"/>
      <c r="F803" s="1"/>
      <c r="G803" s="1"/>
      <c r="H803" s="1"/>
      <c r="K803" s="1"/>
    </row>
    <row r="804" ht="13.5" customHeight="1">
      <c r="C804" s="1"/>
      <c r="D804" s="1"/>
      <c r="E804" s="1"/>
      <c r="F804" s="1"/>
      <c r="G804" s="1"/>
      <c r="H804" s="1"/>
      <c r="K804" s="1"/>
    </row>
    <row r="805" ht="13.5" customHeight="1">
      <c r="C805" s="1"/>
      <c r="D805" s="1"/>
      <c r="E805" s="1"/>
      <c r="F805" s="1"/>
      <c r="G805" s="1"/>
      <c r="H805" s="1"/>
      <c r="K805" s="1"/>
    </row>
    <row r="806" ht="13.5" customHeight="1">
      <c r="C806" s="1"/>
      <c r="D806" s="1"/>
      <c r="E806" s="1"/>
      <c r="F806" s="1"/>
      <c r="G806" s="1"/>
      <c r="H806" s="1"/>
      <c r="K806" s="1"/>
    </row>
    <row r="807" ht="13.5" customHeight="1">
      <c r="C807" s="1"/>
      <c r="D807" s="1"/>
      <c r="E807" s="1"/>
      <c r="F807" s="1"/>
      <c r="G807" s="1"/>
      <c r="H807" s="1"/>
      <c r="K807" s="1"/>
    </row>
    <row r="808" ht="13.5" customHeight="1">
      <c r="C808" s="1"/>
      <c r="D808" s="1"/>
      <c r="E808" s="1"/>
      <c r="F808" s="1"/>
      <c r="G808" s="1"/>
      <c r="H808" s="1"/>
      <c r="K808" s="1"/>
    </row>
    <row r="809" ht="13.5" customHeight="1">
      <c r="C809" s="1"/>
      <c r="D809" s="1"/>
      <c r="E809" s="1"/>
      <c r="F809" s="1"/>
      <c r="G809" s="1"/>
      <c r="H809" s="1"/>
      <c r="K809" s="1"/>
    </row>
    <row r="810" ht="13.5" customHeight="1">
      <c r="C810" s="1"/>
      <c r="D810" s="1"/>
      <c r="E810" s="1"/>
      <c r="F810" s="1"/>
      <c r="G810" s="1"/>
      <c r="H810" s="1"/>
      <c r="K810" s="1"/>
    </row>
    <row r="811" ht="13.5" customHeight="1">
      <c r="C811" s="1"/>
      <c r="D811" s="1"/>
      <c r="E811" s="1"/>
      <c r="F811" s="1"/>
      <c r="G811" s="1"/>
      <c r="H811" s="1"/>
      <c r="K811" s="1"/>
    </row>
    <row r="812" ht="13.5" customHeight="1">
      <c r="C812" s="1"/>
      <c r="D812" s="1"/>
      <c r="E812" s="1"/>
      <c r="F812" s="1"/>
      <c r="G812" s="1"/>
      <c r="H812" s="1"/>
      <c r="K812" s="1"/>
    </row>
    <row r="813" ht="13.5" customHeight="1">
      <c r="C813" s="1"/>
      <c r="D813" s="1"/>
      <c r="E813" s="1"/>
      <c r="F813" s="1"/>
      <c r="G813" s="1"/>
      <c r="H813" s="1"/>
      <c r="K813" s="1"/>
    </row>
    <row r="814" ht="13.5" customHeight="1">
      <c r="C814" s="1"/>
      <c r="D814" s="1"/>
      <c r="E814" s="1"/>
      <c r="F814" s="1"/>
      <c r="G814" s="1"/>
      <c r="H814" s="1"/>
      <c r="K814" s="1"/>
    </row>
    <row r="815" ht="13.5" customHeight="1">
      <c r="C815" s="1"/>
      <c r="D815" s="1"/>
      <c r="E815" s="1"/>
      <c r="F815" s="1"/>
      <c r="G815" s="1"/>
      <c r="H815" s="1"/>
      <c r="K815" s="1"/>
    </row>
    <row r="816" ht="13.5" customHeight="1">
      <c r="C816" s="1"/>
      <c r="D816" s="1"/>
      <c r="E816" s="1"/>
      <c r="F816" s="1"/>
      <c r="G816" s="1"/>
      <c r="H816" s="1"/>
      <c r="K816" s="1"/>
    </row>
    <row r="817" ht="13.5" customHeight="1">
      <c r="C817" s="1"/>
      <c r="D817" s="1"/>
      <c r="E817" s="1"/>
      <c r="F817" s="1"/>
      <c r="G817" s="1"/>
      <c r="H817" s="1"/>
      <c r="K817" s="1"/>
    </row>
    <row r="818" ht="13.5" customHeight="1">
      <c r="C818" s="1"/>
      <c r="D818" s="1"/>
      <c r="E818" s="1"/>
      <c r="F818" s="1"/>
      <c r="G818" s="1"/>
      <c r="H818" s="1"/>
      <c r="K818" s="1"/>
    </row>
    <row r="819" ht="13.5" customHeight="1">
      <c r="C819" s="1"/>
      <c r="D819" s="1"/>
      <c r="E819" s="1"/>
      <c r="F819" s="1"/>
      <c r="G819" s="1"/>
      <c r="H819" s="1"/>
      <c r="K819" s="1"/>
    </row>
    <row r="820" ht="13.5" customHeight="1">
      <c r="C820" s="1"/>
      <c r="D820" s="1"/>
      <c r="E820" s="1"/>
      <c r="F820" s="1"/>
      <c r="G820" s="1"/>
      <c r="H820" s="1"/>
      <c r="K820" s="1"/>
    </row>
    <row r="821" ht="13.5" customHeight="1">
      <c r="C821" s="1"/>
      <c r="D821" s="1"/>
      <c r="E821" s="1"/>
      <c r="F821" s="1"/>
      <c r="G821" s="1"/>
      <c r="H821" s="1"/>
      <c r="K821" s="1"/>
    </row>
    <row r="822" ht="13.5" customHeight="1">
      <c r="C822" s="1"/>
      <c r="D822" s="1"/>
      <c r="E822" s="1"/>
      <c r="F822" s="1"/>
      <c r="G822" s="1"/>
      <c r="H822" s="1"/>
      <c r="K822" s="1"/>
    </row>
    <row r="823" ht="13.5" customHeight="1">
      <c r="C823" s="1"/>
      <c r="D823" s="1"/>
      <c r="E823" s="1"/>
      <c r="F823" s="1"/>
      <c r="G823" s="1"/>
      <c r="H823" s="1"/>
      <c r="K823" s="1"/>
    </row>
    <row r="824" ht="13.5" customHeight="1">
      <c r="C824" s="1"/>
      <c r="D824" s="1"/>
      <c r="E824" s="1"/>
      <c r="F824" s="1"/>
      <c r="G824" s="1"/>
      <c r="H824" s="1"/>
      <c r="K824" s="1"/>
    </row>
    <row r="825" ht="13.5" customHeight="1">
      <c r="C825" s="1"/>
      <c r="D825" s="1"/>
      <c r="E825" s="1"/>
      <c r="F825" s="1"/>
      <c r="G825" s="1"/>
      <c r="H825" s="1"/>
      <c r="K825" s="1"/>
    </row>
    <row r="826" ht="13.5" customHeight="1">
      <c r="C826" s="1"/>
      <c r="D826" s="1"/>
      <c r="E826" s="1"/>
      <c r="F826" s="1"/>
      <c r="G826" s="1"/>
      <c r="H826" s="1"/>
      <c r="K826" s="1"/>
    </row>
    <row r="827" ht="13.5" customHeight="1">
      <c r="C827" s="1"/>
      <c r="D827" s="1"/>
      <c r="E827" s="1"/>
      <c r="F827" s="1"/>
      <c r="G827" s="1"/>
      <c r="H827" s="1"/>
      <c r="K827" s="1"/>
    </row>
    <row r="828" ht="13.5" customHeight="1">
      <c r="C828" s="1"/>
      <c r="D828" s="1"/>
      <c r="E828" s="1"/>
      <c r="F828" s="1"/>
      <c r="G828" s="1"/>
      <c r="H828" s="1"/>
      <c r="K828" s="1"/>
    </row>
    <row r="829" ht="13.5" customHeight="1">
      <c r="C829" s="1"/>
      <c r="D829" s="1"/>
      <c r="E829" s="1"/>
      <c r="F829" s="1"/>
      <c r="G829" s="1"/>
      <c r="H829" s="1"/>
      <c r="K829" s="1"/>
    </row>
    <row r="830" ht="13.5" customHeight="1">
      <c r="C830" s="1"/>
      <c r="D830" s="1"/>
      <c r="E830" s="1"/>
      <c r="F830" s="1"/>
      <c r="G830" s="1"/>
      <c r="H830" s="1"/>
      <c r="K830" s="1"/>
    </row>
    <row r="831" ht="13.5" customHeight="1">
      <c r="C831" s="1"/>
      <c r="D831" s="1"/>
      <c r="E831" s="1"/>
      <c r="F831" s="1"/>
      <c r="G831" s="1"/>
      <c r="H831" s="1"/>
      <c r="K831" s="1"/>
    </row>
    <row r="832" ht="13.5" customHeight="1">
      <c r="C832" s="1"/>
      <c r="D832" s="1"/>
      <c r="E832" s="1"/>
      <c r="F832" s="1"/>
      <c r="G832" s="1"/>
      <c r="H832" s="1"/>
      <c r="K832" s="1"/>
    </row>
    <row r="833" ht="13.5" customHeight="1">
      <c r="C833" s="1"/>
      <c r="D833" s="1"/>
      <c r="E833" s="1"/>
      <c r="F833" s="1"/>
      <c r="G833" s="1"/>
      <c r="H833" s="1"/>
      <c r="K833" s="1"/>
    </row>
    <row r="834" ht="13.5" customHeight="1">
      <c r="C834" s="1"/>
      <c r="D834" s="1"/>
      <c r="E834" s="1"/>
      <c r="F834" s="1"/>
      <c r="G834" s="1"/>
      <c r="H834" s="1"/>
      <c r="K834" s="1"/>
    </row>
    <row r="835" ht="13.5" customHeight="1">
      <c r="C835" s="1"/>
      <c r="D835" s="1"/>
      <c r="E835" s="1"/>
      <c r="F835" s="1"/>
      <c r="G835" s="1"/>
      <c r="H835" s="1"/>
      <c r="K835" s="1"/>
    </row>
    <row r="836" ht="13.5" customHeight="1">
      <c r="C836" s="1"/>
      <c r="D836" s="1"/>
      <c r="E836" s="1"/>
      <c r="F836" s="1"/>
      <c r="G836" s="1"/>
      <c r="H836" s="1"/>
      <c r="K836" s="1"/>
    </row>
    <row r="837" ht="13.5" customHeight="1">
      <c r="C837" s="1"/>
      <c r="D837" s="1"/>
      <c r="E837" s="1"/>
      <c r="F837" s="1"/>
      <c r="G837" s="1"/>
      <c r="H837" s="1"/>
      <c r="K837" s="1"/>
    </row>
    <row r="838" ht="13.5" customHeight="1">
      <c r="C838" s="1"/>
      <c r="D838" s="1"/>
      <c r="E838" s="1"/>
      <c r="F838" s="1"/>
      <c r="G838" s="1"/>
      <c r="H838" s="1"/>
      <c r="K838" s="1"/>
    </row>
    <row r="839" ht="13.5" customHeight="1">
      <c r="C839" s="1"/>
      <c r="D839" s="1"/>
      <c r="E839" s="1"/>
      <c r="F839" s="1"/>
      <c r="G839" s="1"/>
      <c r="H839" s="1"/>
      <c r="K839" s="1"/>
    </row>
    <row r="840" ht="13.5" customHeight="1">
      <c r="C840" s="1"/>
      <c r="D840" s="1"/>
      <c r="E840" s="1"/>
      <c r="F840" s="1"/>
      <c r="G840" s="1"/>
      <c r="H840" s="1"/>
      <c r="K840" s="1"/>
    </row>
    <row r="841" ht="13.5" customHeight="1">
      <c r="C841" s="1"/>
      <c r="D841" s="1"/>
      <c r="E841" s="1"/>
      <c r="F841" s="1"/>
      <c r="G841" s="1"/>
      <c r="H841" s="1"/>
      <c r="K841" s="1"/>
    </row>
    <row r="842" ht="13.5" customHeight="1">
      <c r="C842" s="1"/>
      <c r="D842" s="1"/>
      <c r="E842" s="1"/>
      <c r="F842" s="1"/>
      <c r="G842" s="1"/>
      <c r="H842" s="1"/>
      <c r="K842" s="1"/>
    </row>
    <row r="843" ht="13.5" customHeight="1">
      <c r="C843" s="1"/>
      <c r="D843" s="1"/>
      <c r="E843" s="1"/>
      <c r="F843" s="1"/>
      <c r="G843" s="1"/>
      <c r="H843" s="1"/>
      <c r="K843" s="1"/>
    </row>
    <row r="844" ht="13.5" customHeight="1">
      <c r="C844" s="1"/>
      <c r="D844" s="1"/>
      <c r="E844" s="1"/>
      <c r="F844" s="1"/>
      <c r="G844" s="1"/>
      <c r="H844" s="1"/>
      <c r="K844" s="1"/>
    </row>
    <row r="845" ht="13.5" customHeight="1">
      <c r="C845" s="1"/>
      <c r="D845" s="1"/>
      <c r="E845" s="1"/>
      <c r="F845" s="1"/>
      <c r="G845" s="1"/>
      <c r="H845" s="1"/>
      <c r="K845" s="1"/>
    </row>
    <row r="846" ht="13.5" customHeight="1">
      <c r="C846" s="1"/>
      <c r="D846" s="1"/>
      <c r="E846" s="1"/>
      <c r="F846" s="1"/>
      <c r="G846" s="1"/>
      <c r="H846" s="1"/>
      <c r="K846" s="1"/>
    </row>
    <row r="847" ht="13.5" customHeight="1">
      <c r="C847" s="1"/>
      <c r="D847" s="1"/>
      <c r="E847" s="1"/>
      <c r="F847" s="1"/>
      <c r="G847" s="1"/>
      <c r="H847" s="1"/>
      <c r="K847" s="1"/>
    </row>
    <row r="848" ht="13.5" customHeight="1">
      <c r="C848" s="1"/>
      <c r="D848" s="1"/>
      <c r="E848" s="1"/>
      <c r="F848" s="1"/>
      <c r="G848" s="1"/>
      <c r="H848" s="1"/>
      <c r="K848" s="1"/>
    </row>
    <row r="849" ht="13.5" customHeight="1">
      <c r="C849" s="1"/>
      <c r="D849" s="1"/>
      <c r="E849" s="1"/>
      <c r="F849" s="1"/>
      <c r="G849" s="1"/>
      <c r="H849" s="1"/>
      <c r="K849" s="1"/>
    </row>
    <row r="850" ht="13.5" customHeight="1">
      <c r="C850" s="1"/>
      <c r="D850" s="1"/>
      <c r="E850" s="1"/>
      <c r="F850" s="1"/>
      <c r="G850" s="1"/>
      <c r="H850" s="1"/>
      <c r="K850" s="1"/>
    </row>
    <row r="851" ht="13.5" customHeight="1">
      <c r="C851" s="1"/>
      <c r="D851" s="1"/>
      <c r="E851" s="1"/>
      <c r="F851" s="1"/>
      <c r="G851" s="1"/>
      <c r="H851" s="1"/>
      <c r="K851" s="1"/>
    </row>
    <row r="852" ht="13.5" customHeight="1">
      <c r="C852" s="1"/>
      <c r="D852" s="1"/>
      <c r="E852" s="1"/>
      <c r="F852" s="1"/>
      <c r="G852" s="1"/>
      <c r="H852" s="1"/>
      <c r="K852" s="1"/>
    </row>
    <row r="853" ht="13.5" customHeight="1">
      <c r="C853" s="1"/>
      <c r="D853" s="1"/>
      <c r="E853" s="1"/>
      <c r="F853" s="1"/>
      <c r="G853" s="1"/>
      <c r="H853" s="1"/>
      <c r="K853" s="1"/>
    </row>
    <row r="854" ht="13.5" customHeight="1">
      <c r="C854" s="1"/>
      <c r="D854" s="1"/>
      <c r="E854" s="1"/>
      <c r="F854" s="1"/>
      <c r="G854" s="1"/>
      <c r="H854" s="1"/>
      <c r="K854" s="1"/>
    </row>
    <row r="855" ht="13.5" customHeight="1">
      <c r="C855" s="1"/>
      <c r="D855" s="1"/>
      <c r="E855" s="1"/>
      <c r="F855" s="1"/>
      <c r="G855" s="1"/>
      <c r="H855" s="1"/>
      <c r="K855" s="1"/>
    </row>
    <row r="856" ht="13.5" customHeight="1">
      <c r="C856" s="1"/>
      <c r="D856" s="1"/>
      <c r="E856" s="1"/>
      <c r="F856" s="1"/>
      <c r="G856" s="1"/>
      <c r="H856" s="1"/>
      <c r="K856" s="1"/>
    </row>
    <row r="857" ht="13.5" customHeight="1">
      <c r="C857" s="1"/>
      <c r="D857" s="1"/>
      <c r="E857" s="1"/>
      <c r="F857" s="1"/>
      <c r="G857" s="1"/>
      <c r="H857" s="1"/>
      <c r="K857" s="1"/>
    </row>
    <row r="858" ht="13.5" customHeight="1">
      <c r="C858" s="1"/>
      <c r="D858" s="1"/>
      <c r="E858" s="1"/>
      <c r="F858" s="1"/>
      <c r="G858" s="1"/>
      <c r="H858" s="1"/>
      <c r="K858" s="1"/>
    </row>
    <row r="859" ht="13.5" customHeight="1">
      <c r="C859" s="1"/>
      <c r="D859" s="1"/>
      <c r="E859" s="1"/>
      <c r="F859" s="1"/>
      <c r="G859" s="1"/>
      <c r="H859" s="1"/>
      <c r="K859" s="1"/>
    </row>
    <row r="860" ht="13.5" customHeight="1">
      <c r="C860" s="1"/>
      <c r="D860" s="1"/>
      <c r="E860" s="1"/>
      <c r="F860" s="1"/>
      <c r="G860" s="1"/>
      <c r="H860" s="1"/>
      <c r="K860" s="1"/>
    </row>
    <row r="861" ht="13.5" customHeight="1">
      <c r="C861" s="1"/>
      <c r="D861" s="1"/>
      <c r="E861" s="1"/>
      <c r="F861" s="1"/>
      <c r="G861" s="1"/>
      <c r="H861" s="1"/>
      <c r="K861" s="1"/>
    </row>
    <row r="862" ht="13.5" customHeight="1">
      <c r="C862" s="1"/>
      <c r="D862" s="1"/>
      <c r="E862" s="1"/>
      <c r="F862" s="1"/>
      <c r="G862" s="1"/>
      <c r="H862" s="1"/>
      <c r="K862" s="1"/>
    </row>
    <row r="863" ht="13.5" customHeight="1">
      <c r="C863" s="1"/>
      <c r="D863" s="1"/>
      <c r="E863" s="1"/>
      <c r="F863" s="1"/>
      <c r="G863" s="1"/>
      <c r="H863" s="1"/>
      <c r="K863" s="1"/>
    </row>
    <row r="864" ht="13.5" customHeight="1">
      <c r="C864" s="1"/>
      <c r="D864" s="1"/>
      <c r="E864" s="1"/>
      <c r="F864" s="1"/>
      <c r="G864" s="1"/>
      <c r="H864" s="1"/>
      <c r="K864" s="1"/>
    </row>
    <row r="865" ht="13.5" customHeight="1">
      <c r="C865" s="1"/>
      <c r="D865" s="1"/>
      <c r="E865" s="1"/>
      <c r="F865" s="1"/>
      <c r="G865" s="1"/>
      <c r="H865" s="1"/>
      <c r="K865" s="1"/>
    </row>
    <row r="866" ht="13.5" customHeight="1">
      <c r="C866" s="1"/>
      <c r="D866" s="1"/>
      <c r="E866" s="1"/>
      <c r="F866" s="1"/>
      <c r="G866" s="1"/>
      <c r="H866" s="1"/>
      <c r="K866" s="1"/>
    </row>
    <row r="867" ht="13.5" customHeight="1">
      <c r="C867" s="1"/>
      <c r="D867" s="1"/>
      <c r="E867" s="1"/>
      <c r="F867" s="1"/>
      <c r="G867" s="1"/>
      <c r="H867" s="1"/>
      <c r="K867" s="1"/>
    </row>
    <row r="868" ht="13.5" customHeight="1">
      <c r="C868" s="1"/>
      <c r="D868" s="1"/>
      <c r="E868" s="1"/>
      <c r="F868" s="1"/>
      <c r="G868" s="1"/>
      <c r="H868" s="1"/>
      <c r="K868" s="1"/>
    </row>
    <row r="869" ht="13.5" customHeight="1">
      <c r="C869" s="1"/>
      <c r="D869" s="1"/>
      <c r="E869" s="1"/>
      <c r="F869" s="1"/>
      <c r="G869" s="1"/>
      <c r="H869" s="1"/>
      <c r="K869" s="1"/>
    </row>
    <row r="870" ht="13.5" customHeight="1">
      <c r="C870" s="1"/>
      <c r="D870" s="1"/>
      <c r="E870" s="1"/>
      <c r="F870" s="1"/>
      <c r="G870" s="1"/>
      <c r="H870" s="1"/>
      <c r="K870" s="1"/>
    </row>
    <row r="871" ht="13.5" customHeight="1">
      <c r="C871" s="1"/>
      <c r="D871" s="1"/>
      <c r="E871" s="1"/>
      <c r="F871" s="1"/>
      <c r="G871" s="1"/>
      <c r="H871" s="1"/>
      <c r="K871" s="1"/>
    </row>
    <row r="872" ht="13.5" customHeight="1">
      <c r="C872" s="1"/>
      <c r="D872" s="1"/>
      <c r="E872" s="1"/>
      <c r="F872" s="1"/>
      <c r="G872" s="1"/>
      <c r="H872" s="1"/>
      <c r="K872" s="1"/>
    </row>
    <row r="873" ht="13.5" customHeight="1">
      <c r="C873" s="1"/>
      <c r="D873" s="1"/>
      <c r="E873" s="1"/>
      <c r="F873" s="1"/>
      <c r="G873" s="1"/>
      <c r="H873" s="1"/>
      <c r="K873" s="1"/>
    </row>
    <row r="874" ht="13.5" customHeight="1">
      <c r="C874" s="1"/>
      <c r="D874" s="1"/>
      <c r="E874" s="1"/>
      <c r="F874" s="1"/>
      <c r="G874" s="1"/>
      <c r="H874" s="1"/>
      <c r="K874" s="1"/>
    </row>
    <row r="875" ht="13.5" customHeight="1">
      <c r="C875" s="1"/>
      <c r="D875" s="1"/>
      <c r="E875" s="1"/>
      <c r="F875" s="1"/>
      <c r="G875" s="1"/>
      <c r="H875" s="1"/>
      <c r="K875" s="1"/>
    </row>
    <row r="876" ht="13.5" customHeight="1">
      <c r="C876" s="1"/>
      <c r="D876" s="1"/>
      <c r="E876" s="1"/>
      <c r="F876" s="1"/>
      <c r="G876" s="1"/>
      <c r="H876" s="1"/>
      <c r="K876" s="1"/>
    </row>
    <row r="877" ht="13.5" customHeight="1">
      <c r="C877" s="1"/>
      <c r="D877" s="1"/>
      <c r="E877" s="1"/>
      <c r="F877" s="1"/>
      <c r="G877" s="1"/>
      <c r="H877" s="1"/>
      <c r="K877" s="1"/>
    </row>
    <row r="878" ht="13.5" customHeight="1">
      <c r="C878" s="1"/>
      <c r="D878" s="1"/>
      <c r="E878" s="1"/>
      <c r="F878" s="1"/>
      <c r="G878" s="1"/>
      <c r="H878" s="1"/>
      <c r="K878" s="1"/>
    </row>
    <row r="879" ht="13.5" customHeight="1">
      <c r="C879" s="1"/>
      <c r="D879" s="1"/>
      <c r="E879" s="1"/>
      <c r="F879" s="1"/>
      <c r="G879" s="1"/>
      <c r="H879" s="1"/>
      <c r="K879" s="1"/>
    </row>
    <row r="880" ht="13.5" customHeight="1">
      <c r="C880" s="1"/>
      <c r="D880" s="1"/>
      <c r="E880" s="1"/>
      <c r="F880" s="1"/>
      <c r="G880" s="1"/>
      <c r="H880" s="1"/>
      <c r="K880" s="1"/>
    </row>
    <row r="881" ht="13.5" customHeight="1">
      <c r="C881" s="1"/>
      <c r="D881" s="1"/>
      <c r="E881" s="1"/>
      <c r="F881" s="1"/>
      <c r="G881" s="1"/>
      <c r="H881" s="1"/>
      <c r="K881" s="1"/>
    </row>
    <row r="882" ht="13.5" customHeight="1">
      <c r="C882" s="1"/>
      <c r="D882" s="1"/>
      <c r="E882" s="1"/>
      <c r="F882" s="1"/>
      <c r="G882" s="1"/>
      <c r="H882" s="1"/>
      <c r="K882" s="1"/>
    </row>
    <row r="883" ht="13.5" customHeight="1">
      <c r="C883" s="1"/>
      <c r="D883" s="1"/>
      <c r="E883" s="1"/>
      <c r="F883" s="1"/>
      <c r="G883" s="1"/>
      <c r="H883" s="1"/>
      <c r="K883" s="1"/>
    </row>
    <row r="884" ht="13.5" customHeight="1">
      <c r="C884" s="1"/>
      <c r="D884" s="1"/>
      <c r="E884" s="1"/>
      <c r="F884" s="1"/>
      <c r="G884" s="1"/>
      <c r="H884" s="1"/>
      <c r="K884" s="1"/>
    </row>
    <row r="885" ht="13.5" customHeight="1">
      <c r="C885" s="1"/>
      <c r="D885" s="1"/>
      <c r="E885" s="1"/>
      <c r="F885" s="1"/>
      <c r="G885" s="1"/>
      <c r="H885" s="1"/>
      <c r="K885" s="1"/>
    </row>
    <row r="886" ht="13.5" customHeight="1">
      <c r="C886" s="1"/>
      <c r="D886" s="1"/>
      <c r="E886" s="1"/>
      <c r="F886" s="1"/>
      <c r="G886" s="1"/>
      <c r="H886" s="1"/>
      <c r="K886" s="1"/>
    </row>
    <row r="887" ht="13.5" customHeight="1">
      <c r="C887" s="1"/>
      <c r="D887" s="1"/>
      <c r="E887" s="1"/>
      <c r="F887" s="1"/>
      <c r="G887" s="1"/>
      <c r="H887" s="1"/>
      <c r="K887" s="1"/>
    </row>
    <row r="888" ht="13.5" customHeight="1">
      <c r="C888" s="1"/>
      <c r="D888" s="1"/>
      <c r="E888" s="1"/>
      <c r="F888" s="1"/>
      <c r="G888" s="1"/>
      <c r="H888" s="1"/>
      <c r="K888" s="1"/>
    </row>
    <row r="889" ht="13.5" customHeight="1">
      <c r="C889" s="1"/>
      <c r="D889" s="1"/>
      <c r="E889" s="1"/>
      <c r="F889" s="1"/>
      <c r="G889" s="1"/>
      <c r="H889" s="1"/>
      <c r="K889" s="1"/>
    </row>
    <row r="890" ht="13.5" customHeight="1">
      <c r="C890" s="1"/>
      <c r="D890" s="1"/>
      <c r="E890" s="1"/>
      <c r="F890" s="1"/>
      <c r="G890" s="1"/>
      <c r="H890" s="1"/>
      <c r="K890" s="1"/>
    </row>
    <row r="891" ht="13.5" customHeight="1">
      <c r="C891" s="1"/>
      <c r="D891" s="1"/>
      <c r="E891" s="1"/>
      <c r="F891" s="1"/>
      <c r="G891" s="1"/>
      <c r="H891" s="1"/>
      <c r="K891" s="1"/>
    </row>
    <row r="892" ht="13.5" customHeight="1">
      <c r="C892" s="1"/>
      <c r="D892" s="1"/>
      <c r="E892" s="1"/>
      <c r="F892" s="1"/>
      <c r="G892" s="1"/>
      <c r="H892" s="1"/>
      <c r="K892" s="1"/>
    </row>
    <row r="893" ht="13.5" customHeight="1">
      <c r="C893" s="1"/>
      <c r="D893" s="1"/>
      <c r="E893" s="1"/>
      <c r="F893" s="1"/>
      <c r="G893" s="1"/>
      <c r="H893" s="1"/>
      <c r="K893" s="1"/>
    </row>
    <row r="894" ht="13.5" customHeight="1">
      <c r="C894" s="1"/>
      <c r="D894" s="1"/>
      <c r="E894" s="1"/>
      <c r="F894" s="1"/>
      <c r="G894" s="1"/>
      <c r="H894" s="1"/>
      <c r="K894" s="1"/>
    </row>
    <row r="895" ht="13.5" customHeight="1">
      <c r="C895" s="1"/>
      <c r="D895" s="1"/>
      <c r="E895" s="1"/>
      <c r="F895" s="1"/>
      <c r="G895" s="1"/>
      <c r="H895" s="1"/>
      <c r="K895" s="1"/>
    </row>
    <row r="896" ht="13.5" customHeight="1">
      <c r="C896" s="1"/>
      <c r="D896" s="1"/>
      <c r="E896" s="1"/>
      <c r="F896" s="1"/>
      <c r="G896" s="1"/>
      <c r="H896" s="1"/>
      <c r="K896" s="1"/>
    </row>
    <row r="897" ht="13.5" customHeight="1">
      <c r="C897" s="1"/>
      <c r="D897" s="1"/>
      <c r="E897" s="1"/>
      <c r="F897" s="1"/>
      <c r="G897" s="1"/>
      <c r="H897" s="1"/>
      <c r="K897" s="1"/>
    </row>
    <row r="898" ht="13.5" customHeight="1">
      <c r="C898" s="1"/>
      <c r="D898" s="1"/>
      <c r="E898" s="1"/>
      <c r="F898" s="1"/>
      <c r="G898" s="1"/>
      <c r="H898" s="1"/>
      <c r="K898" s="1"/>
    </row>
    <row r="899" ht="13.5" customHeight="1">
      <c r="C899" s="1"/>
      <c r="D899" s="1"/>
      <c r="E899" s="1"/>
      <c r="F899" s="1"/>
      <c r="G899" s="1"/>
      <c r="H899" s="1"/>
      <c r="K899" s="1"/>
    </row>
    <row r="900" ht="13.5" customHeight="1">
      <c r="C900" s="1"/>
      <c r="D900" s="1"/>
      <c r="E900" s="1"/>
      <c r="F900" s="1"/>
      <c r="G900" s="1"/>
      <c r="H900" s="1"/>
      <c r="K900" s="1"/>
    </row>
    <row r="901" ht="13.5" customHeight="1">
      <c r="C901" s="1"/>
      <c r="D901" s="1"/>
      <c r="E901" s="1"/>
      <c r="F901" s="1"/>
      <c r="G901" s="1"/>
      <c r="H901" s="1"/>
      <c r="K901" s="1"/>
    </row>
    <row r="902" ht="13.5" customHeight="1">
      <c r="C902" s="1"/>
      <c r="D902" s="1"/>
      <c r="E902" s="1"/>
      <c r="F902" s="1"/>
      <c r="G902" s="1"/>
      <c r="H902" s="1"/>
      <c r="K902" s="1"/>
    </row>
    <row r="903" ht="13.5" customHeight="1">
      <c r="C903" s="1"/>
      <c r="D903" s="1"/>
      <c r="E903" s="1"/>
      <c r="F903" s="1"/>
      <c r="G903" s="1"/>
      <c r="H903" s="1"/>
      <c r="K903" s="1"/>
    </row>
    <row r="904" ht="13.5" customHeight="1">
      <c r="C904" s="1"/>
      <c r="D904" s="1"/>
      <c r="E904" s="1"/>
      <c r="F904" s="1"/>
      <c r="G904" s="1"/>
      <c r="H904" s="1"/>
      <c r="K904" s="1"/>
    </row>
    <row r="905" ht="13.5" customHeight="1">
      <c r="C905" s="1"/>
      <c r="D905" s="1"/>
      <c r="E905" s="1"/>
      <c r="F905" s="1"/>
      <c r="G905" s="1"/>
      <c r="H905" s="1"/>
      <c r="K905" s="1"/>
    </row>
    <row r="906" ht="13.5" customHeight="1">
      <c r="C906" s="1"/>
      <c r="D906" s="1"/>
      <c r="E906" s="1"/>
      <c r="F906" s="1"/>
      <c r="G906" s="1"/>
      <c r="H906" s="1"/>
      <c r="K906" s="1"/>
    </row>
    <row r="907" ht="13.5" customHeight="1">
      <c r="C907" s="1"/>
      <c r="D907" s="1"/>
      <c r="E907" s="1"/>
      <c r="F907" s="1"/>
      <c r="G907" s="1"/>
      <c r="H907" s="1"/>
      <c r="K907" s="1"/>
    </row>
    <row r="908" ht="13.5" customHeight="1">
      <c r="C908" s="1"/>
      <c r="D908" s="1"/>
      <c r="E908" s="1"/>
      <c r="F908" s="1"/>
      <c r="G908" s="1"/>
      <c r="H908" s="1"/>
      <c r="K908" s="1"/>
    </row>
    <row r="909" ht="13.5" customHeight="1">
      <c r="C909" s="1"/>
      <c r="D909" s="1"/>
      <c r="E909" s="1"/>
      <c r="F909" s="1"/>
      <c r="G909" s="1"/>
      <c r="H909" s="1"/>
      <c r="K909" s="1"/>
    </row>
    <row r="910" ht="13.5" customHeight="1">
      <c r="C910" s="1"/>
      <c r="D910" s="1"/>
      <c r="E910" s="1"/>
      <c r="F910" s="1"/>
      <c r="G910" s="1"/>
      <c r="H910" s="1"/>
      <c r="K910" s="1"/>
    </row>
    <row r="911" ht="13.5" customHeight="1">
      <c r="C911" s="1"/>
      <c r="D911" s="1"/>
      <c r="E911" s="1"/>
      <c r="F911" s="1"/>
      <c r="G911" s="1"/>
      <c r="H911" s="1"/>
      <c r="K911" s="1"/>
    </row>
    <row r="912" ht="13.5" customHeight="1">
      <c r="C912" s="1"/>
      <c r="D912" s="1"/>
      <c r="E912" s="1"/>
      <c r="F912" s="1"/>
      <c r="G912" s="1"/>
      <c r="H912" s="1"/>
      <c r="K912" s="1"/>
    </row>
    <row r="913" ht="13.5" customHeight="1">
      <c r="C913" s="1"/>
      <c r="D913" s="1"/>
      <c r="E913" s="1"/>
      <c r="F913" s="1"/>
      <c r="G913" s="1"/>
      <c r="H913" s="1"/>
      <c r="K913" s="1"/>
    </row>
    <row r="914" ht="13.5" customHeight="1">
      <c r="C914" s="1"/>
      <c r="D914" s="1"/>
      <c r="E914" s="1"/>
      <c r="F914" s="1"/>
      <c r="G914" s="1"/>
      <c r="H914" s="1"/>
      <c r="K914" s="1"/>
    </row>
    <row r="915" ht="13.5" customHeight="1">
      <c r="C915" s="1"/>
      <c r="D915" s="1"/>
      <c r="E915" s="1"/>
      <c r="F915" s="1"/>
      <c r="G915" s="1"/>
      <c r="H915" s="1"/>
      <c r="K915" s="1"/>
    </row>
    <row r="916" ht="13.5" customHeight="1">
      <c r="C916" s="1"/>
      <c r="D916" s="1"/>
      <c r="E916" s="1"/>
      <c r="F916" s="1"/>
      <c r="G916" s="1"/>
      <c r="H916" s="1"/>
      <c r="K916" s="1"/>
    </row>
    <row r="917" ht="13.5" customHeight="1">
      <c r="C917" s="1"/>
      <c r="D917" s="1"/>
      <c r="E917" s="1"/>
      <c r="F917" s="1"/>
      <c r="G917" s="1"/>
      <c r="H917" s="1"/>
      <c r="K917" s="1"/>
    </row>
    <row r="918" ht="13.5" customHeight="1">
      <c r="C918" s="1"/>
      <c r="D918" s="1"/>
      <c r="E918" s="1"/>
      <c r="F918" s="1"/>
      <c r="G918" s="1"/>
      <c r="H918" s="1"/>
      <c r="K918" s="1"/>
    </row>
    <row r="919" ht="13.5" customHeight="1">
      <c r="C919" s="1"/>
      <c r="D919" s="1"/>
      <c r="E919" s="1"/>
      <c r="F919" s="1"/>
      <c r="G919" s="1"/>
      <c r="H919" s="1"/>
      <c r="K919" s="1"/>
    </row>
    <row r="920" ht="13.5" customHeight="1">
      <c r="C920" s="1"/>
      <c r="D920" s="1"/>
      <c r="E920" s="1"/>
      <c r="F920" s="1"/>
      <c r="G920" s="1"/>
      <c r="H920" s="1"/>
      <c r="K920" s="1"/>
    </row>
    <row r="921" ht="13.5" customHeight="1">
      <c r="C921" s="1"/>
      <c r="D921" s="1"/>
      <c r="E921" s="1"/>
      <c r="F921" s="1"/>
      <c r="G921" s="1"/>
      <c r="H921" s="1"/>
      <c r="K921" s="1"/>
    </row>
    <row r="922" ht="13.5" customHeight="1">
      <c r="C922" s="1"/>
      <c r="D922" s="1"/>
      <c r="E922" s="1"/>
      <c r="F922" s="1"/>
      <c r="G922" s="1"/>
      <c r="H922" s="1"/>
      <c r="K922" s="1"/>
    </row>
    <row r="923" ht="13.5" customHeight="1">
      <c r="C923" s="1"/>
      <c r="D923" s="1"/>
      <c r="E923" s="1"/>
      <c r="F923" s="1"/>
      <c r="G923" s="1"/>
      <c r="H923" s="1"/>
      <c r="K923" s="1"/>
    </row>
    <row r="924" ht="13.5" customHeight="1">
      <c r="C924" s="1"/>
      <c r="D924" s="1"/>
      <c r="E924" s="1"/>
      <c r="F924" s="1"/>
      <c r="G924" s="1"/>
      <c r="H924" s="1"/>
      <c r="K924" s="1"/>
    </row>
    <row r="925" ht="13.5" customHeight="1">
      <c r="C925" s="1"/>
      <c r="D925" s="1"/>
      <c r="E925" s="1"/>
      <c r="F925" s="1"/>
      <c r="G925" s="1"/>
      <c r="H925" s="1"/>
      <c r="K925" s="1"/>
    </row>
    <row r="926" ht="13.5" customHeight="1">
      <c r="C926" s="1"/>
      <c r="D926" s="1"/>
      <c r="E926" s="1"/>
      <c r="F926" s="1"/>
      <c r="G926" s="1"/>
      <c r="H926" s="1"/>
      <c r="K926" s="1"/>
    </row>
    <row r="927" ht="13.5" customHeight="1">
      <c r="C927" s="1"/>
      <c r="D927" s="1"/>
      <c r="E927" s="1"/>
      <c r="F927" s="1"/>
      <c r="G927" s="1"/>
      <c r="H927" s="1"/>
      <c r="K927" s="1"/>
    </row>
    <row r="928" ht="13.5" customHeight="1">
      <c r="C928" s="1"/>
      <c r="D928" s="1"/>
      <c r="E928" s="1"/>
      <c r="F928" s="1"/>
      <c r="G928" s="1"/>
      <c r="H928" s="1"/>
      <c r="K928" s="1"/>
    </row>
    <row r="929" ht="13.5" customHeight="1">
      <c r="C929" s="1"/>
      <c r="D929" s="1"/>
      <c r="E929" s="1"/>
      <c r="F929" s="1"/>
      <c r="G929" s="1"/>
      <c r="H929" s="1"/>
      <c r="K929" s="1"/>
    </row>
    <row r="930" ht="13.5" customHeight="1">
      <c r="C930" s="1"/>
      <c r="D930" s="1"/>
      <c r="E930" s="1"/>
      <c r="F930" s="1"/>
      <c r="G930" s="1"/>
      <c r="H930" s="1"/>
      <c r="K930" s="1"/>
    </row>
    <row r="931" ht="13.5" customHeight="1">
      <c r="C931" s="1"/>
      <c r="D931" s="1"/>
      <c r="E931" s="1"/>
      <c r="F931" s="1"/>
      <c r="G931" s="1"/>
      <c r="H931" s="1"/>
      <c r="K931" s="1"/>
    </row>
    <row r="932" ht="13.5" customHeight="1">
      <c r="C932" s="1"/>
      <c r="D932" s="1"/>
      <c r="E932" s="1"/>
      <c r="F932" s="1"/>
      <c r="G932" s="1"/>
      <c r="H932" s="1"/>
      <c r="K932" s="1"/>
    </row>
    <row r="933" ht="13.5" customHeight="1">
      <c r="C933" s="1"/>
      <c r="D933" s="1"/>
      <c r="E933" s="1"/>
      <c r="F933" s="1"/>
      <c r="G933" s="1"/>
      <c r="H933" s="1"/>
      <c r="K933" s="1"/>
    </row>
    <row r="934" ht="13.5" customHeight="1">
      <c r="C934" s="1"/>
      <c r="D934" s="1"/>
      <c r="E934" s="1"/>
      <c r="F934" s="1"/>
      <c r="G934" s="1"/>
      <c r="H934" s="1"/>
      <c r="K934" s="1"/>
    </row>
    <row r="935" ht="13.5" customHeight="1">
      <c r="C935" s="1"/>
      <c r="D935" s="1"/>
      <c r="E935" s="1"/>
      <c r="F935" s="1"/>
      <c r="G935" s="1"/>
      <c r="H935" s="1"/>
      <c r="K935" s="1"/>
    </row>
    <row r="936" ht="13.5" customHeight="1">
      <c r="C936" s="1"/>
      <c r="D936" s="1"/>
      <c r="E936" s="1"/>
      <c r="F936" s="1"/>
      <c r="G936" s="1"/>
      <c r="H936" s="1"/>
      <c r="K936" s="1"/>
    </row>
    <row r="937" ht="13.5" customHeight="1">
      <c r="C937" s="1"/>
      <c r="D937" s="1"/>
      <c r="E937" s="1"/>
      <c r="F937" s="1"/>
      <c r="G937" s="1"/>
      <c r="H937" s="1"/>
      <c r="K937" s="1"/>
    </row>
    <row r="938" ht="13.5" customHeight="1">
      <c r="C938" s="1"/>
      <c r="D938" s="1"/>
      <c r="E938" s="1"/>
      <c r="F938" s="1"/>
      <c r="G938" s="1"/>
      <c r="H938" s="1"/>
      <c r="K938" s="1"/>
    </row>
    <row r="939" ht="13.5" customHeight="1">
      <c r="C939" s="1"/>
      <c r="D939" s="1"/>
      <c r="E939" s="1"/>
      <c r="F939" s="1"/>
      <c r="G939" s="1"/>
      <c r="H939" s="1"/>
      <c r="K939" s="1"/>
    </row>
    <row r="940" ht="13.5" customHeight="1">
      <c r="C940" s="1"/>
      <c r="D940" s="1"/>
      <c r="E940" s="1"/>
      <c r="F940" s="1"/>
      <c r="G940" s="1"/>
      <c r="H940" s="1"/>
      <c r="K940" s="1"/>
    </row>
    <row r="941" ht="13.5" customHeight="1">
      <c r="C941" s="1"/>
      <c r="D941" s="1"/>
      <c r="E941" s="1"/>
      <c r="F941" s="1"/>
      <c r="G941" s="1"/>
      <c r="H941" s="1"/>
      <c r="K941" s="1"/>
    </row>
    <row r="942" ht="13.5" customHeight="1">
      <c r="C942" s="1"/>
      <c r="D942" s="1"/>
      <c r="E942" s="1"/>
      <c r="F942" s="1"/>
      <c r="G942" s="1"/>
      <c r="H942" s="1"/>
      <c r="K942" s="1"/>
    </row>
    <row r="943" ht="13.5" customHeight="1">
      <c r="C943" s="1"/>
      <c r="D943" s="1"/>
      <c r="E943" s="1"/>
      <c r="F943" s="1"/>
      <c r="G943" s="1"/>
      <c r="H943" s="1"/>
      <c r="K943" s="1"/>
    </row>
    <row r="944" ht="13.5" customHeight="1">
      <c r="C944" s="1"/>
      <c r="D944" s="1"/>
      <c r="E944" s="1"/>
      <c r="F944" s="1"/>
      <c r="G944" s="1"/>
      <c r="H944" s="1"/>
      <c r="K944" s="1"/>
    </row>
    <row r="945" ht="13.5" customHeight="1">
      <c r="C945" s="1"/>
      <c r="D945" s="1"/>
      <c r="E945" s="1"/>
      <c r="F945" s="1"/>
      <c r="G945" s="1"/>
      <c r="H945" s="1"/>
      <c r="K945" s="1"/>
    </row>
    <row r="946" ht="13.5" customHeight="1">
      <c r="C946" s="1"/>
      <c r="D946" s="1"/>
      <c r="E946" s="1"/>
      <c r="F946" s="1"/>
      <c r="G946" s="1"/>
      <c r="H946" s="1"/>
      <c r="K946" s="1"/>
    </row>
    <row r="947" ht="13.5" customHeight="1">
      <c r="C947" s="1"/>
      <c r="D947" s="1"/>
      <c r="E947" s="1"/>
      <c r="F947" s="1"/>
      <c r="G947" s="1"/>
      <c r="H947" s="1"/>
      <c r="K947" s="1"/>
    </row>
    <row r="948" ht="13.5" customHeight="1">
      <c r="C948" s="1"/>
      <c r="D948" s="1"/>
      <c r="E948" s="1"/>
      <c r="F948" s="1"/>
      <c r="G948" s="1"/>
      <c r="H948" s="1"/>
      <c r="K948" s="1"/>
    </row>
    <row r="949" ht="13.5" customHeight="1">
      <c r="C949" s="1"/>
      <c r="D949" s="1"/>
      <c r="E949" s="1"/>
      <c r="F949" s="1"/>
      <c r="G949" s="1"/>
      <c r="H949" s="1"/>
      <c r="K949" s="1"/>
    </row>
    <row r="950" ht="13.5" customHeight="1">
      <c r="C950" s="1"/>
      <c r="D950" s="1"/>
      <c r="E950" s="1"/>
      <c r="F950" s="1"/>
      <c r="G950" s="1"/>
      <c r="H950" s="1"/>
      <c r="K950" s="1"/>
    </row>
    <row r="951" ht="13.5" customHeight="1">
      <c r="C951" s="1"/>
      <c r="D951" s="1"/>
      <c r="E951" s="1"/>
      <c r="F951" s="1"/>
      <c r="G951" s="1"/>
      <c r="H951" s="1"/>
      <c r="K951" s="1"/>
    </row>
    <row r="952" ht="13.5" customHeight="1">
      <c r="C952" s="1"/>
      <c r="D952" s="1"/>
      <c r="E952" s="1"/>
      <c r="F952" s="1"/>
      <c r="G952" s="1"/>
      <c r="H952" s="1"/>
      <c r="K952" s="1"/>
    </row>
    <row r="953" ht="13.5" customHeight="1">
      <c r="C953" s="1"/>
      <c r="D953" s="1"/>
      <c r="E953" s="1"/>
      <c r="F953" s="1"/>
      <c r="G953" s="1"/>
      <c r="H953" s="1"/>
      <c r="K953" s="1"/>
    </row>
    <row r="954" ht="13.5" customHeight="1">
      <c r="C954" s="1"/>
      <c r="D954" s="1"/>
      <c r="E954" s="1"/>
      <c r="F954" s="1"/>
      <c r="G954" s="1"/>
      <c r="H954" s="1"/>
      <c r="K954" s="1"/>
    </row>
    <row r="955" ht="13.5" customHeight="1">
      <c r="C955" s="1"/>
      <c r="D955" s="1"/>
      <c r="E955" s="1"/>
      <c r="F955" s="1"/>
      <c r="G955" s="1"/>
      <c r="H955" s="1"/>
      <c r="K955" s="1"/>
    </row>
    <row r="956" ht="13.5" customHeight="1">
      <c r="C956" s="1"/>
      <c r="D956" s="1"/>
      <c r="E956" s="1"/>
      <c r="F956" s="1"/>
      <c r="G956" s="1"/>
      <c r="H956" s="1"/>
      <c r="K956" s="1"/>
    </row>
    <row r="957" ht="13.5" customHeight="1">
      <c r="C957" s="1"/>
      <c r="D957" s="1"/>
      <c r="E957" s="1"/>
      <c r="F957" s="1"/>
      <c r="G957" s="1"/>
      <c r="H957" s="1"/>
      <c r="K957" s="1"/>
    </row>
    <row r="958" ht="13.5" customHeight="1">
      <c r="C958" s="1"/>
      <c r="D958" s="1"/>
      <c r="E958" s="1"/>
      <c r="F958" s="1"/>
      <c r="G958" s="1"/>
      <c r="H958" s="1"/>
      <c r="K958" s="1"/>
    </row>
    <row r="959" ht="13.5" customHeight="1">
      <c r="C959" s="1"/>
      <c r="D959" s="1"/>
      <c r="E959" s="1"/>
      <c r="F959" s="1"/>
      <c r="G959" s="1"/>
      <c r="H959" s="1"/>
      <c r="K959" s="1"/>
    </row>
    <row r="960" ht="13.5" customHeight="1">
      <c r="C960" s="1"/>
      <c r="D960" s="1"/>
      <c r="E960" s="1"/>
      <c r="F960" s="1"/>
      <c r="G960" s="1"/>
      <c r="H960" s="1"/>
      <c r="K960" s="1"/>
    </row>
    <row r="961" ht="13.5" customHeight="1">
      <c r="C961" s="1"/>
      <c r="D961" s="1"/>
      <c r="E961" s="1"/>
      <c r="F961" s="1"/>
      <c r="G961" s="1"/>
      <c r="H961" s="1"/>
      <c r="K961" s="1"/>
    </row>
    <row r="962" ht="13.5" customHeight="1">
      <c r="C962" s="1"/>
      <c r="D962" s="1"/>
      <c r="E962" s="1"/>
      <c r="F962" s="1"/>
      <c r="G962" s="1"/>
      <c r="H962" s="1"/>
      <c r="K962" s="1"/>
    </row>
    <row r="963" ht="13.5" customHeight="1">
      <c r="C963" s="1"/>
      <c r="D963" s="1"/>
      <c r="E963" s="1"/>
      <c r="F963" s="1"/>
      <c r="G963" s="1"/>
      <c r="H963" s="1"/>
      <c r="K963" s="1"/>
    </row>
    <row r="964" ht="13.5" customHeight="1">
      <c r="C964" s="1"/>
      <c r="D964" s="1"/>
      <c r="E964" s="1"/>
      <c r="F964" s="1"/>
      <c r="G964" s="1"/>
      <c r="H964" s="1"/>
      <c r="K964" s="1"/>
    </row>
    <row r="965" ht="13.5" customHeight="1">
      <c r="C965" s="1"/>
      <c r="D965" s="1"/>
      <c r="E965" s="1"/>
      <c r="F965" s="1"/>
      <c r="G965" s="1"/>
      <c r="H965" s="1"/>
      <c r="K965" s="1"/>
    </row>
    <row r="966" ht="13.5" customHeight="1">
      <c r="C966" s="1"/>
      <c r="D966" s="1"/>
      <c r="E966" s="1"/>
      <c r="F966" s="1"/>
      <c r="G966" s="1"/>
      <c r="H966" s="1"/>
      <c r="K966" s="1"/>
    </row>
    <row r="967" ht="13.5" customHeight="1">
      <c r="C967" s="1"/>
      <c r="D967" s="1"/>
      <c r="E967" s="1"/>
      <c r="F967" s="1"/>
      <c r="G967" s="1"/>
      <c r="H967" s="1"/>
      <c r="K967" s="1"/>
    </row>
    <row r="968" ht="13.5" customHeight="1">
      <c r="C968" s="1"/>
      <c r="D968" s="1"/>
      <c r="E968" s="1"/>
      <c r="F968" s="1"/>
      <c r="G968" s="1"/>
      <c r="H968" s="1"/>
      <c r="K968" s="1"/>
    </row>
    <row r="969" ht="13.5" customHeight="1">
      <c r="C969" s="1"/>
      <c r="D969" s="1"/>
      <c r="E969" s="1"/>
      <c r="F969" s="1"/>
      <c r="G969" s="1"/>
      <c r="H969" s="1"/>
      <c r="K969" s="1"/>
    </row>
    <row r="970" ht="13.5" customHeight="1">
      <c r="C970" s="1"/>
      <c r="D970" s="1"/>
      <c r="E970" s="1"/>
      <c r="F970" s="1"/>
      <c r="G970" s="1"/>
      <c r="H970" s="1"/>
      <c r="K970" s="1"/>
    </row>
    <row r="971" ht="13.5" customHeight="1">
      <c r="C971" s="1"/>
      <c r="D971" s="1"/>
      <c r="E971" s="1"/>
      <c r="F971" s="1"/>
      <c r="G971" s="1"/>
      <c r="H971" s="1"/>
      <c r="K971" s="1"/>
    </row>
    <row r="972" ht="13.5" customHeight="1">
      <c r="C972" s="1"/>
      <c r="D972" s="1"/>
      <c r="E972" s="1"/>
      <c r="F972" s="1"/>
      <c r="G972" s="1"/>
      <c r="H972" s="1"/>
      <c r="K972" s="1"/>
    </row>
    <row r="973" ht="13.5" customHeight="1">
      <c r="C973" s="1"/>
      <c r="D973" s="1"/>
      <c r="E973" s="1"/>
      <c r="F973" s="1"/>
      <c r="G973" s="1"/>
      <c r="H973" s="1"/>
      <c r="K973" s="1"/>
    </row>
    <row r="974" ht="13.5" customHeight="1">
      <c r="C974" s="1"/>
      <c r="D974" s="1"/>
      <c r="E974" s="1"/>
      <c r="F974" s="1"/>
      <c r="G974" s="1"/>
      <c r="H974" s="1"/>
      <c r="K974" s="1"/>
    </row>
    <row r="975" ht="13.5" customHeight="1">
      <c r="C975" s="1"/>
      <c r="D975" s="1"/>
      <c r="E975" s="1"/>
      <c r="F975" s="1"/>
      <c r="G975" s="1"/>
      <c r="H975" s="1"/>
      <c r="K975" s="1"/>
    </row>
    <row r="976" ht="13.5" customHeight="1">
      <c r="C976" s="1"/>
      <c r="D976" s="1"/>
      <c r="E976" s="1"/>
      <c r="F976" s="1"/>
      <c r="G976" s="1"/>
      <c r="H976" s="1"/>
      <c r="K976" s="1"/>
    </row>
    <row r="977" ht="13.5" customHeight="1">
      <c r="C977" s="1"/>
      <c r="D977" s="1"/>
      <c r="E977" s="1"/>
      <c r="F977" s="1"/>
      <c r="G977" s="1"/>
      <c r="H977" s="1"/>
      <c r="K977" s="1"/>
    </row>
    <row r="978" ht="13.5" customHeight="1">
      <c r="C978" s="1"/>
      <c r="D978" s="1"/>
      <c r="E978" s="1"/>
      <c r="F978" s="1"/>
      <c r="G978" s="1"/>
      <c r="H978" s="1"/>
      <c r="K978" s="1"/>
    </row>
    <row r="979" ht="13.5" customHeight="1">
      <c r="C979" s="1"/>
      <c r="D979" s="1"/>
      <c r="E979" s="1"/>
      <c r="F979" s="1"/>
      <c r="G979" s="1"/>
      <c r="H979" s="1"/>
      <c r="K979" s="1"/>
    </row>
    <row r="980" ht="13.5" customHeight="1">
      <c r="C980" s="1"/>
      <c r="D980" s="1"/>
      <c r="E980" s="1"/>
      <c r="F980" s="1"/>
      <c r="G980" s="1"/>
      <c r="H980" s="1"/>
      <c r="K980" s="1"/>
    </row>
    <row r="981" ht="13.5" customHeight="1">
      <c r="C981" s="1"/>
      <c r="D981" s="1"/>
      <c r="E981" s="1"/>
      <c r="F981" s="1"/>
      <c r="G981" s="1"/>
      <c r="H981" s="1"/>
      <c r="K981" s="1"/>
    </row>
    <row r="982" ht="13.5" customHeight="1">
      <c r="C982" s="1"/>
      <c r="D982" s="1"/>
      <c r="E982" s="1"/>
      <c r="F982" s="1"/>
      <c r="G982" s="1"/>
      <c r="H982" s="1"/>
      <c r="K982" s="1"/>
    </row>
    <row r="983" ht="13.5" customHeight="1">
      <c r="C983" s="1"/>
      <c r="D983" s="1"/>
      <c r="E983" s="1"/>
      <c r="F983" s="1"/>
      <c r="G983" s="1"/>
      <c r="H983" s="1"/>
      <c r="K983" s="1"/>
    </row>
    <row r="984" ht="13.5" customHeight="1">
      <c r="C984" s="1"/>
      <c r="D984" s="1"/>
      <c r="E984" s="1"/>
      <c r="F984" s="1"/>
      <c r="G984" s="1"/>
      <c r="H984" s="1"/>
      <c r="K984" s="1"/>
    </row>
    <row r="985" ht="13.5" customHeight="1">
      <c r="C985" s="1"/>
      <c r="D985" s="1"/>
      <c r="E985" s="1"/>
      <c r="F985" s="1"/>
      <c r="G985" s="1"/>
      <c r="H985" s="1"/>
      <c r="K985" s="1"/>
    </row>
    <row r="986" ht="13.5" customHeight="1">
      <c r="C986" s="1"/>
      <c r="D986" s="1"/>
      <c r="E986" s="1"/>
      <c r="F986" s="1"/>
      <c r="G986" s="1"/>
      <c r="H986" s="1"/>
      <c r="K986" s="1"/>
    </row>
    <row r="987" ht="13.5" customHeight="1">
      <c r="C987" s="1"/>
      <c r="D987" s="1"/>
      <c r="E987" s="1"/>
      <c r="F987" s="1"/>
      <c r="G987" s="1"/>
      <c r="H987" s="1"/>
      <c r="K987" s="1"/>
    </row>
    <row r="988" ht="13.5" customHeight="1">
      <c r="C988" s="1"/>
      <c r="D988" s="1"/>
      <c r="E988" s="1"/>
      <c r="F988" s="1"/>
      <c r="G988" s="1"/>
      <c r="H988" s="1"/>
      <c r="K988" s="1"/>
    </row>
    <row r="989" ht="13.5" customHeight="1">
      <c r="C989" s="1"/>
      <c r="D989" s="1"/>
      <c r="E989" s="1"/>
      <c r="F989" s="1"/>
      <c r="G989" s="1"/>
      <c r="H989" s="1"/>
      <c r="K989" s="1"/>
    </row>
    <row r="990" ht="13.5" customHeight="1">
      <c r="C990" s="1"/>
      <c r="D990" s="1"/>
      <c r="E990" s="1"/>
      <c r="F990" s="1"/>
      <c r="G990" s="1"/>
      <c r="H990" s="1"/>
      <c r="K990" s="1"/>
    </row>
    <row r="991" ht="13.5" customHeight="1">
      <c r="C991" s="1"/>
      <c r="D991" s="1"/>
      <c r="E991" s="1"/>
      <c r="F991" s="1"/>
      <c r="G991" s="1"/>
      <c r="H991" s="1"/>
      <c r="K991" s="1"/>
    </row>
    <row r="992" ht="13.5" customHeight="1">
      <c r="C992" s="1"/>
      <c r="D992" s="1"/>
      <c r="E992" s="1"/>
      <c r="F992" s="1"/>
      <c r="G992" s="1"/>
      <c r="H992" s="1"/>
      <c r="K992" s="1"/>
    </row>
    <row r="993" ht="13.5" customHeight="1">
      <c r="C993" s="1"/>
      <c r="D993" s="1"/>
      <c r="E993" s="1"/>
      <c r="F993" s="1"/>
      <c r="G993" s="1"/>
      <c r="H993" s="1"/>
      <c r="K993" s="1"/>
    </row>
    <row r="994" ht="13.5" customHeight="1">
      <c r="C994" s="1"/>
      <c r="D994" s="1"/>
      <c r="E994" s="1"/>
      <c r="F994" s="1"/>
      <c r="G994" s="1"/>
      <c r="H994" s="1"/>
      <c r="K994" s="1"/>
    </row>
    <row r="995" ht="13.5" customHeight="1">
      <c r="C995" s="1"/>
      <c r="D995" s="1"/>
      <c r="E995" s="1"/>
      <c r="F995" s="1"/>
      <c r="G995" s="1"/>
      <c r="H995" s="1"/>
      <c r="K995" s="1"/>
    </row>
    <row r="996" ht="13.5" customHeight="1">
      <c r="C996" s="1"/>
      <c r="D996" s="1"/>
      <c r="E996" s="1"/>
      <c r="F996" s="1"/>
      <c r="G996" s="1"/>
      <c r="H996" s="1"/>
      <c r="K996" s="1"/>
    </row>
    <row r="997" ht="13.5" customHeight="1">
      <c r="C997" s="1"/>
      <c r="D997" s="1"/>
      <c r="E997" s="1"/>
      <c r="F997" s="1"/>
      <c r="G997" s="1"/>
      <c r="H997" s="1"/>
      <c r="K997" s="1"/>
    </row>
    <row r="998" ht="13.5" customHeight="1">
      <c r="C998" s="1"/>
      <c r="D998" s="1"/>
      <c r="E998" s="1"/>
      <c r="F998" s="1"/>
      <c r="G998" s="1"/>
      <c r="H998" s="1"/>
      <c r="K998" s="1"/>
    </row>
    <row r="999" ht="13.5" customHeight="1">
      <c r="C999" s="1"/>
      <c r="D999" s="1"/>
      <c r="E999" s="1"/>
      <c r="F999" s="1"/>
      <c r="G999" s="1"/>
      <c r="H999" s="1"/>
      <c r="K999" s="1"/>
    </row>
    <row r="1000" ht="13.5" customHeight="1">
      <c r="C1000" s="1"/>
      <c r="D1000" s="1"/>
      <c r="E1000" s="1"/>
      <c r="F1000" s="1"/>
      <c r="G1000" s="1"/>
      <c r="H1000" s="1"/>
      <c r="K1000" s="1"/>
    </row>
  </sheetData>
  <mergeCells count="10">
    <mergeCell ref="G2:H2"/>
    <mergeCell ref="G3:H3"/>
    <mergeCell ref="G4:H4"/>
    <mergeCell ref="G5:H5"/>
    <mergeCell ref="G7:H7"/>
    <mergeCell ref="G8:H8"/>
    <mergeCell ref="G9:H9"/>
    <mergeCell ref="M11:O11"/>
    <mergeCell ref="C1:H1"/>
    <mergeCell ref="G6:H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000"/>
  </sheetPr>
  <sheetViews>
    <sheetView workbookViewId="0"/>
  </sheetViews>
  <sheetFormatPr customHeight="1" defaultColWidth="15.13" defaultRowHeight="15.0"/>
  <cols>
    <col customWidth="1" min="1" max="2" width="7.75"/>
    <col customWidth="1" min="3" max="3" width="23.5"/>
    <col customWidth="1" min="4" max="4" width="17.88"/>
    <col customWidth="1" min="5" max="5" width="12.25"/>
    <col customWidth="1" min="6" max="6" width="34.5"/>
    <col customWidth="1" hidden="1" min="7" max="7" width="13.88"/>
    <col customWidth="1" min="8" max="8" width="19.88"/>
    <col customWidth="1" min="9" max="26" width="7.75"/>
  </cols>
  <sheetData>
    <row r="1" ht="16.5" customHeight="1">
      <c r="C1" s="21" t="s">
        <v>46</v>
      </c>
      <c r="D1" s="22"/>
      <c r="E1" s="22"/>
      <c r="F1" s="22"/>
      <c r="G1" s="22"/>
      <c r="H1" s="26"/>
    </row>
    <row r="2" ht="15.0" customHeight="1">
      <c r="C2" s="28" t="s">
        <v>47</v>
      </c>
      <c r="D2" s="32"/>
      <c r="E2" s="32"/>
      <c r="F2" s="33" t="s">
        <v>48</v>
      </c>
      <c r="G2" s="36"/>
      <c r="H2" s="37"/>
    </row>
    <row r="3" ht="15.0" customHeight="1">
      <c r="C3" s="39" t="s">
        <v>49</v>
      </c>
      <c r="D3" s="46">
        <v>65000.0</v>
      </c>
      <c r="E3" s="46"/>
      <c r="F3" s="57" t="s">
        <v>50</v>
      </c>
      <c r="G3" s="50">
        <f>D9</f>
        <v>1508929.165</v>
      </c>
      <c r="H3" s="37"/>
    </row>
    <row r="4" ht="15.0" customHeight="1">
      <c r="C4" s="51" t="s">
        <v>51</v>
      </c>
      <c r="D4" s="52">
        <v>0.1</v>
      </c>
      <c r="E4" s="52"/>
      <c r="F4" s="53" t="s">
        <v>52</v>
      </c>
      <c r="G4" s="54">
        <v>0.06</v>
      </c>
      <c r="H4" s="37"/>
    </row>
    <row r="5" ht="15.0" customHeight="1">
      <c r="C5" s="39" t="s">
        <v>53</v>
      </c>
      <c r="D5" s="56">
        <f>5%</f>
        <v>0.05</v>
      </c>
      <c r="E5" s="56"/>
      <c r="F5" s="57" t="s">
        <v>54</v>
      </c>
      <c r="G5" s="96">
        <v>25.0</v>
      </c>
      <c r="H5" s="71"/>
    </row>
    <row r="6" ht="15.0" customHeight="1">
      <c r="C6" s="51" t="s">
        <v>55</v>
      </c>
      <c r="D6" s="81">
        <f>(D3*D4)+(D3*D5)</f>
        <v>9750</v>
      </c>
      <c r="E6" s="81"/>
      <c r="F6" s="98" t="s">
        <v>56</v>
      </c>
      <c r="G6" s="100">
        <f>PMT(G4/12,G5*12,-G3)</f>
        <v>9722.051756</v>
      </c>
      <c r="H6" s="101"/>
    </row>
    <row r="7" ht="13.5" customHeight="1">
      <c r="C7" s="39" t="s">
        <v>52</v>
      </c>
      <c r="D7" s="66">
        <v>0.06</v>
      </c>
      <c r="E7" s="66"/>
      <c r="F7" s="65"/>
      <c r="G7" s="102"/>
      <c r="H7" s="26"/>
    </row>
    <row r="8" ht="13.5" customHeight="1">
      <c r="C8" s="51" t="s">
        <v>57</v>
      </c>
      <c r="D8" s="32">
        <v>40.0</v>
      </c>
      <c r="E8" s="32"/>
      <c r="F8" s="32"/>
      <c r="G8" s="36"/>
      <c r="H8" s="37"/>
    </row>
    <row r="9" ht="13.5" customHeight="1">
      <c r="C9" s="103" t="s">
        <v>58</v>
      </c>
      <c r="D9" s="104">
        <f>FV(D7,D8,-D6)</f>
        <v>1508929.165</v>
      </c>
      <c r="E9" s="105"/>
      <c r="F9" s="69"/>
      <c r="G9" s="70"/>
      <c r="H9" s="71"/>
    </row>
    <row r="10" ht="13.5" customHeight="1">
      <c r="C10" s="1"/>
      <c r="D10" s="1"/>
      <c r="E10" s="1"/>
      <c r="F10" s="1"/>
      <c r="G10" s="1"/>
      <c r="H10" s="1"/>
    </row>
    <row r="11" ht="13.5" customHeight="1">
      <c r="C11" s="1"/>
      <c r="D11" s="1"/>
      <c r="E11" s="1"/>
      <c r="F11" s="1"/>
      <c r="G11" s="1"/>
      <c r="H11" s="1"/>
    </row>
    <row r="12" ht="13.5" customHeight="1">
      <c r="C12" s="1"/>
      <c r="D12" s="106"/>
      <c r="E12" s="1"/>
      <c r="F12" s="1"/>
      <c r="G12" s="1"/>
      <c r="H12" s="1"/>
    </row>
    <row r="13" ht="13.5" customHeight="1">
      <c r="C13" s="1"/>
      <c r="D13" s="1"/>
      <c r="E13" s="1"/>
      <c r="F13" s="1"/>
      <c r="G13" s="1"/>
      <c r="H13" s="1"/>
    </row>
    <row r="14" ht="13.5" customHeight="1">
      <c r="C14" s="1"/>
      <c r="D14" s="95"/>
      <c r="E14" s="1"/>
      <c r="F14" s="1"/>
      <c r="G14" s="1"/>
      <c r="H14" s="1"/>
    </row>
    <row r="15" ht="13.5" customHeight="1">
      <c r="C15" s="1"/>
      <c r="D15" s="1"/>
      <c r="E15" s="1"/>
      <c r="F15" s="1"/>
      <c r="G15" s="1"/>
      <c r="H15" s="1"/>
    </row>
    <row r="16" ht="13.5" customHeight="1">
      <c r="C16" s="1"/>
      <c r="D16" s="1"/>
      <c r="E16" s="1"/>
      <c r="F16" s="1"/>
      <c r="G16" s="1"/>
      <c r="H16" s="1"/>
    </row>
    <row r="17" ht="13.5" customHeight="1">
      <c r="C17" s="1"/>
      <c r="D17" s="1"/>
      <c r="E17" s="1"/>
      <c r="F17" s="1"/>
      <c r="G17" s="1"/>
      <c r="H17" s="1"/>
    </row>
    <row r="18" ht="13.5" customHeight="1">
      <c r="C18" s="1"/>
      <c r="D18" s="1"/>
      <c r="E18" s="1"/>
      <c r="F18" s="1"/>
      <c r="G18" s="1"/>
      <c r="H18" s="1"/>
    </row>
    <row r="19" ht="13.5" customHeight="1">
      <c r="C19" s="1"/>
      <c r="D19" s="1"/>
      <c r="E19" s="1"/>
      <c r="F19" s="1"/>
      <c r="G19" s="1"/>
      <c r="H19" s="1"/>
    </row>
    <row r="20" ht="13.5" customHeight="1">
      <c r="C20" s="1"/>
      <c r="D20" s="1"/>
      <c r="E20" s="1"/>
      <c r="F20" s="1"/>
      <c r="G20" s="1"/>
      <c r="H20" s="1"/>
    </row>
    <row r="21" ht="13.5" customHeight="1">
      <c r="C21" s="1"/>
      <c r="D21" s="1"/>
      <c r="E21" s="1"/>
      <c r="F21" s="1"/>
      <c r="G21" s="1"/>
      <c r="H21" s="1"/>
    </row>
    <row r="22" ht="13.5" customHeight="1">
      <c r="C22" s="1"/>
      <c r="D22" s="1"/>
      <c r="E22" s="1"/>
      <c r="F22" s="1"/>
      <c r="G22" s="1"/>
      <c r="H22" s="1"/>
    </row>
    <row r="23" ht="13.5" customHeight="1">
      <c r="C23" s="1"/>
      <c r="D23" s="1"/>
      <c r="E23" s="1"/>
      <c r="F23" s="1"/>
      <c r="G23" s="1"/>
      <c r="H23" s="1"/>
    </row>
    <row r="24" ht="13.5" customHeight="1">
      <c r="C24" s="1"/>
      <c r="D24" s="1"/>
      <c r="E24" s="1"/>
      <c r="F24" s="1"/>
      <c r="G24" s="1"/>
      <c r="H24" s="1"/>
    </row>
    <row r="25" ht="13.5" customHeight="1">
      <c r="C25" s="1"/>
      <c r="D25" s="1"/>
      <c r="E25" s="1"/>
      <c r="F25" s="1"/>
      <c r="G25" s="1"/>
      <c r="H25" s="1"/>
    </row>
    <row r="26" ht="13.5" customHeight="1">
      <c r="C26" s="1"/>
      <c r="D26" s="1"/>
      <c r="E26" s="1"/>
      <c r="F26" s="1"/>
      <c r="G26" s="1"/>
      <c r="H26" s="1"/>
    </row>
    <row r="27" ht="13.5" customHeight="1">
      <c r="C27" s="1"/>
      <c r="D27" s="1"/>
      <c r="E27" s="1"/>
      <c r="F27" s="1"/>
      <c r="G27" s="1"/>
      <c r="H27" s="1"/>
    </row>
    <row r="28" ht="13.5" customHeight="1">
      <c r="C28" s="1"/>
      <c r="D28" s="1"/>
      <c r="E28" s="1"/>
      <c r="F28" s="1"/>
      <c r="G28" s="1"/>
      <c r="H28" s="1"/>
    </row>
    <row r="29" ht="13.5" customHeight="1">
      <c r="C29" s="1"/>
      <c r="D29" s="1"/>
      <c r="E29" s="1"/>
      <c r="F29" s="1"/>
      <c r="G29" s="1"/>
      <c r="H29" s="1"/>
    </row>
    <row r="30" ht="13.5" customHeight="1">
      <c r="C30" s="1"/>
      <c r="D30" s="1"/>
      <c r="E30" s="1"/>
      <c r="F30" s="1"/>
      <c r="G30" s="1"/>
      <c r="H30" s="1"/>
    </row>
    <row r="31" ht="13.5" customHeight="1">
      <c r="C31" s="1"/>
      <c r="D31" s="1"/>
      <c r="E31" s="1"/>
      <c r="F31" s="1"/>
      <c r="G31" s="1"/>
      <c r="H31" s="1"/>
    </row>
    <row r="32" ht="13.5" customHeight="1">
      <c r="C32" s="1"/>
      <c r="D32" s="1"/>
      <c r="E32" s="1"/>
      <c r="F32" s="1"/>
      <c r="G32" s="1"/>
      <c r="H32" s="1"/>
    </row>
    <row r="33" ht="13.5" customHeight="1">
      <c r="C33" s="1"/>
      <c r="D33" s="1"/>
      <c r="E33" s="1"/>
      <c r="F33" s="1"/>
      <c r="G33" s="1"/>
      <c r="H33" s="1"/>
    </row>
    <row r="34" ht="13.5" customHeight="1">
      <c r="C34" s="1"/>
      <c r="D34" s="1"/>
      <c r="E34" s="1"/>
      <c r="F34" s="1"/>
      <c r="G34" s="1"/>
      <c r="H34" s="1"/>
    </row>
    <row r="35" ht="13.5" customHeight="1">
      <c r="C35" s="1"/>
      <c r="D35" s="1"/>
      <c r="E35" s="1"/>
      <c r="F35" s="1"/>
      <c r="G35" s="1"/>
      <c r="H35" s="1"/>
    </row>
    <row r="36" ht="13.5" customHeight="1">
      <c r="C36" s="1"/>
      <c r="D36" s="1"/>
      <c r="E36" s="1"/>
      <c r="F36" s="1"/>
      <c r="G36" s="1"/>
      <c r="H36" s="1"/>
    </row>
    <row r="37" ht="13.5" customHeight="1">
      <c r="C37" s="1"/>
      <c r="D37" s="1"/>
      <c r="E37" s="1"/>
      <c r="F37" s="1"/>
      <c r="G37" s="1"/>
      <c r="H37" s="1"/>
    </row>
    <row r="38" ht="13.5" customHeight="1">
      <c r="C38" s="1"/>
      <c r="D38" s="1"/>
      <c r="E38" s="1"/>
      <c r="F38" s="1"/>
      <c r="G38" s="1"/>
      <c r="H38" s="1"/>
    </row>
    <row r="39" ht="13.5" customHeight="1">
      <c r="C39" s="1"/>
      <c r="D39" s="1"/>
      <c r="E39" s="1"/>
      <c r="F39" s="1"/>
      <c r="G39" s="1"/>
      <c r="H39" s="1"/>
    </row>
    <row r="40" ht="13.5" customHeight="1">
      <c r="C40" s="1"/>
      <c r="D40" s="1"/>
      <c r="E40" s="1"/>
      <c r="F40" s="1"/>
      <c r="G40" s="1"/>
      <c r="H40" s="1"/>
    </row>
    <row r="41" ht="13.5" customHeight="1">
      <c r="C41" s="1"/>
      <c r="D41" s="1"/>
      <c r="E41" s="1"/>
      <c r="F41" s="1"/>
      <c r="G41" s="1"/>
      <c r="H41" s="1"/>
    </row>
    <row r="42" ht="13.5" customHeight="1">
      <c r="C42" s="1"/>
      <c r="D42" s="1"/>
      <c r="E42" s="1"/>
      <c r="F42" s="1"/>
      <c r="G42" s="1"/>
      <c r="H42" s="1"/>
    </row>
    <row r="43" ht="13.5" customHeight="1">
      <c r="C43" s="1"/>
      <c r="D43" s="1"/>
      <c r="E43" s="1"/>
      <c r="F43" s="1"/>
      <c r="G43" s="1"/>
      <c r="H43" s="1"/>
    </row>
    <row r="44" ht="13.5" customHeight="1">
      <c r="C44" s="1"/>
      <c r="D44" s="1"/>
      <c r="E44" s="1"/>
      <c r="F44" s="1"/>
      <c r="G44" s="1"/>
      <c r="H44" s="1"/>
    </row>
    <row r="45" ht="13.5" customHeight="1">
      <c r="C45" s="1"/>
      <c r="D45" s="1"/>
      <c r="E45" s="1"/>
      <c r="F45" s="1"/>
      <c r="G45" s="1"/>
      <c r="H45" s="1"/>
    </row>
    <row r="46" ht="13.5" customHeight="1">
      <c r="C46" s="1"/>
      <c r="D46" s="1"/>
      <c r="E46" s="1"/>
      <c r="F46" s="1"/>
      <c r="G46" s="1"/>
      <c r="H46" s="1"/>
    </row>
    <row r="47" ht="13.5" customHeight="1">
      <c r="C47" s="1"/>
      <c r="D47" s="1"/>
      <c r="E47" s="1"/>
      <c r="F47" s="1"/>
      <c r="G47" s="1"/>
      <c r="H47" s="1"/>
    </row>
    <row r="48" ht="13.5" customHeight="1">
      <c r="C48" s="1"/>
      <c r="D48" s="1"/>
      <c r="E48" s="1"/>
      <c r="F48" s="1"/>
      <c r="G48" s="1"/>
      <c r="H48" s="1"/>
    </row>
    <row r="49" ht="13.5" customHeight="1">
      <c r="C49" s="1"/>
      <c r="D49" s="1"/>
      <c r="E49" s="1"/>
      <c r="F49" s="1"/>
      <c r="G49" s="1"/>
      <c r="H49" s="1"/>
    </row>
    <row r="50" ht="13.5" customHeight="1">
      <c r="C50" s="1"/>
      <c r="D50" s="1"/>
      <c r="E50" s="1"/>
      <c r="F50" s="1"/>
      <c r="G50" s="1"/>
      <c r="H50" s="1"/>
    </row>
    <row r="51" ht="13.5" customHeight="1">
      <c r="C51" s="1"/>
      <c r="D51" s="1"/>
      <c r="E51" s="1"/>
      <c r="F51" s="1"/>
      <c r="G51" s="1"/>
      <c r="H51" s="1"/>
    </row>
    <row r="52" ht="13.5" customHeight="1">
      <c r="C52" s="1"/>
      <c r="D52" s="1"/>
      <c r="E52" s="1"/>
      <c r="F52" s="1"/>
      <c r="G52" s="1"/>
      <c r="H52" s="1"/>
    </row>
    <row r="53" ht="13.5" customHeight="1">
      <c r="C53" s="1"/>
      <c r="D53" s="1"/>
      <c r="E53" s="1"/>
      <c r="F53" s="1"/>
      <c r="G53" s="1"/>
      <c r="H53" s="1"/>
    </row>
    <row r="54" ht="13.5" customHeight="1">
      <c r="C54" s="1"/>
      <c r="D54" s="1"/>
      <c r="E54" s="1"/>
      <c r="F54" s="1"/>
      <c r="G54" s="1"/>
      <c r="H54" s="1"/>
    </row>
    <row r="55" ht="13.5" customHeight="1">
      <c r="C55" s="1"/>
      <c r="D55" s="1"/>
      <c r="E55" s="1"/>
      <c r="F55" s="1"/>
      <c r="G55" s="1"/>
      <c r="H55" s="1"/>
    </row>
    <row r="56" ht="13.5" customHeight="1">
      <c r="C56" s="1"/>
      <c r="D56" s="1"/>
      <c r="E56" s="1"/>
      <c r="F56" s="1"/>
      <c r="G56" s="1"/>
      <c r="H56" s="1"/>
    </row>
    <row r="57" ht="13.5" customHeight="1">
      <c r="C57" s="1"/>
      <c r="D57" s="1"/>
      <c r="E57" s="1"/>
      <c r="F57" s="1"/>
      <c r="G57" s="1"/>
      <c r="H57" s="1"/>
    </row>
    <row r="58" ht="13.5" customHeight="1">
      <c r="C58" s="1"/>
      <c r="D58" s="1"/>
      <c r="E58" s="1"/>
      <c r="F58" s="1"/>
      <c r="G58" s="1"/>
      <c r="H58" s="1"/>
    </row>
    <row r="59" ht="13.5" customHeight="1">
      <c r="C59" s="1"/>
      <c r="D59" s="1"/>
      <c r="E59" s="1"/>
      <c r="F59" s="1"/>
      <c r="G59" s="1"/>
      <c r="H59" s="1"/>
    </row>
    <row r="60" ht="13.5" customHeight="1">
      <c r="C60" s="1"/>
      <c r="D60" s="1"/>
      <c r="E60" s="1"/>
      <c r="F60" s="1"/>
      <c r="G60" s="1"/>
      <c r="H60" s="1"/>
    </row>
    <row r="61" ht="13.5" customHeight="1">
      <c r="C61" s="1"/>
      <c r="D61" s="1"/>
      <c r="E61" s="1"/>
      <c r="F61" s="1"/>
      <c r="G61" s="1"/>
      <c r="H61" s="1"/>
    </row>
    <row r="62" ht="13.5" customHeight="1">
      <c r="C62" s="1"/>
      <c r="D62" s="1"/>
      <c r="E62" s="1"/>
      <c r="F62" s="1"/>
      <c r="G62" s="1"/>
      <c r="H62" s="1"/>
    </row>
    <row r="63" ht="13.5" customHeight="1">
      <c r="C63" s="1"/>
      <c r="D63" s="1"/>
      <c r="E63" s="1"/>
      <c r="F63" s="1"/>
      <c r="G63" s="1"/>
      <c r="H63" s="1"/>
    </row>
    <row r="64" ht="13.5" customHeight="1">
      <c r="C64" s="1"/>
      <c r="D64" s="1"/>
      <c r="E64" s="1"/>
      <c r="F64" s="1"/>
      <c r="G64" s="1"/>
      <c r="H64" s="1"/>
    </row>
    <row r="65" ht="13.5" customHeight="1">
      <c r="C65" s="1"/>
      <c r="D65" s="1"/>
      <c r="E65" s="1"/>
      <c r="F65" s="1"/>
      <c r="G65" s="1"/>
      <c r="H65" s="1"/>
    </row>
    <row r="66" ht="13.5" customHeight="1">
      <c r="C66" s="1"/>
      <c r="D66" s="1"/>
      <c r="E66" s="1"/>
      <c r="F66" s="1"/>
      <c r="G66" s="1"/>
      <c r="H66" s="1"/>
    </row>
    <row r="67" ht="13.5" customHeight="1">
      <c r="C67" s="1"/>
      <c r="D67" s="1"/>
      <c r="E67" s="1"/>
      <c r="F67" s="1"/>
      <c r="G67" s="1"/>
      <c r="H67" s="1"/>
    </row>
    <row r="68" ht="13.5" customHeight="1">
      <c r="C68" s="1"/>
      <c r="D68" s="1"/>
      <c r="E68" s="1"/>
      <c r="F68" s="1"/>
      <c r="G68" s="1"/>
      <c r="H68" s="1"/>
    </row>
    <row r="69" ht="13.5" customHeight="1">
      <c r="C69" s="1"/>
      <c r="D69" s="1"/>
      <c r="E69" s="1"/>
      <c r="F69" s="1"/>
      <c r="G69" s="1"/>
      <c r="H69" s="1"/>
    </row>
    <row r="70" ht="13.5" customHeight="1">
      <c r="C70" s="1"/>
      <c r="D70" s="1"/>
      <c r="E70" s="1"/>
      <c r="F70" s="1"/>
      <c r="G70" s="1"/>
      <c r="H70" s="1"/>
    </row>
    <row r="71" ht="13.5" customHeight="1">
      <c r="C71" s="1"/>
      <c r="D71" s="1"/>
      <c r="E71" s="1"/>
      <c r="F71" s="1"/>
      <c r="G71" s="1"/>
      <c r="H71" s="1"/>
    </row>
    <row r="72" ht="13.5" customHeight="1">
      <c r="C72" s="1"/>
      <c r="D72" s="1"/>
      <c r="E72" s="1"/>
      <c r="F72" s="1"/>
      <c r="G72" s="1"/>
      <c r="H72" s="1"/>
    </row>
    <row r="73" ht="13.5" customHeight="1">
      <c r="C73" s="1"/>
      <c r="D73" s="1"/>
      <c r="E73" s="1"/>
      <c r="F73" s="1"/>
      <c r="G73" s="1"/>
      <c r="H73" s="1"/>
    </row>
    <row r="74" ht="13.5" customHeight="1">
      <c r="C74" s="1"/>
      <c r="D74" s="1"/>
      <c r="E74" s="1"/>
      <c r="F74" s="1"/>
      <c r="G74" s="1"/>
      <c r="H74" s="1"/>
    </row>
    <row r="75" ht="13.5" customHeight="1">
      <c r="C75" s="1"/>
      <c r="D75" s="1"/>
      <c r="E75" s="1"/>
      <c r="F75" s="1"/>
      <c r="G75" s="1"/>
      <c r="H75" s="1"/>
    </row>
    <row r="76" ht="13.5" customHeight="1">
      <c r="C76" s="1"/>
      <c r="D76" s="1"/>
      <c r="E76" s="1"/>
      <c r="F76" s="1"/>
      <c r="G76" s="1"/>
      <c r="H76" s="1"/>
    </row>
    <row r="77" ht="13.5" customHeight="1">
      <c r="C77" s="1"/>
      <c r="D77" s="1"/>
      <c r="E77" s="1"/>
      <c r="F77" s="1"/>
      <c r="G77" s="1"/>
      <c r="H77" s="1"/>
    </row>
    <row r="78" ht="13.5" customHeight="1">
      <c r="C78" s="1"/>
      <c r="D78" s="1"/>
      <c r="E78" s="1"/>
      <c r="F78" s="1"/>
      <c r="G78" s="1"/>
      <c r="H78" s="1"/>
    </row>
    <row r="79" ht="13.5" customHeight="1">
      <c r="C79" s="1"/>
      <c r="D79" s="1"/>
      <c r="E79" s="1"/>
      <c r="F79" s="1"/>
      <c r="G79" s="1"/>
      <c r="H79" s="1"/>
    </row>
    <row r="80" ht="13.5" customHeight="1">
      <c r="C80" s="1"/>
      <c r="D80" s="1"/>
      <c r="E80" s="1"/>
      <c r="F80" s="1"/>
      <c r="G80" s="1"/>
      <c r="H80" s="1"/>
    </row>
    <row r="81" ht="13.5" customHeight="1">
      <c r="C81" s="1"/>
      <c r="D81" s="1"/>
      <c r="E81" s="1"/>
      <c r="F81" s="1"/>
      <c r="G81" s="1"/>
      <c r="H81" s="1"/>
    </row>
    <row r="82" ht="13.5" customHeight="1">
      <c r="C82" s="1"/>
      <c r="D82" s="1"/>
      <c r="E82" s="1"/>
      <c r="F82" s="1"/>
      <c r="G82" s="1"/>
      <c r="H82" s="1"/>
    </row>
    <row r="83" ht="13.5" customHeight="1">
      <c r="C83" s="1"/>
      <c r="D83" s="1"/>
      <c r="E83" s="1"/>
      <c r="F83" s="1"/>
      <c r="G83" s="1"/>
      <c r="H83" s="1"/>
    </row>
    <row r="84" ht="13.5" customHeight="1">
      <c r="C84" s="1"/>
      <c r="D84" s="1"/>
      <c r="E84" s="1"/>
      <c r="F84" s="1"/>
      <c r="G84" s="1"/>
      <c r="H84" s="1"/>
    </row>
    <row r="85" ht="13.5" customHeight="1">
      <c r="C85" s="1"/>
      <c r="D85" s="1"/>
      <c r="E85" s="1"/>
      <c r="F85" s="1"/>
      <c r="G85" s="1"/>
      <c r="H85" s="1"/>
    </row>
    <row r="86" ht="13.5" customHeight="1">
      <c r="C86" s="1"/>
      <c r="D86" s="1"/>
      <c r="E86" s="1"/>
      <c r="F86" s="1"/>
      <c r="G86" s="1"/>
      <c r="H86" s="1"/>
    </row>
    <row r="87" ht="13.5" customHeight="1">
      <c r="C87" s="1"/>
      <c r="D87" s="1"/>
      <c r="E87" s="1"/>
      <c r="F87" s="1"/>
      <c r="G87" s="1"/>
      <c r="H87" s="1"/>
    </row>
    <row r="88" ht="13.5" customHeight="1">
      <c r="C88" s="1"/>
      <c r="D88" s="1"/>
      <c r="E88" s="1"/>
      <c r="F88" s="1"/>
      <c r="G88" s="1"/>
      <c r="H88" s="1"/>
    </row>
    <row r="89" ht="13.5" customHeight="1">
      <c r="C89" s="1"/>
      <c r="D89" s="1"/>
      <c r="E89" s="1"/>
      <c r="F89" s="1"/>
      <c r="G89" s="1"/>
      <c r="H89" s="1"/>
    </row>
    <row r="90" ht="13.5" customHeight="1">
      <c r="C90" s="1"/>
      <c r="D90" s="1"/>
      <c r="E90" s="1"/>
      <c r="F90" s="1"/>
      <c r="G90" s="1"/>
      <c r="H90" s="1"/>
    </row>
    <row r="91" ht="13.5" customHeight="1">
      <c r="C91" s="1"/>
      <c r="D91" s="1"/>
      <c r="E91" s="1"/>
      <c r="F91" s="1"/>
      <c r="G91" s="1"/>
      <c r="H91" s="1"/>
    </row>
    <row r="92" ht="13.5" customHeight="1">
      <c r="C92" s="1"/>
      <c r="D92" s="1"/>
      <c r="E92" s="1"/>
      <c r="F92" s="1"/>
      <c r="G92" s="1"/>
      <c r="H92" s="1"/>
    </row>
    <row r="93" ht="13.5" customHeight="1">
      <c r="C93" s="1"/>
      <c r="D93" s="1"/>
      <c r="E93" s="1"/>
      <c r="F93" s="1"/>
      <c r="G93" s="1"/>
      <c r="H93" s="1"/>
    </row>
    <row r="94" ht="13.5" customHeight="1">
      <c r="C94" s="1"/>
      <c r="D94" s="1"/>
      <c r="E94" s="1"/>
      <c r="F94" s="1"/>
      <c r="G94" s="1"/>
      <c r="H94" s="1"/>
    </row>
    <row r="95" ht="13.5" customHeight="1">
      <c r="C95" s="1"/>
      <c r="D95" s="1"/>
      <c r="E95" s="1"/>
      <c r="F95" s="1"/>
      <c r="G95" s="1"/>
      <c r="H95" s="1"/>
    </row>
    <row r="96" ht="13.5" customHeight="1">
      <c r="C96" s="1"/>
      <c r="D96" s="1"/>
      <c r="E96" s="1"/>
      <c r="F96" s="1"/>
      <c r="G96" s="1"/>
      <c r="H96" s="1"/>
    </row>
    <row r="97" ht="13.5" customHeight="1">
      <c r="C97" s="1"/>
      <c r="D97" s="1"/>
      <c r="E97" s="1"/>
      <c r="F97" s="1"/>
      <c r="G97" s="1"/>
      <c r="H97" s="1"/>
    </row>
    <row r="98" ht="13.5" customHeight="1">
      <c r="C98" s="1"/>
      <c r="D98" s="1"/>
      <c r="E98" s="1"/>
      <c r="F98" s="1"/>
      <c r="G98" s="1"/>
      <c r="H98" s="1"/>
    </row>
    <row r="99" ht="13.5" customHeight="1">
      <c r="C99" s="1"/>
      <c r="D99" s="1"/>
      <c r="E99" s="1"/>
      <c r="F99" s="1"/>
      <c r="G99" s="1"/>
      <c r="H99" s="1"/>
    </row>
    <row r="100" ht="13.5" customHeight="1">
      <c r="C100" s="1"/>
      <c r="D100" s="1"/>
      <c r="E100" s="1"/>
      <c r="F100" s="1"/>
      <c r="G100" s="1"/>
      <c r="H100" s="1"/>
    </row>
    <row r="101" ht="13.5" customHeight="1">
      <c r="C101" s="1"/>
      <c r="D101" s="1"/>
      <c r="E101" s="1"/>
      <c r="F101" s="1"/>
      <c r="G101" s="1"/>
      <c r="H101" s="1"/>
    </row>
    <row r="102" ht="13.5" customHeight="1">
      <c r="C102" s="1"/>
      <c r="D102" s="1"/>
      <c r="E102" s="1"/>
      <c r="F102" s="1"/>
      <c r="G102" s="1"/>
      <c r="H102" s="1"/>
    </row>
    <row r="103" ht="13.5" customHeight="1">
      <c r="C103" s="1"/>
      <c r="D103" s="1"/>
      <c r="E103" s="1"/>
      <c r="F103" s="1"/>
      <c r="G103" s="1"/>
      <c r="H103" s="1"/>
    </row>
    <row r="104" ht="13.5" customHeight="1">
      <c r="C104" s="1"/>
      <c r="D104" s="1"/>
      <c r="E104" s="1"/>
      <c r="F104" s="1"/>
      <c r="G104" s="1"/>
      <c r="H104" s="1"/>
    </row>
    <row r="105" ht="13.5" customHeight="1">
      <c r="C105" s="1"/>
      <c r="D105" s="1"/>
      <c r="E105" s="1"/>
      <c r="F105" s="1"/>
      <c r="G105" s="1"/>
      <c r="H105" s="1"/>
    </row>
    <row r="106" ht="13.5" customHeight="1">
      <c r="C106" s="1"/>
      <c r="D106" s="1"/>
      <c r="E106" s="1"/>
      <c r="F106" s="1"/>
      <c r="G106" s="1"/>
      <c r="H106" s="1"/>
    </row>
    <row r="107" ht="13.5" customHeight="1">
      <c r="C107" s="1"/>
      <c r="D107" s="1"/>
      <c r="E107" s="1"/>
      <c r="F107" s="1"/>
      <c r="G107" s="1"/>
      <c r="H107" s="1"/>
    </row>
    <row r="108" ht="13.5" customHeight="1">
      <c r="C108" s="1"/>
      <c r="D108" s="1"/>
      <c r="E108" s="1"/>
      <c r="F108" s="1"/>
      <c r="G108" s="1"/>
      <c r="H108" s="1"/>
    </row>
    <row r="109" ht="13.5" customHeight="1">
      <c r="C109" s="1"/>
      <c r="D109" s="1"/>
      <c r="E109" s="1"/>
      <c r="F109" s="1"/>
      <c r="G109" s="1"/>
      <c r="H109" s="1"/>
    </row>
    <row r="110" ht="13.5" customHeight="1">
      <c r="C110" s="1"/>
      <c r="D110" s="1"/>
      <c r="E110" s="1"/>
      <c r="F110" s="1"/>
      <c r="G110" s="1"/>
      <c r="H110" s="1"/>
    </row>
    <row r="111" ht="13.5" customHeight="1">
      <c r="C111" s="1"/>
      <c r="D111" s="1"/>
      <c r="E111" s="1"/>
      <c r="F111" s="1"/>
      <c r="G111" s="1"/>
      <c r="H111" s="1"/>
    </row>
    <row r="112" ht="13.5" customHeight="1">
      <c r="C112" s="1"/>
      <c r="D112" s="1"/>
      <c r="E112" s="1"/>
      <c r="F112" s="1"/>
      <c r="G112" s="1"/>
      <c r="H112" s="1"/>
    </row>
    <row r="113" ht="13.5" customHeight="1">
      <c r="C113" s="1"/>
      <c r="D113" s="1"/>
      <c r="E113" s="1"/>
      <c r="F113" s="1"/>
      <c r="G113" s="1"/>
      <c r="H113" s="1"/>
    </row>
    <row r="114" ht="13.5" customHeight="1">
      <c r="C114" s="1"/>
      <c r="D114" s="1"/>
      <c r="E114" s="1"/>
      <c r="F114" s="1"/>
      <c r="G114" s="1"/>
      <c r="H114" s="1"/>
    </row>
    <row r="115" ht="13.5" customHeight="1">
      <c r="C115" s="1"/>
      <c r="D115" s="1"/>
      <c r="E115" s="1"/>
      <c r="F115" s="1"/>
      <c r="G115" s="1"/>
      <c r="H115" s="1"/>
    </row>
    <row r="116" ht="13.5" customHeight="1">
      <c r="C116" s="1"/>
      <c r="D116" s="1"/>
      <c r="E116" s="1"/>
      <c r="F116" s="1"/>
      <c r="G116" s="1"/>
      <c r="H116" s="1"/>
    </row>
    <row r="117" ht="13.5" customHeight="1">
      <c r="C117" s="1"/>
      <c r="D117" s="1"/>
      <c r="E117" s="1"/>
      <c r="F117" s="1"/>
      <c r="G117" s="1"/>
      <c r="H117" s="1"/>
    </row>
    <row r="118" ht="13.5" customHeight="1">
      <c r="C118" s="1"/>
      <c r="D118" s="1"/>
      <c r="E118" s="1"/>
      <c r="F118" s="1"/>
      <c r="G118" s="1"/>
      <c r="H118" s="1"/>
    </row>
    <row r="119" ht="13.5" customHeight="1">
      <c r="C119" s="1"/>
      <c r="D119" s="1"/>
      <c r="E119" s="1"/>
      <c r="F119" s="1"/>
      <c r="G119" s="1"/>
      <c r="H119" s="1"/>
    </row>
    <row r="120" ht="13.5" customHeight="1">
      <c r="C120" s="1"/>
      <c r="D120" s="1"/>
      <c r="E120" s="1"/>
      <c r="F120" s="1"/>
      <c r="G120" s="1"/>
      <c r="H120" s="1"/>
    </row>
    <row r="121" ht="13.5" customHeight="1">
      <c r="C121" s="1"/>
      <c r="D121" s="1"/>
      <c r="E121" s="1"/>
      <c r="F121" s="1"/>
      <c r="G121" s="1"/>
      <c r="H121" s="1"/>
    </row>
    <row r="122" ht="13.5" customHeight="1">
      <c r="C122" s="1"/>
      <c r="D122" s="1"/>
      <c r="E122" s="1"/>
      <c r="F122" s="1"/>
      <c r="G122" s="1"/>
      <c r="H122" s="1"/>
    </row>
    <row r="123" ht="13.5" customHeight="1">
      <c r="C123" s="1"/>
      <c r="D123" s="1"/>
      <c r="E123" s="1"/>
      <c r="F123" s="1"/>
      <c r="G123" s="1"/>
      <c r="H123" s="1"/>
    </row>
    <row r="124" ht="13.5" customHeight="1">
      <c r="C124" s="1"/>
      <c r="D124" s="1"/>
      <c r="E124" s="1"/>
      <c r="F124" s="1"/>
      <c r="G124" s="1"/>
      <c r="H124" s="1"/>
    </row>
    <row r="125" ht="13.5" customHeight="1">
      <c r="C125" s="1"/>
      <c r="D125" s="1"/>
      <c r="E125" s="1"/>
      <c r="F125" s="1"/>
      <c r="G125" s="1"/>
      <c r="H125" s="1"/>
    </row>
    <row r="126" ht="13.5" customHeight="1">
      <c r="C126" s="1"/>
      <c r="D126" s="1"/>
      <c r="E126" s="1"/>
      <c r="F126" s="1"/>
      <c r="G126" s="1"/>
      <c r="H126" s="1"/>
    </row>
    <row r="127" ht="13.5" customHeight="1">
      <c r="C127" s="1"/>
      <c r="D127" s="1"/>
      <c r="E127" s="1"/>
      <c r="F127" s="1"/>
      <c r="G127" s="1"/>
      <c r="H127" s="1"/>
    </row>
    <row r="128" ht="13.5" customHeight="1">
      <c r="C128" s="1"/>
      <c r="D128" s="1"/>
      <c r="E128" s="1"/>
      <c r="F128" s="1"/>
      <c r="G128" s="1"/>
      <c r="H128" s="1"/>
    </row>
    <row r="129" ht="13.5" customHeight="1">
      <c r="C129" s="1"/>
      <c r="D129" s="1"/>
      <c r="E129" s="1"/>
      <c r="F129" s="1"/>
      <c r="G129" s="1"/>
      <c r="H129" s="1"/>
    </row>
    <row r="130" ht="13.5" customHeight="1">
      <c r="C130" s="1"/>
      <c r="D130" s="1"/>
      <c r="E130" s="1"/>
      <c r="F130" s="1"/>
      <c r="G130" s="1"/>
      <c r="H130" s="1"/>
    </row>
    <row r="131" ht="13.5" customHeight="1">
      <c r="C131" s="1"/>
      <c r="D131" s="1"/>
      <c r="E131" s="1"/>
      <c r="F131" s="1"/>
      <c r="G131" s="1"/>
      <c r="H131" s="1"/>
    </row>
    <row r="132" ht="13.5" customHeight="1">
      <c r="C132" s="1"/>
      <c r="D132" s="1"/>
      <c r="E132" s="1"/>
      <c r="F132" s="1"/>
      <c r="G132" s="1"/>
      <c r="H132" s="1"/>
    </row>
    <row r="133" ht="13.5" customHeight="1">
      <c r="C133" s="1"/>
      <c r="D133" s="1"/>
      <c r="E133" s="1"/>
      <c r="F133" s="1"/>
      <c r="G133" s="1"/>
      <c r="H133" s="1"/>
    </row>
    <row r="134" ht="13.5" customHeight="1">
      <c r="C134" s="1"/>
      <c r="D134" s="1"/>
      <c r="E134" s="1"/>
      <c r="F134" s="1"/>
      <c r="G134" s="1"/>
      <c r="H134" s="1"/>
    </row>
    <row r="135" ht="13.5" customHeight="1">
      <c r="C135" s="1"/>
      <c r="D135" s="1"/>
      <c r="E135" s="1"/>
      <c r="F135" s="1"/>
      <c r="G135" s="1"/>
      <c r="H135" s="1"/>
    </row>
    <row r="136" ht="13.5" customHeight="1">
      <c r="C136" s="1"/>
      <c r="D136" s="1"/>
      <c r="E136" s="1"/>
      <c r="F136" s="1"/>
      <c r="G136" s="1"/>
      <c r="H136" s="1"/>
    </row>
    <row r="137" ht="13.5" customHeight="1">
      <c r="C137" s="1"/>
      <c r="D137" s="1"/>
      <c r="E137" s="1"/>
      <c r="F137" s="1"/>
      <c r="G137" s="1"/>
      <c r="H137" s="1"/>
    </row>
    <row r="138" ht="13.5" customHeight="1">
      <c r="C138" s="1"/>
      <c r="D138" s="1"/>
      <c r="E138" s="1"/>
      <c r="F138" s="1"/>
      <c r="G138" s="1"/>
      <c r="H138" s="1"/>
    </row>
    <row r="139" ht="13.5" customHeight="1">
      <c r="C139" s="1"/>
      <c r="D139" s="1"/>
      <c r="E139" s="1"/>
      <c r="F139" s="1"/>
      <c r="G139" s="1"/>
      <c r="H139" s="1"/>
    </row>
    <row r="140" ht="13.5" customHeight="1">
      <c r="C140" s="1"/>
      <c r="D140" s="1"/>
      <c r="E140" s="1"/>
      <c r="F140" s="1"/>
      <c r="G140" s="1"/>
      <c r="H140" s="1"/>
    </row>
    <row r="141" ht="13.5" customHeight="1">
      <c r="C141" s="1"/>
      <c r="D141" s="1"/>
      <c r="E141" s="1"/>
      <c r="F141" s="1"/>
      <c r="G141" s="1"/>
      <c r="H141" s="1"/>
    </row>
    <row r="142" ht="13.5" customHeight="1">
      <c r="C142" s="1"/>
      <c r="D142" s="1"/>
      <c r="E142" s="1"/>
      <c r="F142" s="1"/>
      <c r="G142" s="1"/>
      <c r="H142" s="1"/>
    </row>
    <row r="143" ht="13.5" customHeight="1">
      <c r="C143" s="1"/>
      <c r="D143" s="1"/>
      <c r="E143" s="1"/>
      <c r="F143" s="1"/>
      <c r="G143" s="1"/>
      <c r="H143" s="1"/>
    </row>
    <row r="144" ht="13.5" customHeight="1">
      <c r="C144" s="1"/>
      <c r="D144" s="1"/>
      <c r="E144" s="1"/>
      <c r="F144" s="1"/>
      <c r="G144" s="1"/>
      <c r="H144" s="1"/>
    </row>
    <row r="145" ht="13.5" customHeight="1">
      <c r="C145" s="1"/>
      <c r="D145" s="1"/>
      <c r="E145" s="1"/>
      <c r="F145" s="1"/>
      <c r="G145" s="1"/>
      <c r="H145" s="1"/>
    </row>
    <row r="146" ht="13.5" customHeight="1">
      <c r="C146" s="1"/>
      <c r="D146" s="1"/>
      <c r="E146" s="1"/>
      <c r="F146" s="1"/>
      <c r="G146" s="1"/>
      <c r="H146" s="1"/>
    </row>
    <row r="147" ht="13.5" customHeight="1">
      <c r="C147" s="1"/>
      <c r="D147" s="1"/>
      <c r="E147" s="1"/>
      <c r="F147" s="1"/>
      <c r="G147" s="1"/>
      <c r="H147" s="1"/>
    </row>
    <row r="148" ht="13.5" customHeight="1">
      <c r="C148" s="1"/>
      <c r="D148" s="1"/>
      <c r="E148" s="1"/>
      <c r="F148" s="1"/>
      <c r="G148" s="1"/>
      <c r="H148" s="1"/>
    </row>
    <row r="149" ht="13.5" customHeight="1">
      <c r="C149" s="1"/>
      <c r="D149" s="1"/>
      <c r="E149" s="1"/>
      <c r="F149" s="1"/>
      <c r="G149" s="1"/>
      <c r="H149" s="1"/>
    </row>
    <row r="150" ht="13.5" customHeight="1">
      <c r="C150" s="1"/>
      <c r="D150" s="1"/>
      <c r="E150" s="1"/>
      <c r="F150" s="1"/>
      <c r="G150" s="1"/>
      <c r="H150" s="1"/>
    </row>
    <row r="151" ht="13.5" customHeight="1">
      <c r="C151" s="1"/>
      <c r="D151" s="1"/>
      <c r="E151" s="1"/>
      <c r="F151" s="1"/>
      <c r="G151" s="1"/>
      <c r="H151" s="1"/>
    </row>
    <row r="152" ht="13.5" customHeight="1">
      <c r="C152" s="1"/>
      <c r="D152" s="1"/>
      <c r="E152" s="1"/>
      <c r="F152" s="1"/>
      <c r="G152" s="1"/>
      <c r="H152" s="1"/>
    </row>
    <row r="153" ht="13.5" customHeight="1">
      <c r="C153" s="1"/>
      <c r="D153" s="1"/>
      <c r="E153" s="1"/>
      <c r="F153" s="1"/>
      <c r="G153" s="1"/>
      <c r="H153" s="1"/>
    </row>
    <row r="154" ht="13.5" customHeight="1">
      <c r="C154" s="1"/>
      <c r="D154" s="1"/>
      <c r="E154" s="1"/>
      <c r="F154" s="1"/>
      <c r="G154" s="1"/>
      <c r="H154" s="1"/>
    </row>
    <row r="155" ht="13.5" customHeight="1">
      <c r="C155" s="1"/>
      <c r="D155" s="1"/>
      <c r="E155" s="1"/>
      <c r="F155" s="1"/>
      <c r="G155" s="1"/>
      <c r="H155" s="1"/>
    </row>
    <row r="156" ht="13.5" customHeight="1">
      <c r="C156" s="1"/>
      <c r="D156" s="1"/>
      <c r="E156" s="1"/>
      <c r="F156" s="1"/>
      <c r="G156" s="1"/>
      <c r="H156" s="1"/>
    </row>
    <row r="157" ht="13.5" customHeight="1">
      <c r="C157" s="1"/>
      <c r="D157" s="1"/>
      <c r="E157" s="1"/>
      <c r="F157" s="1"/>
      <c r="G157" s="1"/>
      <c r="H157" s="1"/>
    </row>
    <row r="158" ht="13.5" customHeight="1">
      <c r="C158" s="1"/>
      <c r="D158" s="1"/>
      <c r="E158" s="1"/>
      <c r="F158" s="1"/>
      <c r="G158" s="1"/>
      <c r="H158" s="1"/>
    </row>
    <row r="159" ht="13.5" customHeight="1">
      <c r="C159" s="1"/>
      <c r="D159" s="1"/>
      <c r="E159" s="1"/>
      <c r="F159" s="1"/>
      <c r="G159" s="1"/>
      <c r="H159" s="1"/>
    </row>
    <row r="160" ht="13.5" customHeight="1">
      <c r="C160" s="1"/>
      <c r="D160" s="1"/>
      <c r="E160" s="1"/>
      <c r="F160" s="1"/>
      <c r="G160" s="1"/>
      <c r="H160" s="1"/>
    </row>
    <row r="161" ht="13.5" customHeight="1">
      <c r="C161" s="1"/>
      <c r="D161" s="1"/>
      <c r="E161" s="1"/>
      <c r="F161" s="1"/>
      <c r="G161" s="1"/>
      <c r="H161" s="1"/>
    </row>
    <row r="162" ht="13.5" customHeight="1">
      <c r="C162" s="1"/>
      <c r="D162" s="1"/>
      <c r="E162" s="1"/>
      <c r="F162" s="1"/>
      <c r="G162" s="1"/>
      <c r="H162" s="1"/>
    </row>
    <row r="163" ht="13.5" customHeight="1">
      <c r="C163" s="1"/>
      <c r="D163" s="1"/>
      <c r="E163" s="1"/>
      <c r="F163" s="1"/>
      <c r="G163" s="1"/>
      <c r="H163" s="1"/>
    </row>
    <row r="164" ht="13.5" customHeight="1">
      <c r="C164" s="1"/>
      <c r="D164" s="1"/>
      <c r="E164" s="1"/>
      <c r="F164" s="1"/>
      <c r="G164" s="1"/>
      <c r="H164" s="1"/>
    </row>
    <row r="165" ht="13.5" customHeight="1">
      <c r="C165" s="1"/>
      <c r="D165" s="1"/>
      <c r="E165" s="1"/>
      <c r="F165" s="1"/>
      <c r="G165" s="1"/>
      <c r="H165" s="1"/>
    </row>
    <row r="166" ht="13.5" customHeight="1">
      <c r="C166" s="1"/>
      <c r="D166" s="1"/>
      <c r="E166" s="1"/>
      <c r="F166" s="1"/>
      <c r="G166" s="1"/>
      <c r="H166" s="1"/>
    </row>
    <row r="167" ht="13.5" customHeight="1">
      <c r="C167" s="1"/>
      <c r="D167" s="1"/>
      <c r="E167" s="1"/>
      <c r="F167" s="1"/>
      <c r="G167" s="1"/>
      <c r="H167" s="1"/>
    </row>
    <row r="168" ht="13.5" customHeight="1">
      <c r="C168" s="1"/>
      <c r="D168" s="1"/>
      <c r="E168" s="1"/>
      <c r="F168" s="1"/>
      <c r="G168" s="1"/>
      <c r="H168" s="1"/>
    </row>
    <row r="169" ht="13.5" customHeight="1">
      <c r="C169" s="1"/>
      <c r="D169" s="1"/>
      <c r="E169" s="1"/>
      <c r="F169" s="1"/>
      <c r="G169" s="1"/>
      <c r="H169" s="1"/>
    </row>
    <row r="170" ht="13.5" customHeight="1">
      <c r="C170" s="1"/>
      <c r="D170" s="1"/>
      <c r="E170" s="1"/>
      <c r="F170" s="1"/>
      <c r="G170" s="1"/>
      <c r="H170" s="1"/>
    </row>
    <row r="171" ht="13.5" customHeight="1">
      <c r="C171" s="1"/>
      <c r="D171" s="1"/>
      <c r="E171" s="1"/>
      <c r="F171" s="1"/>
      <c r="G171" s="1"/>
      <c r="H171" s="1"/>
    </row>
    <row r="172" ht="13.5" customHeight="1">
      <c r="C172" s="1"/>
      <c r="D172" s="1"/>
      <c r="E172" s="1"/>
      <c r="F172" s="1"/>
      <c r="G172" s="1"/>
      <c r="H172" s="1"/>
    </row>
    <row r="173" ht="13.5" customHeight="1">
      <c r="C173" s="1"/>
      <c r="D173" s="1"/>
      <c r="E173" s="1"/>
      <c r="F173" s="1"/>
      <c r="G173" s="1"/>
      <c r="H173" s="1"/>
    </row>
    <row r="174" ht="13.5" customHeight="1">
      <c r="C174" s="1"/>
      <c r="D174" s="1"/>
      <c r="E174" s="1"/>
      <c r="F174" s="1"/>
      <c r="G174" s="1"/>
      <c r="H174" s="1"/>
    </row>
    <row r="175" ht="13.5" customHeight="1">
      <c r="C175" s="1"/>
      <c r="D175" s="1"/>
      <c r="E175" s="1"/>
      <c r="F175" s="1"/>
      <c r="G175" s="1"/>
      <c r="H175" s="1"/>
    </row>
    <row r="176" ht="13.5" customHeight="1">
      <c r="C176" s="1"/>
      <c r="D176" s="1"/>
      <c r="E176" s="1"/>
      <c r="F176" s="1"/>
      <c r="G176" s="1"/>
      <c r="H176" s="1"/>
    </row>
    <row r="177" ht="13.5" customHeight="1">
      <c r="C177" s="1"/>
      <c r="D177" s="1"/>
      <c r="E177" s="1"/>
      <c r="F177" s="1"/>
      <c r="G177" s="1"/>
      <c r="H177" s="1"/>
    </row>
    <row r="178" ht="13.5" customHeight="1">
      <c r="C178" s="1"/>
      <c r="D178" s="1"/>
      <c r="E178" s="1"/>
      <c r="F178" s="1"/>
      <c r="G178" s="1"/>
      <c r="H178" s="1"/>
    </row>
    <row r="179" ht="13.5" customHeight="1">
      <c r="C179" s="1"/>
      <c r="D179" s="1"/>
      <c r="E179" s="1"/>
      <c r="F179" s="1"/>
      <c r="G179" s="1"/>
      <c r="H179" s="1"/>
    </row>
    <row r="180" ht="13.5" customHeight="1">
      <c r="C180" s="1"/>
      <c r="D180" s="1"/>
      <c r="E180" s="1"/>
      <c r="F180" s="1"/>
      <c r="G180" s="1"/>
      <c r="H180" s="1"/>
    </row>
    <row r="181" ht="13.5" customHeight="1">
      <c r="C181" s="1"/>
      <c r="D181" s="1"/>
      <c r="E181" s="1"/>
      <c r="F181" s="1"/>
      <c r="G181" s="1"/>
      <c r="H181" s="1"/>
    </row>
    <row r="182" ht="13.5" customHeight="1">
      <c r="C182" s="1"/>
      <c r="D182" s="1"/>
      <c r="E182" s="1"/>
      <c r="F182" s="1"/>
      <c r="G182" s="1"/>
      <c r="H182" s="1"/>
    </row>
    <row r="183" ht="13.5" customHeight="1">
      <c r="C183" s="1"/>
      <c r="D183" s="1"/>
      <c r="E183" s="1"/>
      <c r="F183" s="1"/>
      <c r="G183" s="1"/>
      <c r="H183" s="1"/>
    </row>
    <row r="184" ht="13.5" customHeight="1">
      <c r="C184" s="1"/>
      <c r="D184" s="1"/>
      <c r="E184" s="1"/>
      <c r="F184" s="1"/>
      <c r="G184" s="1"/>
      <c r="H184" s="1"/>
    </row>
    <row r="185" ht="13.5" customHeight="1">
      <c r="C185" s="1"/>
      <c r="D185" s="1"/>
      <c r="E185" s="1"/>
      <c r="F185" s="1"/>
      <c r="G185" s="1"/>
      <c r="H185" s="1"/>
    </row>
    <row r="186" ht="13.5" customHeight="1">
      <c r="C186" s="1"/>
      <c r="D186" s="1"/>
      <c r="E186" s="1"/>
      <c r="F186" s="1"/>
      <c r="G186" s="1"/>
      <c r="H186" s="1"/>
    </row>
    <row r="187" ht="13.5" customHeight="1">
      <c r="C187" s="1"/>
      <c r="D187" s="1"/>
      <c r="E187" s="1"/>
      <c r="F187" s="1"/>
      <c r="G187" s="1"/>
      <c r="H187" s="1"/>
    </row>
    <row r="188" ht="13.5" customHeight="1">
      <c r="C188" s="1"/>
      <c r="D188" s="1"/>
      <c r="E188" s="1"/>
      <c r="F188" s="1"/>
      <c r="G188" s="1"/>
      <c r="H188" s="1"/>
    </row>
    <row r="189" ht="13.5" customHeight="1">
      <c r="C189" s="1"/>
      <c r="D189" s="1"/>
      <c r="E189" s="1"/>
      <c r="F189" s="1"/>
      <c r="G189" s="1"/>
      <c r="H189" s="1"/>
    </row>
    <row r="190" ht="13.5" customHeight="1">
      <c r="C190" s="1"/>
      <c r="D190" s="1"/>
      <c r="E190" s="1"/>
      <c r="F190" s="1"/>
      <c r="G190" s="1"/>
      <c r="H190" s="1"/>
    </row>
    <row r="191" ht="13.5" customHeight="1">
      <c r="C191" s="1"/>
      <c r="D191" s="1"/>
      <c r="E191" s="1"/>
      <c r="F191" s="1"/>
      <c r="G191" s="1"/>
      <c r="H191" s="1"/>
    </row>
    <row r="192" ht="13.5" customHeight="1">
      <c r="C192" s="1"/>
      <c r="D192" s="1"/>
      <c r="E192" s="1"/>
      <c r="F192" s="1"/>
      <c r="G192" s="1"/>
      <c r="H192" s="1"/>
    </row>
    <row r="193" ht="13.5" customHeight="1">
      <c r="C193" s="1"/>
      <c r="D193" s="1"/>
      <c r="E193" s="1"/>
      <c r="F193" s="1"/>
      <c r="G193" s="1"/>
      <c r="H193" s="1"/>
    </row>
    <row r="194" ht="13.5" customHeight="1">
      <c r="C194" s="1"/>
      <c r="D194" s="1"/>
      <c r="E194" s="1"/>
      <c r="F194" s="1"/>
      <c r="G194" s="1"/>
      <c r="H194" s="1"/>
    </row>
    <row r="195" ht="13.5" customHeight="1">
      <c r="C195" s="1"/>
      <c r="D195" s="1"/>
      <c r="E195" s="1"/>
      <c r="F195" s="1"/>
      <c r="G195" s="1"/>
      <c r="H195" s="1"/>
    </row>
    <row r="196" ht="13.5" customHeight="1">
      <c r="C196" s="1"/>
      <c r="D196" s="1"/>
      <c r="E196" s="1"/>
      <c r="F196" s="1"/>
      <c r="G196" s="1"/>
      <c r="H196" s="1"/>
    </row>
    <row r="197" ht="13.5" customHeight="1">
      <c r="C197" s="1"/>
      <c r="D197" s="1"/>
      <c r="E197" s="1"/>
      <c r="F197" s="1"/>
      <c r="G197" s="1"/>
      <c r="H197" s="1"/>
    </row>
    <row r="198" ht="13.5" customHeight="1">
      <c r="C198" s="1"/>
      <c r="D198" s="1"/>
      <c r="E198" s="1"/>
      <c r="F198" s="1"/>
      <c r="G198" s="1"/>
      <c r="H198" s="1"/>
    </row>
    <row r="199" ht="13.5" customHeight="1">
      <c r="C199" s="1"/>
      <c r="D199" s="1"/>
      <c r="E199" s="1"/>
      <c r="F199" s="1"/>
      <c r="G199" s="1"/>
      <c r="H199" s="1"/>
    </row>
    <row r="200" ht="13.5" customHeight="1">
      <c r="C200" s="1"/>
      <c r="D200" s="1"/>
      <c r="E200" s="1"/>
      <c r="F200" s="1"/>
      <c r="G200" s="1"/>
      <c r="H200" s="1"/>
    </row>
    <row r="201" ht="13.5" customHeight="1">
      <c r="C201" s="1"/>
      <c r="D201" s="1"/>
      <c r="E201" s="1"/>
      <c r="F201" s="1"/>
      <c r="G201" s="1"/>
      <c r="H201" s="1"/>
    </row>
    <row r="202" ht="13.5" customHeight="1">
      <c r="C202" s="1"/>
      <c r="D202" s="1"/>
      <c r="E202" s="1"/>
      <c r="F202" s="1"/>
      <c r="G202" s="1"/>
      <c r="H202" s="1"/>
    </row>
    <row r="203" ht="13.5" customHeight="1">
      <c r="C203" s="1"/>
      <c r="D203" s="1"/>
      <c r="E203" s="1"/>
      <c r="F203" s="1"/>
      <c r="G203" s="1"/>
      <c r="H203" s="1"/>
    </row>
    <row r="204" ht="13.5" customHeight="1">
      <c r="C204" s="1"/>
      <c r="D204" s="1"/>
      <c r="E204" s="1"/>
      <c r="F204" s="1"/>
      <c r="G204" s="1"/>
      <c r="H204" s="1"/>
    </row>
    <row r="205" ht="13.5" customHeight="1">
      <c r="C205" s="1"/>
      <c r="D205" s="1"/>
      <c r="E205" s="1"/>
      <c r="F205" s="1"/>
      <c r="G205" s="1"/>
      <c r="H205" s="1"/>
    </row>
    <row r="206" ht="13.5" customHeight="1">
      <c r="C206" s="1"/>
      <c r="D206" s="1"/>
      <c r="E206" s="1"/>
      <c r="F206" s="1"/>
      <c r="G206" s="1"/>
      <c r="H206" s="1"/>
    </row>
    <row r="207" ht="13.5" customHeight="1">
      <c r="C207" s="1"/>
      <c r="D207" s="1"/>
      <c r="E207" s="1"/>
      <c r="F207" s="1"/>
      <c r="G207" s="1"/>
      <c r="H207" s="1"/>
    </row>
    <row r="208" ht="13.5" customHeight="1">
      <c r="C208" s="1"/>
      <c r="D208" s="1"/>
      <c r="E208" s="1"/>
      <c r="F208" s="1"/>
      <c r="G208" s="1"/>
      <c r="H208" s="1"/>
    </row>
    <row r="209" ht="13.5" customHeight="1">
      <c r="C209" s="1"/>
      <c r="D209" s="1"/>
      <c r="E209" s="1"/>
      <c r="F209" s="1"/>
      <c r="G209" s="1"/>
      <c r="H209" s="1"/>
    </row>
    <row r="210" ht="13.5" customHeight="1">
      <c r="C210" s="1"/>
      <c r="D210" s="1"/>
      <c r="E210" s="1"/>
      <c r="F210" s="1"/>
      <c r="G210" s="1"/>
      <c r="H210" s="1"/>
    </row>
    <row r="211" ht="13.5" customHeight="1">
      <c r="C211" s="1"/>
      <c r="D211" s="1"/>
      <c r="E211" s="1"/>
      <c r="F211" s="1"/>
      <c r="G211" s="1"/>
      <c r="H211" s="1"/>
    </row>
    <row r="212" ht="13.5" customHeight="1">
      <c r="C212" s="1"/>
      <c r="D212" s="1"/>
      <c r="E212" s="1"/>
      <c r="F212" s="1"/>
      <c r="G212" s="1"/>
      <c r="H212" s="1"/>
    </row>
    <row r="213" ht="13.5" customHeight="1">
      <c r="C213" s="1"/>
      <c r="D213" s="1"/>
      <c r="E213" s="1"/>
      <c r="F213" s="1"/>
      <c r="G213" s="1"/>
      <c r="H213" s="1"/>
    </row>
    <row r="214" ht="13.5" customHeight="1">
      <c r="C214" s="1"/>
      <c r="D214" s="1"/>
      <c r="E214" s="1"/>
      <c r="F214" s="1"/>
      <c r="G214" s="1"/>
      <c r="H214" s="1"/>
    </row>
    <row r="215" ht="13.5" customHeight="1">
      <c r="C215" s="1"/>
      <c r="D215" s="1"/>
      <c r="E215" s="1"/>
      <c r="F215" s="1"/>
      <c r="G215" s="1"/>
      <c r="H215" s="1"/>
    </row>
    <row r="216" ht="13.5" customHeight="1">
      <c r="C216" s="1"/>
      <c r="D216" s="1"/>
      <c r="E216" s="1"/>
      <c r="F216" s="1"/>
      <c r="G216" s="1"/>
      <c r="H216" s="1"/>
    </row>
    <row r="217" ht="13.5" customHeight="1">
      <c r="C217" s="1"/>
      <c r="D217" s="1"/>
      <c r="E217" s="1"/>
      <c r="F217" s="1"/>
      <c r="G217" s="1"/>
      <c r="H217" s="1"/>
    </row>
    <row r="218" ht="13.5" customHeight="1">
      <c r="C218" s="1"/>
      <c r="D218" s="1"/>
      <c r="E218" s="1"/>
      <c r="F218" s="1"/>
      <c r="G218" s="1"/>
      <c r="H218" s="1"/>
    </row>
    <row r="219" ht="13.5" customHeight="1">
      <c r="C219" s="1"/>
      <c r="D219" s="1"/>
      <c r="E219" s="1"/>
      <c r="F219" s="1"/>
      <c r="G219" s="1"/>
      <c r="H219" s="1"/>
    </row>
    <row r="220" ht="13.5" customHeight="1">
      <c r="C220" s="1"/>
      <c r="D220" s="1"/>
      <c r="E220" s="1"/>
      <c r="F220" s="1"/>
      <c r="G220" s="1"/>
      <c r="H220" s="1"/>
    </row>
    <row r="221" ht="13.5" customHeight="1">
      <c r="C221" s="1"/>
      <c r="D221" s="1"/>
      <c r="E221" s="1"/>
      <c r="F221" s="1"/>
      <c r="G221" s="1"/>
      <c r="H221" s="1"/>
    </row>
    <row r="222" ht="13.5" customHeight="1">
      <c r="C222" s="1"/>
      <c r="D222" s="1"/>
      <c r="E222" s="1"/>
      <c r="F222" s="1"/>
      <c r="G222" s="1"/>
      <c r="H222" s="1"/>
    </row>
    <row r="223" ht="13.5" customHeight="1">
      <c r="C223" s="1"/>
      <c r="D223" s="1"/>
      <c r="E223" s="1"/>
      <c r="F223" s="1"/>
      <c r="G223" s="1"/>
      <c r="H223" s="1"/>
    </row>
    <row r="224" ht="13.5" customHeight="1">
      <c r="C224" s="1"/>
      <c r="D224" s="1"/>
      <c r="E224" s="1"/>
      <c r="F224" s="1"/>
      <c r="G224" s="1"/>
      <c r="H224" s="1"/>
    </row>
    <row r="225" ht="13.5" customHeight="1">
      <c r="C225" s="1"/>
      <c r="D225" s="1"/>
      <c r="E225" s="1"/>
      <c r="F225" s="1"/>
      <c r="G225" s="1"/>
      <c r="H225" s="1"/>
    </row>
    <row r="226" ht="13.5" customHeight="1">
      <c r="C226" s="1"/>
      <c r="D226" s="1"/>
      <c r="E226" s="1"/>
      <c r="F226" s="1"/>
      <c r="G226" s="1"/>
      <c r="H226" s="1"/>
    </row>
    <row r="227" ht="13.5" customHeight="1">
      <c r="C227" s="1"/>
      <c r="D227" s="1"/>
      <c r="E227" s="1"/>
      <c r="F227" s="1"/>
      <c r="G227" s="1"/>
      <c r="H227" s="1"/>
    </row>
    <row r="228" ht="13.5" customHeight="1">
      <c r="C228" s="1"/>
      <c r="D228" s="1"/>
      <c r="E228" s="1"/>
      <c r="F228" s="1"/>
      <c r="G228" s="1"/>
      <c r="H228" s="1"/>
    </row>
    <row r="229" ht="13.5" customHeight="1">
      <c r="C229" s="1"/>
      <c r="D229" s="1"/>
      <c r="E229" s="1"/>
      <c r="F229" s="1"/>
      <c r="G229" s="1"/>
      <c r="H229" s="1"/>
    </row>
    <row r="230" ht="13.5" customHeight="1">
      <c r="C230" s="1"/>
      <c r="D230" s="1"/>
      <c r="E230" s="1"/>
      <c r="F230" s="1"/>
      <c r="G230" s="1"/>
      <c r="H230" s="1"/>
    </row>
    <row r="231" ht="13.5" customHeight="1">
      <c r="C231" s="1"/>
      <c r="D231" s="1"/>
      <c r="E231" s="1"/>
      <c r="F231" s="1"/>
      <c r="G231" s="1"/>
      <c r="H231" s="1"/>
    </row>
    <row r="232" ht="13.5" customHeight="1">
      <c r="C232" s="1"/>
      <c r="D232" s="1"/>
      <c r="E232" s="1"/>
      <c r="F232" s="1"/>
      <c r="G232" s="1"/>
      <c r="H232" s="1"/>
    </row>
    <row r="233" ht="13.5" customHeight="1">
      <c r="C233" s="1"/>
      <c r="D233" s="1"/>
      <c r="E233" s="1"/>
      <c r="F233" s="1"/>
      <c r="G233" s="1"/>
      <c r="H233" s="1"/>
    </row>
    <row r="234" ht="13.5" customHeight="1">
      <c r="C234" s="1"/>
      <c r="D234" s="1"/>
      <c r="E234" s="1"/>
      <c r="F234" s="1"/>
      <c r="G234" s="1"/>
      <c r="H234" s="1"/>
    </row>
    <row r="235" ht="13.5" customHeight="1">
      <c r="C235" s="1"/>
      <c r="D235" s="1"/>
      <c r="E235" s="1"/>
      <c r="F235" s="1"/>
      <c r="G235" s="1"/>
      <c r="H235" s="1"/>
    </row>
    <row r="236" ht="13.5" customHeight="1">
      <c r="C236" s="1"/>
      <c r="D236" s="1"/>
      <c r="E236" s="1"/>
      <c r="F236" s="1"/>
      <c r="G236" s="1"/>
      <c r="H236" s="1"/>
    </row>
    <row r="237" ht="13.5" customHeight="1">
      <c r="C237" s="1"/>
      <c r="D237" s="1"/>
      <c r="E237" s="1"/>
      <c r="F237" s="1"/>
      <c r="G237" s="1"/>
      <c r="H237" s="1"/>
    </row>
    <row r="238" ht="13.5" customHeight="1">
      <c r="C238" s="1"/>
      <c r="D238" s="1"/>
      <c r="E238" s="1"/>
      <c r="F238" s="1"/>
      <c r="G238" s="1"/>
      <c r="H238" s="1"/>
    </row>
    <row r="239" ht="13.5" customHeight="1">
      <c r="C239" s="1"/>
      <c r="D239" s="1"/>
      <c r="E239" s="1"/>
      <c r="F239" s="1"/>
      <c r="G239" s="1"/>
      <c r="H239" s="1"/>
    </row>
    <row r="240" ht="13.5" customHeight="1">
      <c r="C240" s="1"/>
      <c r="D240" s="1"/>
      <c r="E240" s="1"/>
      <c r="F240" s="1"/>
      <c r="G240" s="1"/>
      <c r="H240" s="1"/>
    </row>
    <row r="241" ht="13.5" customHeight="1">
      <c r="C241" s="1"/>
      <c r="D241" s="1"/>
      <c r="E241" s="1"/>
      <c r="F241" s="1"/>
      <c r="G241" s="1"/>
      <c r="H241" s="1"/>
    </row>
    <row r="242" ht="13.5" customHeight="1">
      <c r="C242" s="1"/>
      <c r="D242" s="1"/>
      <c r="E242" s="1"/>
      <c r="F242" s="1"/>
      <c r="G242" s="1"/>
      <c r="H242" s="1"/>
    </row>
    <row r="243" ht="13.5" customHeight="1">
      <c r="C243" s="1"/>
      <c r="D243" s="1"/>
      <c r="E243" s="1"/>
      <c r="F243" s="1"/>
      <c r="G243" s="1"/>
      <c r="H243" s="1"/>
    </row>
    <row r="244" ht="13.5" customHeight="1">
      <c r="C244" s="1"/>
      <c r="D244" s="1"/>
      <c r="E244" s="1"/>
      <c r="F244" s="1"/>
      <c r="G244" s="1"/>
      <c r="H244" s="1"/>
    </row>
    <row r="245" ht="13.5" customHeight="1">
      <c r="C245" s="1"/>
      <c r="D245" s="1"/>
      <c r="E245" s="1"/>
      <c r="F245" s="1"/>
      <c r="G245" s="1"/>
      <c r="H245" s="1"/>
    </row>
    <row r="246" ht="13.5" customHeight="1">
      <c r="C246" s="1"/>
      <c r="D246" s="1"/>
      <c r="E246" s="1"/>
      <c r="F246" s="1"/>
      <c r="G246" s="1"/>
      <c r="H246" s="1"/>
    </row>
    <row r="247" ht="13.5" customHeight="1">
      <c r="C247" s="1"/>
      <c r="D247" s="1"/>
      <c r="E247" s="1"/>
      <c r="F247" s="1"/>
      <c r="G247" s="1"/>
      <c r="H247" s="1"/>
    </row>
    <row r="248" ht="13.5" customHeight="1">
      <c r="C248" s="1"/>
      <c r="D248" s="1"/>
      <c r="E248" s="1"/>
      <c r="F248" s="1"/>
      <c r="G248" s="1"/>
      <c r="H248" s="1"/>
    </row>
    <row r="249" ht="13.5" customHeight="1">
      <c r="C249" s="1"/>
      <c r="D249" s="1"/>
      <c r="E249" s="1"/>
      <c r="F249" s="1"/>
      <c r="G249" s="1"/>
      <c r="H249" s="1"/>
    </row>
    <row r="250" ht="13.5" customHeight="1">
      <c r="C250" s="1"/>
      <c r="D250" s="1"/>
      <c r="E250" s="1"/>
      <c r="F250" s="1"/>
      <c r="G250" s="1"/>
      <c r="H250" s="1"/>
    </row>
    <row r="251" ht="13.5" customHeight="1">
      <c r="C251" s="1"/>
      <c r="D251" s="1"/>
      <c r="E251" s="1"/>
      <c r="F251" s="1"/>
      <c r="G251" s="1"/>
      <c r="H251" s="1"/>
    </row>
    <row r="252" ht="13.5" customHeight="1">
      <c r="C252" s="1"/>
      <c r="D252" s="1"/>
      <c r="E252" s="1"/>
      <c r="F252" s="1"/>
      <c r="G252" s="1"/>
      <c r="H252" s="1"/>
    </row>
    <row r="253" ht="13.5" customHeight="1">
      <c r="C253" s="1"/>
      <c r="D253" s="1"/>
      <c r="E253" s="1"/>
      <c r="F253" s="1"/>
      <c r="G253" s="1"/>
      <c r="H253" s="1"/>
    </row>
    <row r="254" ht="13.5" customHeight="1">
      <c r="C254" s="1"/>
      <c r="D254" s="1"/>
      <c r="E254" s="1"/>
      <c r="F254" s="1"/>
      <c r="G254" s="1"/>
      <c r="H254" s="1"/>
    </row>
    <row r="255" ht="13.5" customHeight="1">
      <c r="C255" s="1"/>
      <c r="D255" s="1"/>
      <c r="E255" s="1"/>
      <c r="F255" s="1"/>
      <c r="G255" s="1"/>
      <c r="H255" s="1"/>
    </row>
    <row r="256" ht="13.5" customHeight="1">
      <c r="C256" s="1"/>
      <c r="D256" s="1"/>
      <c r="E256" s="1"/>
      <c r="F256" s="1"/>
      <c r="G256" s="1"/>
      <c r="H256" s="1"/>
    </row>
    <row r="257" ht="13.5" customHeight="1">
      <c r="C257" s="1"/>
      <c r="D257" s="1"/>
      <c r="E257" s="1"/>
      <c r="F257" s="1"/>
      <c r="G257" s="1"/>
      <c r="H257" s="1"/>
    </row>
    <row r="258" ht="13.5" customHeight="1">
      <c r="C258" s="1"/>
      <c r="D258" s="1"/>
      <c r="E258" s="1"/>
      <c r="F258" s="1"/>
      <c r="G258" s="1"/>
      <c r="H258" s="1"/>
    </row>
    <row r="259" ht="13.5" customHeight="1">
      <c r="C259" s="1"/>
      <c r="D259" s="1"/>
      <c r="E259" s="1"/>
      <c r="F259" s="1"/>
      <c r="G259" s="1"/>
      <c r="H259" s="1"/>
    </row>
    <row r="260" ht="13.5" customHeight="1">
      <c r="C260" s="1"/>
      <c r="D260" s="1"/>
      <c r="E260" s="1"/>
      <c r="F260" s="1"/>
      <c r="G260" s="1"/>
      <c r="H260" s="1"/>
    </row>
    <row r="261" ht="13.5" customHeight="1">
      <c r="C261" s="1"/>
      <c r="D261" s="1"/>
      <c r="E261" s="1"/>
      <c r="F261" s="1"/>
      <c r="G261" s="1"/>
      <c r="H261" s="1"/>
    </row>
    <row r="262" ht="13.5" customHeight="1">
      <c r="C262" s="1"/>
      <c r="D262" s="1"/>
      <c r="E262" s="1"/>
      <c r="F262" s="1"/>
      <c r="G262" s="1"/>
      <c r="H262" s="1"/>
    </row>
    <row r="263" ht="13.5" customHeight="1">
      <c r="C263" s="1"/>
      <c r="D263" s="1"/>
      <c r="E263" s="1"/>
      <c r="F263" s="1"/>
      <c r="G263" s="1"/>
      <c r="H263" s="1"/>
    </row>
    <row r="264" ht="13.5" customHeight="1">
      <c r="C264" s="1"/>
      <c r="D264" s="1"/>
      <c r="E264" s="1"/>
      <c r="F264" s="1"/>
      <c r="G264" s="1"/>
      <c r="H264" s="1"/>
    </row>
    <row r="265" ht="13.5" customHeight="1">
      <c r="C265" s="1"/>
      <c r="D265" s="1"/>
      <c r="E265" s="1"/>
      <c r="F265" s="1"/>
      <c r="G265" s="1"/>
      <c r="H265" s="1"/>
    </row>
    <row r="266" ht="13.5" customHeight="1">
      <c r="C266" s="1"/>
      <c r="D266" s="1"/>
      <c r="E266" s="1"/>
      <c r="F266" s="1"/>
      <c r="G266" s="1"/>
      <c r="H266" s="1"/>
    </row>
    <row r="267" ht="13.5" customHeight="1">
      <c r="C267" s="1"/>
      <c r="D267" s="1"/>
      <c r="E267" s="1"/>
      <c r="F267" s="1"/>
      <c r="G267" s="1"/>
      <c r="H267" s="1"/>
    </row>
    <row r="268" ht="13.5" customHeight="1">
      <c r="C268" s="1"/>
      <c r="D268" s="1"/>
      <c r="E268" s="1"/>
      <c r="F268" s="1"/>
      <c r="G268" s="1"/>
      <c r="H268" s="1"/>
    </row>
    <row r="269" ht="13.5" customHeight="1">
      <c r="C269" s="1"/>
      <c r="D269" s="1"/>
      <c r="E269" s="1"/>
      <c r="F269" s="1"/>
      <c r="G269" s="1"/>
      <c r="H269" s="1"/>
    </row>
    <row r="270" ht="13.5" customHeight="1">
      <c r="C270" s="1"/>
      <c r="D270" s="1"/>
      <c r="E270" s="1"/>
      <c r="F270" s="1"/>
      <c r="G270" s="1"/>
      <c r="H270" s="1"/>
    </row>
    <row r="271" ht="13.5" customHeight="1">
      <c r="C271" s="1"/>
      <c r="D271" s="1"/>
      <c r="E271" s="1"/>
      <c r="F271" s="1"/>
      <c r="G271" s="1"/>
      <c r="H271" s="1"/>
    </row>
    <row r="272" ht="13.5" customHeight="1">
      <c r="C272" s="1"/>
      <c r="D272" s="1"/>
      <c r="E272" s="1"/>
      <c r="F272" s="1"/>
      <c r="G272" s="1"/>
      <c r="H272" s="1"/>
    </row>
    <row r="273" ht="13.5" customHeight="1">
      <c r="C273" s="1"/>
      <c r="D273" s="1"/>
      <c r="E273" s="1"/>
      <c r="F273" s="1"/>
      <c r="G273" s="1"/>
      <c r="H273" s="1"/>
    </row>
    <row r="274" ht="13.5" customHeight="1">
      <c r="C274" s="1"/>
      <c r="D274" s="1"/>
      <c r="E274" s="1"/>
      <c r="F274" s="1"/>
      <c r="G274" s="1"/>
      <c r="H274" s="1"/>
    </row>
    <row r="275" ht="13.5" customHeight="1">
      <c r="C275" s="1"/>
      <c r="D275" s="1"/>
      <c r="E275" s="1"/>
      <c r="F275" s="1"/>
      <c r="G275" s="1"/>
      <c r="H275" s="1"/>
    </row>
    <row r="276" ht="13.5" customHeight="1">
      <c r="C276" s="1"/>
      <c r="D276" s="1"/>
      <c r="E276" s="1"/>
      <c r="F276" s="1"/>
      <c r="G276" s="1"/>
      <c r="H276" s="1"/>
    </row>
    <row r="277" ht="13.5" customHeight="1">
      <c r="C277" s="1"/>
      <c r="D277" s="1"/>
      <c r="E277" s="1"/>
      <c r="F277" s="1"/>
      <c r="G277" s="1"/>
      <c r="H277" s="1"/>
    </row>
    <row r="278" ht="13.5" customHeight="1">
      <c r="C278" s="1"/>
      <c r="D278" s="1"/>
      <c r="E278" s="1"/>
      <c r="F278" s="1"/>
      <c r="G278" s="1"/>
      <c r="H278" s="1"/>
    </row>
    <row r="279" ht="13.5" customHeight="1">
      <c r="C279" s="1"/>
      <c r="D279" s="1"/>
      <c r="E279" s="1"/>
      <c r="F279" s="1"/>
      <c r="G279" s="1"/>
      <c r="H279" s="1"/>
    </row>
    <row r="280" ht="13.5" customHeight="1">
      <c r="C280" s="1"/>
      <c r="D280" s="1"/>
      <c r="E280" s="1"/>
      <c r="F280" s="1"/>
      <c r="G280" s="1"/>
      <c r="H280" s="1"/>
    </row>
    <row r="281" ht="13.5" customHeight="1">
      <c r="C281" s="1"/>
      <c r="D281" s="1"/>
      <c r="E281" s="1"/>
      <c r="F281" s="1"/>
      <c r="G281" s="1"/>
      <c r="H281" s="1"/>
    </row>
    <row r="282" ht="13.5" customHeight="1">
      <c r="C282" s="1"/>
      <c r="D282" s="1"/>
      <c r="E282" s="1"/>
      <c r="F282" s="1"/>
      <c r="G282" s="1"/>
      <c r="H282" s="1"/>
    </row>
    <row r="283" ht="13.5" customHeight="1">
      <c r="C283" s="1"/>
      <c r="D283" s="1"/>
      <c r="E283" s="1"/>
      <c r="F283" s="1"/>
      <c r="G283" s="1"/>
      <c r="H283" s="1"/>
    </row>
    <row r="284" ht="13.5" customHeight="1">
      <c r="C284" s="1"/>
      <c r="D284" s="1"/>
      <c r="E284" s="1"/>
      <c r="F284" s="1"/>
      <c r="G284" s="1"/>
      <c r="H284" s="1"/>
    </row>
    <row r="285" ht="13.5" customHeight="1">
      <c r="C285" s="1"/>
      <c r="D285" s="1"/>
      <c r="E285" s="1"/>
      <c r="F285" s="1"/>
      <c r="G285" s="1"/>
      <c r="H285" s="1"/>
    </row>
    <row r="286" ht="13.5" customHeight="1">
      <c r="C286" s="1"/>
      <c r="D286" s="1"/>
      <c r="E286" s="1"/>
      <c r="F286" s="1"/>
      <c r="G286" s="1"/>
      <c r="H286" s="1"/>
    </row>
    <row r="287" ht="13.5" customHeight="1">
      <c r="C287" s="1"/>
      <c r="D287" s="1"/>
      <c r="E287" s="1"/>
      <c r="F287" s="1"/>
      <c r="G287" s="1"/>
      <c r="H287" s="1"/>
    </row>
    <row r="288" ht="13.5" customHeight="1">
      <c r="C288" s="1"/>
      <c r="D288" s="1"/>
      <c r="E288" s="1"/>
      <c r="F288" s="1"/>
      <c r="G288" s="1"/>
      <c r="H288" s="1"/>
    </row>
    <row r="289" ht="13.5" customHeight="1">
      <c r="C289" s="1"/>
      <c r="D289" s="1"/>
      <c r="E289" s="1"/>
      <c r="F289" s="1"/>
      <c r="G289" s="1"/>
      <c r="H289" s="1"/>
    </row>
    <row r="290" ht="13.5" customHeight="1">
      <c r="C290" s="1"/>
      <c r="D290" s="1"/>
      <c r="E290" s="1"/>
      <c r="F290" s="1"/>
      <c r="G290" s="1"/>
      <c r="H290" s="1"/>
    </row>
    <row r="291" ht="13.5" customHeight="1">
      <c r="C291" s="1"/>
      <c r="D291" s="1"/>
      <c r="E291" s="1"/>
      <c r="F291" s="1"/>
      <c r="G291" s="1"/>
      <c r="H291" s="1"/>
    </row>
    <row r="292" ht="13.5" customHeight="1">
      <c r="C292" s="1"/>
      <c r="D292" s="1"/>
      <c r="E292" s="1"/>
      <c r="F292" s="1"/>
      <c r="G292" s="1"/>
      <c r="H292" s="1"/>
    </row>
    <row r="293" ht="13.5" customHeight="1">
      <c r="C293" s="1"/>
      <c r="D293" s="1"/>
      <c r="E293" s="1"/>
      <c r="F293" s="1"/>
      <c r="G293" s="1"/>
      <c r="H293" s="1"/>
    </row>
    <row r="294" ht="13.5" customHeight="1">
      <c r="C294" s="1"/>
      <c r="D294" s="1"/>
      <c r="E294" s="1"/>
      <c r="F294" s="1"/>
      <c r="G294" s="1"/>
      <c r="H294" s="1"/>
    </row>
    <row r="295" ht="13.5" customHeight="1">
      <c r="C295" s="1"/>
      <c r="D295" s="1"/>
      <c r="E295" s="1"/>
      <c r="F295" s="1"/>
      <c r="G295" s="1"/>
      <c r="H295" s="1"/>
    </row>
    <row r="296" ht="13.5" customHeight="1">
      <c r="C296" s="1"/>
      <c r="D296" s="1"/>
      <c r="E296" s="1"/>
      <c r="F296" s="1"/>
      <c r="G296" s="1"/>
      <c r="H296" s="1"/>
    </row>
    <row r="297" ht="13.5" customHeight="1">
      <c r="C297" s="1"/>
      <c r="D297" s="1"/>
      <c r="E297" s="1"/>
      <c r="F297" s="1"/>
      <c r="G297" s="1"/>
      <c r="H297" s="1"/>
    </row>
    <row r="298" ht="13.5" customHeight="1">
      <c r="C298" s="1"/>
      <c r="D298" s="1"/>
      <c r="E298" s="1"/>
      <c r="F298" s="1"/>
      <c r="G298" s="1"/>
      <c r="H298" s="1"/>
    </row>
    <row r="299" ht="13.5" customHeight="1">
      <c r="C299" s="1"/>
      <c r="D299" s="1"/>
      <c r="E299" s="1"/>
      <c r="F299" s="1"/>
      <c r="G299" s="1"/>
      <c r="H299" s="1"/>
    </row>
    <row r="300" ht="13.5" customHeight="1">
      <c r="C300" s="1"/>
      <c r="D300" s="1"/>
      <c r="E300" s="1"/>
      <c r="F300" s="1"/>
      <c r="G300" s="1"/>
      <c r="H300" s="1"/>
    </row>
    <row r="301" ht="13.5" customHeight="1">
      <c r="C301" s="1"/>
      <c r="D301" s="1"/>
      <c r="E301" s="1"/>
      <c r="F301" s="1"/>
      <c r="G301" s="1"/>
      <c r="H301" s="1"/>
    </row>
    <row r="302" ht="13.5" customHeight="1">
      <c r="C302" s="1"/>
      <c r="D302" s="1"/>
      <c r="E302" s="1"/>
      <c r="F302" s="1"/>
      <c r="G302" s="1"/>
      <c r="H302" s="1"/>
    </row>
    <row r="303" ht="13.5" customHeight="1">
      <c r="C303" s="1"/>
      <c r="D303" s="1"/>
      <c r="E303" s="1"/>
      <c r="F303" s="1"/>
      <c r="G303" s="1"/>
      <c r="H303" s="1"/>
    </row>
    <row r="304" ht="13.5" customHeight="1">
      <c r="C304" s="1"/>
      <c r="D304" s="1"/>
      <c r="E304" s="1"/>
      <c r="F304" s="1"/>
      <c r="G304" s="1"/>
      <c r="H304" s="1"/>
    </row>
    <row r="305" ht="13.5" customHeight="1">
      <c r="C305" s="1"/>
      <c r="D305" s="1"/>
      <c r="E305" s="1"/>
      <c r="F305" s="1"/>
      <c r="G305" s="1"/>
      <c r="H305" s="1"/>
    </row>
    <row r="306" ht="13.5" customHeight="1">
      <c r="C306" s="1"/>
      <c r="D306" s="1"/>
      <c r="E306" s="1"/>
      <c r="F306" s="1"/>
      <c r="G306" s="1"/>
      <c r="H306" s="1"/>
    </row>
    <row r="307" ht="13.5" customHeight="1">
      <c r="C307" s="1"/>
      <c r="D307" s="1"/>
      <c r="E307" s="1"/>
      <c r="F307" s="1"/>
      <c r="G307" s="1"/>
      <c r="H307" s="1"/>
    </row>
    <row r="308" ht="13.5" customHeight="1">
      <c r="C308" s="1"/>
      <c r="D308" s="1"/>
      <c r="E308" s="1"/>
      <c r="F308" s="1"/>
      <c r="G308" s="1"/>
      <c r="H308" s="1"/>
    </row>
    <row r="309" ht="13.5" customHeight="1">
      <c r="C309" s="1"/>
      <c r="D309" s="1"/>
      <c r="E309" s="1"/>
      <c r="F309" s="1"/>
      <c r="G309" s="1"/>
      <c r="H309" s="1"/>
    </row>
    <row r="310" ht="13.5" customHeight="1">
      <c r="C310" s="1"/>
      <c r="D310" s="1"/>
      <c r="E310" s="1"/>
      <c r="F310" s="1"/>
      <c r="G310" s="1"/>
      <c r="H310" s="1"/>
    </row>
    <row r="311" ht="13.5" customHeight="1">
      <c r="C311" s="1"/>
      <c r="D311" s="1"/>
      <c r="E311" s="1"/>
      <c r="F311" s="1"/>
      <c r="G311" s="1"/>
      <c r="H311" s="1"/>
    </row>
    <row r="312" ht="13.5" customHeight="1">
      <c r="C312" s="1"/>
      <c r="D312" s="1"/>
      <c r="E312" s="1"/>
      <c r="F312" s="1"/>
      <c r="G312" s="1"/>
      <c r="H312" s="1"/>
    </row>
    <row r="313" ht="13.5" customHeight="1">
      <c r="C313" s="1"/>
      <c r="D313" s="1"/>
      <c r="E313" s="1"/>
      <c r="F313" s="1"/>
      <c r="G313" s="1"/>
      <c r="H313" s="1"/>
    </row>
    <row r="314" ht="13.5" customHeight="1">
      <c r="C314" s="1"/>
      <c r="D314" s="1"/>
      <c r="E314" s="1"/>
      <c r="F314" s="1"/>
      <c r="G314" s="1"/>
      <c r="H314" s="1"/>
    </row>
    <row r="315" ht="13.5" customHeight="1">
      <c r="C315" s="1"/>
      <c r="D315" s="1"/>
      <c r="E315" s="1"/>
      <c r="F315" s="1"/>
      <c r="G315" s="1"/>
      <c r="H315" s="1"/>
    </row>
    <row r="316" ht="13.5" customHeight="1">
      <c r="C316" s="1"/>
      <c r="D316" s="1"/>
      <c r="E316" s="1"/>
      <c r="F316" s="1"/>
      <c r="G316" s="1"/>
      <c r="H316" s="1"/>
    </row>
    <row r="317" ht="13.5" customHeight="1">
      <c r="C317" s="1"/>
      <c r="D317" s="1"/>
      <c r="E317" s="1"/>
      <c r="F317" s="1"/>
      <c r="G317" s="1"/>
      <c r="H317" s="1"/>
    </row>
    <row r="318" ht="13.5" customHeight="1">
      <c r="C318" s="1"/>
      <c r="D318" s="1"/>
      <c r="E318" s="1"/>
      <c r="F318" s="1"/>
      <c r="G318" s="1"/>
      <c r="H318" s="1"/>
    </row>
    <row r="319" ht="13.5" customHeight="1">
      <c r="C319" s="1"/>
      <c r="D319" s="1"/>
      <c r="E319" s="1"/>
      <c r="F319" s="1"/>
      <c r="G319" s="1"/>
      <c r="H319" s="1"/>
    </row>
    <row r="320" ht="13.5" customHeight="1">
      <c r="C320" s="1"/>
      <c r="D320" s="1"/>
      <c r="E320" s="1"/>
      <c r="F320" s="1"/>
      <c r="G320" s="1"/>
      <c r="H320" s="1"/>
    </row>
    <row r="321" ht="13.5" customHeight="1">
      <c r="C321" s="1"/>
      <c r="D321" s="1"/>
      <c r="E321" s="1"/>
      <c r="F321" s="1"/>
      <c r="G321" s="1"/>
      <c r="H321" s="1"/>
    </row>
    <row r="322" ht="13.5" customHeight="1">
      <c r="C322" s="1"/>
      <c r="D322" s="1"/>
      <c r="E322" s="1"/>
      <c r="F322" s="1"/>
      <c r="G322" s="1"/>
      <c r="H322" s="1"/>
    </row>
    <row r="323" ht="13.5" customHeight="1">
      <c r="C323" s="1"/>
      <c r="D323" s="1"/>
      <c r="E323" s="1"/>
      <c r="F323" s="1"/>
      <c r="G323" s="1"/>
      <c r="H323" s="1"/>
    </row>
    <row r="324" ht="13.5" customHeight="1">
      <c r="C324" s="1"/>
      <c r="D324" s="1"/>
      <c r="E324" s="1"/>
      <c r="F324" s="1"/>
      <c r="G324" s="1"/>
      <c r="H324" s="1"/>
    </row>
    <row r="325" ht="13.5" customHeight="1">
      <c r="C325" s="1"/>
      <c r="D325" s="1"/>
      <c r="E325" s="1"/>
      <c r="F325" s="1"/>
      <c r="G325" s="1"/>
      <c r="H325" s="1"/>
    </row>
    <row r="326" ht="13.5" customHeight="1">
      <c r="C326" s="1"/>
      <c r="D326" s="1"/>
      <c r="E326" s="1"/>
      <c r="F326" s="1"/>
      <c r="G326" s="1"/>
      <c r="H326" s="1"/>
    </row>
    <row r="327" ht="13.5" customHeight="1">
      <c r="C327" s="1"/>
      <c r="D327" s="1"/>
      <c r="E327" s="1"/>
      <c r="F327" s="1"/>
      <c r="G327" s="1"/>
      <c r="H327" s="1"/>
    </row>
    <row r="328" ht="13.5" customHeight="1">
      <c r="C328" s="1"/>
      <c r="D328" s="1"/>
      <c r="E328" s="1"/>
      <c r="F328" s="1"/>
      <c r="G328" s="1"/>
      <c r="H328" s="1"/>
    </row>
    <row r="329" ht="13.5" customHeight="1">
      <c r="C329" s="1"/>
      <c r="D329" s="1"/>
      <c r="E329" s="1"/>
      <c r="F329" s="1"/>
      <c r="G329" s="1"/>
      <c r="H329" s="1"/>
    </row>
    <row r="330" ht="13.5" customHeight="1">
      <c r="C330" s="1"/>
      <c r="D330" s="1"/>
      <c r="E330" s="1"/>
      <c r="F330" s="1"/>
      <c r="G330" s="1"/>
      <c r="H330" s="1"/>
    </row>
    <row r="331" ht="13.5" customHeight="1">
      <c r="C331" s="1"/>
      <c r="D331" s="1"/>
      <c r="E331" s="1"/>
      <c r="F331" s="1"/>
      <c r="G331" s="1"/>
      <c r="H331" s="1"/>
    </row>
    <row r="332" ht="13.5" customHeight="1">
      <c r="C332" s="1"/>
      <c r="D332" s="1"/>
      <c r="E332" s="1"/>
      <c r="F332" s="1"/>
      <c r="G332" s="1"/>
      <c r="H332" s="1"/>
    </row>
    <row r="333" ht="13.5" customHeight="1">
      <c r="C333" s="1"/>
      <c r="D333" s="1"/>
      <c r="E333" s="1"/>
      <c r="F333" s="1"/>
      <c r="G333" s="1"/>
      <c r="H333" s="1"/>
    </row>
    <row r="334" ht="13.5" customHeight="1">
      <c r="C334" s="1"/>
      <c r="D334" s="1"/>
      <c r="E334" s="1"/>
      <c r="F334" s="1"/>
      <c r="G334" s="1"/>
      <c r="H334" s="1"/>
    </row>
    <row r="335" ht="13.5" customHeight="1">
      <c r="C335" s="1"/>
      <c r="D335" s="1"/>
      <c r="E335" s="1"/>
      <c r="F335" s="1"/>
      <c r="G335" s="1"/>
      <c r="H335" s="1"/>
    </row>
    <row r="336" ht="13.5" customHeight="1">
      <c r="C336" s="1"/>
      <c r="D336" s="1"/>
      <c r="E336" s="1"/>
      <c r="F336" s="1"/>
      <c r="G336" s="1"/>
      <c r="H336" s="1"/>
    </row>
    <row r="337" ht="13.5" customHeight="1">
      <c r="C337" s="1"/>
      <c r="D337" s="1"/>
      <c r="E337" s="1"/>
      <c r="F337" s="1"/>
      <c r="G337" s="1"/>
      <c r="H337" s="1"/>
    </row>
    <row r="338" ht="13.5" customHeight="1">
      <c r="C338" s="1"/>
      <c r="D338" s="1"/>
      <c r="E338" s="1"/>
      <c r="F338" s="1"/>
      <c r="G338" s="1"/>
      <c r="H338" s="1"/>
    </row>
    <row r="339" ht="13.5" customHeight="1">
      <c r="C339" s="1"/>
      <c r="D339" s="1"/>
      <c r="E339" s="1"/>
      <c r="F339" s="1"/>
      <c r="G339" s="1"/>
      <c r="H339" s="1"/>
    </row>
    <row r="340" ht="13.5" customHeight="1">
      <c r="C340" s="1"/>
      <c r="D340" s="1"/>
      <c r="E340" s="1"/>
      <c r="F340" s="1"/>
      <c r="G340" s="1"/>
      <c r="H340" s="1"/>
    </row>
    <row r="341" ht="13.5" customHeight="1">
      <c r="C341" s="1"/>
      <c r="D341" s="1"/>
      <c r="E341" s="1"/>
      <c r="F341" s="1"/>
      <c r="G341" s="1"/>
      <c r="H341" s="1"/>
    </row>
    <row r="342" ht="13.5" customHeight="1">
      <c r="C342" s="1"/>
      <c r="D342" s="1"/>
      <c r="E342" s="1"/>
      <c r="F342" s="1"/>
      <c r="G342" s="1"/>
      <c r="H342" s="1"/>
    </row>
    <row r="343" ht="13.5" customHeight="1">
      <c r="C343" s="1"/>
      <c r="D343" s="1"/>
      <c r="E343" s="1"/>
      <c r="F343" s="1"/>
      <c r="G343" s="1"/>
      <c r="H343" s="1"/>
    </row>
    <row r="344" ht="13.5" customHeight="1">
      <c r="C344" s="1"/>
      <c r="D344" s="1"/>
      <c r="E344" s="1"/>
      <c r="F344" s="1"/>
      <c r="G344" s="1"/>
      <c r="H344" s="1"/>
    </row>
    <row r="345" ht="13.5" customHeight="1">
      <c r="C345" s="1"/>
      <c r="D345" s="1"/>
      <c r="E345" s="1"/>
      <c r="F345" s="1"/>
      <c r="G345" s="1"/>
      <c r="H345" s="1"/>
    </row>
    <row r="346" ht="13.5" customHeight="1">
      <c r="C346" s="1"/>
      <c r="D346" s="1"/>
      <c r="E346" s="1"/>
      <c r="F346" s="1"/>
      <c r="G346" s="1"/>
      <c r="H346" s="1"/>
    </row>
    <row r="347" ht="13.5" customHeight="1">
      <c r="C347" s="1"/>
      <c r="D347" s="1"/>
      <c r="E347" s="1"/>
      <c r="F347" s="1"/>
      <c r="G347" s="1"/>
      <c r="H347" s="1"/>
    </row>
    <row r="348" ht="13.5" customHeight="1">
      <c r="C348" s="1"/>
      <c r="D348" s="1"/>
      <c r="E348" s="1"/>
      <c r="F348" s="1"/>
      <c r="G348" s="1"/>
      <c r="H348" s="1"/>
    </row>
    <row r="349" ht="13.5" customHeight="1">
      <c r="C349" s="1"/>
      <c r="D349" s="1"/>
      <c r="E349" s="1"/>
      <c r="F349" s="1"/>
      <c r="G349" s="1"/>
      <c r="H349" s="1"/>
    </row>
    <row r="350" ht="13.5" customHeight="1">
      <c r="C350" s="1"/>
      <c r="D350" s="1"/>
      <c r="E350" s="1"/>
      <c r="F350" s="1"/>
      <c r="G350" s="1"/>
      <c r="H350" s="1"/>
    </row>
    <row r="351" ht="13.5" customHeight="1">
      <c r="C351" s="1"/>
      <c r="D351" s="1"/>
      <c r="E351" s="1"/>
      <c r="F351" s="1"/>
      <c r="G351" s="1"/>
      <c r="H351" s="1"/>
    </row>
    <row r="352" ht="13.5" customHeight="1">
      <c r="C352" s="1"/>
      <c r="D352" s="1"/>
      <c r="E352" s="1"/>
      <c r="F352" s="1"/>
      <c r="G352" s="1"/>
      <c r="H352" s="1"/>
    </row>
    <row r="353" ht="13.5" customHeight="1">
      <c r="C353" s="1"/>
      <c r="D353" s="1"/>
      <c r="E353" s="1"/>
      <c r="F353" s="1"/>
      <c r="G353" s="1"/>
      <c r="H353" s="1"/>
    </row>
    <row r="354" ht="13.5" customHeight="1">
      <c r="C354" s="1"/>
      <c r="D354" s="1"/>
      <c r="E354" s="1"/>
      <c r="F354" s="1"/>
      <c r="G354" s="1"/>
      <c r="H354" s="1"/>
    </row>
    <row r="355" ht="13.5" customHeight="1">
      <c r="C355" s="1"/>
      <c r="D355" s="1"/>
      <c r="E355" s="1"/>
      <c r="F355" s="1"/>
      <c r="G355" s="1"/>
      <c r="H355" s="1"/>
    </row>
    <row r="356" ht="13.5" customHeight="1">
      <c r="C356" s="1"/>
      <c r="D356" s="1"/>
      <c r="E356" s="1"/>
      <c r="F356" s="1"/>
      <c r="G356" s="1"/>
      <c r="H356" s="1"/>
    </row>
    <row r="357" ht="13.5" customHeight="1">
      <c r="C357" s="1"/>
      <c r="D357" s="1"/>
      <c r="E357" s="1"/>
      <c r="F357" s="1"/>
      <c r="G357" s="1"/>
      <c r="H357" s="1"/>
    </row>
    <row r="358" ht="13.5" customHeight="1">
      <c r="C358" s="1"/>
      <c r="D358" s="1"/>
      <c r="E358" s="1"/>
      <c r="F358" s="1"/>
      <c r="G358" s="1"/>
      <c r="H358" s="1"/>
    </row>
    <row r="359" ht="13.5" customHeight="1">
      <c r="C359" s="1"/>
      <c r="D359" s="1"/>
      <c r="E359" s="1"/>
      <c r="F359" s="1"/>
      <c r="G359" s="1"/>
      <c r="H359" s="1"/>
    </row>
    <row r="360" ht="13.5" customHeight="1">
      <c r="C360" s="1"/>
      <c r="D360" s="1"/>
      <c r="E360" s="1"/>
      <c r="F360" s="1"/>
      <c r="G360" s="1"/>
      <c r="H360" s="1"/>
    </row>
    <row r="361" ht="13.5" customHeight="1">
      <c r="C361" s="1"/>
      <c r="D361" s="1"/>
      <c r="E361" s="1"/>
      <c r="F361" s="1"/>
      <c r="G361" s="1"/>
      <c r="H361" s="1"/>
    </row>
    <row r="362" ht="13.5" customHeight="1">
      <c r="C362" s="1"/>
      <c r="D362" s="1"/>
      <c r="E362" s="1"/>
      <c r="F362" s="1"/>
      <c r="G362" s="1"/>
      <c r="H362" s="1"/>
    </row>
    <row r="363" ht="13.5" customHeight="1">
      <c r="C363" s="1"/>
      <c r="D363" s="1"/>
      <c r="E363" s="1"/>
      <c r="F363" s="1"/>
      <c r="G363" s="1"/>
      <c r="H363" s="1"/>
    </row>
    <row r="364" ht="13.5" customHeight="1">
      <c r="C364" s="1"/>
      <c r="D364" s="1"/>
      <c r="E364" s="1"/>
      <c r="F364" s="1"/>
      <c r="G364" s="1"/>
      <c r="H364" s="1"/>
    </row>
    <row r="365" ht="13.5" customHeight="1">
      <c r="C365" s="1"/>
      <c r="D365" s="1"/>
      <c r="E365" s="1"/>
      <c r="F365" s="1"/>
      <c r="G365" s="1"/>
      <c r="H365" s="1"/>
    </row>
    <row r="366" ht="13.5" customHeight="1">
      <c r="C366" s="1"/>
      <c r="D366" s="1"/>
      <c r="E366" s="1"/>
      <c r="F366" s="1"/>
      <c r="G366" s="1"/>
      <c r="H366" s="1"/>
    </row>
    <row r="367" ht="13.5" customHeight="1">
      <c r="C367" s="1"/>
      <c r="D367" s="1"/>
      <c r="E367" s="1"/>
      <c r="F367" s="1"/>
      <c r="G367" s="1"/>
      <c r="H367" s="1"/>
    </row>
    <row r="368" ht="13.5" customHeight="1">
      <c r="C368" s="1"/>
      <c r="D368" s="1"/>
      <c r="E368" s="1"/>
      <c r="F368" s="1"/>
      <c r="G368" s="1"/>
      <c r="H368" s="1"/>
    </row>
    <row r="369" ht="13.5" customHeight="1">
      <c r="C369" s="1"/>
      <c r="D369" s="1"/>
      <c r="E369" s="1"/>
      <c r="F369" s="1"/>
      <c r="G369" s="1"/>
      <c r="H369" s="1"/>
    </row>
    <row r="370" ht="13.5" customHeight="1">
      <c r="C370" s="1"/>
      <c r="D370" s="1"/>
      <c r="E370" s="1"/>
      <c r="F370" s="1"/>
      <c r="G370" s="1"/>
      <c r="H370" s="1"/>
    </row>
    <row r="371" ht="13.5" customHeight="1">
      <c r="C371" s="1"/>
      <c r="D371" s="1"/>
      <c r="E371" s="1"/>
      <c r="F371" s="1"/>
      <c r="G371" s="1"/>
      <c r="H371" s="1"/>
    </row>
    <row r="372" ht="13.5" customHeight="1">
      <c r="C372" s="1"/>
      <c r="D372" s="1"/>
      <c r="E372" s="1"/>
      <c r="F372" s="1"/>
      <c r="G372" s="1"/>
      <c r="H372" s="1"/>
    </row>
    <row r="373" ht="13.5" customHeight="1">
      <c r="C373" s="1"/>
      <c r="D373" s="1"/>
      <c r="E373" s="1"/>
      <c r="F373" s="1"/>
      <c r="G373" s="1"/>
      <c r="H373" s="1"/>
    </row>
    <row r="374" ht="13.5" customHeight="1">
      <c r="C374" s="1"/>
      <c r="D374" s="1"/>
      <c r="E374" s="1"/>
      <c r="F374" s="1"/>
      <c r="G374" s="1"/>
      <c r="H374" s="1"/>
    </row>
    <row r="375" ht="13.5" customHeight="1">
      <c r="C375" s="1"/>
      <c r="D375" s="1"/>
      <c r="E375" s="1"/>
      <c r="F375" s="1"/>
      <c r="G375" s="1"/>
      <c r="H375" s="1"/>
    </row>
    <row r="376" ht="13.5" customHeight="1">
      <c r="C376" s="1"/>
      <c r="D376" s="1"/>
      <c r="E376" s="1"/>
      <c r="F376" s="1"/>
      <c r="G376" s="1"/>
      <c r="H376" s="1"/>
    </row>
    <row r="377" ht="13.5" customHeight="1">
      <c r="C377" s="1"/>
      <c r="D377" s="1"/>
      <c r="E377" s="1"/>
      <c r="F377" s="1"/>
      <c r="G377" s="1"/>
      <c r="H377" s="1"/>
    </row>
    <row r="378" ht="13.5" customHeight="1">
      <c r="C378" s="1"/>
      <c r="D378" s="1"/>
      <c r="E378" s="1"/>
      <c r="F378" s="1"/>
      <c r="G378" s="1"/>
      <c r="H378" s="1"/>
    </row>
    <row r="379" ht="13.5" customHeight="1">
      <c r="C379" s="1"/>
      <c r="D379" s="1"/>
      <c r="E379" s="1"/>
      <c r="F379" s="1"/>
      <c r="G379" s="1"/>
      <c r="H379" s="1"/>
    </row>
    <row r="380" ht="13.5" customHeight="1">
      <c r="C380" s="1"/>
      <c r="D380" s="1"/>
      <c r="E380" s="1"/>
      <c r="F380" s="1"/>
      <c r="G380" s="1"/>
      <c r="H380" s="1"/>
    </row>
    <row r="381" ht="13.5" customHeight="1">
      <c r="C381" s="1"/>
      <c r="D381" s="1"/>
      <c r="E381" s="1"/>
      <c r="F381" s="1"/>
      <c r="G381" s="1"/>
      <c r="H381" s="1"/>
    </row>
    <row r="382" ht="13.5" customHeight="1">
      <c r="C382" s="1"/>
      <c r="D382" s="1"/>
      <c r="E382" s="1"/>
      <c r="F382" s="1"/>
      <c r="G382" s="1"/>
      <c r="H382" s="1"/>
    </row>
    <row r="383" ht="13.5" customHeight="1">
      <c r="C383" s="1"/>
      <c r="D383" s="1"/>
      <c r="E383" s="1"/>
      <c r="F383" s="1"/>
      <c r="G383" s="1"/>
      <c r="H383" s="1"/>
    </row>
    <row r="384" ht="13.5" customHeight="1">
      <c r="C384" s="1"/>
      <c r="D384" s="1"/>
      <c r="E384" s="1"/>
      <c r="F384" s="1"/>
      <c r="G384" s="1"/>
      <c r="H384" s="1"/>
    </row>
    <row r="385" ht="13.5" customHeight="1">
      <c r="C385" s="1"/>
      <c r="D385" s="1"/>
      <c r="E385" s="1"/>
      <c r="F385" s="1"/>
      <c r="G385" s="1"/>
      <c r="H385" s="1"/>
    </row>
    <row r="386" ht="13.5" customHeight="1">
      <c r="C386" s="1"/>
      <c r="D386" s="1"/>
      <c r="E386" s="1"/>
      <c r="F386" s="1"/>
      <c r="G386" s="1"/>
      <c r="H386" s="1"/>
    </row>
    <row r="387" ht="13.5" customHeight="1">
      <c r="C387" s="1"/>
      <c r="D387" s="1"/>
      <c r="E387" s="1"/>
      <c r="F387" s="1"/>
      <c r="G387" s="1"/>
      <c r="H387" s="1"/>
    </row>
    <row r="388" ht="13.5" customHeight="1">
      <c r="C388" s="1"/>
      <c r="D388" s="1"/>
      <c r="E388" s="1"/>
      <c r="F388" s="1"/>
      <c r="G388" s="1"/>
      <c r="H388" s="1"/>
    </row>
    <row r="389" ht="13.5" customHeight="1">
      <c r="C389" s="1"/>
      <c r="D389" s="1"/>
      <c r="E389" s="1"/>
      <c r="F389" s="1"/>
      <c r="G389" s="1"/>
      <c r="H389" s="1"/>
    </row>
    <row r="390" ht="13.5" customHeight="1">
      <c r="C390" s="1"/>
      <c r="D390" s="1"/>
      <c r="E390" s="1"/>
      <c r="F390" s="1"/>
      <c r="G390" s="1"/>
      <c r="H390" s="1"/>
    </row>
    <row r="391" ht="13.5" customHeight="1">
      <c r="C391" s="1"/>
      <c r="D391" s="1"/>
      <c r="E391" s="1"/>
      <c r="F391" s="1"/>
      <c r="G391" s="1"/>
      <c r="H391" s="1"/>
    </row>
    <row r="392" ht="13.5" customHeight="1">
      <c r="C392" s="1"/>
      <c r="D392" s="1"/>
      <c r="E392" s="1"/>
      <c r="F392" s="1"/>
      <c r="G392" s="1"/>
      <c r="H392" s="1"/>
    </row>
    <row r="393" ht="13.5" customHeight="1">
      <c r="C393" s="1"/>
      <c r="D393" s="1"/>
      <c r="E393" s="1"/>
      <c r="F393" s="1"/>
      <c r="G393" s="1"/>
      <c r="H393" s="1"/>
    </row>
    <row r="394" ht="13.5" customHeight="1">
      <c r="C394" s="1"/>
      <c r="D394" s="1"/>
      <c r="E394" s="1"/>
      <c r="F394" s="1"/>
      <c r="G394" s="1"/>
      <c r="H394" s="1"/>
    </row>
    <row r="395" ht="13.5" customHeight="1">
      <c r="C395" s="1"/>
      <c r="D395" s="1"/>
      <c r="E395" s="1"/>
      <c r="F395" s="1"/>
      <c r="G395" s="1"/>
      <c r="H395" s="1"/>
    </row>
    <row r="396" ht="13.5" customHeight="1">
      <c r="C396" s="1"/>
      <c r="D396" s="1"/>
      <c r="E396" s="1"/>
      <c r="F396" s="1"/>
      <c r="G396" s="1"/>
      <c r="H396" s="1"/>
    </row>
    <row r="397" ht="13.5" customHeight="1">
      <c r="C397" s="1"/>
      <c r="D397" s="1"/>
      <c r="E397" s="1"/>
      <c r="F397" s="1"/>
      <c r="G397" s="1"/>
      <c r="H397" s="1"/>
    </row>
    <row r="398" ht="13.5" customHeight="1">
      <c r="C398" s="1"/>
      <c r="D398" s="1"/>
      <c r="E398" s="1"/>
      <c r="F398" s="1"/>
      <c r="G398" s="1"/>
      <c r="H398" s="1"/>
    </row>
    <row r="399" ht="13.5" customHeight="1">
      <c r="C399" s="1"/>
      <c r="D399" s="1"/>
      <c r="E399" s="1"/>
      <c r="F399" s="1"/>
      <c r="G399" s="1"/>
      <c r="H399" s="1"/>
    </row>
    <row r="400" ht="13.5" customHeight="1">
      <c r="C400" s="1"/>
      <c r="D400" s="1"/>
      <c r="E400" s="1"/>
      <c r="F400" s="1"/>
      <c r="G400" s="1"/>
      <c r="H400" s="1"/>
    </row>
    <row r="401" ht="13.5" customHeight="1">
      <c r="C401" s="1"/>
      <c r="D401" s="1"/>
      <c r="E401" s="1"/>
      <c r="F401" s="1"/>
      <c r="G401" s="1"/>
      <c r="H401" s="1"/>
    </row>
    <row r="402" ht="13.5" customHeight="1">
      <c r="C402" s="1"/>
      <c r="D402" s="1"/>
      <c r="E402" s="1"/>
      <c r="F402" s="1"/>
      <c r="G402" s="1"/>
      <c r="H402" s="1"/>
    </row>
    <row r="403" ht="13.5" customHeight="1">
      <c r="C403" s="1"/>
      <c r="D403" s="1"/>
      <c r="E403" s="1"/>
      <c r="F403" s="1"/>
      <c r="G403" s="1"/>
      <c r="H403" s="1"/>
    </row>
    <row r="404" ht="13.5" customHeight="1">
      <c r="C404" s="1"/>
      <c r="D404" s="1"/>
      <c r="E404" s="1"/>
      <c r="F404" s="1"/>
      <c r="G404" s="1"/>
      <c r="H404" s="1"/>
    </row>
    <row r="405" ht="13.5" customHeight="1">
      <c r="C405" s="1"/>
      <c r="D405" s="1"/>
      <c r="E405" s="1"/>
      <c r="F405" s="1"/>
      <c r="G405" s="1"/>
      <c r="H405" s="1"/>
    </row>
    <row r="406" ht="13.5" customHeight="1">
      <c r="C406" s="1"/>
      <c r="D406" s="1"/>
      <c r="E406" s="1"/>
      <c r="F406" s="1"/>
      <c r="G406" s="1"/>
      <c r="H406" s="1"/>
    </row>
    <row r="407" ht="13.5" customHeight="1">
      <c r="C407" s="1"/>
      <c r="D407" s="1"/>
      <c r="E407" s="1"/>
      <c r="F407" s="1"/>
      <c r="G407" s="1"/>
      <c r="H407" s="1"/>
    </row>
    <row r="408" ht="13.5" customHeight="1">
      <c r="C408" s="1"/>
      <c r="D408" s="1"/>
      <c r="E408" s="1"/>
      <c r="F408" s="1"/>
      <c r="G408" s="1"/>
      <c r="H408" s="1"/>
    </row>
    <row r="409" ht="13.5" customHeight="1">
      <c r="C409" s="1"/>
      <c r="D409" s="1"/>
      <c r="E409" s="1"/>
      <c r="F409" s="1"/>
      <c r="G409" s="1"/>
      <c r="H409" s="1"/>
    </row>
    <row r="410" ht="13.5" customHeight="1">
      <c r="C410" s="1"/>
      <c r="D410" s="1"/>
      <c r="E410" s="1"/>
      <c r="F410" s="1"/>
      <c r="G410" s="1"/>
      <c r="H410" s="1"/>
    </row>
    <row r="411" ht="13.5" customHeight="1">
      <c r="C411" s="1"/>
      <c r="D411" s="1"/>
      <c r="E411" s="1"/>
      <c r="F411" s="1"/>
      <c r="G411" s="1"/>
      <c r="H411" s="1"/>
    </row>
    <row r="412" ht="13.5" customHeight="1">
      <c r="C412" s="1"/>
      <c r="D412" s="1"/>
      <c r="E412" s="1"/>
      <c r="F412" s="1"/>
      <c r="G412" s="1"/>
      <c r="H412" s="1"/>
    </row>
    <row r="413" ht="13.5" customHeight="1">
      <c r="C413" s="1"/>
      <c r="D413" s="1"/>
      <c r="E413" s="1"/>
      <c r="F413" s="1"/>
      <c r="G413" s="1"/>
      <c r="H413" s="1"/>
    </row>
    <row r="414" ht="13.5" customHeight="1">
      <c r="C414" s="1"/>
      <c r="D414" s="1"/>
      <c r="E414" s="1"/>
      <c r="F414" s="1"/>
      <c r="G414" s="1"/>
      <c r="H414" s="1"/>
    </row>
    <row r="415" ht="13.5" customHeight="1">
      <c r="C415" s="1"/>
      <c r="D415" s="1"/>
      <c r="E415" s="1"/>
      <c r="F415" s="1"/>
      <c r="G415" s="1"/>
      <c r="H415" s="1"/>
    </row>
    <row r="416" ht="13.5" customHeight="1">
      <c r="C416" s="1"/>
      <c r="D416" s="1"/>
      <c r="E416" s="1"/>
      <c r="F416" s="1"/>
      <c r="G416" s="1"/>
      <c r="H416" s="1"/>
    </row>
    <row r="417" ht="13.5" customHeight="1">
      <c r="C417" s="1"/>
      <c r="D417" s="1"/>
      <c r="E417" s="1"/>
      <c r="F417" s="1"/>
      <c r="G417" s="1"/>
      <c r="H417" s="1"/>
    </row>
    <row r="418" ht="13.5" customHeight="1">
      <c r="C418" s="1"/>
      <c r="D418" s="1"/>
      <c r="E418" s="1"/>
      <c r="F418" s="1"/>
      <c r="G418" s="1"/>
      <c r="H418" s="1"/>
    </row>
    <row r="419" ht="13.5" customHeight="1">
      <c r="C419" s="1"/>
      <c r="D419" s="1"/>
      <c r="E419" s="1"/>
      <c r="F419" s="1"/>
      <c r="G419" s="1"/>
      <c r="H419" s="1"/>
    </row>
    <row r="420" ht="13.5" customHeight="1">
      <c r="C420" s="1"/>
      <c r="D420" s="1"/>
      <c r="E420" s="1"/>
      <c r="F420" s="1"/>
      <c r="G420" s="1"/>
      <c r="H420" s="1"/>
    </row>
    <row r="421" ht="13.5" customHeight="1">
      <c r="C421" s="1"/>
      <c r="D421" s="1"/>
      <c r="E421" s="1"/>
      <c r="F421" s="1"/>
      <c r="G421" s="1"/>
      <c r="H421" s="1"/>
    </row>
    <row r="422" ht="13.5" customHeight="1">
      <c r="C422" s="1"/>
      <c r="D422" s="1"/>
      <c r="E422" s="1"/>
      <c r="F422" s="1"/>
      <c r="G422" s="1"/>
      <c r="H422" s="1"/>
    </row>
    <row r="423" ht="13.5" customHeight="1">
      <c r="C423" s="1"/>
      <c r="D423" s="1"/>
      <c r="E423" s="1"/>
      <c r="F423" s="1"/>
      <c r="G423" s="1"/>
      <c r="H423" s="1"/>
    </row>
    <row r="424" ht="13.5" customHeight="1">
      <c r="C424" s="1"/>
      <c r="D424" s="1"/>
      <c r="E424" s="1"/>
      <c r="F424" s="1"/>
      <c r="G424" s="1"/>
      <c r="H424" s="1"/>
    </row>
    <row r="425" ht="13.5" customHeight="1">
      <c r="C425" s="1"/>
      <c r="D425" s="1"/>
      <c r="E425" s="1"/>
      <c r="F425" s="1"/>
      <c r="G425" s="1"/>
      <c r="H425" s="1"/>
    </row>
    <row r="426" ht="13.5" customHeight="1">
      <c r="C426" s="1"/>
      <c r="D426" s="1"/>
      <c r="E426" s="1"/>
      <c r="F426" s="1"/>
      <c r="G426" s="1"/>
      <c r="H426" s="1"/>
    </row>
    <row r="427" ht="13.5" customHeight="1">
      <c r="C427" s="1"/>
      <c r="D427" s="1"/>
      <c r="E427" s="1"/>
      <c r="F427" s="1"/>
      <c r="G427" s="1"/>
      <c r="H427" s="1"/>
    </row>
    <row r="428" ht="13.5" customHeight="1">
      <c r="C428" s="1"/>
      <c r="D428" s="1"/>
      <c r="E428" s="1"/>
      <c r="F428" s="1"/>
      <c r="G428" s="1"/>
      <c r="H428" s="1"/>
    </row>
    <row r="429" ht="13.5" customHeight="1">
      <c r="C429" s="1"/>
      <c r="D429" s="1"/>
      <c r="E429" s="1"/>
      <c r="F429" s="1"/>
      <c r="G429" s="1"/>
      <c r="H429" s="1"/>
    </row>
    <row r="430" ht="13.5" customHeight="1">
      <c r="C430" s="1"/>
      <c r="D430" s="1"/>
      <c r="E430" s="1"/>
      <c r="F430" s="1"/>
      <c r="G430" s="1"/>
      <c r="H430" s="1"/>
    </row>
    <row r="431" ht="13.5" customHeight="1">
      <c r="C431" s="1"/>
      <c r="D431" s="1"/>
      <c r="E431" s="1"/>
      <c r="F431" s="1"/>
      <c r="G431" s="1"/>
      <c r="H431" s="1"/>
    </row>
    <row r="432" ht="13.5" customHeight="1">
      <c r="C432" s="1"/>
      <c r="D432" s="1"/>
      <c r="E432" s="1"/>
      <c r="F432" s="1"/>
      <c r="G432" s="1"/>
      <c r="H432" s="1"/>
    </row>
    <row r="433" ht="13.5" customHeight="1">
      <c r="C433" s="1"/>
      <c r="D433" s="1"/>
      <c r="E433" s="1"/>
      <c r="F433" s="1"/>
      <c r="G433" s="1"/>
      <c r="H433" s="1"/>
    </row>
    <row r="434" ht="13.5" customHeight="1">
      <c r="C434" s="1"/>
      <c r="D434" s="1"/>
      <c r="E434" s="1"/>
      <c r="F434" s="1"/>
      <c r="G434" s="1"/>
      <c r="H434" s="1"/>
    </row>
    <row r="435" ht="13.5" customHeight="1">
      <c r="C435" s="1"/>
      <c r="D435" s="1"/>
      <c r="E435" s="1"/>
      <c r="F435" s="1"/>
      <c r="G435" s="1"/>
      <c r="H435" s="1"/>
    </row>
    <row r="436" ht="13.5" customHeight="1">
      <c r="C436" s="1"/>
      <c r="D436" s="1"/>
      <c r="E436" s="1"/>
      <c r="F436" s="1"/>
      <c r="G436" s="1"/>
      <c r="H436" s="1"/>
    </row>
    <row r="437" ht="13.5" customHeight="1">
      <c r="C437" s="1"/>
      <c r="D437" s="1"/>
      <c r="E437" s="1"/>
      <c r="F437" s="1"/>
      <c r="G437" s="1"/>
      <c r="H437" s="1"/>
    </row>
    <row r="438" ht="13.5" customHeight="1">
      <c r="C438" s="1"/>
      <c r="D438" s="1"/>
      <c r="E438" s="1"/>
      <c r="F438" s="1"/>
      <c r="G438" s="1"/>
      <c r="H438" s="1"/>
    </row>
    <row r="439" ht="13.5" customHeight="1">
      <c r="C439" s="1"/>
      <c r="D439" s="1"/>
      <c r="E439" s="1"/>
      <c r="F439" s="1"/>
      <c r="G439" s="1"/>
      <c r="H439" s="1"/>
    </row>
    <row r="440" ht="13.5" customHeight="1">
      <c r="C440" s="1"/>
      <c r="D440" s="1"/>
      <c r="E440" s="1"/>
      <c r="F440" s="1"/>
      <c r="G440" s="1"/>
      <c r="H440" s="1"/>
    </row>
    <row r="441" ht="13.5" customHeight="1">
      <c r="C441" s="1"/>
      <c r="D441" s="1"/>
      <c r="E441" s="1"/>
      <c r="F441" s="1"/>
      <c r="G441" s="1"/>
      <c r="H441" s="1"/>
    </row>
    <row r="442" ht="13.5" customHeight="1">
      <c r="C442" s="1"/>
      <c r="D442" s="1"/>
      <c r="E442" s="1"/>
      <c r="F442" s="1"/>
      <c r="G442" s="1"/>
      <c r="H442" s="1"/>
    </row>
    <row r="443" ht="13.5" customHeight="1">
      <c r="C443" s="1"/>
      <c r="D443" s="1"/>
      <c r="E443" s="1"/>
      <c r="F443" s="1"/>
      <c r="G443" s="1"/>
      <c r="H443" s="1"/>
    </row>
    <row r="444" ht="13.5" customHeight="1">
      <c r="C444" s="1"/>
      <c r="D444" s="1"/>
      <c r="E444" s="1"/>
      <c r="F444" s="1"/>
      <c r="G444" s="1"/>
      <c r="H444" s="1"/>
    </row>
    <row r="445" ht="13.5" customHeight="1">
      <c r="C445" s="1"/>
      <c r="D445" s="1"/>
      <c r="E445" s="1"/>
      <c r="F445" s="1"/>
      <c r="G445" s="1"/>
      <c r="H445" s="1"/>
    </row>
    <row r="446" ht="13.5" customHeight="1">
      <c r="C446" s="1"/>
      <c r="D446" s="1"/>
      <c r="E446" s="1"/>
      <c r="F446" s="1"/>
      <c r="G446" s="1"/>
      <c r="H446" s="1"/>
    </row>
    <row r="447" ht="13.5" customHeight="1">
      <c r="C447" s="1"/>
      <c r="D447" s="1"/>
      <c r="E447" s="1"/>
      <c r="F447" s="1"/>
      <c r="G447" s="1"/>
      <c r="H447" s="1"/>
    </row>
    <row r="448" ht="13.5" customHeight="1">
      <c r="C448" s="1"/>
      <c r="D448" s="1"/>
      <c r="E448" s="1"/>
      <c r="F448" s="1"/>
      <c r="G448" s="1"/>
      <c r="H448" s="1"/>
    </row>
    <row r="449" ht="13.5" customHeight="1">
      <c r="C449" s="1"/>
      <c r="D449" s="1"/>
      <c r="E449" s="1"/>
      <c r="F449" s="1"/>
      <c r="G449" s="1"/>
      <c r="H449" s="1"/>
    </row>
    <row r="450" ht="13.5" customHeight="1">
      <c r="C450" s="1"/>
      <c r="D450" s="1"/>
      <c r="E450" s="1"/>
      <c r="F450" s="1"/>
      <c r="G450" s="1"/>
      <c r="H450" s="1"/>
    </row>
    <row r="451" ht="13.5" customHeight="1">
      <c r="C451" s="1"/>
      <c r="D451" s="1"/>
      <c r="E451" s="1"/>
      <c r="F451" s="1"/>
      <c r="G451" s="1"/>
      <c r="H451" s="1"/>
    </row>
    <row r="452" ht="13.5" customHeight="1">
      <c r="C452" s="1"/>
      <c r="D452" s="1"/>
      <c r="E452" s="1"/>
      <c r="F452" s="1"/>
      <c r="G452" s="1"/>
      <c r="H452" s="1"/>
    </row>
    <row r="453" ht="13.5" customHeight="1">
      <c r="C453" s="1"/>
      <c r="D453" s="1"/>
      <c r="E453" s="1"/>
      <c r="F453" s="1"/>
      <c r="G453" s="1"/>
      <c r="H453" s="1"/>
    </row>
    <row r="454" ht="13.5" customHeight="1">
      <c r="C454" s="1"/>
      <c r="D454" s="1"/>
      <c r="E454" s="1"/>
      <c r="F454" s="1"/>
      <c r="G454" s="1"/>
      <c r="H454" s="1"/>
    </row>
    <row r="455" ht="13.5" customHeight="1">
      <c r="C455" s="1"/>
      <c r="D455" s="1"/>
      <c r="E455" s="1"/>
      <c r="F455" s="1"/>
      <c r="G455" s="1"/>
      <c r="H455" s="1"/>
    </row>
    <row r="456" ht="13.5" customHeight="1">
      <c r="C456" s="1"/>
      <c r="D456" s="1"/>
      <c r="E456" s="1"/>
      <c r="F456" s="1"/>
      <c r="G456" s="1"/>
      <c r="H456" s="1"/>
    </row>
    <row r="457" ht="13.5" customHeight="1">
      <c r="C457" s="1"/>
      <c r="D457" s="1"/>
      <c r="E457" s="1"/>
      <c r="F457" s="1"/>
      <c r="G457" s="1"/>
      <c r="H457" s="1"/>
    </row>
    <row r="458" ht="13.5" customHeight="1">
      <c r="C458" s="1"/>
      <c r="D458" s="1"/>
      <c r="E458" s="1"/>
      <c r="F458" s="1"/>
      <c r="G458" s="1"/>
      <c r="H458" s="1"/>
    </row>
    <row r="459" ht="13.5" customHeight="1">
      <c r="C459" s="1"/>
      <c r="D459" s="1"/>
      <c r="E459" s="1"/>
      <c r="F459" s="1"/>
      <c r="G459" s="1"/>
      <c r="H459" s="1"/>
    </row>
    <row r="460" ht="13.5" customHeight="1">
      <c r="C460" s="1"/>
      <c r="D460" s="1"/>
      <c r="E460" s="1"/>
      <c r="F460" s="1"/>
      <c r="G460" s="1"/>
      <c r="H460" s="1"/>
    </row>
    <row r="461" ht="13.5" customHeight="1">
      <c r="C461" s="1"/>
      <c r="D461" s="1"/>
      <c r="E461" s="1"/>
      <c r="F461" s="1"/>
      <c r="G461" s="1"/>
      <c r="H461" s="1"/>
    </row>
    <row r="462" ht="13.5" customHeight="1">
      <c r="C462" s="1"/>
      <c r="D462" s="1"/>
      <c r="E462" s="1"/>
      <c r="F462" s="1"/>
      <c r="G462" s="1"/>
      <c r="H462" s="1"/>
    </row>
    <row r="463" ht="13.5" customHeight="1">
      <c r="C463" s="1"/>
      <c r="D463" s="1"/>
      <c r="E463" s="1"/>
      <c r="F463" s="1"/>
      <c r="G463" s="1"/>
      <c r="H463" s="1"/>
    </row>
    <row r="464" ht="13.5" customHeight="1">
      <c r="C464" s="1"/>
      <c r="D464" s="1"/>
      <c r="E464" s="1"/>
      <c r="F464" s="1"/>
      <c r="G464" s="1"/>
      <c r="H464" s="1"/>
    </row>
    <row r="465" ht="13.5" customHeight="1">
      <c r="C465" s="1"/>
      <c r="D465" s="1"/>
      <c r="E465" s="1"/>
      <c r="F465" s="1"/>
      <c r="G465" s="1"/>
      <c r="H465" s="1"/>
    </row>
    <row r="466" ht="13.5" customHeight="1">
      <c r="C466" s="1"/>
      <c r="D466" s="1"/>
      <c r="E466" s="1"/>
      <c r="F466" s="1"/>
      <c r="G466" s="1"/>
      <c r="H466" s="1"/>
    </row>
    <row r="467" ht="13.5" customHeight="1">
      <c r="C467" s="1"/>
      <c r="D467" s="1"/>
      <c r="E467" s="1"/>
      <c r="F467" s="1"/>
      <c r="G467" s="1"/>
      <c r="H467" s="1"/>
    </row>
    <row r="468" ht="13.5" customHeight="1">
      <c r="C468" s="1"/>
      <c r="D468" s="1"/>
      <c r="E468" s="1"/>
      <c r="F468" s="1"/>
      <c r="G468" s="1"/>
      <c r="H468" s="1"/>
    </row>
    <row r="469" ht="13.5" customHeight="1">
      <c r="C469" s="1"/>
      <c r="D469" s="1"/>
      <c r="E469" s="1"/>
      <c r="F469" s="1"/>
      <c r="G469" s="1"/>
      <c r="H469" s="1"/>
    </row>
    <row r="470" ht="13.5" customHeight="1">
      <c r="C470" s="1"/>
      <c r="D470" s="1"/>
      <c r="E470" s="1"/>
      <c r="F470" s="1"/>
      <c r="G470" s="1"/>
      <c r="H470" s="1"/>
    </row>
    <row r="471" ht="13.5" customHeight="1">
      <c r="C471" s="1"/>
      <c r="D471" s="1"/>
      <c r="E471" s="1"/>
      <c r="F471" s="1"/>
      <c r="G471" s="1"/>
      <c r="H471" s="1"/>
    </row>
    <row r="472" ht="13.5" customHeight="1">
      <c r="C472" s="1"/>
      <c r="D472" s="1"/>
      <c r="E472" s="1"/>
      <c r="F472" s="1"/>
      <c r="G472" s="1"/>
      <c r="H472" s="1"/>
    </row>
    <row r="473" ht="13.5" customHeight="1">
      <c r="C473" s="1"/>
      <c r="D473" s="1"/>
      <c r="E473" s="1"/>
      <c r="F473" s="1"/>
      <c r="G473" s="1"/>
      <c r="H473" s="1"/>
    </row>
    <row r="474" ht="13.5" customHeight="1">
      <c r="C474" s="1"/>
      <c r="D474" s="1"/>
      <c r="E474" s="1"/>
      <c r="F474" s="1"/>
      <c r="G474" s="1"/>
      <c r="H474" s="1"/>
    </row>
    <row r="475" ht="13.5" customHeight="1">
      <c r="C475" s="1"/>
      <c r="D475" s="1"/>
      <c r="E475" s="1"/>
      <c r="F475" s="1"/>
      <c r="G475" s="1"/>
      <c r="H475" s="1"/>
    </row>
    <row r="476" ht="13.5" customHeight="1">
      <c r="C476" s="1"/>
      <c r="D476" s="1"/>
      <c r="E476" s="1"/>
      <c r="F476" s="1"/>
      <c r="G476" s="1"/>
      <c r="H476" s="1"/>
    </row>
    <row r="477" ht="13.5" customHeight="1">
      <c r="C477" s="1"/>
      <c r="D477" s="1"/>
      <c r="E477" s="1"/>
      <c r="F477" s="1"/>
      <c r="G477" s="1"/>
      <c r="H477" s="1"/>
    </row>
    <row r="478" ht="13.5" customHeight="1">
      <c r="C478" s="1"/>
      <c r="D478" s="1"/>
      <c r="E478" s="1"/>
      <c r="F478" s="1"/>
      <c r="G478" s="1"/>
      <c r="H478" s="1"/>
    </row>
    <row r="479" ht="13.5" customHeight="1">
      <c r="C479" s="1"/>
      <c r="D479" s="1"/>
      <c r="E479" s="1"/>
      <c r="F479" s="1"/>
      <c r="G479" s="1"/>
      <c r="H479" s="1"/>
    </row>
    <row r="480" ht="13.5" customHeight="1">
      <c r="C480" s="1"/>
      <c r="D480" s="1"/>
      <c r="E480" s="1"/>
      <c r="F480" s="1"/>
      <c r="G480" s="1"/>
      <c r="H480" s="1"/>
    </row>
    <row r="481" ht="13.5" customHeight="1">
      <c r="C481" s="1"/>
      <c r="D481" s="1"/>
      <c r="E481" s="1"/>
      <c r="F481" s="1"/>
      <c r="G481" s="1"/>
      <c r="H481" s="1"/>
    </row>
    <row r="482" ht="13.5" customHeight="1">
      <c r="C482" s="1"/>
      <c r="D482" s="1"/>
      <c r="E482" s="1"/>
      <c r="F482" s="1"/>
      <c r="G482" s="1"/>
      <c r="H482" s="1"/>
    </row>
    <row r="483" ht="13.5" customHeight="1">
      <c r="C483" s="1"/>
      <c r="D483" s="1"/>
      <c r="E483" s="1"/>
      <c r="F483" s="1"/>
      <c r="G483" s="1"/>
      <c r="H483" s="1"/>
    </row>
    <row r="484" ht="13.5" customHeight="1">
      <c r="C484" s="1"/>
      <c r="D484" s="1"/>
      <c r="E484" s="1"/>
      <c r="F484" s="1"/>
      <c r="G484" s="1"/>
      <c r="H484" s="1"/>
    </row>
    <row r="485" ht="13.5" customHeight="1">
      <c r="C485" s="1"/>
      <c r="D485" s="1"/>
      <c r="E485" s="1"/>
      <c r="F485" s="1"/>
      <c r="G485" s="1"/>
      <c r="H485" s="1"/>
    </row>
    <row r="486" ht="13.5" customHeight="1">
      <c r="C486" s="1"/>
      <c r="D486" s="1"/>
      <c r="E486" s="1"/>
      <c r="F486" s="1"/>
      <c r="G486" s="1"/>
      <c r="H486" s="1"/>
    </row>
    <row r="487" ht="13.5" customHeight="1">
      <c r="C487" s="1"/>
      <c r="D487" s="1"/>
      <c r="E487" s="1"/>
      <c r="F487" s="1"/>
      <c r="G487" s="1"/>
      <c r="H487" s="1"/>
    </row>
    <row r="488" ht="13.5" customHeight="1">
      <c r="C488" s="1"/>
      <c r="D488" s="1"/>
      <c r="E488" s="1"/>
      <c r="F488" s="1"/>
      <c r="G488" s="1"/>
      <c r="H488" s="1"/>
    </row>
    <row r="489" ht="13.5" customHeight="1">
      <c r="C489" s="1"/>
      <c r="D489" s="1"/>
      <c r="E489" s="1"/>
      <c r="F489" s="1"/>
      <c r="G489" s="1"/>
      <c r="H489" s="1"/>
    </row>
    <row r="490" ht="13.5" customHeight="1">
      <c r="C490" s="1"/>
      <c r="D490" s="1"/>
      <c r="E490" s="1"/>
      <c r="F490" s="1"/>
      <c r="G490" s="1"/>
      <c r="H490" s="1"/>
    </row>
    <row r="491" ht="13.5" customHeight="1">
      <c r="C491" s="1"/>
      <c r="D491" s="1"/>
      <c r="E491" s="1"/>
      <c r="F491" s="1"/>
      <c r="G491" s="1"/>
      <c r="H491" s="1"/>
    </row>
    <row r="492" ht="13.5" customHeight="1">
      <c r="C492" s="1"/>
      <c r="D492" s="1"/>
      <c r="E492" s="1"/>
      <c r="F492" s="1"/>
      <c r="G492" s="1"/>
      <c r="H492" s="1"/>
    </row>
    <row r="493" ht="13.5" customHeight="1">
      <c r="C493" s="1"/>
      <c r="D493" s="1"/>
      <c r="E493" s="1"/>
      <c r="F493" s="1"/>
      <c r="G493" s="1"/>
      <c r="H493" s="1"/>
    </row>
    <row r="494" ht="13.5" customHeight="1">
      <c r="C494" s="1"/>
      <c r="D494" s="1"/>
      <c r="E494" s="1"/>
      <c r="F494" s="1"/>
      <c r="G494" s="1"/>
      <c r="H494" s="1"/>
    </row>
    <row r="495" ht="13.5" customHeight="1">
      <c r="C495" s="1"/>
      <c r="D495" s="1"/>
      <c r="E495" s="1"/>
      <c r="F495" s="1"/>
      <c r="G495" s="1"/>
      <c r="H495" s="1"/>
    </row>
    <row r="496" ht="13.5" customHeight="1">
      <c r="C496" s="1"/>
      <c r="D496" s="1"/>
      <c r="E496" s="1"/>
      <c r="F496" s="1"/>
      <c r="G496" s="1"/>
      <c r="H496" s="1"/>
    </row>
    <row r="497" ht="13.5" customHeight="1">
      <c r="C497" s="1"/>
      <c r="D497" s="1"/>
      <c r="E497" s="1"/>
      <c r="F497" s="1"/>
      <c r="G497" s="1"/>
      <c r="H497" s="1"/>
    </row>
    <row r="498" ht="13.5" customHeight="1">
      <c r="C498" s="1"/>
      <c r="D498" s="1"/>
      <c r="E498" s="1"/>
      <c r="F498" s="1"/>
      <c r="G498" s="1"/>
      <c r="H498" s="1"/>
    </row>
    <row r="499" ht="13.5" customHeight="1">
      <c r="C499" s="1"/>
      <c r="D499" s="1"/>
      <c r="E499" s="1"/>
      <c r="F499" s="1"/>
      <c r="G499" s="1"/>
      <c r="H499" s="1"/>
    </row>
    <row r="500" ht="13.5" customHeight="1">
      <c r="C500" s="1"/>
      <c r="D500" s="1"/>
      <c r="E500" s="1"/>
      <c r="F500" s="1"/>
      <c r="G500" s="1"/>
      <c r="H500" s="1"/>
    </row>
    <row r="501" ht="13.5" customHeight="1">
      <c r="C501" s="1"/>
      <c r="D501" s="1"/>
      <c r="E501" s="1"/>
      <c r="F501" s="1"/>
      <c r="G501" s="1"/>
      <c r="H501" s="1"/>
    </row>
    <row r="502" ht="13.5" customHeight="1">
      <c r="C502" s="1"/>
      <c r="D502" s="1"/>
      <c r="E502" s="1"/>
      <c r="F502" s="1"/>
      <c r="G502" s="1"/>
      <c r="H502" s="1"/>
    </row>
    <row r="503" ht="13.5" customHeight="1">
      <c r="C503" s="1"/>
      <c r="D503" s="1"/>
      <c r="E503" s="1"/>
      <c r="F503" s="1"/>
      <c r="G503" s="1"/>
      <c r="H503" s="1"/>
    </row>
    <row r="504" ht="13.5" customHeight="1">
      <c r="C504" s="1"/>
      <c r="D504" s="1"/>
      <c r="E504" s="1"/>
      <c r="F504" s="1"/>
      <c r="G504" s="1"/>
      <c r="H504" s="1"/>
    </row>
    <row r="505" ht="13.5" customHeight="1">
      <c r="C505" s="1"/>
      <c r="D505" s="1"/>
      <c r="E505" s="1"/>
      <c r="F505" s="1"/>
      <c r="G505" s="1"/>
      <c r="H505" s="1"/>
    </row>
    <row r="506" ht="13.5" customHeight="1">
      <c r="C506" s="1"/>
      <c r="D506" s="1"/>
      <c r="E506" s="1"/>
      <c r="F506" s="1"/>
      <c r="G506" s="1"/>
      <c r="H506" s="1"/>
    </row>
    <row r="507" ht="13.5" customHeight="1">
      <c r="C507" s="1"/>
      <c r="D507" s="1"/>
      <c r="E507" s="1"/>
      <c r="F507" s="1"/>
      <c r="G507" s="1"/>
      <c r="H507" s="1"/>
    </row>
    <row r="508" ht="13.5" customHeight="1">
      <c r="C508" s="1"/>
      <c r="D508" s="1"/>
      <c r="E508" s="1"/>
      <c r="F508" s="1"/>
      <c r="G508" s="1"/>
      <c r="H508" s="1"/>
    </row>
    <row r="509" ht="13.5" customHeight="1">
      <c r="C509" s="1"/>
      <c r="D509" s="1"/>
      <c r="E509" s="1"/>
      <c r="F509" s="1"/>
      <c r="G509" s="1"/>
      <c r="H509" s="1"/>
    </row>
    <row r="510" ht="13.5" customHeight="1">
      <c r="C510" s="1"/>
      <c r="D510" s="1"/>
      <c r="E510" s="1"/>
      <c r="F510" s="1"/>
      <c r="G510" s="1"/>
      <c r="H510" s="1"/>
    </row>
    <row r="511" ht="13.5" customHeight="1">
      <c r="C511" s="1"/>
      <c r="D511" s="1"/>
      <c r="E511" s="1"/>
      <c r="F511" s="1"/>
      <c r="G511" s="1"/>
      <c r="H511" s="1"/>
    </row>
    <row r="512" ht="13.5" customHeight="1">
      <c r="C512" s="1"/>
      <c r="D512" s="1"/>
      <c r="E512" s="1"/>
      <c r="F512" s="1"/>
      <c r="G512" s="1"/>
      <c r="H512" s="1"/>
    </row>
    <row r="513" ht="13.5" customHeight="1">
      <c r="C513" s="1"/>
      <c r="D513" s="1"/>
      <c r="E513" s="1"/>
      <c r="F513" s="1"/>
      <c r="G513" s="1"/>
      <c r="H513" s="1"/>
    </row>
    <row r="514" ht="13.5" customHeight="1">
      <c r="C514" s="1"/>
      <c r="D514" s="1"/>
      <c r="E514" s="1"/>
      <c r="F514" s="1"/>
      <c r="G514" s="1"/>
      <c r="H514" s="1"/>
    </row>
    <row r="515" ht="13.5" customHeight="1">
      <c r="C515" s="1"/>
      <c r="D515" s="1"/>
      <c r="E515" s="1"/>
      <c r="F515" s="1"/>
      <c r="G515" s="1"/>
      <c r="H515" s="1"/>
    </row>
    <row r="516" ht="13.5" customHeight="1">
      <c r="C516" s="1"/>
      <c r="D516" s="1"/>
      <c r="E516" s="1"/>
      <c r="F516" s="1"/>
      <c r="G516" s="1"/>
      <c r="H516" s="1"/>
    </row>
    <row r="517" ht="13.5" customHeight="1">
      <c r="C517" s="1"/>
      <c r="D517" s="1"/>
      <c r="E517" s="1"/>
      <c r="F517" s="1"/>
      <c r="G517" s="1"/>
      <c r="H517" s="1"/>
    </row>
    <row r="518" ht="13.5" customHeight="1">
      <c r="C518" s="1"/>
      <c r="D518" s="1"/>
      <c r="E518" s="1"/>
      <c r="F518" s="1"/>
      <c r="G518" s="1"/>
      <c r="H518" s="1"/>
    </row>
    <row r="519" ht="13.5" customHeight="1">
      <c r="C519" s="1"/>
      <c r="D519" s="1"/>
      <c r="E519" s="1"/>
      <c r="F519" s="1"/>
      <c r="G519" s="1"/>
      <c r="H519" s="1"/>
    </row>
    <row r="520" ht="13.5" customHeight="1">
      <c r="C520" s="1"/>
      <c r="D520" s="1"/>
      <c r="E520" s="1"/>
      <c r="F520" s="1"/>
      <c r="G520" s="1"/>
      <c r="H520" s="1"/>
    </row>
    <row r="521" ht="13.5" customHeight="1">
      <c r="C521" s="1"/>
      <c r="D521" s="1"/>
      <c r="E521" s="1"/>
      <c r="F521" s="1"/>
      <c r="G521" s="1"/>
      <c r="H521" s="1"/>
    </row>
    <row r="522" ht="13.5" customHeight="1">
      <c r="C522" s="1"/>
      <c r="D522" s="1"/>
      <c r="E522" s="1"/>
      <c r="F522" s="1"/>
      <c r="G522" s="1"/>
      <c r="H522" s="1"/>
    </row>
    <row r="523" ht="13.5" customHeight="1">
      <c r="C523" s="1"/>
      <c r="D523" s="1"/>
      <c r="E523" s="1"/>
      <c r="F523" s="1"/>
      <c r="G523" s="1"/>
      <c r="H523" s="1"/>
    </row>
    <row r="524" ht="13.5" customHeight="1">
      <c r="C524" s="1"/>
      <c r="D524" s="1"/>
      <c r="E524" s="1"/>
      <c r="F524" s="1"/>
      <c r="G524" s="1"/>
      <c r="H524" s="1"/>
    </row>
    <row r="525" ht="13.5" customHeight="1">
      <c r="C525" s="1"/>
      <c r="D525" s="1"/>
      <c r="E525" s="1"/>
      <c r="F525" s="1"/>
      <c r="G525" s="1"/>
      <c r="H525" s="1"/>
    </row>
    <row r="526" ht="13.5" customHeight="1">
      <c r="C526" s="1"/>
      <c r="D526" s="1"/>
      <c r="E526" s="1"/>
      <c r="F526" s="1"/>
      <c r="G526" s="1"/>
      <c r="H526" s="1"/>
    </row>
    <row r="527" ht="13.5" customHeight="1">
      <c r="C527" s="1"/>
      <c r="D527" s="1"/>
      <c r="E527" s="1"/>
      <c r="F527" s="1"/>
      <c r="G527" s="1"/>
      <c r="H527" s="1"/>
    </row>
    <row r="528" ht="13.5" customHeight="1">
      <c r="C528" s="1"/>
      <c r="D528" s="1"/>
      <c r="E528" s="1"/>
      <c r="F528" s="1"/>
      <c r="G528" s="1"/>
      <c r="H528" s="1"/>
    </row>
    <row r="529" ht="13.5" customHeight="1">
      <c r="C529" s="1"/>
      <c r="D529" s="1"/>
      <c r="E529" s="1"/>
      <c r="F529" s="1"/>
      <c r="G529" s="1"/>
      <c r="H529" s="1"/>
    </row>
    <row r="530" ht="13.5" customHeight="1">
      <c r="C530" s="1"/>
      <c r="D530" s="1"/>
      <c r="E530" s="1"/>
      <c r="F530" s="1"/>
      <c r="G530" s="1"/>
      <c r="H530" s="1"/>
    </row>
    <row r="531" ht="13.5" customHeight="1">
      <c r="C531" s="1"/>
      <c r="D531" s="1"/>
      <c r="E531" s="1"/>
      <c r="F531" s="1"/>
      <c r="G531" s="1"/>
      <c r="H531" s="1"/>
    </row>
    <row r="532" ht="13.5" customHeight="1">
      <c r="C532" s="1"/>
      <c r="D532" s="1"/>
      <c r="E532" s="1"/>
      <c r="F532" s="1"/>
      <c r="G532" s="1"/>
      <c r="H532" s="1"/>
    </row>
    <row r="533" ht="13.5" customHeight="1">
      <c r="C533" s="1"/>
      <c r="D533" s="1"/>
      <c r="E533" s="1"/>
      <c r="F533" s="1"/>
      <c r="G533" s="1"/>
      <c r="H533" s="1"/>
    </row>
    <row r="534" ht="13.5" customHeight="1">
      <c r="C534" s="1"/>
      <c r="D534" s="1"/>
      <c r="E534" s="1"/>
      <c r="F534" s="1"/>
      <c r="G534" s="1"/>
      <c r="H534" s="1"/>
    </row>
    <row r="535" ht="13.5" customHeight="1">
      <c r="C535" s="1"/>
      <c r="D535" s="1"/>
      <c r="E535" s="1"/>
      <c r="F535" s="1"/>
      <c r="G535" s="1"/>
      <c r="H535" s="1"/>
    </row>
    <row r="536" ht="13.5" customHeight="1">
      <c r="C536" s="1"/>
      <c r="D536" s="1"/>
      <c r="E536" s="1"/>
      <c r="F536" s="1"/>
      <c r="G536" s="1"/>
      <c r="H536" s="1"/>
    </row>
    <row r="537" ht="13.5" customHeight="1">
      <c r="C537" s="1"/>
      <c r="D537" s="1"/>
      <c r="E537" s="1"/>
      <c r="F537" s="1"/>
      <c r="G537" s="1"/>
      <c r="H537" s="1"/>
    </row>
    <row r="538" ht="13.5" customHeight="1">
      <c r="C538" s="1"/>
      <c r="D538" s="1"/>
      <c r="E538" s="1"/>
      <c r="F538" s="1"/>
      <c r="G538" s="1"/>
      <c r="H538" s="1"/>
    </row>
    <row r="539" ht="13.5" customHeight="1">
      <c r="C539" s="1"/>
      <c r="D539" s="1"/>
      <c r="E539" s="1"/>
      <c r="F539" s="1"/>
      <c r="G539" s="1"/>
      <c r="H539" s="1"/>
    </row>
    <row r="540" ht="13.5" customHeight="1">
      <c r="C540" s="1"/>
      <c r="D540" s="1"/>
      <c r="E540" s="1"/>
      <c r="F540" s="1"/>
      <c r="G540" s="1"/>
      <c r="H540" s="1"/>
    </row>
    <row r="541" ht="13.5" customHeight="1">
      <c r="C541" s="1"/>
      <c r="D541" s="1"/>
      <c r="E541" s="1"/>
      <c r="F541" s="1"/>
      <c r="G541" s="1"/>
      <c r="H541" s="1"/>
    </row>
    <row r="542" ht="13.5" customHeight="1">
      <c r="C542" s="1"/>
      <c r="D542" s="1"/>
      <c r="E542" s="1"/>
      <c r="F542" s="1"/>
      <c r="G542" s="1"/>
      <c r="H542" s="1"/>
    </row>
    <row r="543" ht="13.5" customHeight="1">
      <c r="C543" s="1"/>
      <c r="D543" s="1"/>
      <c r="E543" s="1"/>
      <c r="F543" s="1"/>
      <c r="G543" s="1"/>
      <c r="H543" s="1"/>
    </row>
    <row r="544" ht="13.5" customHeight="1">
      <c r="C544" s="1"/>
      <c r="D544" s="1"/>
      <c r="E544" s="1"/>
      <c r="F544" s="1"/>
      <c r="G544" s="1"/>
      <c r="H544" s="1"/>
    </row>
    <row r="545" ht="13.5" customHeight="1">
      <c r="C545" s="1"/>
      <c r="D545" s="1"/>
      <c r="E545" s="1"/>
      <c r="F545" s="1"/>
      <c r="G545" s="1"/>
      <c r="H545" s="1"/>
    </row>
    <row r="546" ht="13.5" customHeight="1">
      <c r="C546" s="1"/>
      <c r="D546" s="1"/>
      <c r="E546" s="1"/>
      <c r="F546" s="1"/>
      <c r="G546" s="1"/>
      <c r="H546" s="1"/>
    </row>
    <row r="547" ht="13.5" customHeight="1">
      <c r="C547" s="1"/>
      <c r="D547" s="1"/>
      <c r="E547" s="1"/>
      <c r="F547" s="1"/>
      <c r="G547" s="1"/>
      <c r="H547" s="1"/>
    </row>
    <row r="548" ht="13.5" customHeight="1">
      <c r="C548" s="1"/>
      <c r="D548" s="1"/>
      <c r="E548" s="1"/>
      <c r="F548" s="1"/>
      <c r="G548" s="1"/>
      <c r="H548" s="1"/>
    </row>
    <row r="549" ht="13.5" customHeight="1">
      <c r="C549" s="1"/>
      <c r="D549" s="1"/>
      <c r="E549" s="1"/>
      <c r="F549" s="1"/>
      <c r="G549" s="1"/>
      <c r="H549" s="1"/>
    </row>
    <row r="550" ht="13.5" customHeight="1">
      <c r="C550" s="1"/>
      <c r="D550" s="1"/>
      <c r="E550" s="1"/>
      <c r="F550" s="1"/>
      <c r="G550" s="1"/>
      <c r="H550" s="1"/>
    </row>
    <row r="551" ht="13.5" customHeight="1">
      <c r="C551" s="1"/>
      <c r="D551" s="1"/>
      <c r="E551" s="1"/>
      <c r="F551" s="1"/>
      <c r="G551" s="1"/>
      <c r="H551" s="1"/>
    </row>
    <row r="552" ht="13.5" customHeight="1">
      <c r="C552" s="1"/>
      <c r="D552" s="1"/>
      <c r="E552" s="1"/>
      <c r="F552" s="1"/>
      <c r="G552" s="1"/>
      <c r="H552" s="1"/>
    </row>
    <row r="553" ht="13.5" customHeight="1">
      <c r="C553" s="1"/>
      <c r="D553" s="1"/>
      <c r="E553" s="1"/>
      <c r="F553" s="1"/>
      <c r="G553" s="1"/>
      <c r="H553" s="1"/>
    </row>
    <row r="554" ht="13.5" customHeight="1">
      <c r="C554" s="1"/>
      <c r="D554" s="1"/>
      <c r="E554" s="1"/>
      <c r="F554" s="1"/>
      <c r="G554" s="1"/>
      <c r="H554" s="1"/>
    </row>
    <row r="555" ht="13.5" customHeight="1">
      <c r="C555" s="1"/>
      <c r="D555" s="1"/>
      <c r="E555" s="1"/>
      <c r="F555" s="1"/>
      <c r="G555" s="1"/>
      <c r="H555" s="1"/>
    </row>
    <row r="556" ht="13.5" customHeight="1">
      <c r="C556" s="1"/>
      <c r="D556" s="1"/>
      <c r="E556" s="1"/>
      <c r="F556" s="1"/>
      <c r="G556" s="1"/>
      <c r="H556" s="1"/>
    </row>
    <row r="557" ht="13.5" customHeight="1">
      <c r="C557" s="1"/>
      <c r="D557" s="1"/>
      <c r="E557" s="1"/>
      <c r="F557" s="1"/>
      <c r="G557" s="1"/>
      <c r="H557" s="1"/>
    </row>
    <row r="558" ht="13.5" customHeight="1">
      <c r="C558" s="1"/>
      <c r="D558" s="1"/>
      <c r="E558" s="1"/>
      <c r="F558" s="1"/>
      <c r="G558" s="1"/>
      <c r="H558" s="1"/>
    </row>
    <row r="559" ht="13.5" customHeight="1">
      <c r="C559" s="1"/>
      <c r="D559" s="1"/>
      <c r="E559" s="1"/>
      <c r="F559" s="1"/>
      <c r="G559" s="1"/>
      <c r="H559" s="1"/>
    </row>
    <row r="560" ht="13.5" customHeight="1">
      <c r="C560" s="1"/>
      <c r="D560" s="1"/>
      <c r="E560" s="1"/>
      <c r="F560" s="1"/>
      <c r="G560" s="1"/>
      <c r="H560" s="1"/>
    </row>
    <row r="561" ht="13.5" customHeight="1">
      <c r="C561" s="1"/>
      <c r="D561" s="1"/>
      <c r="E561" s="1"/>
      <c r="F561" s="1"/>
      <c r="G561" s="1"/>
      <c r="H561" s="1"/>
    </row>
    <row r="562" ht="13.5" customHeight="1">
      <c r="C562" s="1"/>
      <c r="D562" s="1"/>
      <c r="E562" s="1"/>
      <c r="F562" s="1"/>
      <c r="G562" s="1"/>
      <c r="H562" s="1"/>
    </row>
    <row r="563" ht="13.5" customHeight="1">
      <c r="C563" s="1"/>
      <c r="D563" s="1"/>
      <c r="E563" s="1"/>
      <c r="F563" s="1"/>
      <c r="G563" s="1"/>
      <c r="H563" s="1"/>
    </row>
    <row r="564" ht="13.5" customHeight="1">
      <c r="C564" s="1"/>
      <c r="D564" s="1"/>
      <c r="E564" s="1"/>
      <c r="F564" s="1"/>
      <c r="G564" s="1"/>
      <c r="H564" s="1"/>
    </row>
    <row r="565" ht="13.5" customHeight="1">
      <c r="C565" s="1"/>
      <c r="D565" s="1"/>
      <c r="E565" s="1"/>
      <c r="F565" s="1"/>
      <c r="G565" s="1"/>
      <c r="H565" s="1"/>
    </row>
    <row r="566" ht="13.5" customHeight="1">
      <c r="C566" s="1"/>
      <c r="D566" s="1"/>
      <c r="E566" s="1"/>
      <c r="F566" s="1"/>
      <c r="G566" s="1"/>
      <c r="H566" s="1"/>
    </row>
    <row r="567" ht="13.5" customHeight="1">
      <c r="C567" s="1"/>
      <c r="D567" s="1"/>
      <c r="E567" s="1"/>
      <c r="F567" s="1"/>
      <c r="G567" s="1"/>
      <c r="H567" s="1"/>
    </row>
    <row r="568" ht="13.5" customHeight="1">
      <c r="C568" s="1"/>
      <c r="D568" s="1"/>
      <c r="E568" s="1"/>
      <c r="F568" s="1"/>
      <c r="G568" s="1"/>
      <c r="H568" s="1"/>
    </row>
    <row r="569" ht="13.5" customHeight="1">
      <c r="C569" s="1"/>
      <c r="D569" s="1"/>
      <c r="E569" s="1"/>
      <c r="F569" s="1"/>
      <c r="G569" s="1"/>
      <c r="H569" s="1"/>
    </row>
    <row r="570" ht="13.5" customHeight="1">
      <c r="C570" s="1"/>
      <c r="D570" s="1"/>
      <c r="E570" s="1"/>
      <c r="F570" s="1"/>
      <c r="G570" s="1"/>
      <c r="H570" s="1"/>
    </row>
    <row r="571" ht="13.5" customHeight="1">
      <c r="C571" s="1"/>
      <c r="D571" s="1"/>
      <c r="E571" s="1"/>
      <c r="F571" s="1"/>
      <c r="G571" s="1"/>
      <c r="H571" s="1"/>
    </row>
    <row r="572" ht="13.5" customHeight="1">
      <c r="C572" s="1"/>
      <c r="D572" s="1"/>
      <c r="E572" s="1"/>
      <c r="F572" s="1"/>
      <c r="G572" s="1"/>
      <c r="H572" s="1"/>
    </row>
    <row r="573" ht="13.5" customHeight="1">
      <c r="C573" s="1"/>
      <c r="D573" s="1"/>
      <c r="E573" s="1"/>
      <c r="F573" s="1"/>
      <c r="G573" s="1"/>
      <c r="H573" s="1"/>
    </row>
    <row r="574" ht="13.5" customHeight="1">
      <c r="C574" s="1"/>
      <c r="D574" s="1"/>
      <c r="E574" s="1"/>
      <c r="F574" s="1"/>
      <c r="G574" s="1"/>
      <c r="H574" s="1"/>
    </row>
    <row r="575" ht="13.5" customHeight="1">
      <c r="C575" s="1"/>
      <c r="D575" s="1"/>
      <c r="E575" s="1"/>
      <c r="F575" s="1"/>
      <c r="G575" s="1"/>
      <c r="H575" s="1"/>
    </row>
    <row r="576" ht="13.5" customHeight="1">
      <c r="C576" s="1"/>
      <c r="D576" s="1"/>
      <c r="E576" s="1"/>
      <c r="F576" s="1"/>
      <c r="G576" s="1"/>
      <c r="H576" s="1"/>
    </row>
    <row r="577" ht="13.5" customHeight="1">
      <c r="C577" s="1"/>
      <c r="D577" s="1"/>
      <c r="E577" s="1"/>
      <c r="F577" s="1"/>
      <c r="G577" s="1"/>
      <c r="H577" s="1"/>
    </row>
    <row r="578" ht="13.5" customHeight="1">
      <c r="C578" s="1"/>
      <c r="D578" s="1"/>
      <c r="E578" s="1"/>
      <c r="F578" s="1"/>
      <c r="G578" s="1"/>
      <c r="H578" s="1"/>
    </row>
    <row r="579" ht="13.5" customHeight="1">
      <c r="C579" s="1"/>
      <c r="D579" s="1"/>
      <c r="E579" s="1"/>
      <c r="F579" s="1"/>
      <c r="G579" s="1"/>
      <c r="H579" s="1"/>
    </row>
    <row r="580" ht="13.5" customHeight="1">
      <c r="C580" s="1"/>
      <c r="D580" s="1"/>
      <c r="E580" s="1"/>
      <c r="F580" s="1"/>
      <c r="G580" s="1"/>
      <c r="H580" s="1"/>
    </row>
    <row r="581" ht="13.5" customHeight="1">
      <c r="C581" s="1"/>
      <c r="D581" s="1"/>
      <c r="E581" s="1"/>
      <c r="F581" s="1"/>
      <c r="G581" s="1"/>
      <c r="H581" s="1"/>
    </row>
    <row r="582" ht="13.5" customHeight="1">
      <c r="C582" s="1"/>
      <c r="D582" s="1"/>
      <c r="E582" s="1"/>
      <c r="F582" s="1"/>
      <c r="G582" s="1"/>
      <c r="H582" s="1"/>
    </row>
    <row r="583" ht="13.5" customHeight="1">
      <c r="C583" s="1"/>
      <c r="D583" s="1"/>
      <c r="E583" s="1"/>
      <c r="F583" s="1"/>
      <c r="G583" s="1"/>
      <c r="H583" s="1"/>
    </row>
    <row r="584" ht="13.5" customHeight="1">
      <c r="C584" s="1"/>
      <c r="D584" s="1"/>
      <c r="E584" s="1"/>
      <c r="F584" s="1"/>
      <c r="G584" s="1"/>
      <c r="H584" s="1"/>
    </row>
    <row r="585" ht="13.5" customHeight="1">
      <c r="C585" s="1"/>
      <c r="D585" s="1"/>
      <c r="E585" s="1"/>
      <c r="F585" s="1"/>
      <c r="G585" s="1"/>
      <c r="H585" s="1"/>
    </row>
    <row r="586" ht="13.5" customHeight="1">
      <c r="C586" s="1"/>
      <c r="D586" s="1"/>
      <c r="E586" s="1"/>
      <c r="F586" s="1"/>
      <c r="G586" s="1"/>
      <c r="H586" s="1"/>
    </row>
    <row r="587" ht="13.5" customHeight="1">
      <c r="C587" s="1"/>
      <c r="D587" s="1"/>
      <c r="E587" s="1"/>
      <c r="F587" s="1"/>
      <c r="G587" s="1"/>
      <c r="H587" s="1"/>
    </row>
    <row r="588" ht="13.5" customHeight="1">
      <c r="C588" s="1"/>
      <c r="D588" s="1"/>
      <c r="E588" s="1"/>
      <c r="F588" s="1"/>
      <c r="G588" s="1"/>
      <c r="H588" s="1"/>
    </row>
    <row r="589" ht="13.5" customHeight="1">
      <c r="C589" s="1"/>
      <c r="D589" s="1"/>
      <c r="E589" s="1"/>
      <c r="F589" s="1"/>
      <c r="G589" s="1"/>
      <c r="H589" s="1"/>
    </row>
    <row r="590" ht="13.5" customHeight="1">
      <c r="C590" s="1"/>
      <c r="D590" s="1"/>
      <c r="E590" s="1"/>
      <c r="F590" s="1"/>
      <c r="G590" s="1"/>
      <c r="H590" s="1"/>
    </row>
    <row r="591" ht="13.5" customHeight="1">
      <c r="C591" s="1"/>
      <c r="D591" s="1"/>
      <c r="E591" s="1"/>
      <c r="F591" s="1"/>
      <c r="G591" s="1"/>
      <c r="H591" s="1"/>
    </row>
    <row r="592" ht="13.5" customHeight="1">
      <c r="C592" s="1"/>
      <c r="D592" s="1"/>
      <c r="E592" s="1"/>
      <c r="F592" s="1"/>
      <c r="G592" s="1"/>
      <c r="H592" s="1"/>
    </row>
    <row r="593" ht="13.5" customHeight="1">
      <c r="C593" s="1"/>
      <c r="D593" s="1"/>
      <c r="E593" s="1"/>
      <c r="F593" s="1"/>
      <c r="G593" s="1"/>
      <c r="H593" s="1"/>
    </row>
    <row r="594" ht="13.5" customHeight="1">
      <c r="C594" s="1"/>
      <c r="D594" s="1"/>
      <c r="E594" s="1"/>
      <c r="F594" s="1"/>
      <c r="G594" s="1"/>
      <c r="H594" s="1"/>
    </row>
    <row r="595" ht="13.5" customHeight="1">
      <c r="C595" s="1"/>
      <c r="D595" s="1"/>
      <c r="E595" s="1"/>
      <c r="F595" s="1"/>
      <c r="G595" s="1"/>
      <c r="H595" s="1"/>
    </row>
    <row r="596" ht="13.5" customHeight="1">
      <c r="C596" s="1"/>
      <c r="D596" s="1"/>
      <c r="E596" s="1"/>
      <c r="F596" s="1"/>
      <c r="G596" s="1"/>
      <c r="H596" s="1"/>
    </row>
    <row r="597" ht="13.5" customHeight="1">
      <c r="C597" s="1"/>
      <c r="D597" s="1"/>
      <c r="E597" s="1"/>
      <c r="F597" s="1"/>
      <c r="G597" s="1"/>
      <c r="H597" s="1"/>
    </row>
    <row r="598" ht="13.5" customHeight="1">
      <c r="C598" s="1"/>
      <c r="D598" s="1"/>
      <c r="E598" s="1"/>
      <c r="F598" s="1"/>
      <c r="G598" s="1"/>
      <c r="H598" s="1"/>
    </row>
    <row r="599" ht="13.5" customHeight="1">
      <c r="C599" s="1"/>
      <c r="D599" s="1"/>
      <c r="E599" s="1"/>
      <c r="F599" s="1"/>
      <c r="G599" s="1"/>
      <c r="H599" s="1"/>
    </row>
    <row r="600" ht="13.5" customHeight="1">
      <c r="C600" s="1"/>
      <c r="D600" s="1"/>
      <c r="E600" s="1"/>
      <c r="F600" s="1"/>
      <c r="G600" s="1"/>
      <c r="H600" s="1"/>
    </row>
    <row r="601" ht="13.5" customHeight="1">
      <c r="C601" s="1"/>
      <c r="D601" s="1"/>
      <c r="E601" s="1"/>
      <c r="F601" s="1"/>
      <c r="G601" s="1"/>
      <c r="H601" s="1"/>
    </row>
    <row r="602" ht="13.5" customHeight="1">
      <c r="C602" s="1"/>
      <c r="D602" s="1"/>
      <c r="E602" s="1"/>
      <c r="F602" s="1"/>
      <c r="G602" s="1"/>
      <c r="H602" s="1"/>
    </row>
    <row r="603" ht="13.5" customHeight="1">
      <c r="C603" s="1"/>
      <c r="D603" s="1"/>
      <c r="E603" s="1"/>
      <c r="F603" s="1"/>
      <c r="G603" s="1"/>
      <c r="H603" s="1"/>
    </row>
    <row r="604" ht="13.5" customHeight="1">
      <c r="C604" s="1"/>
      <c r="D604" s="1"/>
      <c r="E604" s="1"/>
      <c r="F604" s="1"/>
      <c r="G604" s="1"/>
      <c r="H604" s="1"/>
    </row>
    <row r="605" ht="13.5" customHeight="1">
      <c r="C605" s="1"/>
      <c r="D605" s="1"/>
      <c r="E605" s="1"/>
      <c r="F605" s="1"/>
      <c r="G605" s="1"/>
      <c r="H605" s="1"/>
    </row>
    <row r="606" ht="13.5" customHeight="1">
      <c r="C606" s="1"/>
      <c r="D606" s="1"/>
      <c r="E606" s="1"/>
      <c r="F606" s="1"/>
      <c r="G606" s="1"/>
      <c r="H606" s="1"/>
    </row>
    <row r="607" ht="13.5" customHeight="1">
      <c r="C607" s="1"/>
      <c r="D607" s="1"/>
      <c r="E607" s="1"/>
      <c r="F607" s="1"/>
      <c r="G607" s="1"/>
      <c r="H607" s="1"/>
    </row>
    <row r="608" ht="13.5" customHeight="1">
      <c r="C608" s="1"/>
      <c r="D608" s="1"/>
      <c r="E608" s="1"/>
      <c r="F608" s="1"/>
      <c r="G608" s="1"/>
      <c r="H608" s="1"/>
    </row>
    <row r="609" ht="13.5" customHeight="1">
      <c r="C609" s="1"/>
      <c r="D609" s="1"/>
      <c r="E609" s="1"/>
      <c r="F609" s="1"/>
      <c r="G609" s="1"/>
      <c r="H609" s="1"/>
    </row>
    <row r="610" ht="13.5" customHeight="1">
      <c r="C610" s="1"/>
      <c r="D610" s="1"/>
      <c r="E610" s="1"/>
      <c r="F610" s="1"/>
      <c r="G610" s="1"/>
      <c r="H610" s="1"/>
    </row>
    <row r="611" ht="13.5" customHeight="1">
      <c r="C611" s="1"/>
      <c r="D611" s="1"/>
      <c r="E611" s="1"/>
      <c r="F611" s="1"/>
      <c r="G611" s="1"/>
      <c r="H611" s="1"/>
    </row>
    <row r="612" ht="13.5" customHeight="1">
      <c r="C612" s="1"/>
      <c r="D612" s="1"/>
      <c r="E612" s="1"/>
      <c r="F612" s="1"/>
      <c r="G612" s="1"/>
      <c r="H612" s="1"/>
    </row>
    <row r="613" ht="13.5" customHeight="1">
      <c r="C613" s="1"/>
      <c r="D613" s="1"/>
      <c r="E613" s="1"/>
      <c r="F613" s="1"/>
      <c r="G613" s="1"/>
      <c r="H613" s="1"/>
    </row>
    <row r="614" ht="13.5" customHeight="1">
      <c r="C614" s="1"/>
      <c r="D614" s="1"/>
      <c r="E614" s="1"/>
      <c r="F614" s="1"/>
      <c r="G614" s="1"/>
      <c r="H614" s="1"/>
    </row>
    <row r="615" ht="13.5" customHeight="1">
      <c r="C615" s="1"/>
      <c r="D615" s="1"/>
      <c r="E615" s="1"/>
      <c r="F615" s="1"/>
      <c r="G615" s="1"/>
      <c r="H615" s="1"/>
    </row>
    <row r="616" ht="13.5" customHeight="1">
      <c r="C616" s="1"/>
      <c r="D616" s="1"/>
      <c r="E616" s="1"/>
      <c r="F616" s="1"/>
      <c r="G616" s="1"/>
      <c r="H616" s="1"/>
    </row>
    <row r="617" ht="13.5" customHeight="1">
      <c r="C617" s="1"/>
      <c r="D617" s="1"/>
      <c r="E617" s="1"/>
      <c r="F617" s="1"/>
      <c r="G617" s="1"/>
      <c r="H617" s="1"/>
    </row>
    <row r="618" ht="13.5" customHeight="1">
      <c r="C618" s="1"/>
      <c r="D618" s="1"/>
      <c r="E618" s="1"/>
      <c r="F618" s="1"/>
      <c r="G618" s="1"/>
      <c r="H618" s="1"/>
    </row>
    <row r="619" ht="13.5" customHeight="1">
      <c r="C619" s="1"/>
      <c r="D619" s="1"/>
      <c r="E619" s="1"/>
      <c r="F619" s="1"/>
      <c r="G619" s="1"/>
      <c r="H619" s="1"/>
    </row>
    <row r="620" ht="13.5" customHeight="1">
      <c r="C620" s="1"/>
      <c r="D620" s="1"/>
      <c r="E620" s="1"/>
      <c r="F620" s="1"/>
      <c r="G620" s="1"/>
      <c r="H620" s="1"/>
    </row>
    <row r="621" ht="13.5" customHeight="1">
      <c r="C621" s="1"/>
      <c r="D621" s="1"/>
      <c r="E621" s="1"/>
      <c r="F621" s="1"/>
      <c r="G621" s="1"/>
      <c r="H621" s="1"/>
    </row>
    <row r="622" ht="13.5" customHeight="1">
      <c r="C622" s="1"/>
      <c r="D622" s="1"/>
      <c r="E622" s="1"/>
      <c r="F622" s="1"/>
      <c r="G622" s="1"/>
      <c r="H622" s="1"/>
    </row>
    <row r="623" ht="13.5" customHeight="1">
      <c r="C623" s="1"/>
      <c r="D623" s="1"/>
      <c r="E623" s="1"/>
      <c r="F623" s="1"/>
      <c r="G623" s="1"/>
      <c r="H623" s="1"/>
    </row>
    <row r="624" ht="13.5" customHeight="1">
      <c r="C624" s="1"/>
      <c r="D624" s="1"/>
      <c r="E624" s="1"/>
      <c r="F624" s="1"/>
      <c r="G624" s="1"/>
      <c r="H624" s="1"/>
    </row>
    <row r="625" ht="13.5" customHeight="1">
      <c r="C625" s="1"/>
      <c r="D625" s="1"/>
      <c r="E625" s="1"/>
      <c r="F625" s="1"/>
      <c r="G625" s="1"/>
      <c r="H625" s="1"/>
    </row>
    <row r="626" ht="13.5" customHeight="1">
      <c r="C626" s="1"/>
      <c r="D626" s="1"/>
      <c r="E626" s="1"/>
      <c r="F626" s="1"/>
      <c r="G626" s="1"/>
      <c r="H626" s="1"/>
    </row>
    <row r="627" ht="13.5" customHeight="1">
      <c r="C627" s="1"/>
      <c r="D627" s="1"/>
      <c r="E627" s="1"/>
      <c r="F627" s="1"/>
      <c r="G627" s="1"/>
      <c r="H627" s="1"/>
    </row>
    <row r="628" ht="13.5" customHeight="1">
      <c r="C628" s="1"/>
      <c r="D628" s="1"/>
      <c r="E628" s="1"/>
      <c r="F628" s="1"/>
      <c r="G628" s="1"/>
      <c r="H628" s="1"/>
    </row>
    <row r="629" ht="13.5" customHeight="1">
      <c r="C629" s="1"/>
      <c r="D629" s="1"/>
      <c r="E629" s="1"/>
      <c r="F629" s="1"/>
      <c r="G629" s="1"/>
      <c r="H629" s="1"/>
    </row>
    <row r="630" ht="13.5" customHeight="1">
      <c r="C630" s="1"/>
      <c r="D630" s="1"/>
      <c r="E630" s="1"/>
      <c r="F630" s="1"/>
      <c r="G630" s="1"/>
      <c r="H630" s="1"/>
    </row>
    <row r="631" ht="13.5" customHeight="1">
      <c r="C631" s="1"/>
      <c r="D631" s="1"/>
      <c r="E631" s="1"/>
      <c r="F631" s="1"/>
      <c r="G631" s="1"/>
      <c r="H631" s="1"/>
    </row>
    <row r="632" ht="13.5" customHeight="1">
      <c r="C632" s="1"/>
      <c r="D632" s="1"/>
      <c r="E632" s="1"/>
      <c r="F632" s="1"/>
      <c r="G632" s="1"/>
      <c r="H632" s="1"/>
    </row>
    <row r="633" ht="13.5" customHeight="1">
      <c r="C633" s="1"/>
      <c r="D633" s="1"/>
      <c r="E633" s="1"/>
      <c r="F633" s="1"/>
      <c r="G633" s="1"/>
      <c r="H633" s="1"/>
    </row>
    <row r="634" ht="13.5" customHeight="1">
      <c r="C634" s="1"/>
      <c r="D634" s="1"/>
      <c r="E634" s="1"/>
      <c r="F634" s="1"/>
      <c r="G634" s="1"/>
      <c r="H634" s="1"/>
    </row>
    <row r="635" ht="13.5" customHeight="1">
      <c r="C635" s="1"/>
      <c r="D635" s="1"/>
      <c r="E635" s="1"/>
      <c r="F635" s="1"/>
      <c r="G635" s="1"/>
      <c r="H635" s="1"/>
    </row>
    <row r="636" ht="13.5" customHeight="1">
      <c r="C636" s="1"/>
      <c r="D636" s="1"/>
      <c r="E636" s="1"/>
      <c r="F636" s="1"/>
      <c r="G636" s="1"/>
      <c r="H636" s="1"/>
    </row>
    <row r="637" ht="13.5" customHeight="1">
      <c r="C637" s="1"/>
      <c r="D637" s="1"/>
      <c r="E637" s="1"/>
      <c r="F637" s="1"/>
      <c r="G637" s="1"/>
      <c r="H637" s="1"/>
    </row>
    <row r="638" ht="13.5" customHeight="1">
      <c r="C638" s="1"/>
      <c r="D638" s="1"/>
      <c r="E638" s="1"/>
      <c r="F638" s="1"/>
      <c r="G638" s="1"/>
      <c r="H638" s="1"/>
    </row>
    <row r="639" ht="13.5" customHeight="1">
      <c r="C639" s="1"/>
      <c r="D639" s="1"/>
      <c r="E639" s="1"/>
      <c r="F639" s="1"/>
      <c r="G639" s="1"/>
      <c r="H639" s="1"/>
    </row>
    <row r="640" ht="13.5" customHeight="1">
      <c r="C640" s="1"/>
      <c r="D640" s="1"/>
      <c r="E640" s="1"/>
      <c r="F640" s="1"/>
      <c r="G640" s="1"/>
      <c r="H640" s="1"/>
    </row>
    <row r="641" ht="13.5" customHeight="1">
      <c r="C641" s="1"/>
      <c r="D641" s="1"/>
      <c r="E641" s="1"/>
      <c r="F641" s="1"/>
      <c r="G641" s="1"/>
      <c r="H641" s="1"/>
    </row>
    <row r="642" ht="13.5" customHeight="1">
      <c r="C642" s="1"/>
      <c r="D642" s="1"/>
      <c r="E642" s="1"/>
      <c r="F642" s="1"/>
      <c r="G642" s="1"/>
      <c r="H642" s="1"/>
    </row>
    <row r="643" ht="13.5" customHeight="1">
      <c r="C643" s="1"/>
      <c r="D643" s="1"/>
      <c r="E643" s="1"/>
      <c r="F643" s="1"/>
      <c r="G643" s="1"/>
      <c r="H643" s="1"/>
    </row>
    <row r="644" ht="13.5" customHeight="1">
      <c r="C644" s="1"/>
      <c r="D644" s="1"/>
      <c r="E644" s="1"/>
      <c r="F644" s="1"/>
      <c r="G644" s="1"/>
      <c r="H644" s="1"/>
    </row>
    <row r="645" ht="13.5" customHeight="1">
      <c r="C645" s="1"/>
      <c r="D645" s="1"/>
      <c r="E645" s="1"/>
      <c r="F645" s="1"/>
      <c r="G645" s="1"/>
      <c r="H645" s="1"/>
    </row>
    <row r="646" ht="13.5" customHeight="1">
      <c r="C646" s="1"/>
      <c r="D646" s="1"/>
      <c r="E646" s="1"/>
      <c r="F646" s="1"/>
      <c r="G646" s="1"/>
      <c r="H646" s="1"/>
    </row>
    <row r="647" ht="13.5" customHeight="1">
      <c r="C647" s="1"/>
      <c r="D647" s="1"/>
      <c r="E647" s="1"/>
      <c r="F647" s="1"/>
      <c r="G647" s="1"/>
      <c r="H647" s="1"/>
    </row>
    <row r="648" ht="13.5" customHeight="1">
      <c r="C648" s="1"/>
      <c r="D648" s="1"/>
      <c r="E648" s="1"/>
      <c r="F648" s="1"/>
      <c r="G648" s="1"/>
      <c r="H648" s="1"/>
    </row>
    <row r="649" ht="13.5" customHeight="1">
      <c r="C649" s="1"/>
      <c r="D649" s="1"/>
      <c r="E649" s="1"/>
      <c r="F649" s="1"/>
      <c r="G649" s="1"/>
      <c r="H649" s="1"/>
    </row>
    <row r="650" ht="13.5" customHeight="1">
      <c r="C650" s="1"/>
      <c r="D650" s="1"/>
      <c r="E650" s="1"/>
      <c r="F650" s="1"/>
      <c r="G650" s="1"/>
      <c r="H650" s="1"/>
    </row>
    <row r="651" ht="13.5" customHeight="1">
      <c r="C651" s="1"/>
      <c r="D651" s="1"/>
      <c r="E651" s="1"/>
      <c r="F651" s="1"/>
      <c r="G651" s="1"/>
      <c r="H651" s="1"/>
    </row>
    <row r="652" ht="13.5" customHeight="1">
      <c r="C652" s="1"/>
      <c r="D652" s="1"/>
      <c r="E652" s="1"/>
      <c r="F652" s="1"/>
      <c r="G652" s="1"/>
      <c r="H652" s="1"/>
    </row>
    <row r="653" ht="13.5" customHeight="1">
      <c r="C653" s="1"/>
      <c r="D653" s="1"/>
      <c r="E653" s="1"/>
      <c r="F653" s="1"/>
      <c r="G653" s="1"/>
      <c r="H653" s="1"/>
    </row>
    <row r="654" ht="13.5" customHeight="1">
      <c r="C654" s="1"/>
      <c r="D654" s="1"/>
      <c r="E654" s="1"/>
      <c r="F654" s="1"/>
      <c r="G654" s="1"/>
      <c r="H654" s="1"/>
    </row>
    <row r="655" ht="13.5" customHeight="1">
      <c r="C655" s="1"/>
      <c r="D655" s="1"/>
      <c r="E655" s="1"/>
      <c r="F655" s="1"/>
      <c r="G655" s="1"/>
      <c r="H655" s="1"/>
    </row>
    <row r="656" ht="13.5" customHeight="1">
      <c r="C656" s="1"/>
      <c r="D656" s="1"/>
      <c r="E656" s="1"/>
      <c r="F656" s="1"/>
      <c r="G656" s="1"/>
      <c r="H656" s="1"/>
    </row>
    <row r="657" ht="13.5" customHeight="1">
      <c r="C657" s="1"/>
      <c r="D657" s="1"/>
      <c r="E657" s="1"/>
      <c r="F657" s="1"/>
      <c r="G657" s="1"/>
      <c r="H657" s="1"/>
    </row>
    <row r="658" ht="13.5" customHeight="1">
      <c r="C658" s="1"/>
      <c r="D658" s="1"/>
      <c r="E658" s="1"/>
      <c r="F658" s="1"/>
      <c r="G658" s="1"/>
      <c r="H658" s="1"/>
    </row>
    <row r="659" ht="13.5" customHeight="1">
      <c r="C659" s="1"/>
      <c r="D659" s="1"/>
      <c r="E659" s="1"/>
      <c r="F659" s="1"/>
      <c r="G659" s="1"/>
      <c r="H659" s="1"/>
    </row>
    <row r="660" ht="13.5" customHeight="1">
      <c r="C660" s="1"/>
      <c r="D660" s="1"/>
      <c r="E660" s="1"/>
      <c r="F660" s="1"/>
      <c r="G660" s="1"/>
      <c r="H660" s="1"/>
    </row>
    <row r="661" ht="13.5" customHeight="1">
      <c r="C661" s="1"/>
      <c r="D661" s="1"/>
      <c r="E661" s="1"/>
      <c r="F661" s="1"/>
      <c r="G661" s="1"/>
      <c r="H661" s="1"/>
    </row>
    <row r="662" ht="13.5" customHeight="1">
      <c r="C662" s="1"/>
      <c r="D662" s="1"/>
      <c r="E662" s="1"/>
      <c r="F662" s="1"/>
      <c r="G662" s="1"/>
      <c r="H662" s="1"/>
    </row>
    <row r="663" ht="13.5" customHeight="1">
      <c r="C663" s="1"/>
      <c r="D663" s="1"/>
      <c r="E663" s="1"/>
      <c r="F663" s="1"/>
      <c r="G663" s="1"/>
      <c r="H663" s="1"/>
    </row>
    <row r="664" ht="13.5" customHeight="1">
      <c r="C664" s="1"/>
      <c r="D664" s="1"/>
      <c r="E664" s="1"/>
      <c r="F664" s="1"/>
      <c r="G664" s="1"/>
      <c r="H664" s="1"/>
    </row>
    <row r="665" ht="13.5" customHeight="1">
      <c r="C665" s="1"/>
      <c r="D665" s="1"/>
      <c r="E665" s="1"/>
      <c r="F665" s="1"/>
      <c r="G665" s="1"/>
      <c r="H665" s="1"/>
    </row>
    <row r="666" ht="13.5" customHeight="1">
      <c r="C666" s="1"/>
      <c r="D666" s="1"/>
      <c r="E666" s="1"/>
      <c r="F666" s="1"/>
      <c r="G666" s="1"/>
      <c r="H666" s="1"/>
    </row>
    <row r="667" ht="13.5" customHeight="1">
      <c r="C667" s="1"/>
      <c r="D667" s="1"/>
      <c r="E667" s="1"/>
      <c r="F667" s="1"/>
      <c r="G667" s="1"/>
      <c r="H667" s="1"/>
    </row>
    <row r="668" ht="13.5" customHeight="1">
      <c r="C668" s="1"/>
      <c r="D668" s="1"/>
      <c r="E668" s="1"/>
      <c r="F668" s="1"/>
      <c r="G668" s="1"/>
      <c r="H668" s="1"/>
    </row>
    <row r="669" ht="13.5" customHeight="1">
      <c r="C669" s="1"/>
      <c r="D669" s="1"/>
      <c r="E669" s="1"/>
      <c r="F669" s="1"/>
      <c r="G669" s="1"/>
      <c r="H669" s="1"/>
    </row>
    <row r="670" ht="13.5" customHeight="1">
      <c r="C670" s="1"/>
      <c r="D670" s="1"/>
      <c r="E670" s="1"/>
      <c r="F670" s="1"/>
      <c r="G670" s="1"/>
      <c r="H670" s="1"/>
    </row>
    <row r="671" ht="13.5" customHeight="1">
      <c r="C671" s="1"/>
      <c r="D671" s="1"/>
      <c r="E671" s="1"/>
      <c r="F671" s="1"/>
      <c r="G671" s="1"/>
      <c r="H671" s="1"/>
    </row>
    <row r="672" ht="13.5" customHeight="1">
      <c r="C672" s="1"/>
      <c r="D672" s="1"/>
      <c r="E672" s="1"/>
      <c r="F672" s="1"/>
      <c r="G672" s="1"/>
      <c r="H672" s="1"/>
    </row>
    <row r="673" ht="13.5" customHeight="1">
      <c r="C673" s="1"/>
      <c r="D673" s="1"/>
      <c r="E673" s="1"/>
      <c r="F673" s="1"/>
      <c r="G673" s="1"/>
      <c r="H673" s="1"/>
    </row>
    <row r="674" ht="13.5" customHeight="1">
      <c r="C674" s="1"/>
      <c r="D674" s="1"/>
      <c r="E674" s="1"/>
      <c r="F674" s="1"/>
      <c r="G674" s="1"/>
      <c r="H674" s="1"/>
    </row>
    <row r="675" ht="13.5" customHeight="1">
      <c r="C675" s="1"/>
      <c r="D675" s="1"/>
      <c r="E675" s="1"/>
      <c r="F675" s="1"/>
      <c r="G675" s="1"/>
      <c r="H675" s="1"/>
    </row>
    <row r="676" ht="13.5" customHeight="1">
      <c r="C676" s="1"/>
      <c r="D676" s="1"/>
      <c r="E676" s="1"/>
      <c r="F676" s="1"/>
      <c r="G676" s="1"/>
      <c r="H676" s="1"/>
    </row>
    <row r="677" ht="13.5" customHeight="1">
      <c r="C677" s="1"/>
      <c r="D677" s="1"/>
      <c r="E677" s="1"/>
      <c r="F677" s="1"/>
      <c r="G677" s="1"/>
      <c r="H677" s="1"/>
    </row>
    <row r="678" ht="13.5" customHeight="1">
      <c r="C678" s="1"/>
      <c r="D678" s="1"/>
      <c r="E678" s="1"/>
      <c r="F678" s="1"/>
      <c r="G678" s="1"/>
      <c r="H678" s="1"/>
    </row>
    <row r="679" ht="13.5" customHeight="1">
      <c r="C679" s="1"/>
      <c r="D679" s="1"/>
      <c r="E679" s="1"/>
      <c r="F679" s="1"/>
      <c r="G679" s="1"/>
      <c r="H679" s="1"/>
    </row>
    <row r="680" ht="13.5" customHeight="1">
      <c r="C680" s="1"/>
      <c r="D680" s="1"/>
      <c r="E680" s="1"/>
      <c r="F680" s="1"/>
      <c r="G680" s="1"/>
      <c r="H680" s="1"/>
    </row>
    <row r="681" ht="13.5" customHeight="1">
      <c r="C681" s="1"/>
      <c r="D681" s="1"/>
      <c r="E681" s="1"/>
      <c r="F681" s="1"/>
      <c r="G681" s="1"/>
      <c r="H681" s="1"/>
    </row>
    <row r="682" ht="13.5" customHeight="1">
      <c r="C682" s="1"/>
      <c r="D682" s="1"/>
      <c r="E682" s="1"/>
      <c r="F682" s="1"/>
      <c r="G682" s="1"/>
      <c r="H682" s="1"/>
    </row>
    <row r="683" ht="13.5" customHeight="1">
      <c r="C683" s="1"/>
      <c r="D683" s="1"/>
      <c r="E683" s="1"/>
      <c r="F683" s="1"/>
      <c r="G683" s="1"/>
      <c r="H683" s="1"/>
    </row>
    <row r="684" ht="13.5" customHeight="1">
      <c r="C684" s="1"/>
      <c r="D684" s="1"/>
      <c r="E684" s="1"/>
      <c r="F684" s="1"/>
      <c r="G684" s="1"/>
      <c r="H684" s="1"/>
    </row>
    <row r="685" ht="13.5" customHeight="1">
      <c r="C685" s="1"/>
      <c r="D685" s="1"/>
      <c r="E685" s="1"/>
      <c r="F685" s="1"/>
      <c r="G685" s="1"/>
      <c r="H685" s="1"/>
    </row>
    <row r="686" ht="13.5" customHeight="1">
      <c r="C686" s="1"/>
      <c r="D686" s="1"/>
      <c r="E686" s="1"/>
      <c r="F686" s="1"/>
      <c r="G686" s="1"/>
      <c r="H686" s="1"/>
    </row>
    <row r="687" ht="13.5" customHeight="1">
      <c r="C687" s="1"/>
      <c r="D687" s="1"/>
      <c r="E687" s="1"/>
      <c r="F687" s="1"/>
      <c r="G687" s="1"/>
      <c r="H687" s="1"/>
    </row>
    <row r="688" ht="13.5" customHeight="1">
      <c r="C688" s="1"/>
      <c r="D688" s="1"/>
      <c r="E688" s="1"/>
      <c r="F688" s="1"/>
      <c r="G688" s="1"/>
      <c r="H688" s="1"/>
    </row>
    <row r="689" ht="13.5" customHeight="1">
      <c r="C689" s="1"/>
      <c r="D689" s="1"/>
      <c r="E689" s="1"/>
      <c r="F689" s="1"/>
      <c r="G689" s="1"/>
      <c r="H689" s="1"/>
    </row>
    <row r="690" ht="13.5" customHeight="1">
      <c r="C690" s="1"/>
      <c r="D690" s="1"/>
      <c r="E690" s="1"/>
      <c r="F690" s="1"/>
      <c r="G690" s="1"/>
      <c r="H690" s="1"/>
    </row>
    <row r="691" ht="13.5" customHeight="1">
      <c r="C691" s="1"/>
      <c r="D691" s="1"/>
      <c r="E691" s="1"/>
      <c r="F691" s="1"/>
      <c r="G691" s="1"/>
      <c r="H691" s="1"/>
    </row>
    <row r="692" ht="13.5" customHeight="1">
      <c r="C692" s="1"/>
      <c r="D692" s="1"/>
      <c r="E692" s="1"/>
      <c r="F692" s="1"/>
      <c r="G692" s="1"/>
      <c r="H692" s="1"/>
    </row>
    <row r="693" ht="13.5" customHeight="1">
      <c r="C693" s="1"/>
      <c r="D693" s="1"/>
      <c r="E693" s="1"/>
      <c r="F693" s="1"/>
      <c r="G693" s="1"/>
      <c r="H693" s="1"/>
    </row>
    <row r="694" ht="13.5" customHeight="1">
      <c r="C694" s="1"/>
      <c r="D694" s="1"/>
      <c r="E694" s="1"/>
      <c r="F694" s="1"/>
      <c r="G694" s="1"/>
      <c r="H694" s="1"/>
    </row>
    <row r="695" ht="13.5" customHeight="1">
      <c r="C695" s="1"/>
      <c r="D695" s="1"/>
      <c r="E695" s="1"/>
      <c r="F695" s="1"/>
      <c r="G695" s="1"/>
      <c r="H695" s="1"/>
    </row>
    <row r="696" ht="13.5" customHeight="1">
      <c r="C696" s="1"/>
      <c r="D696" s="1"/>
      <c r="E696" s="1"/>
      <c r="F696" s="1"/>
      <c r="G696" s="1"/>
      <c r="H696" s="1"/>
    </row>
    <row r="697" ht="13.5" customHeight="1">
      <c r="C697" s="1"/>
      <c r="D697" s="1"/>
      <c r="E697" s="1"/>
      <c r="F697" s="1"/>
      <c r="G697" s="1"/>
      <c r="H697" s="1"/>
    </row>
    <row r="698" ht="13.5" customHeight="1">
      <c r="C698" s="1"/>
      <c r="D698" s="1"/>
      <c r="E698" s="1"/>
      <c r="F698" s="1"/>
      <c r="G698" s="1"/>
      <c r="H698" s="1"/>
    </row>
    <row r="699" ht="13.5" customHeight="1">
      <c r="C699" s="1"/>
      <c r="D699" s="1"/>
      <c r="E699" s="1"/>
      <c r="F699" s="1"/>
      <c r="G699" s="1"/>
      <c r="H699" s="1"/>
    </row>
    <row r="700" ht="13.5" customHeight="1">
      <c r="C700" s="1"/>
      <c r="D700" s="1"/>
      <c r="E700" s="1"/>
      <c r="F700" s="1"/>
      <c r="G700" s="1"/>
      <c r="H700" s="1"/>
    </row>
    <row r="701" ht="13.5" customHeight="1">
      <c r="C701" s="1"/>
      <c r="D701" s="1"/>
      <c r="E701" s="1"/>
      <c r="F701" s="1"/>
      <c r="G701" s="1"/>
      <c r="H701" s="1"/>
    </row>
    <row r="702" ht="13.5" customHeight="1">
      <c r="C702" s="1"/>
      <c r="D702" s="1"/>
      <c r="E702" s="1"/>
      <c r="F702" s="1"/>
      <c r="G702" s="1"/>
      <c r="H702" s="1"/>
    </row>
    <row r="703" ht="13.5" customHeight="1">
      <c r="C703" s="1"/>
      <c r="D703" s="1"/>
      <c r="E703" s="1"/>
      <c r="F703" s="1"/>
      <c r="G703" s="1"/>
      <c r="H703" s="1"/>
    </row>
    <row r="704" ht="13.5" customHeight="1">
      <c r="C704" s="1"/>
      <c r="D704" s="1"/>
      <c r="E704" s="1"/>
      <c r="F704" s="1"/>
      <c r="G704" s="1"/>
      <c r="H704" s="1"/>
    </row>
    <row r="705" ht="13.5" customHeight="1">
      <c r="C705" s="1"/>
      <c r="D705" s="1"/>
      <c r="E705" s="1"/>
      <c r="F705" s="1"/>
      <c r="G705" s="1"/>
      <c r="H705" s="1"/>
    </row>
    <row r="706" ht="13.5" customHeight="1">
      <c r="C706" s="1"/>
      <c r="D706" s="1"/>
      <c r="E706" s="1"/>
      <c r="F706" s="1"/>
      <c r="G706" s="1"/>
      <c r="H706" s="1"/>
    </row>
    <row r="707" ht="13.5" customHeight="1">
      <c r="C707" s="1"/>
      <c r="D707" s="1"/>
      <c r="E707" s="1"/>
      <c r="F707" s="1"/>
      <c r="G707" s="1"/>
      <c r="H707" s="1"/>
    </row>
    <row r="708" ht="13.5" customHeight="1">
      <c r="C708" s="1"/>
      <c r="D708" s="1"/>
      <c r="E708" s="1"/>
      <c r="F708" s="1"/>
      <c r="G708" s="1"/>
      <c r="H708" s="1"/>
    </row>
    <row r="709" ht="13.5" customHeight="1">
      <c r="C709" s="1"/>
      <c r="D709" s="1"/>
      <c r="E709" s="1"/>
      <c r="F709" s="1"/>
      <c r="G709" s="1"/>
      <c r="H709" s="1"/>
    </row>
    <row r="710" ht="13.5" customHeight="1">
      <c r="C710" s="1"/>
      <c r="D710" s="1"/>
      <c r="E710" s="1"/>
      <c r="F710" s="1"/>
      <c r="G710" s="1"/>
      <c r="H710" s="1"/>
    </row>
    <row r="711" ht="13.5" customHeight="1">
      <c r="C711" s="1"/>
      <c r="D711" s="1"/>
      <c r="E711" s="1"/>
      <c r="F711" s="1"/>
      <c r="G711" s="1"/>
      <c r="H711" s="1"/>
    </row>
    <row r="712" ht="13.5" customHeight="1">
      <c r="C712" s="1"/>
      <c r="D712" s="1"/>
      <c r="E712" s="1"/>
      <c r="F712" s="1"/>
      <c r="G712" s="1"/>
      <c r="H712" s="1"/>
    </row>
    <row r="713" ht="13.5" customHeight="1">
      <c r="C713" s="1"/>
      <c r="D713" s="1"/>
      <c r="E713" s="1"/>
      <c r="F713" s="1"/>
      <c r="G713" s="1"/>
      <c r="H713" s="1"/>
    </row>
    <row r="714" ht="13.5" customHeight="1">
      <c r="C714" s="1"/>
      <c r="D714" s="1"/>
      <c r="E714" s="1"/>
      <c r="F714" s="1"/>
      <c r="G714" s="1"/>
      <c r="H714" s="1"/>
    </row>
    <row r="715" ht="13.5" customHeight="1">
      <c r="C715" s="1"/>
      <c r="D715" s="1"/>
      <c r="E715" s="1"/>
      <c r="F715" s="1"/>
      <c r="G715" s="1"/>
      <c r="H715" s="1"/>
    </row>
    <row r="716" ht="13.5" customHeight="1">
      <c r="C716" s="1"/>
      <c r="D716" s="1"/>
      <c r="E716" s="1"/>
      <c r="F716" s="1"/>
      <c r="G716" s="1"/>
      <c r="H716" s="1"/>
    </row>
    <row r="717" ht="13.5" customHeight="1">
      <c r="C717" s="1"/>
      <c r="D717" s="1"/>
      <c r="E717" s="1"/>
      <c r="F717" s="1"/>
      <c r="G717" s="1"/>
      <c r="H717" s="1"/>
    </row>
    <row r="718" ht="13.5" customHeight="1">
      <c r="C718" s="1"/>
      <c r="D718" s="1"/>
      <c r="E718" s="1"/>
      <c r="F718" s="1"/>
      <c r="G718" s="1"/>
      <c r="H718" s="1"/>
    </row>
    <row r="719" ht="13.5" customHeight="1">
      <c r="C719" s="1"/>
      <c r="D719" s="1"/>
      <c r="E719" s="1"/>
      <c r="F719" s="1"/>
      <c r="G719" s="1"/>
      <c r="H719" s="1"/>
    </row>
    <row r="720" ht="13.5" customHeight="1">
      <c r="C720" s="1"/>
      <c r="D720" s="1"/>
      <c r="E720" s="1"/>
      <c r="F720" s="1"/>
      <c r="G720" s="1"/>
      <c r="H720" s="1"/>
    </row>
    <row r="721" ht="13.5" customHeight="1">
      <c r="C721" s="1"/>
      <c r="D721" s="1"/>
      <c r="E721" s="1"/>
      <c r="F721" s="1"/>
      <c r="G721" s="1"/>
      <c r="H721" s="1"/>
    </row>
    <row r="722" ht="13.5" customHeight="1">
      <c r="C722" s="1"/>
      <c r="D722" s="1"/>
      <c r="E722" s="1"/>
      <c r="F722" s="1"/>
      <c r="G722" s="1"/>
      <c r="H722" s="1"/>
    </row>
    <row r="723" ht="13.5" customHeight="1">
      <c r="C723" s="1"/>
      <c r="D723" s="1"/>
      <c r="E723" s="1"/>
      <c r="F723" s="1"/>
      <c r="G723" s="1"/>
      <c r="H723" s="1"/>
    </row>
    <row r="724" ht="13.5" customHeight="1">
      <c r="C724" s="1"/>
      <c r="D724" s="1"/>
      <c r="E724" s="1"/>
      <c r="F724" s="1"/>
      <c r="G724" s="1"/>
      <c r="H724" s="1"/>
    </row>
    <row r="725" ht="13.5" customHeight="1">
      <c r="C725" s="1"/>
      <c r="D725" s="1"/>
      <c r="E725" s="1"/>
      <c r="F725" s="1"/>
      <c r="G725" s="1"/>
      <c r="H725" s="1"/>
    </row>
    <row r="726" ht="13.5" customHeight="1">
      <c r="C726" s="1"/>
      <c r="D726" s="1"/>
      <c r="E726" s="1"/>
      <c r="F726" s="1"/>
      <c r="G726" s="1"/>
      <c r="H726" s="1"/>
    </row>
    <row r="727" ht="13.5" customHeight="1">
      <c r="C727" s="1"/>
      <c r="D727" s="1"/>
      <c r="E727" s="1"/>
      <c r="F727" s="1"/>
      <c r="G727" s="1"/>
      <c r="H727" s="1"/>
    </row>
    <row r="728" ht="13.5" customHeight="1">
      <c r="C728" s="1"/>
      <c r="D728" s="1"/>
      <c r="E728" s="1"/>
      <c r="F728" s="1"/>
      <c r="G728" s="1"/>
      <c r="H728" s="1"/>
    </row>
    <row r="729" ht="13.5" customHeight="1">
      <c r="C729" s="1"/>
      <c r="D729" s="1"/>
      <c r="E729" s="1"/>
      <c r="F729" s="1"/>
      <c r="G729" s="1"/>
      <c r="H729" s="1"/>
    </row>
    <row r="730" ht="13.5" customHeight="1">
      <c r="C730" s="1"/>
      <c r="D730" s="1"/>
      <c r="E730" s="1"/>
      <c r="F730" s="1"/>
      <c r="G730" s="1"/>
      <c r="H730" s="1"/>
    </row>
    <row r="731" ht="13.5" customHeight="1">
      <c r="C731" s="1"/>
      <c r="D731" s="1"/>
      <c r="E731" s="1"/>
      <c r="F731" s="1"/>
      <c r="G731" s="1"/>
      <c r="H731" s="1"/>
    </row>
    <row r="732" ht="13.5" customHeight="1">
      <c r="C732" s="1"/>
      <c r="D732" s="1"/>
      <c r="E732" s="1"/>
      <c r="F732" s="1"/>
      <c r="G732" s="1"/>
      <c r="H732" s="1"/>
    </row>
    <row r="733" ht="13.5" customHeight="1">
      <c r="C733" s="1"/>
      <c r="D733" s="1"/>
      <c r="E733" s="1"/>
      <c r="F733" s="1"/>
      <c r="G733" s="1"/>
      <c r="H733" s="1"/>
    </row>
    <row r="734" ht="13.5" customHeight="1">
      <c r="C734" s="1"/>
      <c r="D734" s="1"/>
      <c r="E734" s="1"/>
      <c r="F734" s="1"/>
      <c r="G734" s="1"/>
      <c r="H734" s="1"/>
    </row>
    <row r="735" ht="13.5" customHeight="1">
      <c r="C735" s="1"/>
      <c r="D735" s="1"/>
      <c r="E735" s="1"/>
      <c r="F735" s="1"/>
      <c r="G735" s="1"/>
      <c r="H735" s="1"/>
    </row>
    <row r="736" ht="13.5" customHeight="1">
      <c r="C736" s="1"/>
      <c r="D736" s="1"/>
      <c r="E736" s="1"/>
      <c r="F736" s="1"/>
      <c r="G736" s="1"/>
      <c r="H736" s="1"/>
    </row>
    <row r="737" ht="13.5" customHeight="1">
      <c r="C737" s="1"/>
      <c r="D737" s="1"/>
      <c r="E737" s="1"/>
      <c r="F737" s="1"/>
      <c r="G737" s="1"/>
      <c r="H737" s="1"/>
    </row>
    <row r="738" ht="13.5" customHeight="1">
      <c r="C738" s="1"/>
      <c r="D738" s="1"/>
      <c r="E738" s="1"/>
      <c r="F738" s="1"/>
      <c r="G738" s="1"/>
      <c r="H738" s="1"/>
    </row>
    <row r="739" ht="13.5" customHeight="1">
      <c r="C739" s="1"/>
      <c r="D739" s="1"/>
      <c r="E739" s="1"/>
      <c r="F739" s="1"/>
      <c r="G739" s="1"/>
      <c r="H739" s="1"/>
    </row>
    <row r="740" ht="13.5" customHeight="1">
      <c r="C740" s="1"/>
      <c r="D740" s="1"/>
      <c r="E740" s="1"/>
      <c r="F740" s="1"/>
      <c r="G740" s="1"/>
      <c r="H740" s="1"/>
    </row>
    <row r="741" ht="13.5" customHeight="1">
      <c r="C741" s="1"/>
      <c r="D741" s="1"/>
      <c r="E741" s="1"/>
      <c r="F741" s="1"/>
      <c r="G741" s="1"/>
      <c r="H741" s="1"/>
    </row>
    <row r="742" ht="13.5" customHeight="1">
      <c r="C742" s="1"/>
      <c r="D742" s="1"/>
      <c r="E742" s="1"/>
      <c r="F742" s="1"/>
      <c r="G742" s="1"/>
      <c r="H742" s="1"/>
    </row>
    <row r="743" ht="13.5" customHeight="1">
      <c r="C743" s="1"/>
      <c r="D743" s="1"/>
      <c r="E743" s="1"/>
      <c r="F743" s="1"/>
      <c r="G743" s="1"/>
      <c r="H743" s="1"/>
    </row>
    <row r="744" ht="13.5" customHeight="1">
      <c r="C744" s="1"/>
      <c r="D744" s="1"/>
      <c r="E744" s="1"/>
      <c r="F744" s="1"/>
      <c r="G744" s="1"/>
      <c r="H744" s="1"/>
    </row>
    <row r="745" ht="13.5" customHeight="1">
      <c r="C745" s="1"/>
      <c r="D745" s="1"/>
      <c r="E745" s="1"/>
      <c r="F745" s="1"/>
      <c r="G745" s="1"/>
      <c r="H745" s="1"/>
    </row>
    <row r="746" ht="13.5" customHeight="1">
      <c r="C746" s="1"/>
      <c r="D746" s="1"/>
      <c r="E746" s="1"/>
      <c r="F746" s="1"/>
      <c r="G746" s="1"/>
      <c r="H746" s="1"/>
    </row>
    <row r="747" ht="13.5" customHeight="1">
      <c r="C747" s="1"/>
      <c r="D747" s="1"/>
      <c r="E747" s="1"/>
      <c r="F747" s="1"/>
      <c r="G747" s="1"/>
      <c r="H747" s="1"/>
    </row>
    <row r="748" ht="13.5" customHeight="1">
      <c r="C748" s="1"/>
      <c r="D748" s="1"/>
      <c r="E748" s="1"/>
      <c r="F748" s="1"/>
      <c r="G748" s="1"/>
      <c r="H748" s="1"/>
    </row>
    <row r="749" ht="13.5" customHeight="1">
      <c r="C749" s="1"/>
      <c r="D749" s="1"/>
      <c r="E749" s="1"/>
      <c r="F749" s="1"/>
      <c r="G749" s="1"/>
      <c r="H749" s="1"/>
    </row>
    <row r="750" ht="13.5" customHeight="1">
      <c r="C750" s="1"/>
      <c r="D750" s="1"/>
      <c r="E750" s="1"/>
      <c r="F750" s="1"/>
      <c r="G750" s="1"/>
      <c r="H750" s="1"/>
    </row>
    <row r="751" ht="13.5" customHeight="1">
      <c r="C751" s="1"/>
      <c r="D751" s="1"/>
      <c r="E751" s="1"/>
      <c r="F751" s="1"/>
      <c r="G751" s="1"/>
      <c r="H751" s="1"/>
    </row>
    <row r="752" ht="13.5" customHeight="1">
      <c r="C752" s="1"/>
      <c r="D752" s="1"/>
      <c r="E752" s="1"/>
      <c r="F752" s="1"/>
      <c r="G752" s="1"/>
      <c r="H752" s="1"/>
    </row>
    <row r="753" ht="13.5" customHeight="1">
      <c r="C753" s="1"/>
      <c r="D753" s="1"/>
      <c r="E753" s="1"/>
      <c r="F753" s="1"/>
      <c r="G753" s="1"/>
      <c r="H753" s="1"/>
    </row>
    <row r="754" ht="13.5" customHeight="1">
      <c r="C754" s="1"/>
      <c r="D754" s="1"/>
      <c r="E754" s="1"/>
      <c r="F754" s="1"/>
      <c r="G754" s="1"/>
      <c r="H754" s="1"/>
    </row>
    <row r="755" ht="13.5" customHeight="1">
      <c r="C755" s="1"/>
      <c r="D755" s="1"/>
      <c r="E755" s="1"/>
      <c r="F755" s="1"/>
      <c r="G755" s="1"/>
      <c r="H755" s="1"/>
    </row>
    <row r="756" ht="13.5" customHeight="1">
      <c r="C756" s="1"/>
      <c r="D756" s="1"/>
      <c r="E756" s="1"/>
      <c r="F756" s="1"/>
      <c r="G756" s="1"/>
      <c r="H756" s="1"/>
    </row>
    <row r="757" ht="13.5" customHeight="1">
      <c r="C757" s="1"/>
      <c r="D757" s="1"/>
      <c r="E757" s="1"/>
      <c r="F757" s="1"/>
      <c r="G757" s="1"/>
      <c r="H757" s="1"/>
    </row>
    <row r="758" ht="13.5" customHeight="1">
      <c r="C758" s="1"/>
      <c r="D758" s="1"/>
      <c r="E758" s="1"/>
      <c r="F758" s="1"/>
      <c r="G758" s="1"/>
      <c r="H758" s="1"/>
    </row>
    <row r="759" ht="13.5" customHeight="1">
      <c r="C759" s="1"/>
      <c r="D759" s="1"/>
      <c r="E759" s="1"/>
      <c r="F759" s="1"/>
      <c r="G759" s="1"/>
      <c r="H759" s="1"/>
    </row>
    <row r="760" ht="13.5" customHeight="1">
      <c r="C760" s="1"/>
      <c r="D760" s="1"/>
      <c r="E760" s="1"/>
      <c r="F760" s="1"/>
      <c r="G760" s="1"/>
      <c r="H760" s="1"/>
    </row>
    <row r="761" ht="13.5" customHeight="1">
      <c r="C761" s="1"/>
      <c r="D761" s="1"/>
      <c r="E761" s="1"/>
      <c r="F761" s="1"/>
      <c r="G761" s="1"/>
      <c r="H761" s="1"/>
    </row>
    <row r="762" ht="13.5" customHeight="1">
      <c r="C762" s="1"/>
      <c r="D762" s="1"/>
      <c r="E762" s="1"/>
      <c r="F762" s="1"/>
      <c r="G762" s="1"/>
      <c r="H762" s="1"/>
    </row>
    <row r="763" ht="13.5" customHeight="1">
      <c r="C763" s="1"/>
      <c r="D763" s="1"/>
      <c r="E763" s="1"/>
      <c r="F763" s="1"/>
      <c r="G763" s="1"/>
      <c r="H763" s="1"/>
    </row>
    <row r="764" ht="13.5" customHeight="1">
      <c r="C764" s="1"/>
      <c r="D764" s="1"/>
      <c r="E764" s="1"/>
      <c r="F764" s="1"/>
      <c r="G764" s="1"/>
      <c r="H764" s="1"/>
    </row>
    <row r="765" ht="13.5" customHeight="1">
      <c r="C765" s="1"/>
      <c r="D765" s="1"/>
      <c r="E765" s="1"/>
      <c r="F765" s="1"/>
      <c r="G765" s="1"/>
      <c r="H765" s="1"/>
    </row>
    <row r="766" ht="13.5" customHeight="1">
      <c r="C766" s="1"/>
      <c r="D766" s="1"/>
      <c r="E766" s="1"/>
      <c r="F766" s="1"/>
      <c r="G766" s="1"/>
      <c r="H766" s="1"/>
    </row>
    <row r="767" ht="13.5" customHeight="1">
      <c r="C767" s="1"/>
      <c r="D767" s="1"/>
      <c r="E767" s="1"/>
      <c r="F767" s="1"/>
      <c r="G767" s="1"/>
      <c r="H767" s="1"/>
    </row>
    <row r="768" ht="13.5" customHeight="1">
      <c r="C768" s="1"/>
      <c r="D768" s="1"/>
      <c r="E768" s="1"/>
      <c r="F768" s="1"/>
      <c r="G768" s="1"/>
      <c r="H768" s="1"/>
    </row>
    <row r="769" ht="13.5" customHeight="1">
      <c r="C769" s="1"/>
      <c r="D769" s="1"/>
      <c r="E769" s="1"/>
      <c r="F769" s="1"/>
      <c r="G769" s="1"/>
      <c r="H769" s="1"/>
    </row>
    <row r="770" ht="13.5" customHeight="1">
      <c r="C770" s="1"/>
      <c r="D770" s="1"/>
      <c r="E770" s="1"/>
      <c r="F770" s="1"/>
      <c r="G770" s="1"/>
      <c r="H770" s="1"/>
    </row>
    <row r="771" ht="13.5" customHeight="1">
      <c r="C771" s="1"/>
      <c r="D771" s="1"/>
      <c r="E771" s="1"/>
      <c r="F771" s="1"/>
      <c r="G771" s="1"/>
      <c r="H771" s="1"/>
    </row>
    <row r="772" ht="13.5" customHeight="1">
      <c r="C772" s="1"/>
      <c r="D772" s="1"/>
      <c r="E772" s="1"/>
      <c r="F772" s="1"/>
      <c r="G772" s="1"/>
      <c r="H772" s="1"/>
    </row>
    <row r="773" ht="13.5" customHeight="1">
      <c r="C773" s="1"/>
      <c r="D773" s="1"/>
      <c r="E773" s="1"/>
      <c r="F773" s="1"/>
      <c r="G773" s="1"/>
      <c r="H773" s="1"/>
    </row>
    <row r="774" ht="13.5" customHeight="1">
      <c r="C774" s="1"/>
      <c r="D774" s="1"/>
      <c r="E774" s="1"/>
      <c r="F774" s="1"/>
      <c r="G774" s="1"/>
      <c r="H774" s="1"/>
    </row>
    <row r="775" ht="13.5" customHeight="1">
      <c r="C775" s="1"/>
      <c r="D775" s="1"/>
      <c r="E775" s="1"/>
      <c r="F775" s="1"/>
      <c r="G775" s="1"/>
      <c r="H775" s="1"/>
    </row>
    <row r="776" ht="13.5" customHeight="1">
      <c r="C776" s="1"/>
      <c r="D776" s="1"/>
      <c r="E776" s="1"/>
      <c r="F776" s="1"/>
      <c r="G776" s="1"/>
      <c r="H776" s="1"/>
    </row>
    <row r="777" ht="13.5" customHeight="1">
      <c r="C777" s="1"/>
      <c r="D777" s="1"/>
      <c r="E777" s="1"/>
      <c r="F777" s="1"/>
      <c r="G777" s="1"/>
      <c r="H777" s="1"/>
    </row>
    <row r="778" ht="13.5" customHeight="1">
      <c r="C778" s="1"/>
      <c r="D778" s="1"/>
      <c r="E778" s="1"/>
      <c r="F778" s="1"/>
      <c r="G778" s="1"/>
      <c r="H778" s="1"/>
    </row>
    <row r="779" ht="13.5" customHeight="1">
      <c r="C779" s="1"/>
      <c r="D779" s="1"/>
      <c r="E779" s="1"/>
      <c r="F779" s="1"/>
      <c r="G779" s="1"/>
      <c r="H779" s="1"/>
    </row>
    <row r="780" ht="13.5" customHeight="1">
      <c r="C780" s="1"/>
      <c r="D780" s="1"/>
      <c r="E780" s="1"/>
      <c r="F780" s="1"/>
      <c r="G780" s="1"/>
      <c r="H780" s="1"/>
    </row>
    <row r="781" ht="13.5" customHeight="1">
      <c r="C781" s="1"/>
      <c r="D781" s="1"/>
      <c r="E781" s="1"/>
      <c r="F781" s="1"/>
      <c r="G781" s="1"/>
      <c r="H781" s="1"/>
    </row>
    <row r="782" ht="13.5" customHeight="1">
      <c r="C782" s="1"/>
      <c r="D782" s="1"/>
      <c r="E782" s="1"/>
      <c r="F782" s="1"/>
      <c r="G782" s="1"/>
      <c r="H782" s="1"/>
    </row>
    <row r="783" ht="13.5" customHeight="1">
      <c r="C783" s="1"/>
      <c r="D783" s="1"/>
      <c r="E783" s="1"/>
      <c r="F783" s="1"/>
      <c r="G783" s="1"/>
      <c r="H783" s="1"/>
    </row>
    <row r="784" ht="13.5" customHeight="1">
      <c r="C784" s="1"/>
      <c r="D784" s="1"/>
      <c r="E784" s="1"/>
      <c r="F784" s="1"/>
      <c r="G784" s="1"/>
      <c r="H784" s="1"/>
    </row>
    <row r="785" ht="13.5" customHeight="1">
      <c r="C785" s="1"/>
      <c r="D785" s="1"/>
      <c r="E785" s="1"/>
      <c r="F785" s="1"/>
      <c r="G785" s="1"/>
      <c r="H785" s="1"/>
    </row>
    <row r="786" ht="13.5" customHeight="1">
      <c r="C786" s="1"/>
      <c r="D786" s="1"/>
      <c r="E786" s="1"/>
      <c r="F786" s="1"/>
      <c r="G786" s="1"/>
      <c r="H786" s="1"/>
    </row>
    <row r="787" ht="13.5" customHeight="1">
      <c r="C787" s="1"/>
      <c r="D787" s="1"/>
      <c r="E787" s="1"/>
      <c r="F787" s="1"/>
      <c r="G787" s="1"/>
      <c r="H787" s="1"/>
    </row>
    <row r="788" ht="13.5" customHeight="1">
      <c r="C788" s="1"/>
      <c r="D788" s="1"/>
      <c r="E788" s="1"/>
      <c r="F788" s="1"/>
      <c r="G788" s="1"/>
      <c r="H788" s="1"/>
    </row>
    <row r="789" ht="13.5" customHeight="1">
      <c r="C789" s="1"/>
      <c r="D789" s="1"/>
      <c r="E789" s="1"/>
      <c r="F789" s="1"/>
      <c r="G789" s="1"/>
      <c r="H789" s="1"/>
    </row>
    <row r="790" ht="13.5" customHeight="1">
      <c r="C790" s="1"/>
      <c r="D790" s="1"/>
      <c r="E790" s="1"/>
      <c r="F790" s="1"/>
      <c r="G790" s="1"/>
      <c r="H790" s="1"/>
    </row>
    <row r="791" ht="13.5" customHeight="1">
      <c r="C791" s="1"/>
      <c r="D791" s="1"/>
      <c r="E791" s="1"/>
      <c r="F791" s="1"/>
      <c r="G791" s="1"/>
      <c r="H791" s="1"/>
    </row>
    <row r="792" ht="13.5" customHeight="1">
      <c r="C792" s="1"/>
      <c r="D792" s="1"/>
      <c r="E792" s="1"/>
      <c r="F792" s="1"/>
      <c r="G792" s="1"/>
      <c r="H792" s="1"/>
    </row>
    <row r="793" ht="13.5" customHeight="1">
      <c r="C793" s="1"/>
      <c r="D793" s="1"/>
      <c r="E793" s="1"/>
      <c r="F793" s="1"/>
      <c r="G793" s="1"/>
      <c r="H793" s="1"/>
    </row>
    <row r="794" ht="13.5" customHeight="1">
      <c r="C794" s="1"/>
      <c r="D794" s="1"/>
      <c r="E794" s="1"/>
      <c r="F794" s="1"/>
      <c r="G794" s="1"/>
      <c r="H794" s="1"/>
    </row>
    <row r="795" ht="13.5" customHeight="1">
      <c r="C795" s="1"/>
      <c r="D795" s="1"/>
      <c r="E795" s="1"/>
      <c r="F795" s="1"/>
      <c r="G795" s="1"/>
      <c r="H795" s="1"/>
    </row>
    <row r="796" ht="13.5" customHeight="1">
      <c r="C796" s="1"/>
      <c r="D796" s="1"/>
      <c r="E796" s="1"/>
      <c r="F796" s="1"/>
      <c r="G796" s="1"/>
      <c r="H796" s="1"/>
    </row>
    <row r="797" ht="13.5" customHeight="1">
      <c r="C797" s="1"/>
      <c r="D797" s="1"/>
      <c r="E797" s="1"/>
      <c r="F797" s="1"/>
      <c r="G797" s="1"/>
      <c r="H797" s="1"/>
    </row>
    <row r="798" ht="13.5" customHeight="1">
      <c r="C798" s="1"/>
      <c r="D798" s="1"/>
      <c r="E798" s="1"/>
      <c r="F798" s="1"/>
      <c r="G798" s="1"/>
      <c r="H798" s="1"/>
    </row>
    <row r="799" ht="13.5" customHeight="1">
      <c r="C799" s="1"/>
      <c r="D799" s="1"/>
      <c r="E799" s="1"/>
      <c r="F799" s="1"/>
      <c r="G799" s="1"/>
      <c r="H799" s="1"/>
    </row>
    <row r="800" ht="13.5" customHeight="1">
      <c r="C800" s="1"/>
      <c r="D800" s="1"/>
      <c r="E800" s="1"/>
      <c r="F800" s="1"/>
      <c r="G800" s="1"/>
      <c r="H800" s="1"/>
    </row>
    <row r="801" ht="13.5" customHeight="1">
      <c r="C801" s="1"/>
      <c r="D801" s="1"/>
      <c r="E801" s="1"/>
      <c r="F801" s="1"/>
      <c r="G801" s="1"/>
      <c r="H801" s="1"/>
    </row>
    <row r="802" ht="13.5" customHeight="1">
      <c r="C802" s="1"/>
      <c r="D802" s="1"/>
      <c r="E802" s="1"/>
      <c r="F802" s="1"/>
      <c r="G802" s="1"/>
      <c r="H802" s="1"/>
    </row>
    <row r="803" ht="13.5" customHeight="1">
      <c r="C803" s="1"/>
      <c r="D803" s="1"/>
      <c r="E803" s="1"/>
      <c r="F803" s="1"/>
      <c r="G803" s="1"/>
      <c r="H803" s="1"/>
    </row>
    <row r="804" ht="13.5" customHeight="1">
      <c r="C804" s="1"/>
      <c r="D804" s="1"/>
      <c r="E804" s="1"/>
      <c r="F804" s="1"/>
      <c r="G804" s="1"/>
      <c r="H804" s="1"/>
    </row>
    <row r="805" ht="13.5" customHeight="1">
      <c r="C805" s="1"/>
      <c r="D805" s="1"/>
      <c r="E805" s="1"/>
      <c r="F805" s="1"/>
      <c r="G805" s="1"/>
      <c r="H805" s="1"/>
    </row>
    <row r="806" ht="13.5" customHeight="1">
      <c r="C806" s="1"/>
      <c r="D806" s="1"/>
      <c r="E806" s="1"/>
      <c r="F806" s="1"/>
      <c r="G806" s="1"/>
      <c r="H806" s="1"/>
    </row>
    <row r="807" ht="13.5" customHeight="1">
      <c r="C807" s="1"/>
      <c r="D807" s="1"/>
      <c r="E807" s="1"/>
      <c r="F807" s="1"/>
      <c r="G807" s="1"/>
      <c r="H807" s="1"/>
    </row>
    <row r="808" ht="13.5" customHeight="1">
      <c r="C808" s="1"/>
      <c r="D808" s="1"/>
      <c r="E808" s="1"/>
      <c r="F808" s="1"/>
      <c r="G808" s="1"/>
      <c r="H808" s="1"/>
    </row>
    <row r="809" ht="13.5" customHeight="1">
      <c r="C809" s="1"/>
      <c r="D809" s="1"/>
      <c r="E809" s="1"/>
      <c r="F809" s="1"/>
      <c r="G809" s="1"/>
      <c r="H809" s="1"/>
    </row>
    <row r="810" ht="13.5" customHeight="1">
      <c r="C810" s="1"/>
      <c r="D810" s="1"/>
      <c r="E810" s="1"/>
      <c r="F810" s="1"/>
      <c r="G810" s="1"/>
      <c r="H810" s="1"/>
    </row>
    <row r="811" ht="13.5" customHeight="1">
      <c r="C811" s="1"/>
      <c r="D811" s="1"/>
      <c r="E811" s="1"/>
      <c r="F811" s="1"/>
      <c r="G811" s="1"/>
      <c r="H811" s="1"/>
    </row>
    <row r="812" ht="13.5" customHeight="1">
      <c r="C812" s="1"/>
      <c r="D812" s="1"/>
      <c r="E812" s="1"/>
      <c r="F812" s="1"/>
      <c r="G812" s="1"/>
      <c r="H812" s="1"/>
    </row>
    <row r="813" ht="13.5" customHeight="1">
      <c r="C813" s="1"/>
      <c r="D813" s="1"/>
      <c r="E813" s="1"/>
      <c r="F813" s="1"/>
      <c r="G813" s="1"/>
      <c r="H813" s="1"/>
    </row>
    <row r="814" ht="13.5" customHeight="1">
      <c r="C814" s="1"/>
      <c r="D814" s="1"/>
      <c r="E814" s="1"/>
      <c r="F814" s="1"/>
      <c r="G814" s="1"/>
      <c r="H814" s="1"/>
    </row>
    <row r="815" ht="13.5" customHeight="1">
      <c r="C815" s="1"/>
      <c r="D815" s="1"/>
      <c r="E815" s="1"/>
      <c r="F815" s="1"/>
      <c r="G815" s="1"/>
      <c r="H815" s="1"/>
    </row>
    <row r="816" ht="13.5" customHeight="1">
      <c r="C816" s="1"/>
      <c r="D816" s="1"/>
      <c r="E816" s="1"/>
      <c r="F816" s="1"/>
      <c r="G816" s="1"/>
      <c r="H816" s="1"/>
    </row>
    <row r="817" ht="13.5" customHeight="1">
      <c r="C817" s="1"/>
      <c r="D817" s="1"/>
      <c r="E817" s="1"/>
      <c r="F817" s="1"/>
      <c r="G817" s="1"/>
      <c r="H817" s="1"/>
    </row>
    <row r="818" ht="13.5" customHeight="1">
      <c r="C818" s="1"/>
      <c r="D818" s="1"/>
      <c r="E818" s="1"/>
      <c r="F818" s="1"/>
      <c r="G818" s="1"/>
      <c r="H818" s="1"/>
    </row>
    <row r="819" ht="13.5" customHeight="1">
      <c r="C819" s="1"/>
      <c r="D819" s="1"/>
      <c r="E819" s="1"/>
      <c r="F819" s="1"/>
      <c r="G819" s="1"/>
      <c r="H819" s="1"/>
    </row>
    <row r="820" ht="13.5" customHeight="1">
      <c r="C820" s="1"/>
      <c r="D820" s="1"/>
      <c r="E820" s="1"/>
      <c r="F820" s="1"/>
      <c r="G820" s="1"/>
      <c r="H820" s="1"/>
    </row>
    <row r="821" ht="13.5" customHeight="1">
      <c r="C821" s="1"/>
      <c r="D821" s="1"/>
      <c r="E821" s="1"/>
      <c r="F821" s="1"/>
      <c r="G821" s="1"/>
      <c r="H821" s="1"/>
    </row>
    <row r="822" ht="13.5" customHeight="1">
      <c r="C822" s="1"/>
      <c r="D822" s="1"/>
      <c r="E822" s="1"/>
      <c r="F822" s="1"/>
      <c r="G822" s="1"/>
      <c r="H822" s="1"/>
    </row>
    <row r="823" ht="13.5" customHeight="1">
      <c r="C823" s="1"/>
      <c r="D823" s="1"/>
      <c r="E823" s="1"/>
      <c r="F823" s="1"/>
      <c r="G823" s="1"/>
      <c r="H823" s="1"/>
    </row>
    <row r="824" ht="13.5" customHeight="1">
      <c r="C824" s="1"/>
      <c r="D824" s="1"/>
      <c r="E824" s="1"/>
      <c r="F824" s="1"/>
      <c r="G824" s="1"/>
      <c r="H824" s="1"/>
    </row>
    <row r="825" ht="13.5" customHeight="1">
      <c r="C825" s="1"/>
      <c r="D825" s="1"/>
      <c r="E825" s="1"/>
      <c r="F825" s="1"/>
      <c r="G825" s="1"/>
      <c r="H825" s="1"/>
    </row>
    <row r="826" ht="13.5" customHeight="1">
      <c r="C826" s="1"/>
      <c r="D826" s="1"/>
      <c r="E826" s="1"/>
      <c r="F826" s="1"/>
      <c r="G826" s="1"/>
      <c r="H826" s="1"/>
    </row>
    <row r="827" ht="13.5" customHeight="1">
      <c r="C827" s="1"/>
      <c r="D827" s="1"/>
      <c r="E827" s="1"/>
      <c r="F827" s="1"/>
      <c r="G827" s="1"/>
      <c r="H827" s="1"/>
    </row>
    <row r="828" ht="13.5" customHeight="1">
      <c r="C828" s="1"/>
      <c r="D828" s="1"/>
      <c r="E828" s="1"/>
      <c r="F828" s="1"/>
      <c r="G828" s="1"/>
      <c r="H828" s="1"/>
    </row>
    <row r="829" ht="13.5" customHeight="1">
      <c r="C829" s="1"/>
      <c r="D829" s="1"/>
      <c r="E829" s="1"/>
      <c r="F829" s="1"/>
      <c r="G829" s="1"/>
      <c r="H829" s="1"/>
    </row>
    <row r="830" ht="13.5" customHeight="1">
      <c r="C830" s="1"/>
      <c r="D830" s="1"/>
      <c r="E830" s="1"/>
      <c r="F830" s="1"/>
      <c r="G830" s="1"/>
      <c r="H830" s="1"/>
    </row>
    <row r="831" ht="13.5" customHeight="1">
      <c r="C831" s="1"/>
      <c r="D831" s="1"/>
      <c r="E831" s="1"/>
      <c r="F831" s="1"/>
      <c r="G831" s="1"/>
      <c r="H831" s="1"/>
    </row>
    <row r="832" ht="13.5" customHeight="1">
      <c r="C832" s="1"/>
      <c r="D832" s="1"/>
      <c r="E832" s="1"/>
      <c r="F832" s="1"/>
      <c r="G832" s="1"/>
      <c r="H832" s="1"/>
    </row>
    <row r="833" ht="13.5" customHeight="1">
      <c r="C833" s="1"/>
      <c r="D833" s="1"/>
      <c r="E833" s="1"/>
      <c r="F833" s="1"/>
      <c r="G833" s="1"/>
      <c r="H833" s="1"/>
    </row>
    <row r="834" ht="13.5" customHeight="1">
      <c r="C834" s="1"/>
      <c r="D834" s="1"/>
      <c r="E834" s="1"/>
      <c r="F834" s="1"/>
      <c r="G834" s="1"/>
      <c r="H834" s="1"/>
    </row>
    <row r="835" ht="13.5" customHeight="1">
      <c r="C835" s="1"/>
      <c r="D835" s="1"/>
      <c r="E835" s="1"/>
      <c r="F835" s="1"/>
      <c r="G835" s="1"/>
      <c r="H835" s="1"/>
    </row>
    <row r="836" ht="13.5" customHeight="1">
      <c r="C836" s="1"/>
      <c r="D836" s="1"/>
      <c r="E836" s="1"/>
      <c r="F836" s="1"/>
      <c r="G836" s="1"/>
      <c r="H836" s="1"/>
    </row>
    <row r="837" ht="13.5" customHeight="1">
      <c r="C837" s="1"/>
      <c r="D837" s="1"/>
      <c r="E837" s="1"/>
      <c r="F837" s="1"/>
      <c r="G837" s="1"/>
      <c r="H837" s="1"/>
    </row>
    <row r="838" ht="13.5" customHeight="1">
      <c r="C838" s="1"/>
      <c r="D838" s="1"/>
      <c r="E838" s="1"/>
      <c r="F838" s="1"/>
      <c r="G838" s="1"/>
      <c r="H838" s="1"/>
    </row>
    <row r="839" ht="13.5" customHeight="1">
      <c r="C839" s="1"/>
      <c r="D839" s="1"/>
      <c r="E839" s="1"/>
      <c r="F839" s="1"/>
      <c r="G839" s="1"/>
      <c r="H839" s="1"/>
    </row>
    <row r="840" ht="13.5" customHeight="1">
      <c r="C840" s="1"/>
      <c r="D840" s="1"/>
      <c r="E840" s="1"/>
      <c r="F840" s="1"/>
      <c r="G840" s="1"/>
      <c r="H840" s="1"/>
    </row>
    <row r="841" ht="13.5" customHeight="1">
      <c r="C841" s="1"/>
      <c r="D841" s="1"/>
      <c r="E841" s="1"/>
      <c r="F841" s="1"/>
      <c r="G841" s="1"/>
      <c r="H841" s="1"/>
    </row>
    <row r="842" ht="13.5" customHeight="1">
      <c r="C842" s="1"/>
      <c r="D842" s="1"/>
      <c r="E842" s="1"/>
      <c r="F842" s="1"/>
      <c r="G842" s="1"/>
      <c r="H842" s="1"/>
    </row>
    <row r="843" ht="13.5" customHeight="1">
      <c r="C843" s="1"/>
      <c r="D843" s="1"/>
      <c r="E843" s="1"/>
      <c r="F843" s="1"/>
      <c r="G843" s="1"/>
      <c r="H843" s="1"/>
    </row>
    <row r="844" ht="13.5" customHeight="1">
      <c r="C844" s="1"/>
      <c r="D844" s="1"/>
      <c r="E844" s="1"/>
      <c r="F844" s="1"/>
      <c r="G844" s="1"/>
      <c r="H844" s="1"/>
    </row>
    <row r="845" ht="13.5" customHeight="1">
      <c r="C845" s="1"/>
      <c r="D845" s="1"/>
      <c r="E845" s="1"/>
      <c r="F845" s="1"/>
      <c r="G845" s="1"/>
      <c r="H845" s="1"/>
    </row>
    <row r="846" ht="13.5" customHeight="1">
      <c r="C846" s="1"/>
      <c r="D846" s="1"/>
      <c r="E846" s="1"/>
      <c r="F846" s="1"/>
      <c r="G846" s="1"/>
      <c r="H846" s="1"/>
    </row>
    <row r="847" ht="13.5" customHeight="1">
      <c r="C847" s="1"/>
      <c r="D847" s="1"/>
      <c r="E847" s="1"/>
      <c r="F847" s="1"/>
      <c r="G847" s="1"/>
      <c r="H847" s="1"/>
    </row>
    <row r="848" ht="13.5" customHeight="1">
      <c r="C848" s="1"/>
      <c r="D848" s="1"/>
      <c r="E848" s="1"/>
      <c r="F848" s="1"/>
      <c r="G848" s="1"/>
      <c r="H848" s="1"/>
    </row>
    <row r="849" ht="13.5" customHeight="1">
      <c r="C849" s="1"/>
      <c r="D849" s="1"/>
      <c r="E849" s="1"/>
      <c r="F849" s="1"/>
      <c r="G849" s="1"/>
      <c r="H849" s="1"/>
    </row>
    <row r="850" ht="13.5" customHeight="1">
      <c r="C850" s="1"/>
      <c r="D850" s="1"/>
      <c r="E850" s="1"/>
      <c r="F850" s="1"/>
      <c r="G850" s="1"/>
      <c r="H850" s="1"/>
    </row>
    <row r="851" ht="13.5" customHeight="1">
      <c r="C851" s="1"/>
      <c r="D851" s="1"/>
      <c r="E851" s="1"/>
      <c r="F851" s="1"/>
      <c r="G851" s="1"/>
      <c r="H851" s="1"/>
    </row>
    <row r="852" ht="13.5" customHeight="1">
      <c r="C852" s="1"/>
      <c r="D852" s="1"/>
      <c r="E852" s="1"/>
      <c r="F852" s="1"/>
      <c r="G852" s="1"/>
      <c r="H852" s="1"/>
    </row>
    <row r="853" ht="13.5" customHeight="1">
      <c r="C853" s="1"/>
      <c r="D853" s="1"/>
      <c r="E853" s="1"/>
      <c r="F853" s="1"/>
      <c r="G853" s="1"/>
      <c r="H853" s="1"/>
    </row>
    <row r="854" ht="13.5" customHeight="1">
      <c r="C854" s="1"/>
      <c r="D854" s="1"/>
      <c r="E854" s="1"/>
      <c r="F854" s="1"/>
      <c r="G854" s="1"/>
      <c r="H854" s="1"/>
    </row>
    <row r="855" ht="13.5" customHeight="1">
      <c r="C855" s="1"/>
      <c r="D855" s="1"/>
      <c r="E855" s="1"/>
      <c r="F855" s="1"/>
      <c r="G855" s="1"/>
      <c r="H855" s="1"/>
    </row>
    <row r="856" ht="13.5" customHeight="1">
      <c r="C856" s="1"/>
      <c r="D856" s="1"/>
      <c r="E856" s="1"/>
      <c r="F856" s="1"/>
      <c r="G856" s="1"/>
      <c r="H856" s="1"/>
    </row>
    <row r="857" ht="13.5" customHeight="1">
      <c r="C857" s="1"/>
      <c r="D857" s="1"/>
      <c r="E857" s="1"/>
      <c r="F857" s="1"/>
      <c r="G857" s="1"/>
      <c r="H857" s="1"/>
    </row>
    <row r="858" ht="13.5" customHeight="1">
      <c r="C858" s="1"/>
      <c r="D858" s="1"/>
      <c r="E858" s="1"/>
      <c r="F858" s="1"/>
      <c r="G858" s="1"/>
      <c r="H858" s="1"/>
    </row>
    <row r="859" ht="13.5" customHeight="1">
      <c r="C859" s="1"/>
      <c r="D859" s="1"/>
      <c r="E859" s="1"/>
      <c r="F859" s="1"/>
      <c r="G859" s="1"/>
      <c r="H859" s="1"/>
    </row>
    <row r="860" ht="13.5" customHeight="1">
      <c r="C860" s="1"/>
      <c r="D860" s="1"/>
      <c r="E860" s="1"/>
      <c r="F860" s="1"/>
      <c r="G860" s="1"/>
      <c r="H860" s="1"/>
    </row>
    <row r="861" ht="13.5" customHeight="1">
      <c r="C861" s="1"/>
      <c r="D861" s="1"/>
      <c r="E861" s="1"/>
      <c r="F861" s="1"/>
      <c r="G861" s="1"/>
      <c r="H861" s="1"/>
    </row>
    <row r="862" ht="13.5" customHeight="1">
      <c r="C862" s="1"/>
      <c r="D862" s="1"/>
      <c r="E862" s="1"/>
      <c r="F862" s="1"/>
      <c r="G862" s="1"/>
      <c r="H862" s="1"/>
    </row>
    <row r="863" ht="13.5" customHeight="1">
      <c r="C863" s="1"/>
      <c r="D863" s="1"/>
      <c r="E863" s="1"/>
      <c r="F863" s="1"/>
      <c r="G863" s="1"/>
      <c r="H863" s="1"/>
    </row>
    <row r="864" ht="13.5" customHeight="1">
      <c r="C864" s="1"/>
      <c r="D864" s="1"/>
      <c r="E864" s="1"/>
      <c r="F864" s="1"/>
      <c r="G864" s="1"/>
      <c r="H864" s="1"/>
    </row>
    <row r="865" ht="13.5" customHeight="1">
      <c r="C865" s="1"/>
      <c r="D865" s="1"/>
      <c r="E865" s="1"/>
      <c r="F865" s="1"/>
      <c r="G865" s="1"/>
      <c r="H865" s="1"/>
    </row>
    <row r="866" ht="13.5" customHeight="1">
      <c r="C866" s="1"/>
      <c r="D866" s="1"/>
      <c r="E866" s="1"/>
      <c r="F866" s="1"/>
      <c r="G866" s="1"/>
      <c r="H866" s="1"/>
    </row>
    <row r="867" ht="13.5" customHeight="1">
      <c r="C867" s="1"/>
      <c r="D867" s="1"/>
      <c r="E867" s="1"/>
      <c r="F867" s="1"/>
      <c r="G867" s="1"/>
      <c r="H867" s="1"/>
    </row>
    <row r="868" ht="13.5" customHeight="1">
      <c r="C868" s="1"/>
      <c r="D868" s="1"/>
      <c r="E868" s="1"/>
      <c r="F868" s="1"/>
      <c r="G868" s="1"/>
      <c r="H868" s="1"/>
    </row>
    <row r="869" ht="13.5" customHeight="1">
      <c r="C869" s="1"/>
      <c r="D869" s="1"/>
      <c r="E869" s="1"/>
      <c r="F869" s="1"/>
      <c r="G869" s="1"/>
      <c r="H869" s="1"/>
    </row>
    <row r="870" ht="13.5" customHeight="1">
      <c r="C870" s="1"/>
      <c r="D870" s="1"/>
      <c r="E870" s="1"/>
      <c r="F870" s="1"/>
      <c r="G870" s="1"/>
      <c r="H870" s="1"/>
    </row>
    <row r="871" ht="13.5" customHeight="1">
      <c r="C871" s="1"/>
      <c r="D871" s="1"/>
      <c r="E871" s="1"/>
      <c r="F871" s="1"/>
      <c r="G871" s="1"/>
      <c r="H871" s="1"/>
    </row>
    <row r="872" ht="13.5" customHeight="1">
      <c r="C872" s="1"/>
      <c r="D872" s="1"/>
      <c r="E872" s="1"/>
      <c r="F872" s="1"/>
      <c r="G872" s="1"/>
      <c r="H872" s="1"/>
    </row>
    <row r="873" ht="13.5" customHeight="1">
      <c r="C873" s="1"/>
      <c r="D873" s="1"/>
      <c r="E873" s="1"/>
      <c r="F873" s="1"/>
      <c r="G873" s="1"/>
      <c r="H873" s="1"/>
    </row>
    <row r="874" ht="13.5" customHeight="1">
      <c r="C874" s="1"/>
      <c r="D874" s="1"/>
      <c r="E874" s="1"/>
      <c r="F874" s="1"/>
      <c r="G874" s="1"/>
      <c r="H874" s="1"/>
    </row>
    <row r="875" ht="13.5" customHeight="1">
      <c r="C875" s="1"/>
      <c r="D875" s="1"/>
      <c r="E875" s="1"/>
      <c r="F875" s="1"/>
      <c r="G875" s="1"/>
      <c r="H875" s="1"/>
    </row>
    <row r="876" ht="13.5" customHeight="1">
      <c r="C876" s="1"/>
      <c r="D876" s="1"/>
      <c r="E876" s="1"/>
      <c r="F876" s="1"/>
      <c r="G876" s="1"/>
      <c r="H876" s="1"/>
    </row>
    <row r="877" ht="13.5" customHeight="1">
      <c r="C877" s="1"/>
      <c r="D877" s="1"/>
      <c r="E877" s="1"/>
      <c r="F877" s="1"/>
      <c r="G877" s="1"/>
      <c r="H877" s="1"/>
    </row>
    <row r="878" ht="13.5" customHeight="1">
      <c r="C878" s="1"/>
      <c r="D878" s="1"/>
      <c r="E878" s="1"/>
      <c r="F878" s="1"/>
      <c r="G878" s="1"/>
      <c r="H878" s="1"/>
    </row>
    <row r="879" ht="13.5" customHeight="1">
      <c r="C879" s="1"/>
      <c r="D879" s="1"/>
      <c r="E879" s="1"/>
      <c r="F879" s="1"/>
      <c r="G879" s="1"/>
      <c r="H879" s="1"/>
    </row>
    <row r="880" ht="13.5" customHeight="1">
      <c r="C880" s="1"/>
      <c r="D880" s="1"/>
      <c r="E880" s="1"/>
      <c r="F880" s="1"/>
      <c r="G880" s="1"/>
      <c r="H880" s="1"/>
    </row>
    <row r="881" ht="13.5" customHeight="1">
      <c r="C881" s="1"/>
      <c r="D881" s="1"/>
      <c r="E881" s="1"/>
      <c r="F881" s="1"/>
      <c r="G881" s="1"/>
      <c r="H881" s="1"/>
    </row>
    <row r="882" ht="13.5" customHeight="1">
      <c r="C882" s="1"/>
      <c r="D882" s="1"/>
      <c r="E882" s="1"/>
      <c r="F882" s="1"/>
      <c r="G882" s="1"/>
      <c r="H882" s="1"/>
    </row>
    <row r="883" ht="13.5" customHeight="1">
      <c r="C883" s="1"/>
      <c r="D883" s="1"/>
      <c r="E883" s="1"/>
      <c r="F883" s="1"/>
      <c r="G883" s="1"/>
      <c r="H883" s="1"/>
    </row>
    <row r="884" ht="13.5" customHeight="1">
      <c r="C884" s="1"/>
      <c r="D884" s="1"/>
      <c r="E884" s="1"/>
      <c r="F884" s="1"/>
      <c r="G884" s="1"/>
      <c r="H884" s="1"/>
    </row>
    <row r="885" ht="13.5" customHeight="1">
      <c r="C885" s="1"/>
      <c r="D885" s="1"/>
      <c r="E885" s="1"/>
      <c r="F885" s="1"/>
      <c r="G885" s="1"/>
      <c r="H885" s="1"/>
    </row>
    <row r="886" ht="13.5" customHeight="1">
      <c r="C886" s="1"/>
      <c r="D886" s="1"/>
      <c r="E886" s="1"/>
      <c r="F886" s="1"/>
      <c r="G886" s="1"/>
      <c r="H886" s="1"/>
    </row>
    <row r="887" ht="13.5" customHeight="1">
      <c r="C887" s="1"/>
      <c r="D887" s="1"/>
      <c r="E887" s="1"/>
      <c r="F887" s="1"/>
      <c r="G887" s="1"/>
      <c r="H887" s="1"/>
    </row>
    <row r="888" ht="13.5" customHeight="1">
      <c r="C888" s="1"/>
      <c r="D888" s="1"/>
      <c r="E888" s="1"/>
      <c r="F888" s="1"/>
      <c r="G888" s="1"/>
      <c r="H888" s="1"/>
    </row>
    <row r="889" ht="13.5" customHeight="1">
      <c r="C889" s="1"/>
      <c r="D889" s="1"/>
      <c r="E889" s="1"/>
      <c r="F889" s="1"/>
      <c r="G889" s="1"/>
      <c r="H889" s="1"/>
    </row>
    <row r="890" ht="13.5" customHeight="1">
      <c r="C890" s="1"/>
      <c r="D890" s="1"/>
      <c r="E890" s="1"/>
      <c r="F890" s="1"/>
      <c r="G890" s="1"/>
      <c r="H890" s="1"/>
    </row>
    <row r="891" ht="13.5" customHeight="1">
      <c r="C891" s="1"/>
      <c r="D891" s="1"/>
      <c r="E891" s="1"/>
      <c r="F891" s="1"/>
      <c r="G891" s="1"/>
      <c r="H891" s="1"/>
    </row>
    <row r="892" ht="13.5" customHeight="1">
      <c r="C892" s="1"/>
      <c r="D892" s="1"/>
      <c r="E892" s="1"/>
      <c r="F892" s="1"/>
      <c r="G892" s="1"/>
      <c r="H892" s="1"/>
    </row>
    <row r="893" ht="13.5" customHeight="1">
      <c r="C893" s="1"/>
      <c r="D893" s="1"/>
      <c r="E893" s="1"/>
      <c r="F893" s="1"/>
      <c r="G893" s="1"/>
      <c r="H893" s="1"/>
    </row>
    <row r="894" ht="13.5" customHeight="1">
      <c r="C894" s="1"/>
      <c r="D894" s="1"/>
      <c r="E894" s="1"/>
      <c r="F894" s="1"/>
      <c r="G894" s="1"/>
      <c r="H894" s="1"/>
    </row>
    <row r="895" ht="13.5" customHeight="1">
      <c r="C895" s="1"/>
      <c r="D895" s="1"/>
      <c r="E895" s="1"/>
      <c r="F895" s="1"/>
      <c r="G895" s="1"/>
      <c r="H895" s="1"/>
    </row>
    <row r="896" ht="13.5" customHeight="1">
      <c r="C896" s="1"/>
      <c r="D896" s="1"/>
      <c r="E896" s="1"/>
      <c r="F896" s="1"/>
      <c r="G896" s="1"/>
      <c r="H896" s="1"/>
    </row>
    <row r="897" ht="13.5" customHeight="1">
      <c r="C897" s="1"/>
      <c r="D897" s="1"/>
      <c r="E897" s="1"/>
      <c r="F897" s="1"/>
      <c r="G897" s="1"/>
      <c r="H897" s="1"/>
    </row>
    <row r="898" ht="13.5" customHeight="1">
      <c r="C898" s="1"/>
      <c r="D898" s="1"/>
      <c r="E898" s="1"/>
      <c r="F898" s="1"/>
      <c r="G898" s="1"/>
      <c r="H898" s="1"/>
    </row>
    <row r="899" ht="13.5" customHeight="1">
      <c r="C899" s="1"/>
      <c r="D899" s="1"/>
      <c r="E899" s="1"/>
      <c r="F899" s="1"/>
      <c r="G899" s="1"/>
      <c r="H899" s="1"/>
    </row>
    <row r="900" ht="13.5" customHeight="1">
      <c r="C900" s="1"/>
      <c r="D900" s="1"/>
      <c r="E900" s="1"/>
      <c r="F900" s="1"/>
      <c r="G900" s="1"/>
      <c r="H900" s="1"/>
    </row>
    <row r="901" ht="13.5" customHeight="1">
      <c r="C901" s="1"/>
      <c r="D901" s="1"/>
      <c r="E901" s="1"/>
      <c r="F901" s="1"/>
      <c r="G901" s="1"/>
      <c r="H901" s="1"/>
    </row>
    <row r="902" ht="13.5" customHeight="1">
      <c r="C902" s="1"/>
      <c r="D902" s="1"/>
      <c r="E902" s="1"/>
      <c r="F902" s="1"/>
      <c r="G902" s="1"/>
      <c r="H902" s="1"/>
    </row>
    <row r="903" ht="13.5" customHeight="1">
      <c r="C903" s="1"/>
      <c r="D903" s="1"/>
      <c r="E903" s="1"/>
      <c r="F903" s="1"/>
      <c r="G903" s="1"/>
      <c r="H903" s="1"/>
    </row>
    <row r="904" ht="13.5" customHeight="1">
      <c r="C904" s="1"/>
      <c r="D904" s="1"/>
      <c r="E904" s="1"/>
      <c r="F904" s="1"/>
      <c r="G904" s="1"/>
      <c r="H904" s="1"/>
    </row>
    <row r="905" ht="13.5" customHeight="1">
      <c r="C905" s="1"/>
      <c r="D905" s="1"/>
      <c r="E905" s="1"/>
      <c r="F905" s="1"/>
      <c r="G905" s="1"/>
      <c r="H905" s="1"/>
    </row>
    <row r="906" ht="13.5" customHeight="1">
      <c r="C906" s="1"/>
      <c r="D906" s="1"/>
      <c r="E906" s="1"/>
      <c r="F906" s="1"/>
      <c r="G906" s="1"/>
      <c r="H906" s="1"/>
    </row>
    <row r="907" ht="13.5" customHeight="1">
      <c r="C907" s="1"/>
      <c r="D907" s="1"/>
      <c r="E907" s="1"/>
      <c r="F907" s="1"/>
      <c r="G907" s="1"/>
      <c r="H907" s="1"/>
    </row>
    <row r="908" ht="13.5" customHeight="1">
      <c r="C908" s="1"/>
      <c r="D908" s="1"/>
      <c r="E908" s="1"/>
      <c r="F908" s="1"/>
      <c r="G908" s="1"/>
      <c r="H908" s="1"/>
    </row>
    <row r="909" ht="13.5" customHeight="1">
      <c r="C909" s="1"/>
      <c r="D909" s="1"/>
      <c r="E909" s="1"/>
      <c r="F909" s="1"/>
      <c r="G909" s="1"/>
      <c r="H909" s="1"/>
    </row>
    <row r="910" ht="13.5" customHeight="1">
      <c r="C910" s="1"/>
      <c r="D910" s="1"/>
      <c r="E910" s="1"/>
      <c r="F910" s="1"/>
      <c r="G910" s="1"/>
      <c r="H910" s="1"/>
    </row>
    <row r="911" ht="13.5" customHeight="1">
      <c r="C911" s="1"/>
      <c r="D911" s="1"/>
      <c r="E911" s="1"/>
      <c r="F911" s="1"/>
      <c r="G911" s="1"/>
      <c r="H911" s="1"/>
    </row>
    <row r="912" ht="13.5" customHeight="1">
      <c r="C912" s="1"/>
      <c r="D912" s="1"/>
      <c r="E912" s="1"/>
      <c r="F912" s="1"/>
      <c r="G912" s="1"/>
      <c r="H912" s="1"/>
    </row>
    <row r="913" ht="13.5" customHeight="1">
      <c r="C913" s="1"/>
      <c r="D913" s="1"/>
      <c r="E913" s="1"/>
      <c r="F913" s="1"/>
      <c r="G913" s="1"/>
      <c r="H913" s="1"/>
    </row>
    <row r="914" ht="13.5" customHeight="1">
      <c r="C914" s="1"/>
      <c r="D914" s="1"/>
      <c r="E914" s="1"/>
      <c r="F914" s="1"/>
      <c r="G914" s="1"/>
      <c r="H914" s="1"/>
    </row>
    <row r="915" ht="13.5" customHeight="1">
      <c r="C915" s="1"/>
      <c r="D915" s="1"/>
      <c r="E915" s="1"/>
      <c r="F915" s="1"/>
      <c r="G915" s="1"/>
      <c r="H915" s="1"/>
    </row>
    <row r="916" ht="13.5" customHeight="1">
      <c r="C916" s="1"/>
      <c r="D916" s="1"/>
      <c r="E916" s="1"/>
      <c r="F916" s="1"/>
      <c r="G916" s="1"/>
      <c r="H916" s="1"/>
    </row>
    <row r="917" ht="13.5" customHeight="1">
      <c r="C917" s="1"/>
      <c r="D917" s="1"/>
      <c r="E917" s="1"/>
      <c r="F917" s="1"/>
      <c r="G917" s="1"/>
      <c r="H917" s="1"/>
    </row>
    <row r="918" ht="13.5" customHeight="1">
      <c r="C918" s="1"/>
      <c r="D918" s="1"/>
      <c r="E918" s="1"/>
      <c r="F918" s="1"/>
      <c r="G918" s="1"/>
      <c r="H918" s="1"/>
    </row>
    <row r="919" ht="13.5" customHeight="1">
      <c r="C919" s="1"/>
      <c r="D919" s="1"/>
      <c r="E919" s="1"/>
      <c r="F919" s="1"/>
      <c r="G919" s="1"/>
      <c r="H919" s="1"/>
    </row>
    <row r="920" ht="13.5" customHeight="1">
      <c r="C920" s="1"/>
      <c r="D920" s="1"/>
      <c r="E920" s="1"/>
      <c r="F920" s="1"/>
      <c r="G920" s="1"/>
      <c r="H920" s="1"/>
    </row>
    <row r="921" ht="13.5" customHeight="1">
      <c r="C921" s="1"/>
      <c r="D921" s="1"/>
      <c r="E921" s="1"/>
      <c r="F921" s="1"/>
      <c r="G921" s="1"/>
      <c r="H921" s="1"/>
    </row>
    <row r="922" ht="13.5" customHeight="1">
      <c r="C922" s="1"/>
      <c r="D922" s="1"/>
      <c r="E922" s="1"/>
      <c r="F922" s="1"/>
      <c r="G922" s="1"/>
      <c r="H922" s="1"/>
    </row>
    <row r="923" ht="13.5" customHeight="1">
      <c r="C923" s="1"/>
      <c r="D923" s="1"/>
      <c r="E923" s="1"/>
      <c r="F923" s="1"/>
      <c r="G923" s="1"/>
      <c r="H923" s="1"/>
    </row>
    <row r="924" ht="13.5" customHeight="1">
      <c r="C924" s="1"/>
      <c r="D924" s="1"/>
      <c r="E924" s="1"/>
      <c r="F924" s="1"/>
      <c r="G924" s="1"/>
      <c r="H924" s="1"/>
    </row>
    <row r="925" ht="13.5" customHeight="1">
      <c r="C925" s="1"/>
      <c r="D925" s="1"/>
      <c r="E925" s="1"/>
      <c r="F925" s="1"/>
      <c r="G925" s="1"/>
      <c r="H925" s="1"/>
    </row>
    <row r="926" ht="13.5" customHeight="1">
      <c r="C926" s="1"/>
      <c r="D926" s="1"/>
      <c r="E926" s="1"/>
      <c r="F926" s="1"/>
      <c r="G926" s="1"/>
      <c r="H926" s="1"/>
    </row>
    <row r="927" ht="13.5" customHeight="1">
      <c r="C927" s="1"/>
      <c r="D927" s="1"/>
      <c r="E927" s="1"/>
      <c r="F927" s="1"/>
      <c r="G927" s="1"/>
      <c r="H927" s="1"/>
    </row>
    <row r="928" ht="13.5" customHeight="1">
      <c r="C928" s="1"/>
      <c r="D928" s="1"/>
      <c r="E928" s="1"/>
      <c r="F928" s="1"/>
      <c r="G928" s="1"/>
      <c r="H928" s="1"/>
    </row>
    <row r="929" ht="13.5" customHeight="1">
      <c r="C929" s="1"/>
      <c r="D929" s="1"/>
      <c r="E929" s="1"/>
      <c r="F929" s="1"/>
      <c r="G929" s="1"/>
      <c r="H929" s="1"/>
    </row>
    <row r="930" ht="13.5" customHeight="1">
      <c r="C930" s="1"/>
      <c r="D930" s="1"/>
      <c r="E930" s="1"/>
      <c r="F930" s="1"/>
      <c r="G930" s="1"/>
      <c r="H930" s="1"/>
    </row>
    <row r="931" ht="13.5" customHeight="1">
      <c r="C931" s="1"/>
      <c r="D931" s="1"/>
      <c r="E931" s="1"/>
      <c r="F931" s="1"/>
      <c r="G931" s="1"/>
      <c r="H931" s="1"/>
    </row>
    <row r="932" ht="13.5" customHeight="1">
      <c r="C932" s="1"/>
      <c r="D932" s="1"/>
      <c r="E932" s="1"/>
      <c r="F932" s="1"/>
      <c r="G932" s="1"/>
      <c r="H932" s="1"/>
    </row>
    <row r="933" ht="13.5" customHeight="1">
      <c r="C933" s="1"/>
      <c r="D933" s="1"/>
      <c r="E933" s="1"/>
      <c r="F933" s="1"/>
      <c r="G933" s="1"/>
      <c r="H933" s="1"/>
    </row>
    <row r="934" ht="13.5" customHeight="1">
      <c r="C934" s="1"/>
      <c r="D934" s="1"/>
      <c r="E934" s="1"/>
      <c r="F934" s="1"/>
      <c r="G934" s="1"/>
      <c r="H934" s="1"/>
    </row>
    <row r="935" ht="13.5" customHeight="1">
      <c r="C935" s="1"/>
      <c r="D935" s="1"/>
      <c r="E935" s="1"/>
      <c r="F935" s="1"/>
      <c r="G935" s="1"/>
      <c r="H935" s="1"/>
    </row>
    <row r="936" ht="13.5" customHeight="1">
      <c r="C936" s="1"/>
      <c r="D936" s="1"/>
      <c r="E936" s="1"/>
      <c r="F936" s="1"/>
      <c r="G936" s="1"/>
      <c r="H936" s="1"/>
    </row>
    <row r="937" ht="13.5" customHeight="1">
      <c r="C937" s="1"/>
      <c r="D937" s="1"/>
      <c r="E937" s="1"/>
      <c r="F937" s="1"/>
      <c r="G937" s="1"/>
      <c r="H937" s="1"/>
    </row>
    <row r="938" ht="13.5" customHeight="1">
      <c r="C938" s="1"/>
      <c r="D938" s="1"/>
      <c r="E938" s="1"/>
      <c r="F938" s="1"/>
      <c r="G938" s="1"/>
      <c r="H938" s="1"/>
    </row>
    <row r="939" ht="13.5" customHeight="1">
      <c r="C939" s="1"/>
      <c r="D939" s="1"/>
      <c r="E939" s="1"/>
      <c r="F939" s="1"/>
      <c r="G939" s="1"/>
      <c r="H939" s="1"/>
    </row>
    <row r="940" ht="13.5" customHeight="1">
      <c r="C940" s="1"/>
      <c r="D940" s="1"/>
      <c r="E940" s="1"/>
      <c r="F940" s="1"/>
      <c r="G940" s="1"/>
      <c r="H940" s="1"/>
    </row>
    <row r="941" ht="13.5" customHeight="1">
      <c r="C941" s="1"/>
      <c r="D941" s="1"/>
      <c r="E941" s="1"/>
      <c r="F941" s="1"/>
      <c r="G941" s="1"/>
      <c r="H941" s="1"/>
    </row>
    <row r="942" ht="13.5" customHeight="1">
      <c r="C942" s="1"/>
      <c r="D942" s="1"/>
      <c r="E942" s="1"/>
      <c r="F942" s="1"/>
      <c r="G942" s="1"/>
      <c r="H942" s="1"/>
    </row>
    <row r="943" ht="13.5" customHeight="1">
      <c r="C943" s="1"/>
      <c r="D943" s="1"/>
      <c r="E943" s="1"/>
      <c r="F943" s="1"/>
      <c r="G943" s="1"/>
      <c r="H943" s="1"/>
    </row>
    <row r="944" ht="13.5" customHeight="1">
      <c r="C944" s="1"/>
      <c r="D944" s="1"/>
      <c r="E944" s="1"/>
      <c r="F944" s="1"/>
      <c r="G944" s="1"/>
      <c r="H944" s="1"/>
    </row>
    <row r="945" ht="13.5" customHeight="1">
      <c r="C945" s="1"/>
      <c r="D945" s="1"/>
      <c r="E945" s="1"/>
      <c r="F945" s="1"/>
      <c r="G945" s="1"/>
      <c r="H945" s="1"/>
    </row>
    <row r="946" ht="13.5" customHeight="1">
      <c r="C946" s="1"/>
      <c r="D946" s="1"/>
      <c r="E946" s="1"/>
      <c r="F946" s="1"/>
      <c r="G946" s="1"/>
      <c r="H946" s="1"/>
    </row>
    <row r="947" ht="13.5" customHeight="1">
      <c r="C947" s="1"/>
      <c r="D947" s="1"/>
      <c r="E947" s="1"/>
      <c r="F947" s="1"/>
      <c r="G947" s="1"/>
      <c r="H947" s="1"/>
    </row>
    <row r="948" ht="13.5" customHeight="1">
      <c r="C948" s="1"/>
      <c r="D948" s="1"/>
      <c r="E948" s="1"/>
      <c r="F948" s="1"/>
      <c r="G948" s="1"/>
      <c r="H948" s="1"/>
    </row>
    <row r="949" ht="13.5" customHeight="1">
      <c r="C949" s="1"/>
      <c r="D949" s="1"/>
      <c r="E949" s="1"/>
      <c r="F949" s="1"/>
      <c r="G949" s="1"/>
      <c r="H949" s="1"/>
    </row>
    <row r="950" ht="13.5" customHeight="1">
      <c r="C950" s="1"/>
      <c r="D950" s="1"/>
      <c r="E950" s="1"/>
      <c r="F950" s="1"/>
      <c r="G950" s="1"/>
      <c r="H950" s="1"/>
    </row>
    <row r="951" ht="13.5" customHeight="1">
      <c r="C951" s="1"/>
      <c r="D951" s="1"/>
      <c r="E951" s="1"/>
      <c r="F951" s="1"/>
      <c r="G951" s="1"/>
      <c r="H951" s="1"/>
    </row>
    <row r="952" ht="13.5" customHeight="1">
      <c r="C952" s="1"/>
      <c r="D952" s="1"/>
      <c r="E952" s="1"/>
      <c r="F952" s="1"/>
      <c r="G952" s="1"/>
      <c r="H952" s="1"/>
    </row>
    <row r="953" ht="13.5" customHeight="1">
      <c r="C953" s="1"/>
      <c r="D953" s="1"/>
      <c r="E953" s="1"/>
      <c r="F953" s="1"/>
      <c r="G953" s="1"/>
      <c r="H953" s="1"/>
    </row>
    <row r="954" ht="13.5" customHeight="1">
      <c r="C954" s="1"/>
      <c r="D954" s="1"/>
      <c r="E954" s="1"/>
      <c r="F954" s="1"/>
      <c r="G954" s="1"/>
      <c r="H954" s="1"/>
    </row>
    <row r="955" ht="13.5" customHeight="1">
      <c r="C955" s="1"/>
      <c r="D955" s="1"/>
      <c r="E955" s="1"/>
      <c r="F955" s="1"/>
      <c r="G955" s="1"/>
      <c r="H955" s="1"/>
    </row>
    <row r="956" ht="13.5" customHeight="1">
      <c r="C956" s="1"/>
      <c r="D956" s="1"/>
      <c r="E956" s="1"/>
      <c r="F956" s="1"/>
      <c r="G956" s="1"/>
      <c r="H956" s="1"/>
    </row>
    <row r="957" ht="13.5" customHeight="1">
      <c r="C957" s="1"/>
      <c r="D957" s="1"/>
      <c r="E957" s="1"/>
      <c r="F957" s="1"/>
      <c r="G957" s="1"/>
      <c r="H957" s="1"/>
    </row>
    <row r="958" ht="13.5" customHeight="1">
      <c r="C958" s="1"/>
      <c r="D958" s="1"/>
      <c r="E958" s="1"/>
      <c r="F958" s="1"/>
      <c r="G958" s="1"/>
      <c r="H958" s="1"/>
    </row>
    <row r="959" ht="13.5" customHeight="1">
      <c r="C959" s="1"/>
      <c r="D959" s="1"/>
      <c r="E959" s="1"/>
      <c r="F959" s="1"/>
      <c r="G959" s="1"/>
      <c r="H959" s="1"/>
    </row>
    <row r="960" ht="13.5" customHeight="1">
      <c r="C960" s="1"/>
      <c r="D960" s="1"/>
      <c r="E960" s="1"/>
      <c r="F960" s="1"/>
      <c r="G960" s="1"/>
      <c r="H960" s="1"/>
    </row>
    <row r="961" ht="13.5" customHeight="1">
      <c r="C961" s="1"/>
      <c r="D961" s="1"/>
      <c r="E961" s="1"/>
      <c r="F961" s="1"/>
      <c r="G961" s="1"/>
      <c r="H961" s="1"/>
    </row>
    <row r="962" ht="13.5" customHeight="1">
      <c r="C962" s="1"/>
      <c r="D962" s="1"/>
      <c r="E962" s="1"/>
      <c r="F962" s="1"/>
      <c r="G962" s="1"/>
      <c r="H962" s="1"/>
    </row>
    <row r="963" ht="13.5" customHeight="1">
      <c r="C963" s="1"/>
      <c r="D963" s="1"/>
      <c r="E963" s="1"/>
      <c r="F963" s="1"/>
      <c r="G963" s="1"/>
      <c r="H963" s="1"/>
    </row>
    <row r="964" ht="13.5" customHeight="1">
      <c r="C964" s="1"/>
      <c r="D964" s="1"/>
      <c r="E964" s="1"/>
      <c r="F964" s="1"/>
      <c r="G964" s="1"/>
      <c r="H964" s="1"/>
    </row>
    <row r="965" ht="13.5" customHeight="1">
      <c r="C965" s="1"/>
      <c r="D965" s="1"/>
      <c r="E965" s="1"/>
      <c r="F965" s="1"/>
      <c r="G965" s="1"/>
      <c r="H965" s="1"/>
    </row>
    <row r="966" ht="13.5" customHeight="1">
      <c r="C966" s="1"/>
      <c r="D966" s="1"/>
      <c r="E966" s="1"/>
      <c r="F966" s="1"/>
      <c r="G966" s="1"/>
      <c r="H966" s="1"/>
    </row>
    <row r="967" ht="13.5" customHeight="1">
      <c r="C967" s="1"/>
      <c r="D967" s="1"/>
      <c r="E967" s="1"/>
      <c r="F967" s="1"/>
      <c r="G967" s="1"/>
      <c r="H967" s="1"/>
    </row>
    <row r="968" ht="13.5" customHeight="1">
      <c r="C968" s="1"/>
      <c r="D968" s="1"/>
      <c r="E968" s="1"/>
      <c r="F968" s="1"/>
      <c r="G968" s="1"/>
      <c r="H968" s="1"/>
    </row>
    <row r="969" ht="13.5" customHeight="1">
      <c r="C969" s="1"/>
      <c r="D969" s="1"/>
      <c r="E969" s="1"/>
      <c r="F969" s="1"/>
      <c r="G969" s="1"/>
      <c r="H969" s="1"/>
    </row>
    <row r="970" ht="13.5" customHeight="1">
      <c r="C970" s="1"/>
      <c r="D970" s="1"/>
      <c r="E970" s="1"/>
      <c r="F970" s="1"/>
      <c r="G970" s="1"/>
      <c r="H970" s="1"/>
    </row>
    <row r="971" ht="13.5" customHeight="1">
      <c r="C971" s="1"/>
      <c r="D971" s="1"/>
      <c r="E971" s="1"/>
      <c r="F971" s="1"/>
      <c r="G971" s="1"/>
      <c r="H971" s="1"/>
    </row>
    <row r="972" ht="13.5" customHeight="1">
      <c r="C972" s="1"/>
      <c r="D972" s="1"/>
      <c r="E972" s="1"/>
      <c r="F972" s="1"/>
      <c r="G972" s="1"/>
      <c r="H972" s="1"/>
    </row>
    <row r="973" ht="13.5" customHeight="1">
      <c r="C973" s="1"/>
      <c r="D973" s="1"/>
      <c r="E973" s="1"/>
      <c r="F973" s="1"/>
      <c r="G973" s="1"/>
      <c r="H973" s="1"/>
    </row>
    <row r="974" ht="13.5" customHeight="1">
      <c r="C974" s="1"/>
      <c r="D974" s="1"/>
      <c r="E974" s="1"/>
      <c r="F974" s="1"/>
      <c r="G974" s="1"/>
      <c r="H974" s="1"/>
    </row>
    <row r="975" ht="13.5" customHeight="1">
      <c r="C975" s="1"/>
      <c r="D975" s="1"/>
      <c r="E975" s="1"/>
      <c r="F975" s="1"/>
      <c r="G975" s="1"/>
      <c r="H975" s="1"/>
    </row>
    <row r="976" ht="13.5" customHeight="1">
      <c r="C976" s="1"/>
      <c r="D976" s="1"/>
      <c r="E976" s="1"/>
      <c r="F976" s="1"/>
      <c r="G976" s="1"/>
      <c r="H976" s="1"/>
    </row>
    <row r="977" ht="13.5" customHeight="1">
      <c r="C977" s="1"/>
      <c r="D977" s="1"/>
      <c r="E977" s="1"/>
      <c r="F977" s="1"/>
      <c r="G977" s="1"/>
      <c r="H977" s="1"/>
    </row>
    <row r="978" ht="13.5" customHeight="1">
      <c r="C978" s="1"/>
      <c r="D978" s="1"/>
      <c r="E978" s="1"/>
      <c r="F978" s="1"/>
      <c r="G978" s="1"/>
      <c r="H978" s="1"/>
    </row>
    <row r="979" ht="13.5" customHeight="1">
      <c r="C979" s="1"/>
      <c r="D979" s="1"/>
      <c r="E979" s="1"/>
      <c r="F979" s="1"/>
      <c r="G979" s="1"/>
      <c r="H979" s="1"/>
    </row>
    <row r="980" ht="13.5" customHeight="1">
      <c r="C980" s="1"/>
      <c r="D980" s="1"/>
      <c r="E980" s="1"/>
      <c r="F980" s="1"/>
      <c r="G980" s="1"/>
      <c r="H980" s="1"/>
    </row>
    <row r="981" ht="13.5" customHeight="1">
      <c r="C981" s="1"/>
      <c r="D981" s="1"/>
      <c r="E981" s="1"/>
      <c r="F981" s="1"/>
      <c r="G981" s="1"/>
      <c r="H981" s="1"/>
    </row>
    <row r="982" ht="13.5" customHeight="1">
      <c r="C982" s="1"/>
      <c r="D982" s="1"/>
      <c r="E982" s="1"/>
      <c r="F982" s="1"/>
      <c r="G982" s="1"/>
      <c r="H982" s="1"/>
    </row>
    <row r="983" ht="13.5" customHeight="1">
      <c r="C983" s="1"/>
      <c r="D983" s="1"/>
      <c r="E983" s="1"/>
      <c r="F983" s="1"/>
      <c r="G983" s="1"/>
      <c r="H983" s="1"/>
    </row>
    <row r="984" ht="13.5" customHeight="1">
      <c r="C984" s="1"/>
      <c r="D984" s="1"/>
      <c r="E984" s="1"/>
      <c r="F984" s="1"/>
      <c r="G984" s="1"/>
      <c r="H984" s="1"/>
    </row>
    <row r="985" ht="13.5" customHeight="1">
      <c r="C985" s="1"/>
      <c r="D985" s="1"/>
      <c r="E985" s="1"/>
      <c r="F985" s="1"/>
      <c r="G985" s="1"/>
      <c r="H985" s="1"/>
    </row>
    <row r="986" ht="13.5" customHeight="1">
      <c r="C986" s="1"/>
      <c r="D986" s="1"/>
      <c r="E986" s="1"/>
      <c r="F986" s="1"/>
      <c r="G986" s="1"/>
      <c r="H986" s="1"/>
    </row>
    <row r="987" ht="13.5" customHeight="1">
      <c r="C987" s="1"/>
      <c r="D987" s="1"/>
      <c r="E987" s="1"/>
      <c r="F987" s="1"/>
      <c r="G987" s="1"/>
      <c r="H987" s="1"/>
    </row>
    <row r="988" ht="13.5" customHeight="1">
      <c r="C988" s="1"/>
      <c r="D988" s="1"/>
      <c r="E988" s="1"/>
      <c r="F988" s="1"/>
      <c r="G988" s="1"/>
      <c r="H988" s="1"/>
    </row>
    <row r="989" ht="13.5" customHeight="1">
      <c r="C989" s="1"/>
      <c r="D989" s="1"/>
      <c r="E989" s="1"/>
      <c r="F989" s="1"/>
      <c r="G989" s="1"/>
      <c r="H989" s="1"/>
    </row>
    <row r="990" ht="13.5" customHeight="1">
      <c r="C990" s="1"/>
      <c r="D990" s="1"/>
      <c r="E990" s="1"/>
      <c r="F990" s="1"/>
      <c r="G990" s="1"/>
      <c r="H990" s="1"/>
    </row>
    <row r="991" ht="13.5" customHeight="1">
      <c r="C991" s="1"/>
      <c r="D991" s="1"/>
      <c r="E991" s="1"/>
      <c r="F991" s="1"/>
      <c r="G991" s="1"/>
      <c r="H991" s="1"/>
    </row>
    <row r="992" ht="13.5" customHeight="1">
      <c r="C992" s="1"/>
      <c r="D992" s="1"/>
      <c r="E992" s="1"/>
      <c r="F992" s="1"/>
      <c r="G992" s="1"/>
      <c r="H992" s="1"/>
    </row>
    <row r="993" ht="13.5" customHeight="1">
      <c r="C993" s="1"/>
      <c r="D993" s="1"/>
      <c r="E993" s="1"/>
      <c r="F993" s="1"/>
      <c r="G993" s="1"/>
      <c r="H993" s="1"/>
    </row>
    <row r="994" ht="13.5" customHeight="1">
      <c r="C994" s="1"/>
      <c r="D994" s="1"/>
      <c r="E994" s="1"/>
      <c r="F994" s="1"/>
      <c r="G994" s="1"/>
      <c r="H994" s="1"/>
    </row>
    <row r="995" ht="13.5" customHeight="1">
      <c r="C995" s="1"/>
      <c r="D995" s="1"/>
      <c r="E995" s="1"/>
      <c r="F995" s="1"/>
      <c r="G995" s="1"/>
      <c r="H995" s="1"/>
    </row>
    <row r="996" ht="13.5" customHeight="1">
      <c r="C996" s="1"/>
      <c r="D996" s="1"/>
      <c r="E996" s="1"/>
      <c r="F996" s="1"/>
      <c r="G996" s="1"/>
      <c r="H996" s="1"/>
    </row>
    <row r="997" ht="13.5" customHeight="1">
      <c r="C997" s="1"/>
      <c r="D997" s="1"/>
      <c r="E997" s="1"/>
      <c r="F997" s="1"/>
      <c r="G997" s="1"/>
      <c r="H997" s="1"/>
    </row>
    <row r="998" ht="13.5" customHeight="1">
      <c r="C998" s="1"/>
      <c r="D998" s="1"/>
      <c r="E998" s="1"/>
      <c r="F998" s="1"/>
      <c r="G998" s="1"/>
      <c r="H998" s="1"/>
    </row>
    <row r="999" ht="13.5" customHeight="1">
      <c r="C999" s="1"/>
      <c r="D999" s="1"/>
      <c r="E999" s="1"/>
      <c r="F999" s="1"/>
      <c r="G999" s="1"/>
      <c r="H999" s="1"/>
    </row>
    <row r="1000" ht="13.5" customHeight="1">
      <c r="C1000" s="1"/>
      <c r="D1000" s="1"/>
      <c r="E1000" s="1"/>
      <c r="F1000" s="1"/>
      <c r="G1000" s="1"/>
      <c r="H1000" s="1"/>
    </row>
  </sheetData>
  <mergeCells count="9">
    <mergeCell ref="G2:H2"/>
    <mergeCell ref="G3:H3"/>
    <mergeCell ref="G4:H4"/>
    <mergeCell ref="G5:H5"/>
    <mergeCell ref="G6:H6"/>
    <mergeCell ref="G7:H7"/>
    <mergeCell ref="G8:H8"/>
    <mergeCell ref="G9:H9"/>
    <mergeCell ref="C1:H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70AD47"/>
  </sheetPr>
  <sheetViews>
    <sheetView workbookViewId="0"/>
  </sheetViews>
  <sheetFormatPr customHeight="1" defaultColWidth="15.13" defaultRowHeight="15.0"/>
  <cols>
    <col customWidth="1" min="1" max="2" width="7.75"/>
    <col customWidth="1" min="3" max="3" width="23.5"/>
    <col customWidth="1" min="4" max="4" width="17.88"/>
    <col customWidth="1" min="5" max="5" width="12.25"/>
    <col customWidth="1" min="6" max="6" width="34.5"/>
    <col customWidth="1" hidden="1" min="7" max="7" width="13.88"/>
    <col customWidth="1" min="8" max="8" width="19.88"/>
    <col customWidth="1" min="9" max="9" width="10.25"/>
    <col customWidth="1" min="10" max="10" width="11.63"/>
    <col customWidth="1" min="11" max="11" width="12.13"/>
    <col customWidth="1" min="12" max="12" width="18.25"/>
    <col customWidth="1" min="13" max="26" width="7.75"/>
  </cols>
  <sheetData>
    <row r="1" ht="16.5" customHeight="1">
      <c r="C1" s="21" t="s">
        <v>46</v>
      </c>
      <c r="D1" s="22"/>
      <c r="E1" s="22"/>
      <c r="F1" s="22"/>
      <c r="G1" s="22"/>
      <c r="H1" s="26"/>
      <c r="I1" s="1"/>
      <c r="J1" s="1"/>
      <c r="K1" s="1"/>
      <c r="L1" s="1"/>
    </row>
    <row r="2" ht="13.5" customHeight="1">
      <c r="C2" s="28" t="s">
        <v>47</v>
      </c>
      <c r="D2" s="32"/>
      <c r="E2" s="32"/>
      <c r="F2" s="33" t="s">
        <v>48</v>
      </c>
      <c r="G2" s="36"/>
      <c r="H2" s="37"/>
      <c r="I2" s="1"/>
      <c r="J2" s="1"/>
      <c r="K2" s="1"/>
      <c r="L2" s="1"/>
    </row>
    <row r="3" ht="13.5" customHeight="1">
      <c r="C3" s="39" t="s">
        <v>49</v>
      </c>
      <c r="D3" s="46">
        <v>45000.0</v>
      </c>
      <c r="E3" s="46"/>
      <c r="F3" s="57" t="s">
        <v>50</v>
      </c>
      <c r="G3" s="50">
        <f>D9</f>
        <v>1044643.268</v>
      </c>
      <c r="H3" s="37"/>
      <c r="I3" s="1"/>
      <c r="J3" s="1"/>
      <c r="K3" s="1"/>
      <c r="L3" s="1"/>
    </row>
    <row r="4" ht="13.5" customHeight="1">
      <c r="C4" s="51" t="s">
        <v>51</v>
      </c>
      <c r="D4" s="52">
        <v>0.1</v>
      </c>
      <c r="E4" s="52"/>
      <c r="F4" s="53" t="s">
        <v>52</v>
      </c>
      <c r="G4" s="54">
        <v>0.06</v>
      </c>
      <c r="H4" s="37"/>
      <c r="I4" s="1"/>
      <c r="J4" s="1"/>
      <c r="K4" s="1"/>
      <c r="L4" s="1"/>
    </row>
    <row r="5" ht="13.5" customHeight="1">
      <c r="C5" s="39" t="s">
        <v>53</v>
      </c>
      <c r="D5" s="56">
        <v>0.05</v>
      </c>
      <c r="E5" s="56"/>
      <c r="F5" s="57" t="s">
        <v>54</v>
      </c>
      <c r="G5" s="58">
        <v>25.0</v>
      </c>
      <c r="H5" s="37"/>
      <c r="I5" s="1"/>
      <c r="J5" s="1"/>
      <c r="K5" s="1"/>
      <c r="L5" s="1"/>
    </row>
    <row r="6" ht="13.5" customHeight="1">
      <c r="C6" s="51" t="s">
        <v>55</v>
      </c>
      <c r="D6" s="81">
        <f>(D3*D4)+(D3*D5)</f>
        <v>6750</v>
      </c>
      <c r="E6" s="81"/>
      <c r="F6" s="82" t="s">
        <v>56</v>
      </c>
      <c r="G6" s="63">
        <f>PMT(G4/12,G5*12,-G3)</f>
        <v>6730.651216</v>
      </c>
      <c r="H6" s="37"/>
      <c r="I6" s="1"/>
      <c r="J6" s="1"/>
      <c r="K6" s="1"/>
      <c r="L6" s="1"/>
    </row>
    <row r="7" ht="13.5" customHeight="1">
      <c r="C7" s="39" t="s">
        <v>52</v>
      </c>
      <c r="D7" s="66">
        <v>0.06</v>
      </c>
      <c r="E7" s="66"/>
      <c r="F7" s="66"/>
      <c r="G7" s="67"/>
      <c r="H7" s="37"/>
      <c r="I7" s="1"/>
      <c r="J7" s="1"/>
      <c r="K7" s="1"/>
      <c r="L7" s="1"/>
    </row>
    <row r="8" ht="13.5" customHeight="1">
      <c r="C8" s="51" t="s">
        <v>57</v>
      </c>
      <c r="D8" s="32">
        <v>40.0</v>
      </c>
      <c r="E8" s="32"/>
      <c r="F8" s="32"/>
      <c r="G8" s="36"/>
      <c r="H8" s="37"/>
      <c r="I8" s="1"/>
      <c r="J8" s="1"/>
      <c r="K8" s="1"/>
      <c r="L8" s="1"/>
    </row>
    <row r="9" ht="13.5" customHeight="1">
      <c r="C9" s="68" t="s">
        <v>58</v>
      </c>
      <c r="D9" s="46">
        <f>FV(D7,D8,-D6)</f>
        <v>1044643.268</v>
      </c>
      <c r="E9" s="46"/>
      <c r="F9" s="69"/>
      <c r="G9" s="70"/>
      <c r="H9" s="71"/>
      <c r="I9" s="1"/>
      <c r="J9" s="1"/>
      <c r="K9" s="1"/>
      <c r="L9" s="1"/>
    </row>
    <row r="10" ht="13.5" customHeight="1">
      <c r="A10" s="29"/>
      <c r="B10" s="29"/>
      <c r="C10" s="107"/>
      <c r="D10" s="76"/>
      <c r="E10" s="76"/>
      <c r="F10" s="108"/>
      <c r="G10" s="76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ht="13.5" customHeight="1">
      <c r="C11" s="109" t="s">
        <v>41</v>
      </c>
      <c r="D11" s="109" t="s">
        <v>59</v>
      </c>
      <c r="E11" s="109" t="s">
        <v>60</v>
      </c>
      <c r="F11" s="109" t="s">
        <v>61</v>
      </c>
      <c r="G11" s="109" t="s">
        <v>44</v>
      </c>
      <c r="H11" s="110" t="s">
        <v>62</v>
      </c>
      <c r="I11" s="1"/>
      <c r="J11" s="1"/>
      <c r="K11" s="1"/>
      <c r="L11" s="1"/>
    </row>
    <row r="12" ht="13.5" customHeight="1">
      <c r="C12" s="111">
        <v>1.0</v>
      </c>
      <c r="D12" s="112">
        <f>G3</f>
        <v>1044643.268</v>
      </c>
      <c r="E12" s="113">
        <f t="shared" ref="E12:E501" si="1">PMT($G$4/12,$G$5*12,-$G$3,0)</f>
        <v>6730.651216</v>
      </c>
      <c r="F12" s="114">
        <f t="shared" ref="F12:F501" si="2">IPMT($G$4/12,C12,$G$5*12,-$G$3)</f>
        <v>5223.21634</v>
      </c>
      <c r="G12" s="115">
        <f t="shared" ref="G12:G501" si="3">D12*($G$4/12)</f>
        <v>5223.21634</v>
      </c>
      <c r="H12" s="116">
        <f t="shared" ref="H12:H501" si="4">E12-F12</f>
        <v>1507.434876</v>
      </c>
      <c r="I12" s="1"/>
      <c r="J12" s="1"/>
      <c r="K12" s="1"/>
      <c r="L12" s="1"/>
    </row>
    <row r="13" ht="13.5" customHeight="1">
      <c r="C13" s="117">
        <v>2.0</v>
      </c>
      <c r="D13" s="118">
        <f t="shared" ref="D13:D501" si="5">D12-H12</f>
        <v>1043135.833</v>
      </c>
      <c r="E13" s="119">
        <f t="shared" si="1"/>
        <v>6730.651216</v>
      </c>
      <c r="F13" s="120">
        <f t="shared" si="2"/>
        <v>5215.679165</v>
      </c>
      <c r="G13" s="118">
        <f t="shared" si="3"/>
        <v>5215.679165</v>
      </c>
      <c r="H13" s="121">
        <f t="shared" si="4"/>
        <v>1514.972051</v>
      </c>
      <c r="I13" s="1"/>
      <c r="J13" s="1"/>
      <c r="K13" s="1"/>
      <c r="L13" s="1"/>
    </row>
    <row r="14" ht="13.5" customHeight="1">
      <c r="C14" s="122">
        <v>3.0</v>
      </c>
      <c r="D14" s="123">
        <f t="shared" si="5"/>
        <v>1041620.861</v>
      </c>
      <c r="E14" s="124">
        <f t="shared" si="1"/>
        <v>6730.651216</v>
      </c>
      <c r="F14" s="125">
        <f t="shared" si="2"/>
        <v>5208.104305</v>
      </c>
      <c r="G14" s="123">
        <f t="shared" si="3"/>
        <v>5208.104305</v>
      </c>
      <c r="H14" s="126">
        <f t="shared" si="4"/>
        <v>1522.546911</v>
      </c>
      <c r="I14" s="1"/>
      <c r="J14" s="1"/>
      <c r="K14" s="1"/>
      <c r="L14" s="1"/>
    </row>
    <row r="15" ht="13.5" customHeight="1">
      <c r="C15" s="117">
        <v>4.0</v>
      </c>
      <c r="D15" s="118">
        <f t="shared" si="5"/>
        <v>1040098.314</v>
      </c>
      <c r="E15" s="119">
        <f t="shared" si="1"/>
        <v>6730.651216</v>
      </c>
      <c r="F15" s="127">
        <f t="shared" si="2"/>
        <v>5200.49157</v>
      </c>
      <c r="G15" s="118">
        <f t="shared" si="3"/>
        <v>5200.49157</v>
      </c>
      <c r="H15" s="121">
        <f t="shared" si="4"/>
        <v>1530.159645</v>
      </c>
      <c r="I15" s="1"/>
      <c r="J15" s="1"/>
      <c r="K15" s="1"/>
      <c r="L15" s="1"/>
    </row>
    <row r="16" ht="13.5" customHeight="1">
      <c r="C16" s="122">
        <v>5.0</v>
      </c>
      <c r="D16" s="123">
        <f t="shared" si="5"/>
        <v>1038568.154</v>
      </c>
      <c r="E16" s="124">
        <f t="shared" si="1"/>
        <v>6730.651216</v>
      </c>
      <c r="F16" s="125">
        <f t="shared" si="2"/>
        <v>5192.840772</v>
      </c>
      <c r="G16" s="123">
        <f t="shared" si="3"/>
        <v>5192.840772</v>
      </c>
      <c r="H16" s="126">
        <f t="shared" si="4"/>
        <v>1537.810444</v>
      </c>
      <c r="I16" s="1"/>
      <c r="J16" s="1"/>
      <c r="K16" s="1"/>
      <c r="L16" s="1"/>
    </row>
    <row r="17" ht="13.5" customHeight="1">
      <c r="C17" s="117">
        <v>6.0</v>
      </c>
      <c r="D17" s="118">
        <f t="shared" si="5"/>
        <v>1037030.344</v>
      </c>
      <c r="E17" s="119">
        <f t="shared" si="1"/>
        <v>6730.651216</v>
      </c>
      <c r="F17" s="127">
        <f t="shared" si="2"/>
        <v>5185.15172</v>
      </c>
      <c r="G17" s="118">
        <f t="shared" si="3"/>
        <v>5185.15172</v>
      </c>
      <c r="H17" s="121">
        <f t="shared" si="4"/>
        <v>1545.499496</v>
      </c>
      <c r="I17" s="1"/>
      <c r="J17" s="1"/>
      <c r="K17" s="1"/>
      <c r="L17" s="1"/>
    </row>
    <row r="18" ht="13.5" customHeight="1">
      <c r="C18" s="122">
        <v>7.0</v>
      </c>
      <c r="D18" s="123">
        <f t="shared" si="5"/>
        <v>1035484.845</v>
      </c>
      <c r="E18" s="124">
        <f t="shared" si="1"/>
        <v>6730.651216</v>
      </c>
      <c r="F18" s="125">
        <f t="shared" si="2"/>
        <v>5177.424223</v>
      </c>
      <c r="G18" s="123">
        <f t="shared" si="3"/>
        <v>5177.424223</v>
      </c>
      <c r="H18" s="126">
        <f t="shared" si="4"/>
        <v>1553.226993</v>
      </c>
      <c r="I18" s="1"/>
      <c r="J18" s="1"/>
      <c r="K18" s="1"/>
      <c r="L18" s="1"/>
    </row>
    <row r="19" ht="13.5" customHeight="1">
      <c r="C19" s="117">
        <v>8.0</v>
      </c>
      <c r="D19" s="118">
        <f t="shared" si="5"/>
        <v>1033931.618</v>
      </c>
      <c r="E19" s="119">
        <f t="shared" si="1"/>
        <v>6730.651216</v>
      </c>
      <c r="F19" s="127">
        <f t="shared" si="2"/>
        <v>5169.658088</v>
      </c>
      <c r="G19" s="118">
        <f t="shared" si="3"/>
        <v>5169.658088</v>
      </c>
      <c r="H19" s="121">
        <f t="shared" si="4"/>
        <v>1560.993128</v>
      </c>
      <c r="I19" s="1"/>
      <c r="J19" s="1"/>
      <c r="K19" s="1"/>
      <c r="L19" s="1"/>
    </row>
    <row r="20" ht="13.5" customHeight="1">
      <c r="C20" s="122">
        <v>9.0</v>
      </c>
      <c r="D20" s="123">
        <f t="shared" si="5"/>
        <v>1032370.624</v>
      </c>
      <c r="E20" s="124">
        <f t="shared" si="1"/>
        <v>6730.651216</v>
      </c>
      <c r="F20" s="125">
        <f t="shared" si="2"/>
        <v>5161.853122</v>
      </c>
      <c r="G20" s="123">
        <f t="shared" si="3"/>
        <v>5161.853122</v>
      </c>
      <c r="H20" s="126">
        <f t="shared" si="4"/>
        <v>1568.798094</v>
      </c>
      <c r="I20" s="1"/>
      <c r="J20" s="1"/>
      <c r="K20" s="1"/>
      <c r="L20" s="1"/>
    </row>
    <row r="21" ht="13.5" customHeight="1">
      <c r="C21" s="117">
        <v>10.0</v>
      </c>
      <c r="D21" s="118">
        <f t="shared" si="5"/>
        <v>1030801.826</v>
      </c>
      <c r="E21" s="119">
        <f t="shared" si="1"/>
        <v>6730.651216</v>
      </c>
      <c r="F21" s="127">
        <f t="shared" si="2"/>
        <v>5154.009131</v>
      </c>
      <c r="G21" s="118">
        <f t="shared" si="3"/>
        <v>5154.009131</v>
      </c>
      <c r="H21" s="121">
        <f t="shared" si="4"/>
        <v>1576.642084</v>
      </c>
      <c r="I21" s="1"/>
      <c r="J21" s="1"/>
      <c r="K21" s="1"/>
      <c r="L21" s="1"/>
    </row>
    <row r="22" ht="13.5" customHeight="1">
      <c r="C22" s="122">
        <v>11.0</v>
      </c>
      <c r="D22" s="123">
        <f t="shared" si="5"/>
        <v>1029225.184</v>
      </c>
      <c r="E22" s="124">
        <f t="shared" si="1"/>
        <v>6730.651216</v>
      </c>
      <c r="F22" s="125">
        <f t="shared" si="2"/>
        <v>5146.125921</v>
      </c>
      <c r="G22" s="123">
        <f t="shared" si="3"/>
        <v>5146.125921</v>
      </c>
      <c r="H22" s="126">
        <f t="shared" si="4"/>
        <v>1584.525295</v>
      </c>
      <c r="I22" s="1"/>
      <c r="J22" s="1"/>
      <c r="K22" s="1"/>
      <c r="L22" s="1"/>
    </row>
    <row r="23" ht="13.5" customHeight="1">
      <c r="C23" s="117">
        <v>12.0</v>
      </c>
      <c r="D23" s="118">
        <f t="shared" si="5"/>
        <v>1027640.659</v>
      </c>
      <c r="E23" s="119">
        <f t="shared" si="1"/>
        <v>6730.651216</v>
      </c>
      <c r="F23" s="127">
        <f t="shared" si="2"/>
        <v>5138.203295</v>
      </c>
      <c r="G23" s="118">
        <f t="shared" si="3"/>
        <v>5138.203295</v>
      </c>
      <c r="H23" s="121">
        <f t="shared" si="4"/>
        <v>1592.447921</v>
      </c>
      <c r="I23" s="1"/>
      <c r="J23" s="1"/>
      <c r="K23" s="1"/>
      <c r="L23" s="1"/>
    </row>
    <row r="24" ht="13.5" customHeight="1">
      <c r="C24" s="122">
        <v>13.0</v>
      </c>
      <c r="D24" s="123">
        <f t="shared" si="5"/>
        <v>1026048.211</v>
      </c>
      <c r="E24" s="124">
        <f t="shared" si="1"/>
        <v>6730.651216</v>
      </c>
      <c r="F24" s="125">
        <f t="shared" si="2"/>
        <v>5130.241055</v>
      </c>
      <c r="G24" s="123">
        <f t="shared" si="3"/>
        <v>5130.241055</v>
      </c>
      <c r="H24" s="126">
        <f t="shared" si="4"/>
        <v>1600.410161</v>
      </c>
      <c r="I24" s="1"/>
      <c r="J24" s="1"/>
      <c r="K24" s="1"/>
      <c r="L24" s="1"/>
    </row>
    <row r="25" ht="13.5" customHeight="1">
      <c r="C25" s="117">
        <v>14.0</v>
      </c>
      <c r="D25" s="118">
        <f t="shared" si="5"/>
        <v>1024447.801</v>
      </c>
      <c r="E25" s="119">
        <f t="shared" si="1"/>
        <v>6730.651216</v>
      </c>
      <c r="F25" s="127">
        <f t="shared" si="2"/>
        <v>5122.239004</v>
      </c>
      <c r="G25" s="118">
        <f t="shared" si="3"/>
        <v>5122.239004</v>
      </c>
      <c r="H25" s="121">
        <f t="shared" si="4"/>
        <v>1608.412212</v>
      </c>
      <c r="I25" s="1"/>
      <c r="J25" s="1"/>
      <c r="K25" s="1"/>
      <c r="L25" s="1"/>
    </row>
    <row r="26" ht="13.5" customHeight="1">
      <c r="C26" s="122">
        <v>15.0</v>
      </c>
      <c r="D26" s="123">
        <f t="shared" si="5"/>
        <v>1022839.389</v>
      </c>
      <c r="E26" s="124">
        <f t="shared" si="1"/>
        <v>6730.651216</v>
      </c>
      <c r="F26" s="125">
        <f t="shared" si="2"/>
        <v>5114.196943</v>
      </c>
      <c r="G26" s="123">
        <f t="shared" si="3"/>
        <v>5114.196943</v>
      </c>
      <c r="H26" s="126">
        <f t="shared" si="4"/>
        <v>1616.454273</v>
      </c>
      <c r="I26" s="1"/>
      <c r="J26" s="1"/>
      <c r="K26" s="1"/>
      <c r="L26" s="1"/>
    </row>
    <row r="27" ht="13.5" customHeight="1">
      <c r="C27" s="117">
        <v>16.0</v>
      </c>
      <c r="D27" s="118">
        <f t="shared" si="5"/>
        <v>1021222.934</v>
      </c>
      <c r="E27" s="119">
        <f t="shared" si="1"/>
        <v>6730.651216</v>
      </c>
      <c r="F27" s="127">
        <f t="shared" si="2"/>
        <v>5106.114672</v>
      </c>
      <c r="G27" s="118">
        <f t="shared" si="3"/>
        <v>5106.114672</v>
      </c>
      <c r="H27" s="121">
        <f t="shared" si="4"/>
        <v>1624.536544</v>
      </c>
      <c r="I27" s="1"/>
      <c r="J27" s="1"/>
      <c r="K27" s="1"/>
      <c r="L27" s="1"/>
    </row>
    <row r="28" ht="13.5" customHeight="1">
      <c r="C28" s="122">
        <v>17.0</v>
      </c>
      <c r="D28" s="123">
        <f t="shared" si="5"/>
        <v>1019598.398</v>
      </c>
      <c r="E28" s="124">
        <f t="shared" si="1"/>
        <v>6730.651216</v>
      </c>
      <c r="F28" s="125">
        <f t="shared" si="2"/>
        <v>5097.991989</v>
      </c>
      <c r="G28" s="123">
        <f t="shared" si="3"/>
        <v>5097.991989</v>
      </c>
      <c r="H28" s="126">
        <f t="shared" si="4"/>
        <v>1632.659227</v>
      </c>
      <c r="I28" s="1"/>
      <c r="J28" s="1"/>
      <c r="K28" s="1"/>
      <c r="L28" s="1"/>
    </row>
    <row r="29" ht="13.5" customHeight="1">
      <c r="C29" s="117">
        <v>18.0</v>
      </c>
      <c r="D29" s="118">
        <f t="shared" si="5"/>
        <v>1017965.739</v>
      </c>
      <c r="E29" s="119">
        <f t="shared" si="1"/>
        <v>6730.651216</v>
      </c>
      <c r="F29" s="127">
        <f t="shared" si="2"/>
        <v>5089.828693</v>
      </c>
      <c r="G29" s="118">
        <f t="shared" si="3"/>
        <v>5089.828693</v>
      </c>
      <c r="H29" s="121">
        <f t="shared" si="4"/>
        <v>1640.822523</v>
      </c>
      <c r="I29" s="1"/>
      <c r="J29" s="1"/>
      <c r="K29" s="1"/>
      <c r="L29" s="1"/>
    </row>
    <row r="30" ht="13.5" customHeight="1">
      <c r="C30" s="122">
        <v>19.0</v>
      </c>
      <c r="D30" s="123">
        <f t="shared" si="5"/>
        <v>1016324.916</v>
      </c>
      <c r="E30" s="124">
        <f t="shared" si="1"/>
        <v>6730.651216</v>
      </c>
      <c r="F30" s="125">
        <f t="shared" si="2"/>
        <v>5081.62458</v>
      </c>
      <c r="G30" s="123">
        <f t="shared" si="3"/>
        <v>5081.62458</v>
      </c>
      <c r="H30" s="126">
        <f t="shared" si="4"/>
        <v>1649.026636</v>
      </c>
      <c r="I30" s="1"/>
      <c r="J30" s="1"/>
      <c r="K30" s="1"/>
      <c r="L30" s="1"/>
    </row>
    <row r="31" ht="13.5" customHeight="1">
      <c r="C31" s="117">
        <v>20.0</v>
      </c>
      <c r="D31" s="118">
        <f t="shared" si="5"/>
        <v>1014675.889</v>
      </c>
      <c r="E31" s="119">
        <f t="shared" si="1"/>
        <v>6730.651216</v>
      </c>
      <c r="F31" s="127">
        <f t="shared" si="2"/>
        <v>5073.379447</v>
      </c>
      <c r="G31" s="118">
        <f t="shared" si="3"/>
        <v>5073.379447</v>
      </c>
      <c r="H31" s="121">
        <f t="shared" si="4"/>
        <v>1657.271769</v>
      </c>
      <c r="I31" s="1"/>
      <c r="J31" s="1"/>
      <c r="K31" s="1"/>
      <c r="L31" s="1"/>
    </row>
    <row r="32" ht="13.5" customHeight="1">
      <c r="C32" s="122">
        <v>21.0</v>
      </c>
      <c r="D32" s="123">
        <f t="shared" si="5"/>
        <v>1013018.618</v>
      </c>
      <c r="E32" s="124">
        <f t="shared" si="1"/>
        <v>6730.651216</v>
      </c>
      <c r="F32" s="125">
        <f t="shared" si="2"/>
        <v>5065.093088</v>
      </c>
      <c r="G32" s="123">
        <f t="shared" si="3"/>
        <v>5065.093088</v>
      </c>
      <c r="H32" s="126">
        <f t="shared" si="4"/>
        <v>1665.558128</v>
      </c>
      <c r="I32" s="1"/>
      <c r="J32" s="1"/>
      <c r="K32" s="1"/>
      <c r="L32" s="1"/>
    </row>
    <row r="33" ht="13.5" customHeight="1">
      <c r="C33" s="117">
        <v>22.0</v>
      </c>
      <c r="D33" s="118">
        <f t="shared" si="5"/>
        <v>1011353.06</v>
      </c>
      <c r="E33" s="119">
        <f t="shared" si="1"/>
        <v>6730.651216</v>
      </c>
      <c r="F33" s="127">
        <f t="shared" si="2"/>
        <v>5056.765298</v>
      </c>
      <c r="G33" s="118">
        <f t="shared" si="3"/>
        <v>5056.765298</v>
      </c>
      <c r="H33" s="121">
        <f t="shared" si="4"/>
        <v>1673.885918</v>
      </c>
      <c r="I33" s="1"/>
      <c r="J33" s="1"/>
      <c r="K33" s="1"/>
      <c r="L33" s="1"/>
    </row>
    <row r="34" ht="13.5" customHeight="1">
      <c r="C34" s="122">
        <v>23.0</v>
      </c>
      <c r="D34" s="123">
        <f t="shared" si="5"/>
        <v>1009679.174</v>
      </c>
      <c r="E34" s="124">
        <f t="shared" si="1"/>
        <v>6730.651216</v>
      </c>
      <c r="F34" s="125">
        <f t="shared" si="2"/>
        <v>5048.395868</v>
      </c>
      <c r="G34" s="123">
        <f t="shared" si="3"/>
        <v>5048.395868</v>
      </c>
      <c r="H34" s="126">
        <f t="shared" si="4"/>
        <v>1682.255348</v>
      </c>
      <c r="I34" s="1"/>
      <c r="J34" s="1"/>
      <c r="K34" s="1"/>
      <c r="L34" s="1"/>
    </row>
    <row r="35" ht="13.5" customHeight="1">
      <c r="C35" s="117">
        <v>24.0</v>
      </c>
      <c r="D35" s="118">
        <f t="shared" si="5"/>
        <v>1007996.918</v>
      </c>
      <c r="E35" s="119">
        <f t="shared" si="1"/>
        <v>6730.651216</v>
      </c>
      <c r="F35" s="127">
        <f t="shared" si="2"/>
        <v>5039.984591</v>
      </c>
      <c r="G35" s="118">
        <f t="shared" si="3"/>
        <v>5039.984591</v>
      </c>
      <c r="H35" s="121">
        <f t="shared" si="4"/>
        <v>1690.666625</v>
      </c>
      <c r="I35" s="1"/>
      <c r="J35" s="1"/>
      <c r="K35" s="1"/>
      <c r="L35" s="1"/>
    </row>
    <row r="36" ht="13.5" customHeight="1">
      <c r="C36" s="122">
        <v>25.0</v>
      </c>
      <c r="D36" s="123">
        <f t="shared" si="5"/>
        <v>1006306.252</v>
      </c>
      <c r="E36" s="124">
        <f t="shared" si="1"/>
        <v>6730.651216</v>
      </c>
      <c r="F36" s="125">
        <f t="shared" si="2"/>
        <v>5031.531258</v>
      </c>
      <c r="G36" s="123">
        <f t="shared" si="3"/>
        <v>5031.531258</v>
      </c>
      <c r="H36" s="126">
        <f t="shared" si="4"/>
        <v>1699.119958</v>
      </c>
      <c r="I36" s="1"/>
      <c r="J36" s="1"/>
      <c r="K36" s="1"/>
      <c r="L36" s="1"/>
    </row>
    <row r="37" ht="13.5" customHeight="1">
      <c r="C37" s="117">
        <v>26.0</v>
      </c>
      <c r="D37" s="118">
        <f t="shared" si="5"/>
        <v>1004607.132</v>
      </c>
      <c r="E37" s="119">
        <f t="shared" si="1"/>
        <v>6730.651216</v>
      </c>
      <c r="F37" s="127">
        <f t="shared" si="2"/>
        <v>5023.035658</v>
      </c>
      <c r="G37" s="118">
        <f t="shared" si="3"/>
        <v>5023.035658</v>
      </c>
      <c r="H37" s="121">
        <f t="shared" si="4"/>
        <v>1707.615557</v>
      </c>
      <c r="I37" s="1"/>
      <c r="J37" s="1"/>
      <c r="K37" s="1"/>
      <c r="L37" s="1"/>
    </row>
    <row r="38" ht="13.5" customHeight="1">
      <c r="C38" s="122">
        <v>27.0</v>
      </c>
      <c r="D38" s="123">
        <f t="shared" si="5"/>
        <v>1002899.516</v>
      </c>
      <c r="E38" s="124">
        <f t="shared" si="1"/>
        <v>6730.651216</v>
      </c>
      <c r="F38" s="125">
        <f t="shared" si="2"/>
        <v>5014.497581</v>
      </c>
      <c r="G38" s="123">
        <f t="shared" si="3"/>
        <v>5014.497581</v>
      </c>
      <c r="H38" s="126">
        <f t="shared" si="4"/>
        <v>1716.153635</v>
      </c>
      <c r="I38" s="1"/>
      <c r="J38" s="1"/>
      <c r="K38" s="1"/>
      <c r="L38" s="1"/>
    </row>
    <row r="39" ht="13.5" customHeight="1">
      <c r="C39" s="117">
        <v>28.0</v>
      </c>
      <c r="D39" s="118">
        <f t="shared" si="5"/>
        <v>1001183.362</v>
      </c>
      <c r="E39" s="119">
        <f t="shared" si="1"/>
        <v>6730.651216</v>
      </c>
      <c r="F39" s="127">
        <f t="shared" si="2"/>
        <v>5005.916812</v>
      </c>
      <c r="G39" s="118">
        <f t="shared" si="3"/>
        <v>5005.916812</v>
      </c>
      <c r="H39" s="121">
        <f t="shared" si="4"/>
        <v>1724.734403</v>
      </c>
      <c r="I39" s="1"/>
      <c r="J39" s="1"/>
      <c r="K39" s="1"/>
      <c r="L39" s="1"/>
    </row>
    <row r="40" ht="13.5" customHeight="1">
      <c r="C40" s="122">
        <v>29.0</v>
      </c>
      <c r="D40" s="123">
        <f t="shared" si="5"/>
        <v>999458.6281</v>
      </c>
      <c r="E40" s="124">
        <f t="shared" si="1"/>
        <v>6730.651216</v>
      </c>
      <c r="F40" s="125">
        <f t="shared" si="2"/>
        <v>4997.29314</v>
      </c>
      <c r="G40" s="123">
        <f t="shared" si="3"/>
        <v>4997.29314</v>
      </c>
      <c r="H40" s="126">
        <f t="shared" si="4"/>
        <v>1733.358075</v>
      </c>
      <c r="I40" s="1"/>
      <c r="J40" s="1"/>
      <c r="K40" s="1"/>
      <c r="L40" s="1"/>
    </row>
    <row r="41" ht="13.5" customHeight="1">
      <c r="C41" s="117">
        <v>30.0</v>
      </c>
      <c r="D41" s="118">
        <f t="shared" si="5"/>
        <v>997725.27</v>
      </c>
      <c r="E41" s="119">
        <f t="shared" si="1"/>
        <v>6730.651216</v>
      </c>
      <c r="F41" s="127">
        <f t="shared" si="2"/>
        <v>4988.62635</v>
      </c>
      <c r="G41" s="118">
        <f t="shared" si="3"/>
        <v>4988.62635</v>
      </c>
      <c r="H41" s="121">
        <f t="shared" si="4"/>
        <v>1742.024866</v>
      </c>
      <c r="I41" s="1"/>
      <c r="J41" s="1"/>
      <c r="K41" s="1"/>
      <c r="L41" s="1"/>
    </row>
    <row r="42" ht="13.5" customHeight="1">
      <c r="C42" s="122">
        <v>31.0</v>
      </c>
      <c r="D42" s="123">
        <f t="shared" si="5"/>
        <v>995983.2451</v>
      </c>
      <c r="E42" s="124">
        <f t="shared" si="1"/>
        <v>6730.651216</v>
      </c>
      <c r="F42" s="125">
        <f t="shared" si="2"/>
        <v>4979.916226</v>
      </c>
      <c r="G42" s="123">
        <f t="shared" si="3"/>
        <v>4979.916226</v>
      </c>
      <c r="H42" s="126">
        <f t="shared" si="4"/>
        <v>1750.73499</v>
      </c>
      <c r="I42" s="1"/>
      <c r="J42" s="1"/>
      <c r="K42" s="1"/>
      <c r="L42" s="1"/>
    </row>
    <row r="43" ht="13.5" customHeight="1">
      <c r="C43" s="117">
        <v>32.0</v>
      </c>
      <c r="D43" s="118">
        <f t="shared" si="5"/>
        <v>994232.5101</v>
      </c>
      <c r="E43" s="119">
        <f t="shared" si="1"/>
        <v>6730.651216</v>
      </c>
      <c r="F43" s="127">
        <f t="shared" si="2"/>
        <v>4971.162551</v>
      </c>
      <c r="G43" s="118">
        <f t="shared" si="3"/>
        <v>4971.162551</v>
      </c>
      <c r="H43" s="121">
        <f t="shared" si="4"/>
        <v>1759.488665</v>
      </c>
      <c r="I43" s="1"/>
      <c r="J43" s="1"/>
      <c r="K43" s="1"/>
      <c r="L43" s="1"/>
    </row>
    <row r="44" ht="13.5" customHeight="1">
      <c r="C44" s="122">
        <v>33.0</v>
      </c>
      <c r="D44" s="123">
        <f t="shared" si="5"/>
        <v>992473.0215</v>
      </c>
      <c r="E44" s="124">
        <f t="shared" si="1"/>
        <v>6730.651216</v>
      </c>
      <c r="F44" s="125">
        <f t="shared" si="2"/>
        <v>4962.365107</v>
      </c>
      <c r="G44" s="123">
        <f t="shared" si="3"/>
        <v>4962.365107</v>
      </c>
      <c r="H44" s="126">
        <f t="shared" si="4"/>
        <v>1768.286108</v>
      </c>
      <c r="I44" s="1"/>
      <c r="J44" s="1"/>
      <c r="K44" s="1"/>
      <c r="L44" s="1"/>
    </row>
    <row r="45" ht="13.5" customHeight="1">
      <c r="C45" s="117">
        <v>34.0</v>
      </c>
      <c r="D45" s="118">
        <f t="shared" si="5"/>
        <v>990704.7354</v>
      </c>
      <c r="E45" s="119">
        <f t="shared" si="1"/>
        <v>6730.651216</v>
      </c>
      <c r="F45" s="127">
        <f t="shared" si="2"/>
        <v>4953.523677</v>
      </c>
      <c r="G45" s="118">
        <f t="shared" si="3"/>
        <v>4953.523677</v>
      </c>
      <c r="H45" s="121">
        <f t="shared" si="4"/>
        <v>1777.127539</v>
      </c>
      <c r="I45" s="1"/>
      <c r="J45" s="1"/>
      <c r="K45" s="1"/>
      <c r="L45" s="1"/>
    </row>
    <row r="46" ht="13.5" customHeight="1">
      <c r="C46" s="122">
        <v>35.0</v>
      </c>
      <c r="D46" s="123">
        <f t="shared" si="5"/>
        <v>988927.6078</v>
      </c>
      <c r="E46" s="124">
        <f t="shared" si="1"/>
        <v>6730.651216</v>
      </c>
      <c r="F46" s="125">
        <f t="shared" si="2"/>
        <v>4944.638039</v>
      </c>
      <c r="G46" s="123">
        <f t="shared" si="3"/>
        <v>4944.638039</v>
      </c>
      <c r="H46" s="126">
        <f t="shared" si="4"/>
        <v>1786.013177</v>
      </c>
      <c r="I46" s="1"/>
      <c r="J46" s="1"/>
      <c r="K46" s="1"/>
      <c r="L46" s="1"/>
    </row>
    <row r="47" ht="13.5" customHeight="1">
      <c r="C47" s="117">
        <v>36.0</v>
      </c>
      <c r="D47" s="118">
        <f t="shared" si="5"/>
        <v>987141.5947</v>
      </c>
      <c r="E47" s="119">
        <f t="shared" si="1"/>
        <v>6730.651216</v>
      </c>
      <c r="F47" s="127">
        <f t="shared" si="2"/>
        <v>4935.707973</v>
      </c>
      <c r="G47" s="118">
        <f t="shared" si="3"/>
        <v>4935.707973</v>
      </c>
      <c r="H47" s="121">
        <f t="shared" si="4"/>
        <v>1794.943243</v>
      </c>
      <c r="I47" s="1"/>
      <c r="J47" s="1"/>
      <c r="K47" s="1"/>
      <c r="L47" s="1"/>
    </row>
    <row r="48" ht="13.5" customHeight="1">
      <c r="C48" s="122">
        <v>37.0</v>
      </c>
      <c r="D48" s="123">
        <f t="shared" si="5"/>
        <v>985346.6514</v>
      </c>
      <c r="E48" s="124">
        <f t="shared" si="1"/>
        <v>6730.651216</v>
      </c>
      <c r="F48" s="125">
        <f t="shared" si="2"/>
        <v>4926.733257</v>
      </c>
      <c r="G48" s="123">
        <f t="shared" si="3"/>
        <v>4926.733257</v>
      </c>
      <c r="H48" s="126">
        <f t="shared" si="4"/>
        <v>1803.917959</v>
      </c>
      <c r="I48" s="1"/>
      <c r="J48" s="1"/>
      <c r="K48" s="1"/>
      <c r="L48" s="1"/>
    </row>
    <row r="49" ht="13.5" customHeight="1">
      <c r="C49" s="117">
        <v>38.0</v>
      </c>
      <c r="D49" s="118">
        <f t="shared" si="5"/>
        <v>983542.7335</v>
      </c>
      <c r="E49" s="119">
        <f t="shared" si="1"/>
        <v>6730.651216</v>
      </c>
      <c r="F49" s="127">
        <f t="shared" si="2"/>
        <v>4917.713667</v>
      </c>
      <c r="G49" s="118">
        <f t="shared" si="3"/>
        <v>4917.713667</v>
      </c>
      <c r="H49" s="121">
        <f t="shared" si="4"/>
        <v>1812.937549</v>
      </c>
      <c r="I49" s="1"/>
      <c r="J49" s="1"/>
      <c r="K49" s="1"/>
      <c r="L49" s="1"/>
    </row>
    <row r="50" ht="13.5" customHeight="1">
      <c r="C50" s="122">
        <v>39.0</v>
      </c>
      <c r="D50" s="123">
        <f t="shared" si="5"/>
        <v>981729.7959</v>
      </c>
      <c r="E50" s="124">
        <f t="shared" si="1"/>
        <v>6730.651216</v>
      </c>
      <c r="F50" s="125">
        <f t="shared" si="2"/>
        <v>4908.64898</v>
      </c>
      <c r="G50" s="123">
        <f t="shared" si="3"/>
        <v>4908.64898</v>
      </c>
      <c r="H50" s="126">
        <f t="shared" si="4"/>
        <v>1822.002236</v>
      </c>
      <c r="I50" s="1"/>
      <c r="J50" s="1"/>
      <c r="K50" s="1"/>
      <c r="L50" s="1"/>
    </row>
    <row r="51" ht="13.5" customHeight="1">
      <c r="C51" s="117">
        <v>40.0</v>
      </c>
      <c r="D51" s="118">
        <f t="shared" si="5"/>
        <v>979907.7937</v>
      </c>
      <c r="E51" s="119">
        <f t="shared" si="1"/>
        <v>6730.651216</v>
      </c>
      <c r="F51" s="127">
        <f t="shared" si="2"/>
        <v>4899.538968</v>
      </c>
      <c r="G51" s="118">
        <f t="shared" si="3"/>
        <v>4899.538968</v>
      </c>
      <c r="H51" s="121">
        <f t="shared" si="4"/>
        <v>1831.112247</v>
      </c>
      <c r="I51" s="1"/>
      <c r="J51" s="1"/>
      <c r="K51" s="1"/>
      <c r="L51" s="1"/>
    </row>
    <row r="52" ht="13.5" customHeight="1">
      <c r="C52" s="122">
        <v>41.0</v>
      </c>
      <c r="D52" s="123">
        <f t="shared" si="5"/>
        <v>978076.6814</v>
      </c>
      <c r="E52" s="124">
        <f t="shared" si="1"/>
        <v>6730.651216</v>
      </c>
      <c r="F52" s="125">
        <f t="shared" si="2"/>
        <v>4890.383407</v>
      </c>
      <c r="G52" s="123">
        <f t="shared" si="3"/>
        <v>4890.383407</v>
      </c>
      <c r="H52" s="126">
        <f t="shared" si="4"/>
        <v>1840.267809</v>
      </c>
      <c r="I52" s="1"/>
      <c r="J52" s="1"/>
      <c r="K52" s="1"/>
      <c r="L52" s="1"/>
    </row>
    <row r="53" ht="13.5" customHeight="1">
      <c r="C53" s="117">
        <v>42.0</v>
      </c>
      <c r="D53" s="118">
        <f t="shared" si="5"/>
        <v>976236.4136</v>
      </c>
      <c r="E53" s="119">
        <f t="shared" si="1"/>
        <v>6730.651216</v>
      </c>
      <c r="F53" s="127">
        <f t="shared" si="2"/>
        <v>4881.182068</v>
      </c>
      <c r="G53" s="118">
        <f t="shared" si="3"/>
        <v>4881.182068</v>
      </c>
      <c r="H53" s="121">
        <f t="shared" si="4"/>
        <v>1849.469148</v>
      </c>
      <c r="I53" s="1"/>
      <c r="J53" s="1"/>
      <c r="K53" s="1"/>
      <c r="L53" s="1"/>
    </row>
    <row r="54" ht="13.5" customHeight="1">
      <c r="C54" s="122">
        <v>43.0</v>
      </c>
      <c r="D54" s="123">
        <f t="shared" si="5"/>
        <v>974386.9445</v>
      </c>
      <c r="E54" s="124">
        <f t="shared" si="1"/>
        <v>6730.651216</v>
      </c>
      <c r="F54" s="125">
        <f t="shared" si="2"/>
        <v>4871.934722</v>
      </c>
      <c r="G54" s="123">
        <f t="shared" si="3"/>
        <v>4871.934722</v>
      </c>
      <c r="H54" s="126">
        <f t="shared" si="4"/>
        <v>1858.716493</v>
      </c>
      <c r="I54" s="1"/>
      <c r="J54" s="1"/>
      <c r="K54" s="1"/>
      <c r="L54" s="1"/>
    </row>
    <row r="55" ht="13.5" customHeight="1">
      <c r="C55" s="117">
        <v>44.0</v>
      </c>
      <c r="D55" s="118">
        <f t="shared" si="5"/>
        <v>972528.228</v>
      </c>
      <c r="E55" s="119">
        <f t="shared" si="1"/>
        <v>6730.651216</v>
      </c>
      <c r="F55" s="127">
        <f t="shared" si="2"/>
        <v>4862.64114</v>
      </c>
      <c r="G55" s="118">
        <f t="shared" si="3"/>
        <v>4862.64114</v>
      </c>
      <c r="H55" s="121">
        <f t="shared" si="4"/>
        <v>1868.010076</v>
      </c>
      <c r="I55" s="1"/>
      <c r="J55" s="1"/>
      <c r="K55" s="1"/>
      <c r="L55" s="1"/>
    </row>
    <row r="56" ht="13.5" customHeight="1">
      <c r="C56" s="122">
        <v>45.0</v>
      </c>
      <c r="D56" s="123">
        <f t="shared" si="5"/>
        <v>970660.2179</v>
      </c>
      <c r="E56" s="124">
        <f t="shared" si="1"/>
        <v>6730.651216</v>
      </c>
      <c r="F56" s="125">
        <f t="shared" si="2"/>
        <v>4853.301089</v>
      </c>
      <c r="G56" s="123">
        <f t="shared" si="3"/>
        <v>4853.301089</v>
      </c>
      <c r="H56" s="126">
        <f t="shared" si="4"/>
        <v>1877.350126</v>
      </c>
      <c r="I56" s="1"/>
      <c r="J56" s="1"/>
      <c r="K56" s="1"/>
      <c r="L56" s="1"/>
    </row>
    <row r="57" ht="13.5" customHeight="1">
      <c r="C57" s="117">
        <v>46.0</v>
      </c>
      <c r="D57" s="118">
        <f t="shared" si="5"/>
        <v>968782.8678</v>
      </c>
      <c r="E57" s="119">
        <f t="shared" si="1"/>
        <v>6730.651216</v>
      </c>
      <c r="F57" s="127">
        <f t="shared" si="2"/>
        <v>4843.914339</v>
      </c>
      <c r="G57" s="118">
        <f t="shared" si="3"/>
        <v>4843.914339</v>
      </c>
      <c r="H57" s="121">
        <f t="shared" si="4"/>
        <v>1886.736877</v>
      </c>
      <c r="I57" s="1"/>
      <c r="J57" s="1"/>
      <c r="K57" s="1"/>
      <c r="L57" s="1"/>
    </row>
    <row r="58" ht="13.5" customHeight="1">
      <c r="C58" s="122">
        <v>47.0</v>
      </c>
      <c r="D58" s="123">
        <f t="shared" si="5"/>
        <v>966896.1309</v>
      </c>
      <c r="E58" s="124">
        <f t="shared" si="1"/>
        <v>6730.651216</v>
      </c>
      <c r="F58" s="125">
        <f t="shared" si="2"/>
        <v>4834.480654</v>
      </c>
      <c r="G58" s="123">
        <f t="shared" si="3"/>
        <v>4834.480654</v>
      </c>
      <c r="H58" s="126">
        <f t="shared" si="4"/>
        <v>1896.170561</v>
      </c>
      <c r="I58" s="1"/>
      <c r="J58" s="1"/>
      <c r="K58" s="1"/>
      <c r="L58" s="1"/>
    </row>
    <row r="59" ht="13.5" customHeight="1">
      <c r="C59" s="117">
        <v>48.0</v>
      </c>
      <c r="D59" s="118">
        <f t="shared" si="5"/>
        <v>964999.9603</v>
      </c>
      <c r="E59" s="119">
        <f t="shared" si="1"/>
        <v>6730.651216</v>
      </c>
      <c r="F59" s="127">
        <f t="shared" si="2"/>
        <v>4824.999802</v>
      </c>
      <c r="G59" s="118">
        <f t="shared" si="3"/>
        <v>4824.999802</v>
      </c>
      <c r="H59" s="121">
        <f t="shared" si="4"/>
        <v>1905.651414</v>
      </c>
      <c r="I59" s="1"/>
      <c r="J59" s="1"/>
      <c r="K59" s="1"/>
      <c r="L59" s="1"/>
    </row>
    <row r="60" ht="13.5" customHeight="1">
      <c r="C60" s="122">
        <v>49.0</v>
      </c>
      <c r="D60" s="123">
        <f t="shared" si="5"/>
        <v>963094.3089</v>
      </c>
      <c r="E60" s="124">
        <f t="shared" si="1"/>
        <v>6730.651216</v>
      </c>
      <c r="F60" s="125">
        <f t="shared" si="2"/>
        <v>4815.471545</v>
      </c>
      <c r="G60" s="123">
        <f t="shared" si="3"/>
        <v>4815.471545</v>
      </c>
      <c r="H60" s="126">
        <f t="shared" si="4"/>
        <v>1915.179671</v>
      </c>
      <c r="I60" s="1"/>
      <c r="J60" s="1"/>
      <c r="K60" s="1"/>
      <c r="L60" s="1"/>
    </row>
    <row r="61" ht="13.5" customHeight="1">
      <c r="C61" s="117">
        <v>50.0</v>
      </c>
      <c r="D61" s="118">
        <f t="shared" si="5"/>
        <v>961179.1292</v>
      </c>
      <c r="E61" s="119">
        <f t="shared" si="1"/>
        <v>6730.651216</v>
      </c>
      <c r="F61" s="127">
        <f t="shared" si="2"/>
        <v>4805.895646</v>
      </c>
      <c r="G61" s="118">
        <f t="shared" si="3"/>
        <v>4805.895646</v>
      </c>
      <c r="H61" s="121">
        <f t="shared" si="4"/>
        <v>1924.75557</v>
      </c>
      <c r="I61" s="1"/>
      <c r="J61" s="1"/>
      <c r="K61" s="1"/>
      <c r="L61" s="1"/>
    </row>
    <row r="62" ht="13.5" customHeight="1">
      <c r="C62" s="122">
        <v>51.0</v>
      </c>
      <c r="D62" s="123">
        <f t="shared" si="5"/>
        <v>959254.3737</v>
      </c>
      <c r="E62" s="124">
        <f t="shared" si="1"/>
        <v>6730.651216</v>
      </c>
      <c r="F62" s="125">
        <f t="shared" si="2"/>
        <v>4796.271868</v>
      </c>
      <c r="G62" s="123">
        <f t="shared" si="3"/>
        <v>4796.271868</v>
      </c>
      <c r="H62" s="126">
        <f t="shared" si="4"/>
        <v>1934.379347</v>
      </c>
      <c r="I62" s="1"/>
      <c r="J62" s="1"/>
      <c r="K62" s="1"/>
      <c r="L62" s="1"/>
    </row>
    <row r="63" ht="13.5" customHeight="1">
      <c r="C63" s="117">
        <v>52.0</v>
      </c>
      <c r="D63" s="118">
        <f t="shared" si="5"/>
        <v>957319.9943</v>
      </c>
      <c r="E63" s="119">
        <f t="shared" si="1"/>
        <v>6730.651216</v>
      </c>
      <c r="F63" s="127">
        <f t="shared" si="2"/>
        <v>4786.599972</v>
      </c>
      <c r="G63" s="118">
        <f t="shared" si="3"/>
        <v>4786.599972</v>
      </c>
      <c r="H63" s="121">
        <f t="shared" si="4"/>
        <v>1944.051244</v>
      </c>
      <c r="I63" s="1"/>
      <c r="J63" s="1"/>
      <c r="K63" s="1"/>
      <c r="L63" s="1"/>
    </row>
    <row r="64" ht="13.5" customHeight="1">
      <c r="C64" s="122">
        <v>53.0</v>
      </c>
      <c r="D64" s="123">
        <f t="shared" si="5"/>
        <v>955375.9431</v>
      </c>
      <c r="E64" s="124">
        <f t="shared" si="1"/>
        <v>6730.651216</v>
      </c>
      <c r="F64" s="125">
        <f t="shared" si="2"/>
        <v>4776.879715</v>
      </c>
      <c r="G64" s="123">
        <f t="shared" si="3"/>
        <v>4776.879715</v>
      </c>
      <c r="H64" s="126">
        <f t="shared" si="4"/>
        <v>1953.7715</v>
      </c>
      <c r="I64" s="1"/>
      <c r="J64" s="1"/>
      <c r="K64" s="1"/>
      <c r="L64" s="1"/>
    </row>
    <row r="65" ht="13.5" customHeight="1">
      <c r="C65" s="117">
        <v>54.0</v>
      </c>
      <c r="D65" s="118">
        <f t="shared" si="5"/>
        <v>953422.1716</v>
      </c>
      <c r="E65" s="119">
        <f t="shared" si="1"/>
        <v>6730.651216</v>
      </c>
      <c r="F65" s="127">
        <f t="shared" si="2"/>
        <v>4767.110858</v>
      </c>
      <c r="G65" s="118">
        <f t="shared" si="3"/>
        <v>4767.110858</v>
      </c>
      <c r="H65" s="121">
        <f t="shared" si="4"/>
        <v>1963.540358</v>
      </c>
      <c r="I65" s="1"/>
      <c r="J65" s="1"/>
      <c r="K65" s="1"/>
      <c r="L65" s="1"/>
    </row>
    <row r="66" ht="13.5" customHeight="1">
      <c r="C66" s="122">
        <v>55.0</v>
      </c>
      <c r="D66" s="123">
        <f t="shared" si="5"/>
        <v>951458.6312</v>
      </c>
      <c r="E66" s="124">
        <f t="shared" si="1"/>
        <v>6730.651216</v>
      </c>
      <c r="F66" s="125">
        <f t="shared" si="2"/>
        <v>4757.293156</v>
      </c>
      <c r="G66" s="123">
        <f t="shared" si="3"/>
        <v>4757.293156</v>
      </c>
      <c r="H66" s="126">
        <f t="shared" si="4"/>
        <v>1973.35806</v>
      </c>
      <c r="I66" s="1"/>
      <c r="J66" s="1"/>
      <c r="K66" s="1"/>
      <c r="L66" s="1"/>
    </row>
    <row r="67" ht="13.5" customHeight="1">
      <c r="C67" s="117">
        <v>56.0</v>
      </c>
      <c r="D67" s="118">
        <f t="shared" si="5"/>
        <v>949485.2732</v>
      </c>
      <c r="E67" s="119">
        <f t="shared" si="1"/>
        <v>6730.651216</v>
      </c>
      <c r="F67" s="127">
        <f t="shared" si="2"/>
        <v>4747.426366</v>
      </c>
      <c r="G67" s="118">
        <f t="shared" si="3"/>
        <v>4747.426366</v>
      </c>
      <c r="H67" s="121">
        <f t="shared" si="4"/>
        <v>1983.22485</v>
      </c>
      <c r="I67" s="1"/>
      <c r="J67" s="1"/>
      <c r="K67" s="1"/>
      <c r="L67" s="1"/>
    </row>
    <row r="68" ht="13.5" customHeight="1">
      <c r="C68" s="122">
        <v>57.0</v>
      </c>
      <c r="D68" s="123">
        <f t="shared" si="5"/>
        <v>947502.0483</v>
      </c>
      <c r="E68" s="124">
        <f t="shared" si="1"/>
        <v>6730.651216</v>
      </c>
      <c r="F68" s="125">
        <f t="shared" si="2"/>
        <v>4737.510242</v>
      </c>
      <c r="G68" s="123">
        <f t="shared" si="3"/>
        <v>4737.510242</v>
      </c>
      <c r="H68" s="126">
        <f t="shared" si="4"/>
        <v>1993.140974</v>
      </c>
      <c r="I68" s="1"/>
      <c r="J68" s="1"/>
      <c r="K68" s="1"/>
      <c r="L68" s="1"/>
    </row>
    <row r="69" ht="13.5" customHeight="1">
      <c r="C69" s="117">
        <v>58.0</v>
      </c>
      <c r="D69" s="118">
        <f t="shared" si="5"/>
        <v>945508.9073</v>
      </c>
      <c r="E69" s="119">
        <f t="shared" si="1"/>
        <v>6730.651216</v>
      </c>
      <c r="F69" s="127">
        <f t="shared" si="2"/>
        <v>4727.544537</v>
      </c>
      <c r="G69" s="118">
        <f t="shared" si="3"/>
        <v>4727.544537</v>
      </c>
      <c r="H69" s="121">
        <f t="shared" si="4"/>
        <v>2003.106679</v>
      </c>
      <c r="I69" s="1"/>
      <c r="J69" s="1"/>
      <c r="K69" s="1"/>
      <c r="L69" s="1"/>
    </row>
    <row r="70" ht="13.5" customHeight="1">
      <c r="C70" s="122">
        <v>59.0</v>
      </c>
      <c r="D70" s="123">
        <f t="shared" si="5"/>
        <v>943505.8007</v>
      </c>
      <c r="E70" s="124">
        <f t="shared" si="1"/>
        <v>6730.651216</v>
      </c>
      <c r="F70" s="125">
        <f t="shared" si="2"/>
        <v>4717.529003</v>
      </c>
      <c r="G70" s="123">
        <f t="shared" si="3"/>
        <v>4717.529003</v>
      </c>
      <c r="H70" s="126">
        <f t="shared" si="4"/>
        <v>2013.122212</v>
      </c>
      <c r="I70" s="1"/>
      <c r="J70" s="1"/>
      <c r="K70" s="1"/>
      <c r="L70" s="1"/>
    </row>
    <row r="71" ht="13.5" customHeight="1">
      <c r="C71" s="117">
        <v>60.0</v>
      </c>
      <c r="D71" s="118">
        <f t="shared" si="5"/>
        <v>941492.6785</v>
      </c>
      <c r="E71" s="119">
        <f t="shared" si="1"/>
        <v>6730.651216</v>
      </c>
      <c r="F71" s="127">
        <f t="shared" si="2"/>
        <v>4707.463392</v>
      </c>
      <c r="G71" s="118">
        <f t="shared" si="3"/>
        <v>4707.463392</v>
      </c>
      <c r="H71" s="121">
        <f t="shared" si="4"/>
        <v>2023.187824</v>
      </c>
      <c r="I71" s="1"/>
      <c r="J71" s="1"/>
      <c r="K71" s="1"/>
      <c r="L71" s="1"/>
    </row>
    <row r="72" ht="13.5" customHeight="1">
      <c r="C72" s="122">
        <v>61.0</v>
      </c>
      <c r="D72" s="123">
        <f t="shared" si="5"/>
        <v>939469.4906</v>
      </c>
      <c r="E72" s="124">
        <f t="shared" si="1"/>
        <v>6730.651216</v>
      </c>
      <c r="F72" s="125">
        <f t="shared" si="2"/>
        <v>4697.347453</v>
      </c>
      <c r="G72" s="123">
        <f t="shared" si="3"/>
        <v>4697.347453</v>
      </c>
      <c r="H72" s="126">
        <f t="shared" si="4"/>
        <v>2033.303763</v>
      </c>
      <c r="I72" s="1"/>
      <c r="J72" s="1"/>
      <c r="K72" s="1"/>
      <c r="L72" s="1"/>
    </row>
    <row r="73" ht="13.5" customHeight="1">
      <c r="C73" s="117">
        <v>62.0</v>
      </c>
      <c r="D73" s="118">
        <f t="shared" si="5"/>
        <v>937436.1869</v>
      </c>
      <c r="E73" s="119">
        <f t="shared" si="1"/>
        <v>6730.651216</v>
      </c>
      <c r="F73" s="127">
        <f t="shared" si="2"/>
        <v>4687.180934</v>
      </c>
      <c r="G73" s="118">
        <f t="shared" si="3"/>
        <v>4687.180934</v>
      </c>
      <c r="H73" s="121">
        <f t="shared" si="4"/>
        <v>2043.470281</v>
      </c>
      <c r="I73" s="1"/>
      <c r="J73" s="1"/>
      <c r="K73" s="1"/>
      <c r="L73" s="1"/>
    </row>
    <row r="74" ht="13.5" customHeight="1">
      <c r="C74" s="122">
        <v>63.0</v>
      </c>
      <c r="D74" s="123">
        <f t="shared" si="5"/>
        <v>935392.7166</v>
      </c>
      <c r="E74" s="124">
        <f t="shared" si="1"/>
        <v>6730.651216</v>
      </c>
      <c r="F74" s="125">
        <f t="shared" si="2"/>
        <v>4676.963583</v>
      </c>
      <c r="G74" s="123">
        <f t="shared" si="3"/>
        <v>4676.963583</v>
      </c>
      <c r="H74" s="126">
        <f t="shared" si="4"/>
        <v>2053.687633</v>
      </c>
      <c r="I74" s="1"/>
      <c r="J74" s="1"/>
      <c r="K74" s="1"/>
      <c r="L74" s="1"/>
    </row>
    <row r="75" ht="13.5" customHeight="1">
      <c r="C75" s="117">
        <v>64.0</v>
      </c>
      <c r="D75" s="118">
        <f t="shared" si="5"/>
        <v>933339.0289</v>
      </c>
      <c r="E75" s="119">
        <f t="shared" si="1"/>
        <v>6730.651216</v>
      </c>
      <c r="F75" s="127">
        <f t="shared" si="2"/>
        <v>4666.695145</v>
      </c>
      <c r="G75" s="118">
        <f t="shared" si="3"/>
        <v>4666.695145</v>
      </c>
      <c r="H75" s="121">
        <f t="shared" si="4"/>
        <v>2063.956071</v>
      </c>
      <c r="I75" s="1"/>
      <c r="J75" s="1"/>
      <c r="K75" s="1"/>
      <c r="L75" s="1"/>
    </row>
    <row r="76" ht="13.5" customHeight="1">
      <c r="C76" s="122">
        <v>65.0</v>
      </c>
      <c r="D76" s="123">
        <f t="shared" si="5"/>
        <v>931275.0729</v>
      </c>
      <c r="E76" s="124">
        <f t="shared" si="1"/>
        <v>6730.651216</v>
      </c>
      <c r="F76" s="125">
        <f t="shared" si="2"/>
        <v>4656.375364</v>
      </c>
      <c r="G76" s="123">
        <f t="shared" si="3"/>
        <v>4656.375364</v>
      </c>
      <c r="H76" s="126">
        <f t="shared" si="4"/>
        <v>2074.275851</v>
      </c>
      <c r="I76" s="1"/>
      <c r="J76" s="1"/>
      <c r="K76" s="1"/>
      <c r="L76" s="1"/>
    </row>
    <row r="77" ht="13.5" customHeight="1">
      <c r="C77" s="117">
        <v>66.0</v>
      </c>
      <c r="D77" s="118">
        <f t="shared" si="5"/>
        <v>929200.797</v>
      </c>
      <c r="E77" s="119">
        <f t="shared" si="1"/>
        <v>6730.651216</v>
      </c>
      <c r="F77" s="127">
        <f t="shared" si="2"/>
        <v>4646.003985</v>
      </c>
      <c r="G77" s="118">
        <f t="shared" si="3"/>
        <v>4646.003985</v>
      </c>
      <c r="H77" s="121">
        <f t="shared" si="4"/>
        <v>2084.647231</v>
      </c>
      <c r="I77" s="1"/>
      <c r="J77" s="1"/>
      <c r="K77" s="1"/>
      <c r="L77" s="1"/>
    </row>
    <row r="78" ht="13.5" customHeight="1">
      <c r="C78" s="122">
        <v>67.0</v>
      </c>
      <c r="D78" s="123">
        <f t="shared" si="5"/>
        <v>927116.1498</v>
      </c>
      <c r="E78" s="124">
        <f t="shared" si="1"/>
        <v>6730.651216</v>
      </c>
      <c r="F78" s="125">
        <f t="shared" si="2"/>
        <v>4635.580749</v>
      </c>
      <c r="G78" s="123">
        <f t="shared" si="3"/>
        <v>4635.580749</v>
      </c>
      <c r="H78" s="126">
        <f t="shared" si="4"/>
        <v>2095.070467</v>
      </c>
      <c r="I78" s="1"/>
      <c r="J78" s="1"/>
      <c r="K78" s="1"/>
      <c r="L78" s="1"/>
    </row>
    <row r="79" ht="13.5" customHeight="1">
      <c r="C79" s="117">
        <v>68.0</v>
      </c>
      <c r="D79" s="118">
        <f t="shared" si="5"/>
        <v>925021.0793</v>
      </c>
      <c r="E79" s="119">
        <f t="shared" si="1"/>
        <v>6730.651216</v>
      </c>
      <c r="F79" s="127">
        <f t="shared" si="2"/>
        <v>4625.105397</v>
      </c>
      <c r="G79" s="118">
        <f t="shared" si="3"/>
        <v>4625.105397</v>
      </c>
      <c r="H79" s="121">
        <f t="shared" si="4"/>
        <v>2105.545819</v>
      </c>
      <c r="I79" s="1"/>
      <c r="J79" s="1"/>
      <c r="K79" s="1"/>
      <c r="L79" s="1"/>
    </row>
    <row r="80" ht="13.5" customHeight="1">
      <c r="C80" s="122">
        <v>69.0</v>
      </c>
      <c r="D80" s="123">
        <f t="shared" si="5"/>
        <v>922915.5335</v>
      </c>
      <c r="E80" s="124">
        <f t="shared" si="1"/>
        <v>6730.651216</v>
      </c>
      <c r="F80" s="125">
        <f t="shared" si="2"/>
        <v>4614.577668</v>
      </c>
      <c r="G80" s="123">
        <f t="shared" si="3"/>
        <v>4614.577668</v>
      </c>
      <c r="H80" s="126">
        <f t="shared" si="4"/>
        <v>2116.073548</v>
      </c>
      <c r="I80" s="1"/>
      <c r="J80" s="1"/>
      <c r="K80" s="1"/>
      <c r="L80" s="1"/>
    </row>
    <row r="81" ht="13.5" customHeight="1">
      <c r="C81" s="117">
        <v>70.0</v>
      </c>
      <c r="D81" s="118">
        <f t="shared" si="5"/>
        <v>920799.46</v>
      </c>
      <c r="E81" s="119">
        <f t="shared" si="1"/>
        <v>6730.651216</v>
      </c>
      <c r="F81" s="127">
        <f t="shared" si="2"/>
        <v>4603.9973</v>
      </c>
      <c r="G81" s="118">
        <f t="shared" si="3"/>
        <v>4603.9973</v>
      </c>
      <c r="H81" s="121">
        <f t="shared" si="4"/>
        <v>2126.653916</v>
      </c>
      <c r="I81" s="1"/>
      <c r="J81" s="1"/>
      <c r="K81" s="1"/>
      <c r="L81" s="1"/>
    </row>
    <row r="82" ht="13.5" customHeight="1">
      <c r="C82" s="122">
        <v>71.0</v>
      </c>
      <c r="D82" s="123">
        <f t="shared" si="5"/>
        <v>918672.806</v>
      </c>
      <c r="E82" s="124">
        <f t="shared" si="1"/>
        <v>6730.651216</v>
      </c>
      <c r="F82" s="125">
        <f t="shared" si="2"/>
        <v>4593.36403</v>
      </c>
      <c r="G82" s="123">
        <f t="shared" si="3"/>
        <v>4593.36403</v>
      </c>
      <c r="H82" s="126">
        <f t="shared" si="4"/>
        <v>2137.287186</v>
      </c>
      <c r="I82" s="1"/>
      <c r="J82" s="1"/>
      <c r="K82" s="1"/>
      <c r="L82" s="1"/>
    </row>
    <row r="83" ht="13.5" customHeight="1">
      <c r="C83" s="117">
        <v>72.0</v>
      </c>
      <c r="D83" s="118">
        <f t="shared" si="5"/>
        <v>916535.5189</v>
      </c>
      <c r="E83" s="119">
        <f t="shared" si="1"/>
        <v>6730.651216</v>
      </c>
      <c r="F83" s="127">
        <f t="shared" si="2"/>
        <v>4582.677594</v>
      </c>
      <c r="G83" s="118">
        <f t="shared" si="3"/>
        <v>4582.677594</v>
      </c>
      <c r="H83" s="121">
        <f t="shared" si="4"/>
        <v>2147.973621</v>
      </c>
      <c r="I83" s="1"/>
      <c r="J83" s="1"/>
      <c r="K83" s="1"/>
      <c r="L83" s="1"/>
    </row>
    <row r="84" ht="13.5" customHeight="1">
      <c r="C84" s="122">
        <v>73.0</v>
      </c>
      <c r="D84" s="123">
        <f t="shared" si="5"/>
        <v>914387.5452</v>
      </c>
      <c r="E84" s="124">
        <f t="shared" si="1"/>
        <v>6730.651216</v>
      </c>
      <c r="F84" s="125">
        <f t="shared" si="2"/>
        <v>4571.937726</v>
      </c>
      <c r="G84" s="123">
        <f t="shared" si="3"/>
        <v>4571.937726</v>
      </c>
      <c r="H84" s="126">
        <f t="shared" si="4"/>
        <v>2158.71349</v>
      </c>
      <c r="I84" s="1"/>
      <c r="J84" s="1"/>
      <c r="K84" s="1"/>
      <c r="L84" s="1"/>
    </row>
    <row r="85" ht="13.5" customHeight="1">
      <c r="C85" s="117">
        <v>74.0</v>
      </c>
      <c r="D85" s="118">
        <f t="shared" si="5"/>
        <v>912228.8317</v>
      </c>
      <c r="E85" s="119">
        <f t="shared" si="1"/>
        <v>6730.651216</v>
      </c>
      <c r="F85" s="127">
        <f t="shared" si="2"/>
        <v>4561.144159</v>
      </c>
      <c r="G85" s="118">
        <f t="shared" si="3"/>
        <v>4561.144159</v>
      </c>
      <c r="H85" s="121">
        <f t="shared" si="4"/>
        <v>2169.507057</v>
      </c>
      <c r="I85" s="1"/>
      <c r="J85" s="1"/>
      <c r="K85" s="1"/>
      <c r="L85" s="1"/>
    </row>
    <row r="86" ht="13.5" customHeight="1">
      <c r="C86" s="122">
        <v>75.0</v>
      </c>
      <c r="D86" s="123">
        <f t="shared" si="5"/>
        <v>910059.3247</v>
      </c>
      <c r="E86" s="124">
        <f t="shared" si="1"/>
        <v>6730.651216</v>
      </c>
      <c r="F86" s="125">
        <f t="shared" si="2"/>
        <v>4550.296623</v>
      </c>
      <c r="G86" s="123">
        <f t="shared" si="3"/>
        <v>4550.296623</v>
      </c>
      <c r="H86" s="126">
        <f t="shared" si="4"/>
        <v>2180.354592</v>
      </c>
      <c r="I86" s="1"/>
      <c r="J86" s="1"/>
      <c r="K86" s="1"/>
      <c r="L86" s="1"/>
    </row>
    <row r="87" ht="13.5" customHeight="1">
      <c r="C87" s="117">
        <v>76.0</v>
      </c>
      <c r="D87" s="118">
        <f t="shared" si="5"/>
        <v>907878.9701</v>
      </c>
      <c r="E87" s="119">
        <f t="shared" si="1"/>
        <v>6730.651216</v>
      </c>
      <c r="F87" s="127">
        <f t="shared" si="2"/>
        <v>4539.394851</v>
      </c>
      <c r="G87" s="118">
        <f t="shared" si="3"/>
        <v>4539.394851</v>
      </c>
      <c r="H87" s="121">
        <f t="shared" si="4"/>
        <v>2191.256365</v>
      </c>
      <c r="I87" s="1"/>
      <c r="J87" s="1"/>
      <c r="K87" s="1"/>
      <c r="L87" s="1"/>
    </row>
    <row r="88" ht="13.5" customHeight="1">
      <c r="C88" s="122">
        <v>77.0</v>
      </c>
      <c r="D88" s="123">
        <f t="shared" si="5"/>
        <v>905687.7137</v>
      </c>
      <c r="E88" s="124">
        <f t="shared" si="1"/>
        <v>6730.651216</v>
      </c>
      <c r="F88" s="125">
        <f t="shared" si="2"/>
        <v>4528.438569</v>
      </c>
      <c r="G88" s="123">
        <f t="shared" si="3"/>
        <v>4528.438569</v>
      </c>
      <c r="H88" s="126">
        <f t="shared" si="4"/>
        <v>2202.212647</v>
      </c>
      <c r="I88" s="1"/>
      <c r="J88" s="1"/>
      <c r="K88" s="1"/>
      <c r="L88" s="1"/>
    </row>
    <row r="89" ht="13.5" customHeight="1">
      <c r="C89" s="117">
        <v>78.0</v>
      </c>
      <c r="D89" s="118">
        <f t="shared" si="5"/>
        <v>903485.5011</v>
      </c>
      <c r="E89" s="119">
        <f t="shared" si="1"/>
        <v>6730.651216</v>
      </c>
      <c r="F89" s="127">
        <f t="shared" si="2"/>
        <v>4517.427505</v>
      </c>
      <c r="G89" s="118">
        <f t="shared" si="3"/>
        <v>4517.427505</v>
      </c>
      <c r="H89" s="121">
        <f t="shared" si="4"/>
        <v>2213.22371</v>
      </c>
      <c r="I89" s="1"/>
      <c r="J89" s="1"/>
      <c r="K89" s="1"/>
      <c r="L89" s="1"/>
    </row>
    <row r="90" ht="13.5" customHeight="1">
      <c r="C90" s="122">
        <v>79.0</v>
      </c>
      <c r="D90" s="123">
        <f t="shared" si="5"/>
        <v>901272.2774</v>
      </c>
      <c r="E90" s="124">
        <f t="shared" si="1"/>
        <v>6730.651216</v>
      </c>
      <c r="F90" s="125">
        <f t="shared" si="2"/>
        <v>4506.361387</v>
      </c>
      <c r="G90" s="123">
        <f t="shared" si="3"/>
        <v>4506.361387</v>
      </c>
      <c r="H90" s="126">
        <f t="shared" si="4"/>
        <v>2224.289829</v>
      </c>
      <c r="I90" s="1"/>
      <c r="J90" s="1"/>
      <c r="K90" s="1"/>
      <c r="L90" s="1"/>
    </row>
    <row r="91" ht="13.5" customHeight="1">
      <c r="C91" s="117">
        <v>80.0</v>
      </c>
      <c r="D91" s="118">
        <f t="shared" si="5"/>
        <v>899047.9875</v>
      </c>
      <c r="E91" s="119">
        <f t="shared" si="1"/>
        <v>6730.651216</v>
      </c>
      <c r="F91" s="127">
        <f t="shared" si="2"/>
        <v>4495.239938</v>
      </c>
      <c r="G91" s="118">
        <f t="shared" si="3"/>
        <v>4495.239938</v>
      </c>
      <c r="H91" s="121">
        <f t="shared" si="4"/>
        <v>2235.411278</v>
      </c>
      <c r="I91" s="1"/>
      <c r="J91" s="1"/>
      <c r="K91" s="1"/>
      <c r="L91" s="1"/>
    </row>
    <row r="92" ht="13.5" customHeight="1">
      <c r="C92" s="122">
        <v>81.0</v>
      </c>
      <c r="D92" s="123">
        <f t="shared" si="5"/>
        <v>896812.5763</v>
      </c>
      <c r="E92" s="124">
        <f t="shared" si="1"/>
        <v>6730.651216</v>
      </c>
      <c r="F92" s="125">
        <f t="shared" si="2"/>
        <v>4484.062881</v>
      </c>
      <c r="G92" s="123">
        <f t="shared" si="3"/>
        <v>4484.062881</v>
      </c>
      <c r="H92" s="126">
        <f t="shared" si="4"/>
        <v>2246.588334</v>
      </c>
      <c r="I92" s="1"/>
      <c r="J92" s="1"/>
      <c r="K92" s="1"/>
      <c r="L92" s="1"/>
    </row>
    <row r="93" ht="13.5" customHeight="1">
      <c r="C93" s="117">
        <v>82.0</v>
      </c>
      <c r="D93" s="118">
        <f t="shared" si="5"/>
        <v>894565.9879</v>
      </c>
      <c r="E93" s="119">
        <f t="shared" si="1"/>
        <v>6730.651216</v>
      </c>
      <c r="F93" s="127">
        <f t="shared" si="2"/>
        <v>4472.82994</v>
      </c>
      <c r="G93" s="118">
        <f t="shared" si="3"/>
        <v>4472.82994</v>
      </c>
      <c r="H93" s="121">
        <f t="shared" si="4"/>
        <v>2257.821276</v>
      </c>
      <c r="I93" s="1"/>
      <c r="J93" s="1"/>
      <c r="K93" s="1"/>
      <c r="L93" s="1"/>
    </row>
    <row r="94" ht="13.5" customHeight="1">
      <c r="C94" s="122">
        <v>83.0</v>
      </c>
      <c r="D94" s="123">
        <f t="shared" si="5"/>
        <v>892308.1667</v>
      </c>
      <c r="E94" s="124">
        <f t="shared" si="1"/>
        <v>6730.651216</v>
      </c>
      <c r="F94" s="125">
        <f t="shared" si="2"/>
        <v>4461.540833</v>
      </c>
      <c r="G94" s="123">
        <f t="shared" si="3"/>
        <v>4461.540833</v>
      </c>
      <c r="H94" s="126">
        <f t="shared" si="4"/>
        <v>2269.110382</v>
      </c>
      <c r="I94" s="1"/>
      <c r="J94" s="1"/>
      <c r="K94" s="1"/>
      <c r="L94" s="1"/>
    </row>
    <row r="95" ht="13.5" customHeight="1">
      <c r="C95" s="117">
        <v>84.0</v>
      </c>
      <c r="D95" s="118">
        <f t="shared" si="5"/>
        <v>890039.0563</v>
      </c>
      <c r="E95" s="119">
        <f t="shared" si="1"/>
        <v>6730.651216</v>
      </c>
      <c r="F95" s="127">
        <f t="shared" si="2"/>
        <v>4450.195281</v>
      </c>
      <c r="G95" s="118">
        <f t="shared" si="3"/>
        <v>4450.195281</v>
      </c>
      <c r="H95" s="121">
        <f t="shared" si="4"/>
        <v>2280.455934</v>
      </c>
      <c r="I95" s="1"/>
      <c r="J95" s="1"/>
      <c r="K95" s="1"/>
      <c r="L95" s="1"/>
    </row>
    <row r="96" ht="13.5" customHeight="1">
      <c r="C96" s="122">
        <v>85.0</v>
      </c>
      <c r="D96" s="123">
        <f t="shared" si="5"/>
        <v>887758.6003</v>
      </c>
      <c r="E96" s="124">
        <f t="shared" si="1"/>
        <v>6730.651216</v>
      </c>
      <c r="F96" s="125">
        <f t="shared" si="2"/>
        <v>4438.793002</v>
      </c>
      <c r="G96" s="123">
        <f t="shared" si="3"/>
        <v>4438.793002</v>
      </c>
      <c r="H96" s="126">
        <f t="shared" si="4"/>
        <v>2291.858214</v>
      </c>
      <c r="I96" s="1"/>
      <c r="J96" s="1"/>
      <c r="K96" s="1"/>
      <c r="L96" s="1"/>
    </row>
    <row r="97" ht="13.5" customHeight="1">
      <c r="C97" s="117">
        <v>86.0</v>
      </c>
      <c r="D97" s="118">
        <f t="shared" si="5"/>
        <v>885466.7421</v>
      </c>
      <c r="E97" s="119">
        <f t="shared" si="1"/>
        <v>6730.651216</v>
      </c>
      <c r="F97" s="127">
        <f t="shared" si="2"/>
        <v>4427.333711</v>
      </c>
      <c r="G97" s="118">
        <f t="shared" si="3"/>
        <v>4427.333711</v>
      </c>
      <c r="H97" s="121">
        <f t="shared" si="4"/>
        <v>2303.317505</v>
      </c>
      <c r="I97" s="1"/>
      <c r="J97" s="1"/>
      <c r="K97" s="1"/>
      <c r="L97" s="1"/>
    </row>
    <row r="98" ht="13.5" customHeight="1">
      <c r="C98" s="122">
        <v>87.0</v>
      </c>
      <c r="D98" s="123">
        <f t="shared" si="5"/>
        <v>883163.4246</v>
      </c>
      <c r="E98" s="124">
        <f t="shared" si="1"/>
        <v>6730.651216</v>
      </c>
      <c r="F98" s="125">
        <f t="shared" si="2"/>
        <v>4415.817123</v>
      </c>
      <c r="G98" s="123">
        <f t="shared" si="3"/>
        <v>4415.817123</v>
      </c>
      <c r="H98" s="126">
        <f t="shared" si="4"/>
        <v>2314.834093</v>
      </c>
      <c r="I98" s="1"/>
      <c r="J98" s="1"/>
      <c r="K98" s="1"/>
      <c r="L98" s="1"/>
    </row>
    <row r="99" ht="13.5" customHeight="1">
      <c r="C99" s="117">
        <v>88.0</v>
      </c>
      <c r="D99" s="118">
        <f t="shared" si="5"/>
        <v>880848.5905</v>
      </c>
      <c r="E99" s="119">
        <f t="shared" si="1"/>
        <v>6730.651216</v>
      </c>
      <c r="F99" s="127">
        <f t="shared" si="2"/>
        <v>4404.242953</v>
      </c>
      <c r="G99" s="118">
        <f t="shared" si="3"/>
        <v>4404.242953</v>
      </c>
      <c r="H99" s="121">
        <f t="shared" si="4"/>
        <v>2326.408263</v>
      </c>
      <c r="I99" s="1"/>
      <c r="J99" s="1"/>
      <c r="K99" s="1"/>
      <c r="L99" s="1"/>
    </row>
    <row r="100" ht="13.5" customHeight="1">
      <c r="C100" s="122">
        <v>89.0</v>
      </c>
      <c r="D100" s="123">
        <f t="shared" si="5"/>
        <v>878522.1823</v>
      </c>
      <c r="E100" s="124">
        <f t="shared" si="1"/>
        <v>6730.651216</v>
      </c>
      <c r="F100" s="125">
        <f t="shared" si="2"/>
        <v>4392.610911</v>
      </c>
      <c r="G100" s="123">
        <f t="shared" si="3"/>
        <v>4392.610911</v>
      </c>
      <c r="H100" s="126">
        <f t="shared" si="4"/>
        <v>2338.040304</v>
      </c>
      <c r="I100" s="1"/>
      <c r="J100" s="1"/>
      <c r="K100" s="1"/>
      <c r="L100" s="1"/>
    </row>
    <row r="101" ht="13.5" customHeight="1">
      <c r="C101" s="117">
        <v>90.0</v>
      </c>
      <c r="D101" s="118">
        <f t="shared" si="5"/>
        <v>876184.142</v>
      </c>
      <c r="E101" s="119">
        <f t="shared" si="1"/>
        <v>6730.651216</v>
      </c>
      <c r="F101" s="127">
        <f t="shared" si="2"/>
        <v>4380.92071</v>
      </c>
      <c r="G101" s="118">
        <f t="shared" si="3"/>
        <v>4380.92071</v>
      </c>
      <c r="H101" s="121">
        <f t="shared" si="4"/>
        <v>2349.730506</v>
      </c>
      <c r="I101" s="1"/>
      <c r="J101" s="1"/>
      <c r="K101" s="1"/>
      <c r="L101" s="1"/>
    </row>
    <row r="102" ht="13.5" customHeight="1">
      <c r="C102" s="122">
        <v>91.0</v>
      </c>
      <c r="D102" s="123">
        <f t="shared" si="5"/>
        <v>873834.4115</v>
      </c>
      <c r="E102" s="124">
        <f t="shared" si="1"/>
        <v>6730.651216</v>
      </c>
      <c r="F102" s="125">
        <f t="shared" si="2"/>
        <v>4369.172057</v>
      </c>
      <c r="G102" s="123">
        <f t="shared" si="3"/>
        <v>4369.172057</v>
      </c>
      <c r="H102" s="126">
        <f t="shared" si="4"/>
        <v>2361.479158</v>
      </c>
      <c r="I102" s="1"/>
      <c r="J102" s="1"/>
      <c r="K102" s="1"/>
      <c r="L102" s="1"/>
    </row>
    <row r="103" ht="13.5" customHeight="1">
      <c r="C103" s="117">
        <v>92.0</v>
      </c>
      <c r="D103" s="118">
        <f t="shared" si="5"/>
        <v>871472.9323</v>
      </c>
      <c r="E103" s="119">
        <f t="shared" si="1"/>
        <v>6730.651216</v>
      </c>
      <c r="F103" s="127">
        <f t="shared" si="2"/>
        <v>4357.364661</v>
      </c>
      <c r="G103" s="118">
        <f t="shared" si="3"/>
        <v>4357.364661</v>
      </c>
      <c r="H103" s="121">
        <f t="shared" si="4"/>
        <v>2373.286554</v>
      </c>
      <c r="I103" s="1"/>
      <c r="J103" s="1"/>
      <c r="K103" s="1"/>
      <c r="L103" s="1"/>
    </row>
    <row r="104" ht="13.5" customHeight="1">
      <c r="C104" s="122">
        <v>93.0</v>
      </c>
      <c r="D104" s="123">
        <f t="shared" si="5"/>
        <v>869099.6457</v>
      </c>
      <c r="E104" s="124">
        <f t="shared" si="1"/>
        <v>6730.651216</v>
      </c>
      <c r="F104" s="125">
        <f t="shared" si="2"/>
        <v>4345.498229</v>
      </c>
      <c r="G104" s="123">
        <f t="shared" si="3"/>
        <v>4345.498229</v>
      </c>
      <c r="H104" s="126">
        <f t="shared" si="4"/>
        <v>2385.152987</v>
      </c>
      <c r="I104" s="1"/>
      <c r="J104" s="1"/>
      <c r="K104" s="1"/>
      <c r="L104" s="1"/>
    </row>
    <row r="105" ht="13.5" customHeight="1">
      <c r="C105" s="117">
        <v>94.0</v>
      </c>
      <c r="D105" s="118">
        <f t="shared" si="5"/>
        <v>866714.4928</v>
      </c>
      <c r="E105" s="119">
        <f t="shared" si="1"/>
        <v>6730.651216</v>
      </c>
      <c r="F105" s="127">
        <f t="shared" si="2"/>
        <v>4333.572464</v>
      </c>
      <c r="G105" s="118">
        <f t="shared" si="3"/>
        <v>4333.572464</v>
      </c>
      <c r="H105" s="121">
        <f t="shared" si="4"/>
        <v>2397.078752</v>
      </c>
      <c r="I105" s="1"/>
      <c r="J105" s="1"/>
      <c r="K105" s="1"/>
      <c r="L105" s="1"/>
    </row>
    <row r="106" ht="13.5" customHeight="1">
      <c r="C106" s="122">
        <v>95.0</v>
      </c>
      <c r="D106" s="123">
        <f t="shared" si="5"/>
        <v>864317.414</v>
      </c>
      <c r="E106" s="124">
        <f t="shared" si="1"/>
        <v>6730.651216</v>
      </c>
      <c r="F106" s="125">
        <f t="shared" si="2"/>
        <v>4321.58707</v>
      </c>
      <c r="G106" s="123">
        <f t="shared" si="3"/>
        <v>4321.58707</v>
      </c>
      <c r="H106" s="126">
        <f t="shared" si="4"/>
        <v>2409.064146</v>
      </c>
      <c r="I106" s="1"/>
      <c r="J106" s="1"/>
      <c r="K106" s="1"/>
      <c r="L106" s="1"/>
    </row>
    <row r="107" ht="13.5" customHeight="1">
      <c r="C107" s="117">
        <v>96.0</v>
      </c>
      <c r="D107" s="118">
        <f t="shared" si="5"/>
        <v>861908.3499</v>
      </c>
      <c r="E107" s="119">
        <f t="shared" si="1"/>
        <v>6730.651216</v>
      </c>
      <c r="F107" s="127">
        <f t="shared" si="2"/>
        <v>4309.541749</v>
      </c>
      <c r="G107" s="118">
        <f t="shared" si="3"/>
        <v>4309.541749</v>
      </c>
      <c r="H107" s="121">
        <f t="shared" si="4"/>
        <v>2421.109466</v>
      </c>
      <c r="I107" s="1"/>
      <c r="J107" s="1"/>
      <c r="K107" s="1"/>
      <c r="L107" s="1"/>
    </row>
    <row r="108" ht="13.5" customHeight="1">
      <c r="C108" s="122">
        <v>97.0</v>
      </c>
      <c r="D108" s="123">
        <f t="shared" si="5"/>
        <v>859487.2404</v>
      </c>
      <c r="E108" s="124">
        <f t="shared" si="1"/>
        <v>6730.651216</v>
      </c>
      <c r="F108" s="125">
        <f t="shared" si="2"/>
        <v>4297.436202</v>
      </c>
      <c r="G108" s="123">
        <f t="shared" si="3"/>
        <v>4297.436202</v>
      </c>
      <c r="H108" s="126">
        <f t="shared" si="4"/>
        <v>2433.215014</v>
      </c>
      <c r="I108" s="1"/>
      <c r="J108" s="1"/>
      <c r="K108" s="1"/>
      <c r="L108" s="1"/>
    </row>
    <row r="109" ht="13.5" customHeight="1">
      <c r="C109" s="117">
        <v>98.0</v>
      </c>
      <c r="D109" s="118">
        <f t="shared" si="5"/>
        <v>857054.0254</v>
      </c>
      <c r="E109" s="119">
        <f t="shared" si="1"/>
        <v>6730.651216</v>
      </c>
      <c r="F109" s="127">
        <f t="shared" si="2"/>
        <v>4285.270127</v>
      </c>
      <c r="G109" s="118">
        <f t="shared" si="3"/>
        <v>4285.270127</v>
      </c>
      <c r="H109" s="121">
        <f t="shared" si="4"/>
        <v>2445.381089</v>
      </c>
      <c r="I109" s="1"/>
      <c r="J109" s="1"/>
      <c r="K109" s="1"/>
      <c r="L109" s="1"/>
    </row>
    <row r="110" ht="13.5" customHeight="1">
      <c r="C110" s="122">
        <v>99.0</v>
      </c>
      <c r="D110" s="123">
        <f t="shared" si="5"/>
        <v>854608.6443</v>
      </c>
      <c r="E110" s="124">
        <f t="shared" si="1"/>
        <v>6730.651216</v>
      </c>
      <c r="F110" s="125">
        <f t="shared" si="2"/>
        <v>4273.043221</v>
      </c>
      <c r="G110" s="123">
        <f t="shared" si="3"/>
        <v>4273.043221</v>
      </c>
      <c r="H110" s="126">
        <f t="shared" si="4"/>
        <v>2457.607994</v>
      </c>
      <c r="I110" s="1"/>
      <c r="J110" s="1"/>
      <c r="K110" s="1"/>
      <c r="L110" s="1"/>
    </row>
    <row r="111" ht="13.5" customHeight="1">
      <c r="C111" s="117">
        <v>100.0</v>
      </c>
      <c r="D111" s="118">
        <f t="shared" si="5"/>
        <v>852151.0363</v>
      </c>
      <c r="E111" s="119">
        <f t="shared" si="1"/>
        <v>6730.651216</v>
      </c>
      <c r="F111" s="127">
        <f t="shared" si="2"/>
        <v>4260.755181</v>
      </c>
      <c r="G111" s="118">
        <f t="shared" si="3"/>
        <v>4260.755181</v>
      </c>
      <c r="H111" s="121">
        <f t="shared" si="4"/>
        <v>2469.896034</v>
      </c>
      <c r="I111" s="1"/>
      <c r="J111" s="1"/>
      <c r="K111" s="1"/>
      <c r="L111" s="1"/>
    </row>
    <row r="112" ht="13.5" customHeight="1">
      <c r="C112" s="122">
        <v>101.0</v>
      </c>
      <c r="D112" s="123">
        <f t="shared" si="5"/>
        <v>849681.1403</v>
      </c>
      <c r="E112" s="124">
        <f t="shared" si="1"/>
        <v>6730.651216</v>
      </c>
      <c r="F112" s="125">
        <f t="shared" si="2"/>
        <v>4248.405701</v>
      </c>
      <c r="G112" s="123">
        <f t="shared" si="3"/>
        <v>4248.405701</v>
      </c>
      <c r="H112" s="126">
        <f t="shared" si="4"/>
        <v>2482.245514</v>
      </c>
      <c r="I112" s="1"/>
      <c r="J112" s="1"/>
      <c r="K112" s="1"/>
      <c r="L112" s="1"/>
    </row>
    <row r="113" ht="13.5" customHeight="1">
      <c r="C113" s="117">
        <v>102.0</v>
      </c>
      <c r="D113" s="118">
        <f t="shared" si="5"/>
        <v>847198.8947</v>
      </c>
      <c r="E113" s="119">
        <f t="shared" si="1"/>
        <v>6730.651216</v>
      </c>
      <c r="F113" s="127">
        <f t="shared" si="2"/>
        <v>4235.994474</v>
      </c>
      <c r="G113" s="118">
        <f t="shared" si="3"/>
        <v>4235.994474</v>
      </c>
      <c r="H113" s="121">
        <f t="shared" si="4"/>
        <v>2494.656742</v>
      </c>
      <c r="I113" s="1"/>
      <c r="J113" s="1"/>
      <c r="K113" s="1"/>
      <c r="L113" s="1"/>
    </row>
    <row r="114" ht="13.5" customHeight="1">
      <c r="C114" s="122">
        <v>103.0</v>
      </c>
      <c r="D114" s="123">
        <f t="shared" si="5"/>
        <v>844704.238</v>
      </c>
      <c r="E114" s="124">
        <f t="shared" si="1"/>
        <v>6730.651216</v>
      </c>
      <c r="F114" s="125">
        <f t="shared" si="2"/>
        <v>4223.52119</v>
      </c>
      <c r="G114" s="123">
        <f t="shared" si="3"/>
        <v>4223.52119</v>
      </c>
      <c r="H114" s="126">
        <f t="shared" si="4"/>
        <v>2507.130026</v>
      </c>
      <c r="I114" s="1"/>
      <c r="J114" s="1"/>
      <c r="K114" s="1"/>
      <c r="L114" s="1"/>
    </row>
    <row r="115" ht="13.5" customHeight="1">
      <c r="C115" s="117">
        <v>104.0</v>
      </c>
      <c r="D115" s="118">
        <f t="shared" si="5"/>
        <v>842197.108</v>
      </c>
      <c r="E115" s="119">
        <f t="shared" si="1"/>
        <v>6730.651216</v>
      </c>
      <c r="F115" s="127">
        <f t="shared" si="2"/>
        <v>4210.98554</v>
      </c>
      <c r="G115" s="118">
        <f t="shared" si="3"/>
        <v>4210.98554</v>
      </c>
      <c r="H115" s="121">
        <f t="shared" si="4"/>
        <v>2519.665676</v>
      </c>
      <c r="I115" s="1"/>
      <c r="J115" s="1"/>
      <c r="K115" s="1"/>
      <c r="L115" s="1"/>
    </row>
    <row r="116" ht="13.5" customHeight="1">
      <c r="C116" s="122">
        <v>105.0</v>
      </c>
      <c r="D116" s="123">
        <f t="shared" si="5"/>
        <v>839677.4423</v>
      </c>
      <c r="E116" s="124">
        <f t="shared" si="1"/>
        <v>6730.651216</v>
      </c>
      <c r="F116" s="125">
        <f t="shared" si="2"/>
        <v>4198.387212</v>
      </c>
      <c r="G116" s="123">
        <f t="shared" si="3"/>
        <v>4198.387212</v>
      </c>
      <c r="H116" s="126">
        <f t="shared" si="4"/>
        <v>2532.264004</v>
      </c>
      <c r="I116" s="1"/>
      <c r="J116" s="1"/>
      <c r="K116" s="1"/>
      <c r="L116" s="1"/>
    </row>
    <row r="117" ht="13.5" customHeight="1">
      <c r="C117" s="117">
        <v>106.0</v>
      </c>
      <c r="D117" s="118">
        <f t="shared" si="5"/>
        <v>837145.1783</v>
      </c>
      <c r="E117" s="119">
        <f t="shared" si="1"/>
        <v>6730.651216</v>
      </c>
      <c r="F117" s="127">
        <f t="shared" si="2"/>
        <v>4185.725892</v>
      </c>
      <c r="G117" s="118">
        <f t="shared" si="3"/>
        <v>4185.725892</v>
      </c>
      <c r="H117" s="121">
        <f t="shared" si="4"/>
        <v>2544.925324</v>
      </c>
      <c r="I117" s="1"/>
      <c r="J117" s="1"/>
      <c r="K117" s="1"/>
      <c r="L117" s="1"/>
    </row>
    <row r="118" ht="13.5" customHeight="1">
      <c r="C118" s="122">
        <v>107.0</v>
      </c>
      <c r="D118" s="123">
        <f t="shared" si="5"/>
        <v>834600.253</v>
      </c>
      <c r="E118" s="124">
        <f t="shared" si="1"/>
        <v>6730.651216</v>
      </c>
      <c r="F118" s="125">
        <f t="shared" si="2"/>
        <v>4173.001265</v>
      </c>
      <c r="G118" s="123">
        <f t="shared" si="3"/>
        <v>4173.001265</v>
      </c>
      <c r="H118" s="126">
        <f t="shared" si="4"/>
        <v>2557.649951</v>
      </c>
      <c r="I118" s="1"/>
      <c r="J118" s="1"/>
      <c r="K118" s="1"/>
      <c r="L118" s="1"/>
    </row>
    <row r="119" ht="13.5" customHeight="1">
      <c r="C119" s="117">
        <v>108.0</v>
      </c>
      <c r="D119" s="118">
        <f t="shared" si="5"/>
        <v>832042.603</v>
      </c>
      <c r="E119" s="119">
        <f t="shared" si="1"/>
        <v>6730.651216</v>
      </c>
      <c r="F119" s="127">
        <f t="shared" si="2"/>
        <v>4160.213015</v>
      </c>
      <c r="G119" s="118">
        <f t="shared" si="3"/>
        <v>4160.213015</v>
      </c>
      <c r="H119" s="121">
        <f t="shared" si="4"/>
        <v>2570.438201</v>
      </c>
      <c r="I119" s="1"/>
      <c r="J119" s="1"/>
      <c r="K119" s="1"/>
      <c r="L119" s="1"/>
    </row>
    <row r="120" ht="13.5" customHeight="1">
      <c r="C120" s="122">
        <v>109.0</v>
      </c>
      <c r="D120" s="123">
        <f t="shared" si="5"/>
        <v>829472.1648</v>
      </c>
      <c r="E120" s="124">
        <f t="shared" si="1"/>
        <v>6730.651216</v>
      </c>
      <c r="F120" s="125">
        <f t="shared" si="2"/>
        <v>4147.360824</v>
      </c>
      <c r="G120" s="123">
        <f t="shared" si="3"/>
        <v>4147.360824</v>
      </c>
      <c r="H120" s="126">
        <f t="shared" si="4"/>
        <v>2583.290392</v>
      </c>
      <c r="I120" s="1"/>
      <c r="J120" s="1"/>
      <c r="K120" s="1"/>
      <c r="L120" s="1"/>
    </row>
    <row r="121" ht="13.5" customHeight="1">
      <c r="C121" s="117">
        <v>110.0</v>
      </c>
      <c r="D121" s="118">
        <f t="shared" si="5"/>
        <v>826888.8744</v>
      </c>
      <c r="E121" s="119">
        <f t="shared" si="1"/>
        <v>6730.651216</v>
      </c>
      <c r="F121" s="127">
        <f t="shared" si="2"/>
        <v>4134.444372</v>
      </c>
      <c r="G121" s="118">
        <f t="shared" si="3"/>
        <v>4134.444372</v>
      </c>
      <c r="H121" s="121">
        <f t="shared" si="4"/>
        <v>2596.206844</v>
      </c>
      <c r="I121" s="1"/>
      <c r="J121" s="1"/>
      <c r="K121" s="1"/>
      <c r="L121" s="1"/>
    </row>
    <row r="122" ht="13.5" customHeight="1">
      <c r="C122" s="122">
        <v>111.0</v>
      </c>
      <c r="D122" s="123">
        <f t="shared" si="5"/>
        <v>824292.6676</v>
      </c>
      <c r="E122" s="124">
        <f t="shared" si="1"/>
        <v>6730.651216</v>
      </c>
      <c r="F122" s="125">
        <f t="shared" si="2"/>
        <v>4121.463338</v>
      </c>
      <c r="G122" s="123">
        <f t="shared" si="3"/>
        <v>4121.463338</v>
      </c>
      <c r="H122" s="126">
        <f t="shared" si="4"/>
        <v>2609.187878</v>
      </c>
      <c r="I122" s="1"/>
      <c r="J122" s="1"/>
      <c r="K122" s="1"/>
      <c r="L122" s="1"/>
    </row>
    <row r="123" ht="13.5" customHeight="1">
      <c r="C123" s="117">
        <v>112.0</v>
      </c>
      <c r="D123" s="118">
        <f t="shared" si="5"/>
        <v>821683.4797</v>
      </c>
      <c r="E123" s="119">
        <f t="shared" si="1"/>
        <v>6730.651216</v>
      </c>
      <c r="F123" s="127">
        <f t="shared" si="2"/>
        <v>4108.417399</v>
      </c>
      <c r="G123" s="118">
        <f t="shared" si="3"/>
        <v>4108.417399</v>
      </c>
      <c r="H123" s="121">
        <f t="shared" si="4"/>
        <v>2622.233817</v>
      </c>
      <c r="I123" s="1"/>
      <c r="J123" s="1"/>
      <c r="K123" s="1"/>
      <c r="L123" s="1"/>
    </row>
    <row r="124" ht="13.5" customHeight="1">
      <c r="C124" s="122">
        <v>113.0</v>
      </c>
      <c r="D124" s="123">
        <f t="shared" si="5"/>
        <v>819061.2459</v>
      </c>
      <c r="E124" s="124">
        <f t="shared" si="1"/>
        <v>6730.651216</v>
      </c>
      <c r="F124" s="125">
        <f t="shared" si="2"/>
        <v>4095.306229</v>
      </c>
      <c r="G124" s="123">
        <f t="shared" si="3"/>
        <v>4095.306229</v>
      </c>
      <c r="H124" s="126">
        <f t="shared" si="4"/>
        <v>2635.344986</v>
      </c>
      <c r="I124" s="1"/>
      <c r="J124" s="1"/>
      <c r="K124" s="1"/>
      <c r="L124" s="1"/>
    </row>
    <row r="125" ht="13.5" customHeight="1">
      <c r="C125" s="117">
        <v>114.0</v>
      </c>
      <c r="D125" s="118">
        <f t="shared" si="5"/>
        <v>816425.9009</v>
      </c>
      <c r="E125" s="119">
        <f t="shared" si="1"/>
        <v>6730.651216</v>
      </c>
      <c r="F125" s="127">
        <f t="shared" si="2"/>
        <v>4082.129505</v>
      </c>
      <c r="G125" s="118">
        <f t="shared" si="3"/>
        <v>4082.129505</v>
      </c>
      <c r="H125" s="121">
        <f t="shared" si="4"/>
        <v>2648.521711</v>
      </c>
      <c r="I125" s="1"/>
      <c r="J125" s="1"/>
      <c r="K125" s="1"/>
      <c r="L125" s="1"/>
    </row>
    <row r="126" ht="13.5" customHeight="1">
      <c r="C126" s="122">
        <v>115.0</v>
      </c>
      <c r="D126" s="123">
        <f t="shared" si="5"/>
        <v>813777.3792</v>
      </c>
      <c r="E126" s="124">
        <f t="shared" si="1"/>
        <v>6730.651216</v>
      </c>
      <c r="F126" s="125">
        <f t="shared" si="2"/>
        <v>4068.886896</v>
      </c>
      <c r="G126" s="123">
        <f t="shared" si="3"/>
        <v>4068.886896</v>
      </c>
      <c r="H126" s="126">
        <f t="shared" si="4"/>
        <v>2661.76432</v>
      </c>
      <c r="I126" s="1"/>
      <c r="J126" s="1"/>
      <c r="K126" s="1"/>
      <c r="L126" s="1"/>
    </row>
    <row r="127" ht="13.5" customHeight="1">
      <c r="C127" s="117">
        <v>116.0</v>
      </c>
      <c r="D127" s="118">
        <f t="shared" si="5"/>
        <v>811115.6149</v>
      </c>
      <c r="E127" s="119">
        <f t="shared" si="1"/>
        <v>6730.651216</v>
      </c>
      <c r="F127" s="127">
        <f t="shared" si="2"/>
        <v>4055.578074</v>
      </c>
      <c r="G127" s="118">
        <f t="shared" si="3"/>
        <v>4055.578074</v>
      </c>
      <c r="H127" s="121">
        <f t="shared" si="4"/>
        <v>2675.073141</v>
      </c>
      <c r="I127" s="1"/>
      <c r="J127" s="1"/>
      <c r="K127" s="1"/>
      <c r="L127" s="1"/>
    </row>
    <row r="128" ht="13.5" customHeight="1">
      <c r="C128" s="122">
        <v>117.0</v>
      </c>
      <c r="D128" s="123">
        <f t="shared" si="5"/>
        <v>808440.5417</v>
      </c>
      <c r="E128" s="124">
        <f t="shared" si="1"/>
        <v>6730.651216</v>
      </c>
      <c r="F128" s="125">
        <f t="shared" si="2"/>
        <v>4042.202709</v>
      </c>
      <c r="G128" s="123">
        <f t="shared" si="3"/>
        <v>4042.202709</v>
      </c>
      <c r="H128" s="126">
        <f t="shared" si="4"/>
        <v>2688.448507</v>
      </c>
      <c r="I128" s="1"/>
      <c r="J128" s="1"/>
      <c r="K128" s="1"/>
      <c r="L128" s="1"/>
    </row>
    <row r="129" ht="13.5" customHeight="1">
      <c r="C129" s="117">
        <v>118.0</v>
      </c>
      <c r="D129" s="118">
        <f t="shared" si="5"/>
        <v>805752.0932</v>
      </c>
      <c r="E129" s="119">
        <f t="shared" si="1"/>
        <v>6730.651216</v>
      </c>
      <c r="F129" s="127">
        <f t="shared" si="2"/>
        <v>4028.760466</v>
      </c>
      <c r="G129" s="118">
        <f t="shared" si="3"/>
        <v>4028.760466</v>
      </c>
      <c r="H129" s="121">
        <f t="shared" si="4"/>
        <v>2701.89075</v>
      </c>
      <c r="I129" s="1"/>
      <c r="J129" s="1"/>
      <c r="K129" s="1"/>
      <c r="L129" s="1"/>
    </row>
    <row r="130" ht="13.5" customHeight="1">
      <c r="C130" s="122">
        <v>119.0</v>
      </c>
      <c r="D130" s="123">
        <f t="shared" si="5"/>
        <v>803050.2025</v>
      </c>
      <c r="E130" s="124">
        <f t="shared" si="1"/>
        <v>6730.651216</v>
      </c>
      <c r="F130" s="125">
        <f t="shared" si="2"/>
        <v>4015.251012</v>
      </c>
      <c r="G130" s="123">
        <f t="shared" si="3"/>
        <v>4015.251012</v>
      </c>
      <c r="H130" s="126">
        <f t="shared" si="4"/>
        <v>2715.400203</v>
      </c>
      <c r="I130" s="1"/>
      <c r="J130" s="1"/>
      <c r="K130" s="1"/>
      <c r="L130" s="1"/>
    </row>
    <row r="131" ht="13.5" customHeight="1">
      <c r="C131" s="117">
        <v>120.0</v>
      </c>
      <c r="D131" s="118">
        <f t="shared" si="5"/>
        <v>800334.8023</v>
      </c>
      <c r="E131" s="119">
        <f t="shared" si="1"/>
        <v>6730.651216</v>
      </c>
      <c r="F131" s="127">
        <f t="shared" si="2"/>
        <v>4001.674011</v>
      </c>
      <c r="G131" s="118">
        <f t="shared" si="3"/>
        <v>4001.674011</v>
      </c>
      <c r="H131" s="121">
        <f t="shared" si="4"/>
        <v>2728.977204</v>
      </c>
      <c r="I131" s="1"/>
      <c r="J131" s="1"/>
      <c r="K131" s="1"/>
      <c r="L131" s="1"/>
    </row>
    <row r="132" ht="13.5" customHeight="1">
      <c r="C132" s="122">
        <v>121.0</v>
      </c>
      <c r="D132" s="123">
        <f t="shared" si="5"/>
        <v>797605.8251</v>
      </c>
      <c r="E132" s="124">
        <f t="shared" si="1"/>
        <v>6730.651216</v>
      </c>
      <c r="F132" s="125">
        <f t="shared" si="2"/>
        <v>3988.029125</v>
      </c>
      <c r="G132" s="123">
        <f t="shared" si="3"/>
        <v>3988.029125</v>
      </c>
      <c r="H132" s="126">
        <f t="shared" si="4"/>
        <v>2742.62209</v>
      </c>
      <c r="I132" s="1"/>
      <c r="J132" s="1"/>
      <c r="K132" s="1"/>
      <c r="L132" s="1"/>
    </row>
    <row r="133" ht="13.5" customHeight="1">
      <c r="C133" s="117">
        <v>122.0</v>
      </c>
      <c r="D133" s="118">
        <f t="shared" si="5"/>
        <v>794863.203</v>
      </c>
      <c r="E133" s="119">
        <f t="shared" si="1"/>
        <v>6730.651216</v>
      </c>
      <c r="F133" s="127">
        <f t="shared" si="2"/>
        <v>3974.316015</v>
      </c>
      <c r="G133" s="118">
        <f t="shared" si="3"/>
        <v>3974.316015</v>
      </c>
      <c r="H133" s="121">
        <f t="shared" si="4"/>
        <v>2756.335201</v>
      </c>
      <c r="I133" s="1"/>
      <c r="J133" s="1"/>
      <c r="K133" s="1"/>
      <c r="L133" s="1"/>
    </row>
    <row r="134" ht="13.5" customHeight="1">
      <c r="C134" s="122">
        <v>123.0</v>
      </c>
      <c r="D134" s="123">
        <f t="shared" si="5"/>
        <v>792106.8678</v>
      </c>
      <c r="E134" s="124">
        <f t="shared" si="1"/>
        <v>6730.651216</v>
      </c>
      <c r="F134" s="125">
        <f t="shared" si="2"/>
        <v>3960.534339</v>
      </c>
      <c r="G134" s="123">
        <f t="shared" si="3"/>
        <v>3960.534339</v>
      </c>
      <c r="H134" s="126">
        <f t="shared" si="4"/>
        <v>2770.116877</v>
      </c>
      <c r="I134" s="1"/>
      <c r="J134" s="1"/>
      <c r="K134" s="1"/>
      <c r="L134" s="1"/>
    </row>
    <row r="135" ht="13.5" customHeight="1">
      <c r="C135" s="117">
        <v>124.0</v>
      </c>
      <c r="D135" s="118">
        <f t="shared" si="5"/>
        <v>789336.7509</v>
      </c>
      <c r="E135" s="119">
        <f t="shared" si="1"/>
        <v>6730.651216</v>
      </c>
      <c r="F135" s="127">
        <f t="shared" si="2"/>
        <v>3946.683755</v>
      </c>
      <c r="G135" s="118">
        <f t="shared" si="3"/>
        <v>3946.683755</v>
      </c>
      <c r="H135" s="121">
        <f t="shared" si="4"/>
        <v>2783.967461</v>
      </c>
      <c r="I135" s="1"/>
      <c r="J135" s="1"/>
      <c r="K135" s="1"/>
      <c r="L135" s="1"/>
    </row>
    <row r="136" ht="13.5" customHeight="1">
      <c r="C136" s="122">
        <v>125.0</v>
      </c>
      <c r="D136" s="123">
        <f t="shared" si="5"/>
        <v>786552.7834</v>
      </c>
      <c r="E136" s="124">
        <f t="shared" si="1"/>
        <v>6730.651216</v>
      </c>
      <c r="F136" s="125">
        <f t="shared" si="2"/>
        <v>3932.763917</v>
      </c>
      <c r="G136" s="123">
        <f t="shared" si="3"/>
        <v>3932.763917</v>
      </c>
      <c r="H136" s="126">
        <f t="shared" si="4"/>
        <v>2797.887299</v>
      </c>
      <c r="I136" s="1"/>
      <c r="J136" s="1"/>
      <c r="K136" s="1"/>
      <c r="L136" s="1"/>
    </row>
    <row r="137" ht="13.5" customHeight="1">
      <c r="C137" s="117">
        <v>126.0</v>
      </c>
      <c r="D137" s="118">
        <f t="shared" si="5"/>
        <v>783754.8961</v>
      </c>
      <c r="E137" s="119">
        <f t="shared" si="1"/>
        <v>6730.651216</v>
      </c>
      <c r="F137" s="127">
        <f t="shared" si="2"/>
        <v>3918.774481</v>
      </c>
      <c r="G137" s="118">
        <f t="shared" si="3"/>
        <v>3918.774481</v>
      </c>
      <c r="H137" s="121">
        <f t="shared" si="4"/>
        <v>2811.876735</v>
      </c>
      <c r="I137" s="1"/>
      <c r="J137" s="1"/>
      <c r="K137" s="1"/>
      <c r="L137" s="1"/>
    </row>
    <row r="138" ht="13.5" customHeight="1">
      <c r="C138" s="122">
        <v>127.0</v>
      </c>
      <c r="D138" s="123">
        <f t="shared" si="5"/>
        <v>780943.0194</v>
      </c>
      <c r="E138" s="124">
        <f t="shared" si="1"/>
        <v>6730.651216</v>
      </c>
      <c r="F138" s="125">
        <f t="shared" si="2"/>
        <v>3904.715097</v>
      </c>
      <c r="G138" s="123">
        <f t="shared" si="3"/>
        <v>3904.715097</v>
      </c>
      <c r="H138" s="126">
        <f t="shared" si="4"/>
        <v>2825.936119</v>
      </c>
      <c r="I138" s="1"/>
      <c r="J138" s="1"/>
      <c r="K138" s="1"/>
      <c r="L138" s="1"/>
    </row>
    <row r="139" ht="13.5" customHeight="1">
      <c r="C139" s="117">
        <v>128.0</v>
      </c>
      <c r="D139" s="118">
        <f t="shared" si="5"/>
        <v>778117.0833</v>
      </c>
      <c r="E139" s="119">
        <f t="shared" si="1"/>
        <v>6730.651216</v>
      </c>
      <c r="F139" s="127">
        <f t="shared" si="2"/>
        <v>3890.585416</v>
      </c>
      <c r="G139" s="118">
        <f t="shared" si="3"/>
        <v>3890.585416</v>
      </c>
      <c r="H139" s="121">
        <f t="shared" si="4"/>
        <v>2840.065799</v>
      </c>
      <c r="I139" s="1"/>
      <c r="J139" s="1"/>
      <c r="K139" s="1"/>
      <c r="L139" s="1"/>
    </row>
    <row r="140" ht="13.5" customHeight="1">
      <c r="C140" s="122">
        <v>129.0</v>
      </c>
      <c r="D140" s="123">
        <f t="shared" si="5"/>
        <v>775277.0175</v>
      </c>
      <c r="E140" s="124">
        <f t="shared" si="1"/>
        <v>6730.651216</v>
      </c>
      <c r="F140" s="125">
        <f t="shared" si="2"/>
        <v>3876.385087</v>
      </c>
      <c r="G140" s="123">
        <f t="shared" si="3"/>
        <v>3876.385087</v>
      </c>
      <c r="H140" s="126">
        <f t="shared" si="4"/>
        <v>2854.266128</v>
      </c>
      <c r="I140" s="1"/>
      <c r="J140" s="1"/>
      <c r="K140" s="1"/>
      <c r="L140" s="1"/>
    </row>
    <row r="141" ht="13.5" customHeight="1">
      <c r="C141" s="117">
        <v>130.0</v>
      </c>
      <c r="D141" s="118">
        <f t="shared" si="5"/>
        <v>772422.7514</v>
      </c>
      <c r="E141" s="119">
        <f t="shared" si="1"/>
        <v>6730.651216</v>
      </c>
      <c r="F141" s="127">
        <f t="shared" si="2"/>
        <v>3862.113757</v>
      </c>
      <c r="G141" s="118">
        <f t="shared" si="3"/>
        <v>3862.113757</v>
      </c>
      <c r="H141" s="121">
        <f t="shared" si="4"/>
        <v>2868.537459</v>
      </c>
      <c r="I141" s="1"/>
      <c r="J141" s="1"/>
      <c r="K141" s="1"/>
      <c r="L141" s="1"/>
    </row>
    <row r="142" ht="13.5" customHeight="1">
      <c r="C142" s="122">
        <v>131.0</v>
      </c>
      <c r="D142" s="123">
        <f t="shared" si="5"/>
        <v>769554.2139</v>
      </c>
      <c r="E142" s="124">
        <f t="shared" si="1"/>
        <v>6730.651216</v>
      </c>
      <c r="F142" s="125">
        <f t="shared" si="2"/>
        <v>3847.77107</v>
      </c>
      <c r="G142" s="123">
        <f t="shared" si="3"/>
        <v>3847.77107</v>
      </c>
      <c r="H142" s="126">
        <f t="shared" si="4"/>
        <v>2882.880146</v>
      </c>
      <c r="I142" s="1"/>
      <c r="J142" s="1"/>
      <c r="K142" s="1"/>
      <c r="L142" s="1"/>
    </row>
    <row r="143" ht="13.5" customHeight="1">
      <c r="C143" s="117">
        <v>132.0</v>
      </c>
      <c r="D143" s="118">
        <f t="shared" si="5"/>
        <v>766671.3338</v>
      </c>
      <c r="E143" s="119">
        <f t="shared" si="1"/>
        <v>6730.651216</v>
      </c>
      <c r="F143" s="127">
        <f t="shared" si="2"/>
        <v>3833.356669</v>
      </c>
      <c r="G143" s="118">
        <f t="shared" si="3"/>
        <v>3833.356669</v>
      </c>
      <c r="H143" s="121">
        <f t="shared" si="4"/>
        <v>2897.294547</v>
      </c>
      <c r="I143" s="1"/>
      <c r="J143" s="1"/>
      <c r="K143" s="1"/>
      <c r="L143" s="1"/>
    </row>
    <row r="144" ht="13.5" customHeight="1">
      <c r="C144" s="122">
        <v>133.0</v>
      </c>
      <c r="D144" s="123">
        <f t="shared" si="5"/>
        <v>763774.0392</v>
      </c>
      <c r="E144" s="124">
        <f t="shared" si="1"/>
        <v>6730.651216</v>
      </c>
      <c r="F144" s="125">
        <f t="shared" si="2"/>
        <v>3818.870196</v>
      </c>
      <c r="G144" s="123">
        <f t="shared" si="3"/>
        <v>3818.870196</v>
      </c>
      <c r="H144" s="126">
        <f t="shared" si="4"/>
        <v>2911.78102</v>
      </c>
      <c r="I144" s="1"/>
      <c r="J144" s="1"/>
      <c r="K144" s="1"/>
      <c r="L144" s="1"/>
    </row>
    <row r="145" ht="13.5" customHeight="1">
      <c r="C145" s="117">
        <v>134.0</v>
      </c>
      <c r="D145" s="118">
        <f t="shared" si="5"/>
        <v>760862.2582</v>
      </c>
      <c r="E145" s="119">
        <f t="shared" si="1"/>
        <v>6730.651216</v>
      </c>
      <c r="F145" s="127">
        <f t="shared" si="2"/>
        <v>3804.311291</v>
      </c>
      <c r="G145" s="118">
        <f t="shared" si="3"/>
        <v>3804.311291</v>
      </c>
      <c r="H145" s="121">
        <f t="shared" si="4"/>
        <v>2926.339925</v>
      </c>
      <c r="I145" s="1"/>
      <c r="J145" s="1"/>
      <c r="K145" s="1"/>
      <c r="L145" s="1"/>
    </row>
    <row r="146" ht="13.5" customHeight="1">
      <c r="C146" s="122">
        <v>135.0</v>
      </c>
      <c r="D146" s="123">
        <f t="shared" si="5"/>
        <v>757935.9183</v>
      </c>
      <c r="E146" s="124">
        <f t="shared" si="1"/>
        <v>6730.651216</v>
      </c>
      <c r="F146" s="125">
        <f t="shared" si="2"/>
        <v>3789.679591</v>
      </c>
      <c r="G146" s="123">
        <f t="shared" si="3"/>
        <v>3789.679591</v>
      </c>
      <c r="H146" s="126">
        <f t="shared" si="4"/>
        <v>2940.971624</v>
      </c>
      <c r="I146" s="1"/>
      <c r="J146" s="1"/>
      <c r="K146" s="1"/>
      <c r="L146" s="1"/>
    </row>
    <row r="147" ht="13.5" customHeight="1">
      <c r="C147" s="117">
        <v>136.0</v>
      </c>
      <c r="D147" s="118">
        <f t="shared" si="5"/>
        <v>754994.9466</v>
      </c>
      <c r="E147" s="119">
        <f t="shared" si="1"/>
        <v>6730.651216</v>
      </c>
      <c r="F147" s="127">
        <f t="shared" si="2"/>
        <v>3774.974733</v>
      </c>
      <c r="G147" s="118">
        <f t="shared" si="3"/>
        <v>3774.974733</v>
      </c>
      <c r="H147" s="121">
        <f t="shared" si="4"/>
        <v>2955.676483</v>
      </c>
      <c r="I147" s="1"/>
      <c r="J147" s="1"/>
      <c r="K147" s="1"/>
      <c r="L147" s="1"/>
    </row>
    <row r="148" ht="13.5" customHeight="1">
      <c r="C148" s="122">
        <v>137.0</v>
      </c>
      <c r="D148" s="123">
        <f t="shared" si="5"/>
        <v>752039.2702</v>
      </c>
      <c r="E148" s="124">
        <f t="shared" si="1"/>
        <v>6730.651216</v>
      </c>
      <c r="F148" s="125">
        <f t="shared" si="2"/>
        <v>3760.196351</v>
      </c>
      <c r="G148" s="123">
        <f t="shared" si="3"/>
        <v>3760.196351</v>
      </c>
      <c r="H148" s="126">
        <f t="shared" si="4"/>
        <v>2970.454865</v>
      </c>
      <c r="I148" s="1"/>
      <c r="J148" s="1"/>
      <c r="K148" s="1"/>
      <c r="L148" s="1"/>
    </row>
    <row r="149" ht="13.5" customHeight="1">
      <c r="C149" s="117">
        <v>138.0</v>
      </c>
      <c r="D149" s="118">
        <f t="shared" si="5"/>
        <v>749068.8153</v>
      </c>
      <c r="E149" s="119">
        <f t="shared" si="1"/>
        <v>6730.651216</v>
      </c>
      <c r="F149" s="127">
        <f t="shared" si="2"/>
        <v>3745.344076</v>
      </c>
      <c r="G149" s="118">
        <f t="shared" si="3"/>
        <v>3745.344076</v>
      </c>
      <c r="H149" s="121">
        <f t="shared" si="4"/>
        <v>2985.307139</v>
      </c>
      <c r="I149" s="1"/>
      <c r="J149" s="1"/>
      <c r="K149" s="1"/>
      <c r="L149" s="1"/>
    </row>
    <row r="150" ht="13.5" customHeight="1">
      <c r="C150" s="122">
        <v>139.0</v>
      </c>
      <c r="D150" s="123">
        <f t="shared" si="5"/>
        <v>746083.5082</v>
      </c>
      <c r="E150" s="124">
        <f t="shared" si="1"/>
        <v>6730.651216</v>
      </c>
      <c r="F150" s="125">
        <f t="shared" si="2"/>
        <v>3730.417541</v>
      </c>
      <c r="G150" s="123">
        <f t="shared" si="3"/>
        <v>3730.417541</v>
      </c>
      <c r="H150" s="126">
        <f t="shared" si="4"/>
        <v>3000.233675</v>
      </c>
      <c r="I150" s="1"/>
      <c r="J150" s="1"/>
      <c r="K150" s="1"/>
      <c r="L150" s="1"/>
    </row>
    <row r="151" ht="13.5" customHeight="1">
      <c r="C151" s="117">
        <v>140.0</v>
      </c>
      <c r="D151" s="118">
        <f t="shared" si="5"/>
        <v>743083.2745</v>
      </c>
      <c r="E151" s="119">
        <f t="shared" si="1"/>
        <v>6730.651216</v>
      </c>
      <c r="F151" s="127">
        <f t="shared" si="2"/>
        <v>3715.416372</v>
      </c>
      <c r="G151" s="118">
        <f t="shared" si="3"/>
        <v>3715.416372</v>
      </c>
      <c r="H151" s="121">
        <f t="shared" si="4"/>
        <v>3015.234843</v>
      </c>
      <c r="I151" s="1"/>
      <c r="J151" s="1"/>
      <c r="K151" s="1"/>
      <c r="L151" s="1"/>
    </row>
    <row r="152" ht="13.5" customHeight="1">
      <c r="C152" s="122">
        <v>141.0</v>
      </c>
      <c r="D152" s="123">
        <f t="shared" si="5"/>
        <v>740068.0396</v>
      </c>
      <c r="E152" s="124">
        <f t="shared" si="1"/>
        <v>6730.651216</v>
      </c>
      <c r="F152" s="125">
        <f t="shared" si="2"/>
        <v>3700.340198</v>
      </c>
      <c r="G152" s="123">
        <f t="shared" si="3"/>
        <v>3700.340198</v>
      </c>
      <c r="H152" s="126">
        <f t="shared" si="4"/>
        <v>3030.311018</v>
      </c>
      <c r="I152" s="1"/>
      <c r="J152" s="1"/>
      <c r="K152" s="1"/>
      <c r="L152" s="1"/>
    </row>
    <row r="153" ht="13.5" customHeight="1">
      <c r="C153" s="117">
        <v>142.0</v>
      </c>
      <c r="D153" s="118">
        <f t="shared" si="5"/>
        <v>737037.7286</v>
      </c>
      <c r="E153" s="119">
        <f t="shared" si="1"/>
        <v>6730.651216</v>
      </c>
      <c r="F153" s="127">
        <f t="shared" si="2"/>
        <v>3685.188643</v>
      </c>
      <c r="G153" s="118">
        <f t="shared" si="3"/>
        <v>3685.188643</v>
      </c>
      <c r="H153" s="121">
        <f t="shared" si="4"/>
        <v>3045.462573</v>
      </c>
      <c r="I153" s="1"/>
      <c r="J153" s="1"/>
      <c r="K153" s="1"/>
      <c r="L153" s="1"/>
    </row>
    <row r="154" ht="13.5" customHeight="1">
      <c r="C154" s="122">
        <v>143.0</v>
      </c>
      <c r="D154" s="123">
        <f t="shared" si="5"/>
        <v>733992.266</v>
      </c>
      <c r="E154" s="124">
        <f t="shared" si="1"/>
        <v>6730.651216</v>
      </c>
      <c r="F154" s="125">
        <f t="shared" si="2"/>
        <v>3669.96133</v>
      </c>
      <c r="G154" s="123">
        <f t="shared" si="3"/>
        <v>3669.96133</v>
      </c>
      <c r="H154" s="126">
        <f t="shared" si="4"/>
        <v>3060.689886</v>
      </c>
      <c r="I154" s="1"/>
      <c r="J154" s="1"/>
      <c r="K154" s="1"/>
      <c r="L154" s="1"/>
    </row>
    <row r="155" ht="13.5" customHeight="1">
      <c r="C155" s="117">
        <v>144.0</v>
      </c>
      <c r="D155" s="118">
        <f t="shared" si="5"/>
        <v>730931.5762</v>
      </c>
      <c r="E155" s="119">
        <f t="shared" si="1"/>
        <v>6730.651216</v>
      </c>
      <c r="F155" s="127">
        <f t="shared" si="2"/>
        <v>3654.657881</v>
      </c>
      <c r="G155" s="118">
        <f t="shared" si="3"/>
        <v>3654.657881</v>
      </c>
      <c r="H155" s="121">
        <f t="shared" si="4"/>
        <v>3075.993335</v>
      </c>
      <c r="I155" s="1"/>
      <c r="J155" s="1"/>
      <c r="K155" s="1"/>
      <c r="L155" s="1"/>
    </row>
    <row r="156" ht="13.5" customHeight="1">
      <c r="C156" s="122">
        <v>145.0</v>
      </c>
      <c r="D156" s="123">
        <f t="shared" si="5"/>
        <v>727855.5828</v>
      </c>
      <c r="E156" s="124">
        <f t="shared" si="1"/>
        <v>6730.651216</v>
      </c>
      <c r="F156" s="125">
        <f t="shared" si="2"/>
        <v>3639.277914</v>
      </c>
      <c r="G156" s="123">
        <f t="shared" si="3"/>
        <v>3639.277914</v>
      </c>
      <c r="H156" s="126">
        <f t="shared" si="4"/>
        <v>3091.373302</v>
      </c>
      <c r="I156" s="1"/>
      <c r="J156" s="1"/>
      <c r="K156" s="1"/>
      <c r="L156" s="1"/>
    </row>
    <row r="157" ht="13.5" customHeight="1">
      <c r="C157" s="117">
        <v>146.0</v>
      </c>
      <c r="D157" s="118">
        <f t="shared" si="5"/>
        <v>724764.2095</v>
      </c>
      <c r="E157" s="119">
        <f t="shared" si="1"/>
        <v>6730.651216</v>
      </c>
      <c r="F157" s="127">
        <f t="shared" si="2"/>
        <v>3623.821048</v>
      </c>
      <c r="G157" s="118">
        <f t="shared" si="3"/>
        <v>3623.821048</v>
      </c>
      <c r="H157" s="121">
        <f t="shared" si="4"/>
        <v>3106.830168</v>
      </c>
      <c r="I157" s="1"/>
      <c r="J157" s="1"/>
      <c r="K157" s="1"/>
      <c r="L157" s="1"/>
    </row>
    <row r="158" ht="13.5" customHeight="1">
      <c r="C158" s="122">
        <v>147.0</v>
      </c>
      <c r="D158" s="123">
        <f t="shared" si="5"/>
        <v>721657.3794</v>
      </c>
      <c r="E158" s="124">
        <f t="shared" si="1"/>
        <v>6730.651216</v>
      </c>
      <c r="F158" s="125">
        <f t="shared" si="2"/>
        <v>3608.286897</v>
      </c>
      <c r="G158" s="123">
        <f t="shared" si="3"/>
        <v>3608.286897</v>
      </c>
      <c r="H158" s="126">
        <f t="shared" si="4"/>
        <v>3122.364319</v>
      </c>
      <c r="I158" s="1"/>
      <c r="J158" s="1"/>
      <c r="K158" s="1"/>
      <c r="L158" s="1"/>
    </row>
    <row r="159" ht="13.5" customHeight="1">
      <c r="C159" s="117">
        <v>148.0</v>
      </c>
      <c r="D159" s="118">
        <f t="shared" si="5"/>
        <v>718535.015</v>
      </c>
      <c r="E159" s="119">
        <f t="shared" si="1"/>
        <v>6730.651216</v>
      </c>
      <c r="F159" s="127">
        <f t="shared" si="2"/>
        <v>3592.675075</v>
      </c>
      <c r="G159" s="118">
        <f t="shared" si="3"/>
        <v>3592.675075</v>
      </c>
      <c r="H159" s="121">
        <f t="shared" si="4"/>
        <v>3137.976141</v>
      </c>
      <c r="I159" s="1"/>
      <c r="J159" s="1"/>
      <c r="K159" s="1"/>
      <c r="L159" s="1"/>
    </row>
    <row r="160" ht="13.5" customHeight="1">
      <c r="C160" s="122">
        <v>149.0</v>
      </c>
      <c r="D160" s="123">
        <f t="shared" si="5"/>
        <v>715397.0389</v>
      </c>
      <c r="E160" s="124">
        <f t="shared" si="1"/>
        <v>6730.651216</v>
      </c>
      <c r="F160" s="125">
        <f t="shared" si="2"/>
        <v>3576.985194</v>
      </c>
      <c r="G160" s="123">
        <f t="shared" si="3"/>
        <v>3576.985194</v>
      </c>
      <c r="H160" s="126">
        <f t="shared" si="4"/>
        <v>3153.666021</v>
      </c>
      <c r="I160" s="1"/>
      <c r="J160" s="1"/>
      <c r="K160" s="1"/>
      <c r="L160" s="1"/>
    </row>
    <row r="161" ht="13.5" customHeight="1">
      <c r="C161" s="117">
        <v>150.0</v>
      </c>
      <c r="D161" s="118">
        <f t="shared" si="5"/>
        <v>712243.3729</v>
      </c>
      <c r="E161" s="119">
        <f t="shared" si="1"/>
        <v>6730.651216</v>
      </c>
      <c r="F161" s="127">
        <f t="shared" si="2"/>
        <v>3561.216864</v>
      </c>
      <c r="G161" s="118">
        <f t="shared" si="3"/>
        <v>3561.216864</v>
      </c>
      <c r="H161" s="121">
        <f t="shared" si="4"/>
        <v>3169.434351</v>
      </c>
      <c r="I161" s="1"/>
      <c r="J161" s="1"/>
      <c r="K161" s="1"/>
      <c r="L161" s="1"/>
    </row>
    <row r="162" ht="13.5" customHeight="1">
      <c r="C162" s="122">
        <v>151.0</v>
      </c>
      <c r="D162" s="123">
        <f t="shared" si="5"/>
        <v>709073.9385</v>
      </c>
      <c r="E162" s="124">
        <f t="shared" si="1"/>
        <v>6730.651216</v>
      </c>
      <c r="F162" s="125">
        <f t="shared" si="2"/>
        <v>3545.369693</v>
      </c>
      <c r="G162" s="123">
        <f t="shared" si="3"/>
        <v>3545.369693</v>
      </c>
      <c r="H162" s="126">
        <f t="shared" si="4"/>
        <v>3185.281523</v>
      </c>
      <c r="I162" s="1"/>
      <c r="J162" s="1"/>
      <c r="K162" s="1"/>
      <c r="L162" s="1"/>
    </row>
    <row r="163" ht="13.5" customHeight="1">
      <c r="C163" s="117">
        <v>152.0</v>
      </c>
      <c r="D163" s="118">
        <f t="shared" si="5"/>
        <v>705888.657</v>
      </c>
      <c r="E163" s="119">
        <f t="shared" si="1"/>
        <v>6730.651216</v>
      </c>
      <c r="F163" s="127">
        <f t="shared" si="2"/>
        <v>3529.443285</v>
      </c>
      <c r="G163" s="118">
        <f t="shared" si="3"/>
        <v>3529.443285</v>
      </c>
      <c r="H163" s="121">
        <f t="shared" si="4"/>
        <v>3201.207931</v>
      </c>
      <c r="I163" s="1"/>
      <c r="J163" s="1"/>
      <c r="K163" s="1"/>
      <c r="L163" s="1"/>
    </row>
    <row r="164" ht="13.5" customHeight="1">
      <c r="C164" s="122">
        <v>153.0</v>
      </c>
      <c r="D164" s="123">
        <f t="shared" si="5"/>
        <v>702687.4491</v>
      </c>
      <c r="E164" s="124">
        <f t="shared" si="1"/>
        <v>6730.651216</v>
      </c>
      <c r="F164" s="125">
        <f t="shared" si="2"/>
        <v>3513.437245</v>
      </c>
      <c r="G164" s="123">
        <f t="shared" si="3"/>
        <v>3513.437245</v>
      </c>
      <c r="H164" s="126">
        <f t="shared" si="4"/>
        <v>3217.21397</v>
      </c>
      <c r="I164" s="1"/>
      <c r="J164" s="1"/>
      <c r="K164" s="1"/>
      <c r="L164" s="1"/>
    </row>
    <row r="165" ht="13.5" customHeight="1">
      <c r="C165" s="117">
        <v>154.0</v>
      </c>
      <c r="D165" s="118">
        <f t="shared" si="5"/>
        <v>699470.2351</v>
      </c>
      <c r="E165" s="119">
        <f t="shared" si="1"/>
        <v>6730.651216</v>
      </c>
      <c r="F165" s="127">
        <f t="shared" si="2"/>
        <v>3497.351175</v>
      </c>
      <c r="G165" s="118">
        <f t="shared" si="3"/>
        <v>3497.351175</v>
      </c>
      <c r="H165" s="121">
        <f t="shared" si="4"/>
        <v>3233.30004</v>
      </c>
      <c r="I165" s="1"/>
      <c r="J165" s="1"/>
      <c r="K165" s="1"/>
      <c r="L165" s="1"/>
    </row>
    <row r="166" ht="13.5" customHeight="1">
      <c r="C166" s="122">
        <v>155.0</v>
      </c>
      <c r="D166" s="123">
        <f t="shared" si="5"/>
        <v>696236.9351</v>
      </c>
      <c r="E166" s="124">
        <f t="shared" si="1"/>
        <v>6730.651216</v>
      </c>
      <c r="F166" s="125">
        <f t="shared" si="2"/>
        <v>3481.184675</v>
      </c>
      <c r="G166" s="123">
        <f t="shared" si="3"/>
        <v>3481.184675</v>
      </c>
      <c r="H166" s="126">
        <f t="shared" si="4"/>
        <v>3249.46654</v>
      </c>
      <c r="I166" s="1"/>
      <c r="J166" s="1"/>
      <c r="K166" s="1"/>
      <c r="L166" s="1"/>
    </row>
    <row r="167" ht="13.5" customHeight="1">
      <c r="C167" s="117">
        <v>156.0</v>
      </c>
      <c r="D167" s="118">
        <f t="shared" si="5"/>
        <v>692987.4685</v>
      </c>
      <c r="E167" s="119">
        <f t="shared" si="1"/>
        <v>6730.651216</v>
      </c>
      <c r="F167" s="127">
        <f t="shared" si="2"/>
        <v>3464.937343</v>
      </c>
      <c r="G167" s="118">
        <f t="shared" si="3"/>
        <v>3464.937343</v>
      </c>
      <c r="H167" s="121">
        <f t="shared" si="4"/>
        <v>3265.713873</v>
      </c>
      <c r="I167" s="1"/>
      <c r="J167" s="1"/>
      <c r="K167" s="1"/>
      <c r="L167" s="1"/>
    </row>
    <row r="168" ht="13.5" customHeight="1">
      <c r="C168" s="122">
        <v>157.0</v>
      </c>
      <c r="D168" s="123">
        <f t="shared" si="5"/>
        <v>689721.7546</v>
      </c>
      <c r="E168" s="124">
        <f t="shared" si="1"/>
        <v>6730.651216</v>
      </c>
      <c r="F168" s="125">
        <f t="shared" si="2"/>
        <v>3448.608773</v>
      </c>
      <c r="G168" s="123">
        <f t="shared" si="3"/>
        <v>3448.608773</v>
      </c>
      <c r="H168" s="126">
        <f t="shared" si="4"/>
        <v>3282.042443</v>
      </c>
      <c r="I168" s="1"/>
      <c r="J168" s="1"/>
      <c r="K168" s="1"/>
      <c r="L168" s="1"/>
    </row>
    <row r="169" ht="13.5" customHeight="1">
      <c r="C169" s="117">
        <v>158.0</v>
      </c>
      <c r="D169" s="118">
        <f t="shared" si="5"/>
        <v>686439.7122</v>
      </c>
      <c r="E169" s="119">
        <f t="shared" si="1"/>
        <v>6730.651216</v>
      </c>
      <c r="F169" s="127">
        <f t="shared" si="2"/>
        <v>3432.198561</v>
      </c>
      <c r="G169" s="118">
        <f t="shared" si="3"/>
        <v>3432.198561</v>
      </c>
      <c r="H169" s="121">
        <f t="shared" si="4"/>
        <v>3298.452655</v>
      </c>
      <c r="I169" s="1"/>
      <c r="J169" s="1"/>
      <c r="K169" s="1"/>
      <c r="L169" s="1"/>
    </row>
    <row r="170" ht="13.5" customHeight="1">
      <c r="C170" s="122">
        <v>159.0</v>
      </c>
      <c r="D170" s="123">
        <f t="shared" si="5"/>
        <v>683141.2595</v>
      </c>
      <c r="E170" s="124">
        <f t="shared" si="1"/>
        <v>6730.651216</v>
      </c>
      <c r="F170" s="125">
        <f t="shared" si="2"/>
        <v>3415.706298</v>
      </c>
      <c r="G170" s="123">
        <f t="shared" si="3"/>
        <v>3415.706298</v>
      </c>
      <c r="H170" s="126">
        <f t="shared" si="4"/>
        <v>3314.944918</v>
      </c>
      <c r="I170" s="1"/>
      <c r="J170" s="1"/>
      <c r="K170" s="1"/>
      <c r="L170" s="1"/>
    </row>
    <row r="171" ht="13.5" customHeight="1">
      <c r="C171" s="117">
        <v>160.0</v>
      </c>
      <c r="D171" s="118">
        <f t="shared" si="5"/>
        <v>679826.3146</v>
      </c>
      <c r="E171" s="119">
        <f t="shared" si="1"/>
        <v>6730.651216</v>
      </c>
      <c r="F171" s="127">
        <f t="shared" si="2"/>
        <v>3399.131573</v>
      </c>
      <c r="G171" s="118">
        <f t="shared" si="3"/>
        <v>3399.131573</v>
      </c>
      <c r="H171" s="121">
        <f t="shared" si="4"/>
        <v>3331.519643</v>
      </c>
      <c r="I171" s="1"/>
      <c r="J171" s="1"/>
      <c r="K171" s="1"/>
      <c r="L171" s="1"/>
    </row>
    <row r="172" ht="13.5" customHeight="1">
      <c r="C172" s="122">
        <v>161.0</v>
      </c>
      <c r="D172" s="123">
        <f t="shared" si="5"/>
        <v>676494.795</v>
      </c>
      <c r="E172" s="124">
        <f t="shared" si="1"/>
        <v>6730.651216</v>
      </c>
      <c r="F172" s="125">
        <f t="shared" si="2"/>
        <v>3382.473975</v>
      </c>
      <c r="G172" s="123">
        <f t="shared" si="3"/>
        <v>3382.473975</v>
      </c>
      <c r="H172" s="126">
        <f t="shared" si="4"/>
        <v>3348.177241</v>
      </c>
      <c r="I172" s="1"/>
      <c r="J172" s="1"/>
      <c r="K172" s="1"/>
      <c r="L172" s="1"/>
    </row>
    <row r="173" ht="13.5" customHeight="1">
      <c r="C173" s="117">
        <v>162.0</v>
      </c>
      <c r="D173" s="118">
        <f t="shared" si="5"/>
        <v>673146.6177</v>
      </c>
      <c r="E173" s="119">
        <f t="shared" si="1"/>
        <v>6730.651216</v>
      </c>
      <c r="F173" s="127">
        <f t="shared" si="2"/>
        <v>3365.733089</v>
      </c>
      <c r="G173" s="118">
        <f t="shared" si="3"/>
        <v>3365.733089</v>
      </c>
      <c r="H173" s="121">
        <f t="shared" si="4"/>
        <v>3364.918127</v>
      </c>
      <c r="I173" s="1"/>
      <c r="J173" s="1"/>
      <c r="K173" s="1"/>
      <c r="L173" s="1"/>
    </row>
    <row r="174" ht="13.5" customHeight="1">
      <c r="C174" s="122">
        <v>163.0</v>
      </c>
      <c r="D174" s="123">
        <f t="shared" si="5"/>
        <v>669781.6996</v>
      </c>
      <c r="E174" s="124">
        <f t="shared" si="1"/>
        <v>6730.651216</v>
      </c>
      <c r="F174" s="125">
        <f t="shared" si="2"/>
        <v>3348.908498</v>
      </c>
      <c r="G174" s="123">
        <f t="shared" si="3"/>
        <v>3348.908498</v>
      </c>
      <c r="H174" s="126">
        <f t="shared" si="4"/>
        <v>3381.742718</v>
      </c>
      <c r="I174" s="1"/>
      <c r="J174" s="1"/>
      <c r="K174" s="1"/>
      <c r="L174" s="1"/>
    </row>
    <row r="175" ht="13.5" customHeight="1">
      <c r="C175" s="117">
        <v>164.0</v>
      </c>
      <c r="D175" s="118">
        <f t="shared" si="5"/>
        <v>666399.9569</v>
      </c>
      <c r="E175" s="119">
        <f t="shared" si="1"/>
        <v>6730.651216</v>
      </c>
      <c r="F175" s="127">
        <f t="shared" si="2"/>
        <v>3331.999785</v>
      </c>
      <c r="G175" s="118">
        <f t="shared" si="3"/>
        <v>3331.999785</v>
      </c>
      <c r="H175" s="121">
        <f t="shared" si="4"/>
        <v>3398.651431</v>
      </c>
      <c r="I175" s="1"/>
      <c r="J175" s="1"/>
      <c r="K175" s="1"/>
      <c r="L175" s="1"/>
    </row>
    <row r="176" ht="13.5" customHeight="1">
      <c r="C176" s="122">
        <v>165.0</v>
      </c>
      <c r="D176" s="123">
        <f t="shared" si="5"/>
        <v>663001.3055</v>
      </c>
      <c r="E176" s="124">
        <f t="shared" si="1"/>
        <v>6730.651216</v>
      </c>
      <c r="F176" s="125">
        <f t="shared" si="2"/>
        <v>3315.006527</v>
      </c>
      <c r="G176" s="123">
        <f t="shared" si="3"/>
        <v>3315.006527</v>
      </c>
      <c r="H176" s="126">
        <f t="shared" si="4"/>
        <v>3415.644688</v>
      </c>
      <c r="I176" s="1"/>
      <c r="J176" s="1"/>
      <c r="K176" s="1"/>
      <c r="L176" s="1"/>
    </row>
    <row r="177" ht="13.5" customHeight="1">
      <c r="C177" s="117">
        <v>166.0</v>
      </c>
      <c r="D177" s="118">
        <f t="shared" si="5"/>
        <v>659585.6608</v>
      </c>
      <c r="E177" s="119">
        <f t="shared" si="1"/>
        <v>6730.651216</v>
      </c>
      <c r="F177" s="127">
        <f t="shared" si="2"/>
        <v>3297.928304</v>
      </c>
      <c r="G177" s="118">
        <f t="shared" si="3"/>
        <v>3297.928304</v>
      </c>
      <c r="H177" s="121">
        <f t="shared" si="4"/>
        <v>3432.722912</v>
      </c>
      <c r="I177" s="1"/>
      <c r="J177" s="1"/>
      <c r="K177" s="1"/>
      <c r="L177" s="1"/>
    </row>
    <row r="178" ht="13.5" customHeight="1">
      <c r="C178" s="122">
        <v>167.0</v>
      </c>
      <c r="D178" s="123">
        <f t="shared" si="5"/>
        <v>656152.9379</v>
      </c>
      <c r="E178" s="124">
        <f t="shared" si="1"/>
        <v>6730.651216</v>
      </c>
      <c r="F178" s="125">
        <f t="shared" si="2"/>
        <v>3280.764689</v>
      </c>
      <c r="G178" s="123">
        <f t="shared" si="3"/>
        <v>3280.764689</v>
      </c>
      <c r="H178" s="126">
        <f t="shared" si="4"/>
        <v>3449.886526</v>
      </c>
      <c r="I178" s="1"/>
      <c r="J178" s="1"/>
      <c r="K178" s="1"/>
      <c r="L178" s="1"/>
    </row>
    <row r="179" ht="13.5" customHeight="1">
      <c r="C179" s="117">
        <v>168.0</v>
      </c>
      <c r="D179" s="118">
        <f t="shared" si="5"/>
        <v>652703.0513</v>
      </c>
      <c r="E179" s="119">
        <f t="shared" si="1"/>
        <v>6730.651216</v>
      </c>
      <c r="F179" s="127">
        <f t="shared" si="2"/>
        <v>3263.515257</v>
      </c>
      <c r="G179" s="118">
        <f t="shared" si="3"/>
        <v>3263.515257</v>
      </c>
      <c r="H179" s="121">
        <f t="shared" si="4"/>
        <v>3467.135959</v>
      </c>
      <c r="I179" s="1"/>
      <c r="J179" s="1"/>
      <c r="K179" s="1"/>
      <c r="L179" s="1"/>
    </row>
    <row r="180" ht="13.5" customHeight="1">
      <c r="C180" s="122">
        <v>169.0</v>
      </c>
      <c r="D180" s="123">
        <f t="shared" si="5"/>
        <v>649235.9154</v>
      </c>
      <c r="E180" s="124">
        <f t="shared" si="1"/>
        <v>6730.651216</v>
      </c>
      <c r="F180" s="125">
        <f t="shared" si="2"/>
        <v>3246.179577</v>
      </c>
      <c r="G180" s="123">
        <f t="shared" si="3"/>
        <v>3246.179577</v>
      </c>
      <c r="H180" s="126">
        <f t="shared" si="4"/>
        <v>3484.471639</v>
      </c>
      <c r="I180" s="1"/>
      <c r="J180" s="1"/>
      <c r="K180" s="1"/>
      <c r="L180" s="1"/>
    </row>
    <row r="181" ht="13.5" customHeight="1">
      <c r="C181" s="117">
        <v>170.0</v>
      </c>
      <c r="D181" s="118">
        <f t="shared" si="5"/>
        <v>645751.4437</v>
      </c>
      <c r="E181" s="119">
        <f t="shared" si="1"/>
        <v>6730.651216</v>
      </c>
      <c r="F181" s="127">
        <f t="shared" si="2"/>
        <v>3228.757219</v>
      </c>
      <c r="G181" s="118">
        <f t="shared" si="3"/>
        <v>3228.757219</v>
      </c>
      <c r="H181" s="121">
        <f t="shared" si="4"/>
        <v>3501.893997</v>
      </c>
      <c r="I181" s="1"/>
      <c r="J181" s="1"/>
      <c r="K181" s="1"/>
      <c r="L181" s="1"/>
    </row>
    <row r="182" ht="13.5" customHeight="1">
      <c r="C182" s="122">
        <v>171.0</v>
      </c>
      <c r="D182" s="123">
        <f t="shared" si="5"/>
        <v>642249.5497</v>
      </c>
      <c r="E182" s="124">
        <f t="shared" si="1"/>
        <v>6730.651216</v>
      </c>
      <c r="F182" s="125">
        <f t="shared" si="2"/>
        <v>3211.247749</v>
      </c>
      <c r="G182" s="123">
        <f t="shared" si="3"/>
        <v>3211.247749</v>
      </c>
      <c r="H182" s="126">
        <f t="shared" si="4"/>
        <v>3519.403467</v>
      </c>
      <c r="I182" s="1"/>
      <c r="J182" s="1"/>
      <c r="K182" s="1"/>
      <c r="L182" s="1"/>
    </row>
    <row r="183" ht="13.5" customHeight="1">
      <c r="C183" s="117">
        <v>172.0</v>
      </c>
      <c r="D183" s="118">
        <f t="shared" si="5"/>
        <v>638730.1463</v>
      </c>
      <c r="E183" s="119">
        <f t="shared" si="1"/>
        <v>6730.651216</v>
      </c>
      <c r="F183" s="127">
        <f t="shared" si="2"/>
        <v>3193.650731</v>
      </c>
      <c r="G183" s="118">
        <f t="shared" si="3"/>
        <v>3193.650731</v>
      </c>
      <c r="H183" s="121">
        <f t="shared" si="4"/>
        <v>3537.000484</v>
      </c>
      <c r="I183" s="1"/>
      <c r="J183" s="1"/>
      <c r="K183" s="1"/>
      <c r="L183" s="1"/>
    </row>
    <row r="184" ht="13.5" customHeight="1">
      <c r="C184" s="122">
        <v>173.0</v>
      </c>
      <c r="D184" s="123">
        <f t="shared" si="5"/>
        <v>635193.1458</v>
      </c>
      <c r="E184" s="124">
        <f t="shared" si="1"/>
        <v>6730.651216</v>
      </c>
      <c r="F184" s="125">
        <f t="shared" si="2"/>
        <v>3175.965729</v>
      </c>
      <c r="G184" s="123">
        <f t="shared" si="3"/>
        <v>3175.965729</v>
      </c>
      <c r="H184" s="126">
        <f t="shared" si="4"/>
        <v>3554.685487</v>
      </c>
      <c r="I184" s="1"/>
      <c r="J184" s="1"/>
      <c r="K184" s="1"/>
      <c r="L184" s="1"/>
    </row>
    <row r="185" ht="13.5" customHeight="1">
      <c r="C185" s="117">
        <v>174.0</v>
      </c>
      <c r="D185" s="118">
        <f t="shared" si="5"/>
        <v>631638.4603</v>
      </c>
      <c r="E185" s="119">
        <f t="shared" si="1"/>
        <v>6730.651216</v>
      </c>
      <c r="F185" s="127">
        <f t="shared" si="2"/>
        <v>3158.192302</v>
      </c>
      <c r="G185" s="118">
        <f t="shared" si="3"/>
        <v>3158.192302</v>
      </c>
      <c r="H185" s="121">
        <f t="shared" si="4"/>
        <v>3572.458914</v>
      </c>
      <c r="I185" s="1"/>
      <c r="J185" s="1"/>
      <c r="K185" s="1"/>
      <c r="L185" s="1"/>
    </row>
    <row r="186" ht="13.5" customHeight="1">
      <c r="C186" s="122">
        <v>175.0</v>
      </c>
      <c r="D186" s="123">
        <f t="shared" si="5"/>
        <v>628066.0014</v>
      </c>
      <c r="E186" s="124">
        <f t="shared" si="1"/>
        <v>6730.651216</v>
      </c>
      <c r="F186" s="125">
        <f t="shared" si="2"/>
        <v>3140.330007</v>
      </c>
      <c r="G186" s="123">
        <f t="shared" si="3"/>
        <v>3140.330007</v>
      </c>
      <c r="H186" s="126">
        <f t="shared" si="4"/>
        <v>3590.321209</v>
      </c>
      <c r="I186" s="1"/>
      <c r="J186" s="1"/>
      <c r="K186" s="1"/>
      <c r="L186" s="1"/>
    </row>
    <row r="187" ht="13.5" customHeight="1">
      <c r="C187" s="117">
        <v>176.0</v>
      </c>
      <c r="D187" s="118">
        <f t="shared" si="5"/>
        <v>624475.6802</v>
      </c>
      <c r="E187" s="119">
        <f t="shared" si="1"/>
        <v>6730.651216</v>
      </c>
      <c r="F187" s="127">
        <f t="shared" si="2"/>
        <v>3122.378401</v>
      </c>
      <c r="G187" s="118">
        <f t="shared" si="3"/>
        <v>3122.378401</v>
      </c>
      <c r="H187" s="121">
        <f t="shared" si="4"/>
        <v>3608.272815</v>
      </c>
      <c r="I187" s="1"/>
      <c r="J187" s="1"/>
      <c r="K187" s="1"/>
      <c r="L187" s="1"/>
    </row>
    <row r="188" ht="13.5" customHeight="1">
      <c r="C188" s="122">
        <v>177.0</v>
      </c>
      <c r="D188" s="123">
        <f t="shared" si="5"/>
        <v>620867.4074</v>
      </c>
      <c r="E188" s="124">
        <f t="shared" si="1"/>
        <v>6730.651216</v>
      </c>
      <c r="F188" s="125">
        <f t="shared" si="2"/>
        <v>3104.337037</v>
      </c>
      <c r="G188" s="123">
        <f t="shared" si="3"/>
        <v>3104.337037</v>
      </c>
      <c r="H188" s="126">
        <f t="shared" si="4"/>
        <v>3626.314179</v>
      </c>
      <c r="I188" s="1"/>
      <c r="J188" s="1"/>
      <c r="K188" s="1"/>
      <c r="L188" s="1"/>
    </row>
    <row r="189" ht="13.5" customHeight="1">
      <c r="C189" s="117">
        <v>178.0</v>
      </c>
      <c r="D189" s="118">
        <f t="shared" si="5"/>
        <v>617241.0932</v>
      </c>
      <c r="E189" s="119">
        <f t="shared" si="1"/>
        <v>6730.651216</v>
      </c>
      <c r="F189" s="127">
        <f t="shared" si="2"/>
        <v>3086.205466</v>
      </c>
      <c r="G189" s="118">
        <f t="shared" si="3"/>
        <v>3086.205466</v>
      </c>
      <c r="H189" s="121">
        <f t="shared" si="4"/>
        <v>3644.44575</v>
      </c>
      <c r="I189" s="1"/>
      <c r="J189" s="1"/>
      <c r="K189" s="1"/>
      <c r="L189" s="1"/>
    </row>
    <row r="190" ht="13.5" customHeight="1">
      <c r="C190" s="122">
        <v>179.0</v>
      </c>
      <c r="D190" s="123">
        <f t="shared" si="5"/>
        <v>613596.6474</v>
      </c>
      <c r="E190" s="124">
        <f t="shared" si="1"/>
        <v>6730.651216</v>
      </c>
      <c r="F190" s="125">
        <f t="shared" si="2"/>
        <v>3067.983237</v>
      </c>
      <c r="G190" s="123">
        <f t="shared" si="3"/>
        <v>3067.983237</v>
      </c>
      <c r="H190" s="126">
        <f t="shared" si="4"/>
        <v>3662.667979</v>
      </c>
      <c r="I190" s="1"/>
      <c r="J190" s="1"/>
      <c r="K190" s="1"/>
      <c r="L190" s="1"/>
    </row>
    <row r="191" ht="13.5" customHeight="1">
      <c r="C191" s="117">
        <v>180.0</v>
      </c>
      <c r="D191" s="118">
        <f t="shared" si="5"/>
        <v>609933.9795</v>
      </c>
      <c r="E191" s="119">
        <f t="shared" si="1"/>
        <v>6730.651216</v>
      </c>
      <c r="F191" s="127">
        <f t="shared" si="2"/>
        <v>3049.669897</v>
      </c>
      <c r="G191" s="118">
        <f t="shared" si="3"/>
        <v>3049.669897</v>
      </c>
      <c r="H191" s="121">
        <f t="shared" si="4"/>
        <v>3680.981318</v>
      </c>
      <c r="I191" s="1"/>
      <c r="J191" s="1"/>
      <c r="K191" s="1"/>
      <c r="L191" s="1"/>
    </row>
    <row r="192" ht="13.5" customHeight="1">
      <c r="C192" s="122">
        <v>181.0</v>
      </c>
      <c r="D192" s="123">
        <f t="shared" si="5"/>
        <v>606252.9981</v>
      </c>
      <c r="E192" s="124">
        <f t="shared" si="1"/>
        <v>6730.651216</v>
      </c>
      <c r="F192" s="125">
        <f t="shared" si="2"/>
        <v>3031.264991</v>
      </c>
      <c r="G192" s="123">
        <f t="shared" si="3"/>
        <v>3031.264991</v>
      </c>
      <c r="H192" s="126">
        <f t="shared" si="4"/>
        <v>3699.386225</v>
      </c>
      <c r="I192" s="1"/>
      <c r="J192" s="1"/>
      <c r="K192" s="1"/>
      <c r="L192" s="1"/>
    </row>
    <row r="193" ht="13.5" customHeight="1">
      <c r="C193" s="117">
        <v>182.0</v>
      </c>
      <c r="D193" s="118">
        <f t="shared" si="5"/>
        <v>602553.6119</v>
      </c>
      <c r="E193" s="119">
        <f t="shared" si="1"/>
        <v>6730.651216</v>
      </c>
      <c r="F193" s="127">
        <f t="shared" si="2"/>
        <v>3012.76806</v>
      </c>
      <c r="G193" s="118">
        <f t="shared" si="3"/>
        <v>3012.76806</v>
      </c>
      <c r="H193" s="121">
        <f t="shared" si="4"/>
        <v>3717.883156</v>
      </c>
      <c r="I193" s="1"/>
      <c r="J193" s="1"/>
      <c r="K193" s="1"/>
      <c r="L193" s="1"/>
    </row>
    <row r="194" ht="13.5" customHeight="1">
      <c r="C194" s="122">
        <v>183.0</v>
      </c>
      <c r="D194" s="123">
        <f t="shared" si="5"/>
        <v>598835.7288</v>
      </c>
      <c r="E194" s="124">
        <f t="shared" si="1"/>
        <v>6730.651216</v>
      </c>
      <c r="F194" s="125">
        <f t="shared" si="2"/>
        <v>2994.178644</v>
      </c>
      <c r="G194" s="123">
        <f t="shared" si="3"/>
        <v>2994.178644</v>
      </c>
      <c r="H194" s="126">
        <f t="shared" si="4"/>
        <v>3736.472572</v>
      </c>
      <c r="I194" s="1"/>
      <c r="J194" s="1"/>
      <c r="K194" s="1"/>
      <c r="L194" s="1"/>
    </row>
    <row r="195" ht="13.5" customHeight="1">
      <c r="C195" s="117">
        <v>184.0</v>
      </c>
      <c r="D195" s="118">
        <f t="shared" si="5"/>
        <v>595099.2562</v>
      </c>
      <c r="E195" s="119">
        <f t="shared" si="1"/>
        <v>6730.651216</v>
      </c>
      <c r="F195" s="127">
        <f t="shared" si="2"/>
        <v>2975.496281</v>
      </c>
      <c r="G195" s="118">
        <f t="shared" si="3"/>
        <v>2975.496281</v>
      </c>
      <c r="H195" s="121">
        <f t="shared" si="4"/>
        <v>3755.154935</v>
      </c>
      <c r="I195" s="1"/>
      <c r="J195" s="1"/>
      <c r="K195" s="1"/>
      <c r="L195" s="1"/>
    </row>
    <row r="196" ht="13.5" customHeight="1">
      <c r="C196" s="122">
        <v>185.0</v>
      </c>
      <c r="D196" s="123">
        <f t="shared" si="5"/>
        <v>591344.1013</v>
      </c>
      <c r="E196" s="124">
        <f t="shared" si="1"/>
        <v>6730.651216</v>
      </c>
      <c r="F196" s="125">
        <f t="shared" si="2"/>
        <v>2956.720506</v>
      </c>
      <c r="G196" s="123">
        <f t="shared" si="3"/>
        <v>2956.720506</v>
      </c>
      <c r="H196" s="126">
        <f t="shared" si="4"/>
        <v>3773.930709</v>
      </c>
      <c r="I196" s="1"/>
      <c r="J196" s="1"/>
      <c r="K196" s="1"/>
      <c r="L196" s="1"/>
    </row>
    <row r="197" ht="13.5" customHeight="1">
      <c r="C197" s="117">
        <v>186.0</v>
      </c>
      <c r="D197" s="118">
        <f t="shared" si="5"/>
        <v>587570.1705</v>
      </c>
      <c r="E197" s="119">
        <f t="shared" si="1"/>
        <v>6730.651216</v>
      </c>
      <c r="F197" s="127">
        <f t="shared" si="2"/>
        <v>2937.850853</v>
      </c>
      <c r="G197" s="118">
        <f t="shared" si="3"/>
        <v>2937.850853</v>
      </c>
      <c r="H197" s="121">
        <f t="shared" si="4"/>
        <v>3792.800363</v>
      </c>
      <c r="I197" s="1"/>
      <c r="J197" s="1"/>
      <c r="K197" s="1"/>
      <c r="L197" s="1"/>
    </row>
    <row r="198" ht="13.5" customHeight="1">
      <c r="C198" s="122">
        <v>187.0</v>
      </c>
      <c r="D198" s="123">
        <f t="shared" si="5"/>
        <v>583777.3702</v>
      </c>
      <c r="E198" s="124">
        <f t="shared" si="1"/>
        <v>6730.651216</v>
      </c>
      <c r="F198" s="125">
        <f t="shared" si="2"/>
        <v>2918.886851</v>
      </c>
      <c r="G198" s="123">
        <f t="shared" si="3"/>
        <v>2918.886851</v>
      </c>
      <c r="H198" s="126">
        <f t="shared" si="4"/>
        <v>3811.764365</v>
      </c>
      <c r="I198" s="1"/>
      <c r="J198" s="1"/>
      <c r="K198" s="1"/>
      <c r="L198" s="1"/>
    </row>
    <row r="199" ht="13.5" customHeight="1">
      <c r="C199" s="117">
        <v>188.0</v>
      </c>
      <c r="D199" s="118">
        <f t="shared" si="5"/>
        <v>579965.6058</v>
      </c>
      <c r="E199" s="119">
        <f t="shared" si="1"/>
        <v>6730.651216</v>
      </c>
      <c r="F199" s="127">
        <f t="shared" si="2"/>
        <v>2899.828029</v>
      </c>
      <c r="G199" s="118">
        <f t="shared" si="3"/>
        <v>2899.828029</v>
      </c>
      <c r="H199" s="121">
        <f t="shared" si="4"/>
        <v>3830.823187</v>
      </c>
      <c r="I199" s="1"/>
      <c r="J199" s="1"/>
      <c r="K199" s="1"/>
      <c r="L199" s="1"/>
    </row>
    <row r="200" ht="13.5" customHeight="1">
      <c r="C200" s="122">
        <v>189.0</v>
      </c>
      <c r="D200" s="123">
        <f t="shared" si="5"/>
        <v>576134.7826</v>
      </c>
      <c r="E200" s="124">
        <f t="shared" si="1"/>
        <v>6730.651216</v>
      </c>
      <c r="F200" s="125">
        <f t="shared" si="2"/>
        <v>2880.673913</v>
      </c>
      <c r="G200" s="123">
        <f t="shared" si="3"/>
        <v>2880.673913</v>
      </c>
      <c r="H200" s="126">
        <f t="shared" si="4"/>
        <v>3849.977303</v>
      </c>
      <c r="I200" s="1"/>
      <c r="J200" s="1"/>
      <c r="K200" s="1"/>
      <c r="L200" s="1"/>
    </row>
    <row r="201" ht="13.5" customHeight="1">
      <c r="C201" s="117">
        <v>190.0</v>
      </c>
      <c r="D201" s="118">
        <f t="shared" si="5"/>
        <v>572284.8053</v>
      </c>
      <c r="E201" s="119">
        <f t="shared" si="1"/>
        <v>6730.651216</v>
      </c>
      <c r="F201" s="127">
        <f t="shared" si="2"/>
        <v>2861.424027</v>
      </c>
      <c r="G201" s="118">
        <f t="shared" si="3"/>
        <v>2861.424027</v>
      </c>
      <c r="H201" s="121">
        <f t="shared" si="4"/>
        <v>3869.227189</v>
      </c>
      <c r="I201" s="1"/>
      <c r="J201" s="1"/>
      <c r="K201" s="1"/>
      <c r="L201" s="1"/>
    </row>
    <row r="202" ht="13.5" customHeight="1">
      <c r="C202" s="122">
        <v>191.0</v>
      </c>
      <c r="D202" s="123">
        <f t="shared" si="5"/>
        <v>568415.5781</v>
      </c>
      <c r="E202" s="124">
        <f t="shared" si="1"/>
        <v>6730.651216</v>
      </c>
      <c r="F202" s="125">
        <f t="shared" si="2"/>
        <v>2842.077891</v>
      </c>
      <c r="G202" s="123">
        <f t="shared" si="3"/>
        <v>2842.077891</v>
      </c>
      <c r="H202" s="126">
        <f t="shared" si="4"/>
        <v>3888.573325</v>
      </c>
      <c r="I202" s="1"/>
      <c r="J202" s="1"/>
      <c r="K202" s="1"/>
      <c r="L202" s="1"/>
    </row>
    <row r="203" ht="13.5" customHeight="1">
      <c r="C203" s="117">
        <v>192.0</v>
      </c>
      <c r="D203" s="118">
        <f t="shared" si="5"/>
        <v>564527.0048</v>
      </c>
      <c r="E203" s="119">
        <f t="shared" si="1"/>
        <v>6730.651216</v>
      </c>
      <c r="F203" s="127">
        <f t="shared" si="2"/>
        <v>2822.635024</v>
      </c>
      <c r="G203" s="118">
        <f t="shared" si="3"/>
        <v>2822.635024</v>
      </c>
      <c r="H203" s="121">
        <f t="shared" si="4"/>
        <v>3908.016192</v>
      </c>
      <c r="I203" s="1"/>
      <c r="J203" s="1"/>
      <c r="K203" s="1"/>
      <c r="L203" s="1"/>
    </row>
    <row r="204" ht="13.5" customHeight="1">
      <c r="C204" s="122">
        <v>193.0</v>
      </c>
      <c r="D204" s="123">
        <f t="shared" si="5"/>
        <v>560618.9886</v>
      </c>
      <c r="E204" s="124">
        <f t="shared" si="1"/>
        <v>6730.651216</v>
      </c>
      <c r="F204" s="125">
        <f t="shared" si="2"/>
        <v>2803.094943</v>
      </c>
      <c r="G204" s="123">
        <f t="shared" si="3"/>
        <v>2803.094943</v>
      </c>
      <c r="H204" s="126">
        <f t="shared" si="4"/>
        <v>3927.556273</v>
      </c>
      <c r="I204" s="1"/>
      <c r="J204" s="1"/>
      <c r="K204" s="1"/>
      <c r="L204" s="1"/>
    </row>
    <row r="205" ht="13.5" customHeight="1">
      <c r="C205" s="117">
        <v>194.0</v>
      </c>
      <c r="D205" s="118">
        <f t="shared" si="5"/>
        <v>556691.4324</v>
      </c>
      <c r="E205" s="119">
        <f t="shared" si="1"/>
        <v>6730.651216</v>
      </c>
      <c r="F205" s="127">
        <f t="shared" si="2"/>
        <v>2783.457162</v>
      </c>
      <c r="G205" s="118">
        <f t="shared" si="3"/>
        <v>2783.457162</v>
      </c>
      <c r="H205" s="121">
        <f t="shared" si="4"/>
        <v>3947.194054</v>
      </c>
      <c r="I205" s="1"/>
      <c r="J205" s="1"/>
      <c r="K205" s="1"/>
      <c r="L205" s="1"/>
    </row>
    <row r="206" ht="13.5" customHeight="1">
      <c r="C206" s="122">
        <v>195.0</v>
      </c>
      <c r="D206" s="123">
        <f t="shared" si="5"/>
        <v>552744.2383</v>
      </c>
      <c r="E206" s="124">
        <f t="shared" si="1"/>
        <v>6730.651216</v>
      </c>
      <c r="F206" s="125">
        <f t="shared" si="2"/>
        <v>2763.721191</v>
      </c>
      <c r="G206" s="123">
        <f t="shared" si="3"/>
        <v>2763.721191</v>
      </c>
      <c r="H206" s="126">
        <f t="shared" si="4"/>
        <v>3966.930024</v>
      </c>
      <c r="I206" s="1"/>
      <c r="J206" s="1"/>
      <c r="K206" s="1"/>
      <c r="L206" s="1"/>
    </row>
    <row r="207" ht="13.5" customHeight="1">
      <c r="C207" s="117">
        <v>196.0</v>
      </c>
      <c r="D207" s="118">
        <f t="shared" si="5"/>
        <v>548777.3083</v>
      </c>
      <c r="E207" s="119">
        <f t="shared" si="1"/>
        <v>6730.651216</v>
      </c>
      <c r="F207" s="127">
        <f t="shared" si="2"/>
        <v>2743.886541</v>
      </c>
      <c r="G207" s="118">
        <f t="shared" si="3"/>
        <v>2743.886541</v>
      </c>
      <c r="H207" s="121">
        <f t="shared" si="4"/>
        <v>3986.764674</v>
      </c>
      <c r="I207" s="1"/>
      <c r="J207" s="1"/>
      <c r="K207" s="1"/>
      <c r="L207" s="1"/>
    </row>
    <row r="208" ht="13.5" customHeight="1">
      <c r="C208" s="122">
        <v>197.0</v>
      </c>
      <c r="D208" s="123">
        <f t="shared" si="5"/>
        <v>544790.5436</v>
      </c>
      <c r="E208" s="124">
        <f t="shared" si="1"/>
        <v>6730.651216</v>
      </c>
      <c r="F208" s="125">
        <f t="shared" si="2"/>
        <v>2723.952718</v>
      </c>
      <c r="G208" s="123">
        <f t="shared" si="3"/>
        <v>2723.952718</v>
      </c>
      <c r="H208" s="126">
        <f t="shared" si="4"/>
        <v>4006.698498</v>
      </c>
      <c r="I208" s="1"/>
      <c r="J208" s="1"/>
      <c r="K208" s="1"/>
      <c r="L208" s="1"/>
    </row>
    <row r="209" ht="13.5" customHeight="1">
      <c r="C209" s="117">
        <v>198.0</v>
      </c>
      <c r="D209" s="118">
        <f t="shared" si="5"/>
        <v>540783.8451</v>
      </c>
      <c r="E209" s="119">
        <f t="shared" si="1"/>
        <v>6730.651216</v>
      </c>
      <c r="F209" s="127">
        <f t="shared" si="2"/>
        <v>2703.919226</v>
      </c>
      <c r="G209" s="118">
        <f t="shared" si="3"/>
        <v>2703.919226</v>
      </c>
      <c r="H209" s="121">
        <f t="shared" si="4"/>
        <v>4026.73199</v>
      </c>
      <c r="I209" s="1"/>
      <c r="J209" s="1"/>
      <c r="K209" s="1"/>
      <c r="L209" s="1"/>
    </row>
    <row r="210" ht="13.5" customHeight="1">
      <c r="C210" s="122">
        <v>199.0</v>
      </c>
      <c r="D210" s="123">
        <f t="shared" si="5"/>
        <v>536757.1131</v>
      </c>
      <c r="E210" s="124">
        <f t="shared" si="1"/>
        <v>6730.651216</v>
      </c>
      <c r="F210" s="125">
        <f t="shared" si="2"/>
        <v>2683.785566</v>
      </c>
      <c r="G210" s="123">
        <f t="shared" si="3"/>
        <v>2683.785566</v>
      </c>
      <c r="H210" s="126">
        <f t="shared" si="4"/>
        <v>4046.86565</v>
      </c>
      <c r="I210" s="1"/>
      <c r="J210" s="1"/>
      <c r="K210" s="1"/>
      <c r="L210" s="1"/>
    </row>
    <row r="211" ht="13.5" customHeight="1">
      <c r="C211" s="117">
        <v>200.0</v>
      </c>
      <c r="D211" s="118">
        <f t="shared" si="5"/>
        <v>532710.2475</v>
      </c>
      <c r="E211" s="119">
        <f t="shared" si="1"/>
        <v>6730.651216</v>
      </c>
      <c r="F211" s="127">
        <f t="shared" si="2"/>
        <v>2663.551237</v>
      </c>
      <c r="G211" s="118">
        <f t="shared" si="3"/>
        <v>2663.551237</v>
      </c>
      <c r="H211" s="121">
        <f t="shared" si="4"/>
        <v>4067.099978</v>
      </c>
      <c r="I211" s="1"/>
      <c r="J211" s="1"/>
      <c r="K211" s="1"/>
      <c r="L211" s="1"/>
    </row>
    <row r="212" ht="13.5" customHeight="1">
      <c r="C212" s="122">
        <v>201.0</v>
      </c>
      <c r="D212" s="123">
        <f t="shared" si="5"/>
        <v>528643.1475</v>
      </c>
      <c r="E212" s="124">
        <f t="shared" si="1"/>
        <v>6730.651216</v>
      </c>
      <c r="F212" s="125">
        <f t="shared" si="2"/>
        <v>2643.215737</v>
      </c>
      <c r="G212" s="123">
        <f t="shared" si="3"/>
        <v>2643.215737</v>
      </c>
      <c r="H212" s="126">
        <f t="shared" si="4"/>
        <v>4087.435478</v>
      </c>
      <c r="I212" s="1"/>
      <c r="J212" s="1"/>
      <c r="K212" s="1"/>
      <c r="L212" s="1"/>
    </row>
    <row r="213" ht="13.5" customHeight="1">
      <c r="C213" s="117">
        <v>202.0</v>
      </c>
      <c r="D213" s="118">
        <f t="shared" si="5"/>
        <v>524555.712</v>
      </c>
      <c r="E213" s="119">
        <f t="shared" si="1"/>
        <v>6730.651216</v>
      </c>
      <c r="F213" s="127">
        <f t="shared" si="2"/>
        <v>2622.77856</v>
      </c>
      <c r="G213" s="118">
        <f t="shared" si="3"/>
        <v>2622.77856</v>
      </c>
      <c r="H213" s="121">
        <f t="shared" si="4"/>
        <v>4107.872656</v>
      </c>
      <c r="I213" s="1"/>
      <c r="J213" s="1"/>
      <c r="K213" s="1"/>
      <c r="L213" s="1"/>
    </row>
    <row r="214" ht="13.5" customHeight="1">
      <c r="C214" s="122">
        <v>203.0</v>
      </c>
      <c r="D214" s="123">
        <f t="shared" si="5"/>
        <v>520447.8393</v>
      </c>
      <c r="E214" s="124">
        <f t="shared" si="1"/>
        <v>6730.651216</v>
      </c>
      <c r="F214" s="125">
        <f t="shared" si="2"/>
        <v>2602.239197</v>
      </c>
      <c r="G214" s="123">
        <f t="shared" si="3"/>
        <v>2602.239197</v>
      </c>
      <c r="H214" s="126">
        <f t="shared" si="4"/>
        <v>4128.412019</v>
      </c>
      <c r="I214" s="1"/>
      <c r="J214" s="1"/>
      <c r="K214" s="1"/>
      <c r="L214" s="1"/>
    </row>
    <row r="215" ht="13.5" customHeight="1">
      <c r="C215" s="117">
        <v>204.0</v>
      </c>
      <c r="D215" s="118">
        <f t="shared" si="5"/>
        <v>516319.4273</v>
      </c>
      <c r="E215" s="119">
        <f t="shared" si="1"/>
        <v>6730.651216</v>
      </c>
      <c r="F215" s="127">
        <f t="shared" si="2"/>
        <v>2581.597137</v>
      </c>
      <c r="G215" s="118">
        <f t="shared" si="3"/>
        <v>2581.597137</v>
      </c>
      <c r="H215" s="121">
        <f t="shared" si="4"/>
        <v>4149.054079</v>
      </c>
      <c r="I215" s="1"/>
      <c r="J215" s="1"/>
      <c r="K215" s="1"/>
      <c r="L215" s="1"/>
    </row>
    <row r="216" ht="13.5" customHeight="1">
      <c r="C216" s="122">
        <v>205.0</v>
      </c>
      <c r="D216" s="123">
        <f t="shared" si="5"/>
        <v>512170.3733</v>
      </c>
      <c r="E216" s="124">
        <f t="shared" si="1"/>
        <v>6730.651216</v>
      </c>
      <c r="F216" s="125">
        <f t="shared" si="2"/>
        <v>2560.851866</v>
      </c>
      <c r="G216" s="123">
        <f t="shared" si="3"/>
        <v>2560.851866</v>
      </c>
      <c r="H216" s="126">
        <f t="shared" si="4"/>
        <v>4169.79935</v>
      </c>
      <c r="I216" s="1"/>
      <c r="J216" s="1"/>
      <c r="K216" s="1"/>
      <c r="L216" s="1"/>
    </row>
    <row r="217" ht="13.5" customHeight="1">
      <c r="C217" s="117">
        <v>206.0</v>
      </c>
      <c r="D217" s="118">
        <f t="shared" si="5"/>
        <v>508000.5739</v>
      </c>
      <c r="E217" s="119">
        <f t="shared" si="1"/>
        <v>6730.651216</v>
      </c>
      <c r="F217" s="127">
        <f t="shared" si="2"/>
        <v>2540.00287</v>
      </c>
      <c r="G217" s="118">
        <f t="shared" si="3"/>
        <v>2540.00287</v>
      </c>
      <c r="H217" s="121">
        <f t="shared" si="4"/>
        <v>4190.648346</v>
      </c>
      <c r="I217" s="1"/>
      <c r="J217" s="1"/>
      <c r="K217" s="1"/>
      <c r="L217" s="1"/>
    </row>
    <row r="218" ht="13.5" customHeight="1">
      <c r="C218" s="122">
        <v>207.0</v>
      </c>
      <c r="D218" s="123">
        <f t="shared" si="5"/>
        <v>503809.9256</v>
      </c>
      <c r="E218" s="124">
        <f t="shared" si="1"/>
        <v>6730.651216</v>
      </c>
      <c r="F218" s="125">
        <f t="shared" si="2"/>
        <v>2519.049628</v>
      </c>
      <c r="G218" s="123">
        <f t="shared" si="3"/>
        <v>2519.049628</v>
      </c>
      <c r="H218" s="126">
        <f t="shared" si="4"/>
        <v>4211.601588</v>
      </c>
      <c r="I218" s="1"/>
      <c r="J218" s="1"/>
      <c r="K218" s="1"/>
      <c r="L218" s="1"/>
    </row>
    <row r="219" ht="13.5" customHeight="1">
      <c r="C219" s="117">
        <v>208.0</v>
      </c>
      <c r="D219" s="118">
        <f t="shared" si="5"/>
        <v>499598.324</v>
      </c>
      <c r="E219" s="119">
        <f t="shared" si="1"/>
        <v>6730.651216</v>
      </c>
      <c r="F219" s="127">
        <f t="shared" si="2"/>
        <v>2497.99162</v>
      </c>
      <c r="G219" s="118">
        <f t="shared" si="3"/>
        <v>2497.99162</v>
      </c>
      <c r="H219" s="121">
        <f t="shared" si="4"/>
        <v>4232.659596</v>
      </c>
      <c r="I219" s="1"/>
      <c r="J219" s="1"/>
      <c r="K219" s="1"/>
      <c r="L219" s="1"/>
    </row>
    <row r="220" ht="13.5" customHeight="1">
      <c r="C220" s="122">
        <v>209.0</v>
      </c>
      <c r="D220" s="123">
        <f t="shared" si="5"/>
        <v>495365.6644</v>
      </c>
      <c r="E220" s="124">
        <f t="shared" si="1"/>
        <v>6730.651216</v>
      </c>
      <c r="F220" s="125">
        <f t="shared" si="2"/>
        <v>2476.828322</v>
      </c>
      <c r="G220" s="123">
        <f t="shared" si="3"/>
        <v>2476.828322</v>
      </c>
      <c r="H220" s="126">
        <f t="shared" si="4"/>
        <v>4253.822894</v>
      </c>
      <c r="I220" s="1"/>
      <c r="J220" s="1"/>
      <c r="K220" s="1"/>
      <c r="L220" s="1"/>
    </row>
    <row r="221" ht="13.5" customHeight="1">
      <c r="C221" s="117">
        <v>210.0</v>
      </c>
      <c r="D221" s="118">
        <f t="shared" si="5"/>
        <v>491111.8415</v>
      </c>
      <c r="E221" s="119">
        <f t="shared" si="1"/>
        <v>6730.651216</v>
      </c>
      <c r="F221" s="127">
        <f t="shared" si="2"/>
        <v>2455.559207</v>
      </c>
      <c r="G221" s="118">
        <f t="shared" si="3"/>
        <v>2455.559207</v>
      </c>
      <c r="H221" s="121">
        <f t="shared" si="4"/>
        <v>4275.092008</v>
      </c>
      <c r="I221" s="1"/>
      <c r="J221" s="1"/>
      <c r="K221" s="1"/>
      <c r="L221" s="1"/>
    </row>
    <row r="222" ht="13.5" customHeight="1">
      <c r="C222" s="122">
        <v>211.0</v>
      </c>
      <c r="D222" s="123">
        <f t="shared" si="5"/>
        <v>486836.7495</v>
      </c>
      <c r="E222" s="124">
        <f t="shared" si="1"/>
        <v>6730.651216</v>
      </c>
      <c r="F222" s="125">
        <f t="shared" si="2"/>
        <v>2434.183747</v>
      </c>
      <c r="G222" s="123">
        <f t="shared" si="3"/>
        <v>2434.183747</v>
      </c>
      <c r="H222" s="126">
        <f t="shared" si="4"/>
        <v>4296.467468</v>
      </c>
      <c r="I222" s="1"/>
      <c r="J222" s="1"/>
      <c r="K222" s="1"/>
      <c r="L222" s="1"/>
    </row>
    <row r="223" ht="13.5" customHeight="1">
      <c r="C223" s="117">
        <v>212.0</v>
      </c>
      <c r="D223" s="118">
        <f t="shared" si="5"/>
        <v>482540.282</v>
      </c>
      <c r="E223" s="119">
        <f t="shared" si="1"/>
        <v>6730.651216</v>
      </c>
      <c r="F223" s="127">
        <f t="shared" si="2"/>
        <v>2412.70141</v>
      </c>
      <c r="G223" s="118">
        <f t="shared" si="3"/>
        <v>2412.70141</v>
      </c>
      <c r="H223" s="121">
        <f t="shared" si="4"/>
        <v>4317.949806</v>
      </c>
      <c r="I223" s="1"/>
      <c r="J223" s="1"/>
      <c r="K223" s="1"/>
      <c r="L223" s="1"/>
    </row>
    <row r="224" ht="13.5" customHeight="1">
      <c r="C224" s="122">
        <v>213.0</v>
      </c>
      <c r="D224" s="123">
        <f t="shared" si="5"/>
        <v>478222.3322</v>
      </c>
      <c r="E224" s="124">
        <f t="shared" si="1"/>
        <v>6730.651216</v>
      </c>
      <c r="F224" s="125">
        <f t="shared" si="2"/>
        <v>2391.111661</v>
      </c>
      <c r="G224" s="123">
        <f t="shared" si="3"/>
        <v>2391.111661</v>
      </c>
      <c r="H224" s="126">
        <f t="shared" si="4"/>
        <v>4339.539555</v>
      </c>
      <c r="I224" s="1"/>
      <c r="J224" s="1"/>
      <c r="K224" s="1"/>
      <c r="L224" s="1"/>
    </row>
    <row r="225" ht="13.5" customHeight="1">
      <c r="C225" s="117">
        <v>214.0</v>
      </c>
      <c r="D225" s="118">
        <f t="shared" si="5"/>
        <v>473882.7926</v>
      </c>
      <c r="E225" s="119">
        <f t="shared" si="1"/>
        <v>6730.651216</v>
      </c>
      <c r="F225" s="127">
        <f t="shared" si="2"/>
        <v>2369.413963</v>
      </c>
      <c r="G225" s="118">
        <f t="shared" si="3"/>
        <v>2369.413963</v>
      </c>
      <c r="H225" s="121">
        <f t="shared" si="4"/>
        <v>4361.237253</v>
      </c>
      <c r="I225" s="1"/>
      <c r="J225" s="1"/>
      <c r="K225" s="1"/>
      <c r="L225" s="1"/>
    </row>
    <row r="226" ht="13.5" customHeight="1">
      <c r="C226" s="122">
        <v>215.0</v>
      </c>
      <c r="D226" s="123">
        <f t="shared" si="5"/>
        <v>469521.5554</v>
      </c>
      <c r="E226" s="124">
        <f t="shared" si="1"/>
        <v>6730.651216</v>
      </c>
      <c r="F226" s="125">
        <f t="shared" si="2"/>
        <v>2347.607777</v>
      </c>
      <c r="G226" s="123">
        <f t="shared" si="3"/>
        <v>2347.607777</v>
      </c>
      <c r="H226" s="126">
        <f t="shared" si="4"/>
        <v>4383.043439</v>
      </c>
      <c r="I226" s="1"/>
      <c r="J226" s="1"/>
      <c r="K226" s="1"/>
      <c r="L226" s="1"/>
    </row>
    <row r="227" ht="13.5" customHeight="1">
      <c r="C227" s="117">
        <v>216.0</v>
      </c>
      <c r="D227" s="118">
        <f t="shared" si="5"/>
        <v>465138.5119</v>
      </c>
      <c r="E227" s="119">
        <f t="shared" si="1"/>
        <v>6730.651216</v>
      </c>
      <c r="F227" s="127">
        <f t="shared" si="2"/>
        <v>2325.69256</v>
      </c>
      <c r="G227" s="118">
        <f t="shared" si="3"/>
        <v>2325.69256</v>
      </c>
      <c r="H227" s="121">
        <f t="shared" si="4"/>
        <v>4404.958656</v>
      </c>
      <c r="I227" s="1"/>
      <c r="J227" s="1"/>
      <c r="K227" s="1"/>
      <c r="L227" s="1"/>
    </row>
    <row r="228" ht="13.5" customHeight="1">
      <c r="C228" s="122">
        <v>217.0</v>
      </c>
      <c r="D228" s="123">
        <f t="shared" si="5"/>
        <v>460733.5533</v>
      </c>
      <c r="E228" s="124">
        <f t="shared" si="1"/>
        <v>6730.651216</v>
      </c>
      <c r="F228" s="125">
        <f t="shared" si="2"/>
        <v>2303.667766</v>
      </c>
      <c r="G228" s="123">
        <f t="shared" si="3"/>
        <v>2303.667766</v>
      </c>
      <c r="H228" s="126">
        <f t="shared" si="4"/>
        <v>4426.983449</v>
      </c>
      <c r="I228" s="1"/>
      <c r="J228" s="1"/>
      <c r="K228" s="1"/>
      <c r="L228" s="1"/>
    </row>
    <row r="229" ht="13.5" customHeight="1">
      <c r="C229" s="117">
        <v>218.0</v>
      </c>
      <c r="D229" s="118">
        <f t="shared" si="5"/>
        <v>456306.5698</v>
      </c>
      <c r="E229" s="119">
        <f t="shared" si="1"/>
        <v>6730.651216</v>
      </c>
      <c r="F229" s="127">
        <f t="shared" si="2"/>
        <v>2281.532849</v>
      </c>
      <c r="G229" s="118">
        <f t="shared" si="3"/>
        <v>2281.532849</v>
      </c>
      <c r="H229" s="121">
        <f t="shared" si="4"/>
        <v>4449.118367</v>
      </c>
      <c r="I229" s="1"/>
      <c r="J229" s="1"/>
      <c r="K229" s="1"/>
      <c r="L229" s="1"/>
    </row>
    <row r="230" ht="13.5" customHeight="1">
      <c r="C230" s="122">
        <v>219.0</v>
      </c>
      <c r="D230" s="123">
        <f t="shared" si="5"/>
        <v>451857.4515</v>
      </c>
      <c r="E230" s="124">
        <f t="shared" si="1"/>
        <v>6730.651216</v>
      </c>
      <c r="F230" s="125">
        <f t="shared" si="2"/>
        <v>2259.287257</v>
      </c>
      <c r="G230" s="123">
        <f t="shared" si="3"/>
        <v>2259.287257</v>
      </c>
      <c r="H230" s="126">
        <f t="shared" si="4"/>
        <v>4471.363958</v>
      </c>
      <c r="I230" s="1"/>
      <c r="J230" s="1"/>
      <c r="K230" s="1"/>
      <c r="L230" s="1"/>
    </row>
    <row r="231" ht="13.5" customHeight="1">
      <c r="C231" s="117">
        <v>220.0</v>
      </c>
      <c r="D231" s="118">
        <f t="shared" si="5"/>
        <v>447386.0875</v>
      </c>
      <c r="E231" s="119">
        <f t="shared" si="1"/>
        <v>6730.651216</v>
      </c>
      <c r="F231" s="127">
        <f t="shared" si="2"/>
        <v>2236.930438</v>
      </c>
      <c r="G231" s="118">
        <f t="shared" si="3"/>
        <v>2236.930438</v>
      </c>
      <c r="H231" s="121">
        <f t="shared" si="4"/>
        <v>4493.720778</v>
      </c>
      <c r="I231" s="1"/>
      <c r="J231" s="1"/>
      <c r="K231" s="1"/>
      <c r="L231" s="1"/>
    </row>
    <row r="232" ht="13.5" customHeight="1">
      <c r="C232" s="122">
        <v>221.0</v>
      </c>
      <c r="D232" s="123">
        <f t="shared" si="5"/>
        <v>442892.3667</v>
      </c>
      <c r="E232" s="124">
        <f t="shared" si="1"/>
        <v>6730.651216</v>
      </c>
      <c r="F232" s="125">
        <f t="shared" si="2"/>
        <v>2214.461834</v>
      </c>
      <c r="G232" s="123">
        <f t="shared" si="3"/>
        <v>2214.461834</v>
      </c>
      <c r="H232" s="126">
        <f t="shared" si="4"/>
        <v>4516.189382</v>
      </c>
      <c r="I232" s="1"/>
      <c r="J232" s="1"/>
      <c r="K232" s="1"/>
      <c r="L232" s="1"/>
    </row>
    <row r="233" ht="13.5" customHeight="1">
      <c r="C233" s="117">
        <v>222.0</v>
      </c>
      <c r="D233" s="118">
        <f t="shared" si="5"/>
        <v>438376.1774</v>
      </c>
      <c r="E233" s="119">
        <f t="shared" si="1"/>
        <v>6730.651216</v>
      </c>
      <c r="F233" s="127">
        <f t="shared" si="2"/>
        <v>2191.880887</v>
      </c>
      <c r="G233" s="118">
        <f t="shared" si="3"/>
        <v>2191.880887</v>
      </c>
      <c r="H233" s="121">
        <f t="shared" si="4"/>
        <v>4538.770329</v>
      </c>
      <c r="I233" s="1"/>
      <c r="J233" s="1"/>
      <c r="K233" s="1"/>
      <c r="L233" s="1"/>
    </row>
    <row r="234" ht="13.5" customHeight="1">
      <c r="C234" s="122">
        <v>223.0</v>
      </c>
      <c r="D234" s="123">
        <f t="shared" si="5"/>
        <v>433837.407</v>
      </c>
      <c r="E234" s="124">
        <f t="shared" si="1"/>
        <v>6730.651216</v>
      </c>
      <c r="F234" s="125">
        <f t="shared" si="2"/>
        <v>2169.187035</v>
      </c>
      <c r="G234" s="123">
        <f t="shared" si="3"/>
        <v>2169.187035</v>
      </c>
      <c r="H234" s="126">
        <f t="shared" si="4"/>
        <v>4561.464181</v>
      </c>
      <c r="I234" s="1"/>
      <c r="J234" s="1"/>
      <c r="K234" s="1"/>
      <c r="L234" s="1"/>
    </row>
    <row r="235" ht="13.5" customHeight="1">
      <c r="C235" s="117">
        <v>224.0</v>
      </c>
      <c r="D235" s="118">
        <f t="shared" si="5"/>
        <v>429275.9428</v>
      </c>
      <c r="E235" s="119">
        <f t="shared" si="1"/>
        <v>6730.651216</v>
      </c>
      <c r="F235" s="127">
        <f t="shared" si="2"/>
        <v>2146.379714</v>
      </c>
      <c r="G235" s="118">
        <f t="shared" si="3"/>
        <v>2146.379714</v>
      </c>
      <c r="H235" s="121">
        <f t="shared" si="4"/>
        <v>4584.271502</v>
      </c>
      <c r="I235" s="1"/>
      <c r="J235" s="1"/>
      <c r="K235" s="1"/>
      <c r="L235" s="1"/>
    </row>
    <row r="236" ht="13.5" customHeight="1">
      <c r="C236" s="122">
        <v>225.0</v>
      </c>
      <c r="D236" s="123">
        <f t="shared" si="5"/>
        <v>424691.6713</v>
      </c>
      <c r="E236" s="124">
        <f t="shared" si="1"/>
        <v>6730.651216</v>
      </c>
      <c r="F236" s="125">
        <f t="shared" si="2"/>
        <v>2123.458357</v>
      </c>
      <c r="G236" s="123">
        <f t="shared" si="3"/>
        <v>2123.458357</v>
      </c>
      <c r="H236" s="126">
        <f t="shared" si="4"/>
        <v>4607.192859</v>
      </c>
      <c r="I236" s="1"/>
      <c r="J236" s="1"/>
      <c r="K236" s="1"/>
      <c r="L236" s="1"/>
    </row>
    <row r="237" ht="13.5" customHeight="1">
      <c r="C237" s="117">
        <v>226.0</v>
      </c>
      <c r="D237" s="118">
        <f t="shared" si="5"/>
        <v>420084.4785</v>
      </c>
      <c r="E237" s="119">
        <f t="shared" si="1"/>
        <v>6730.651216</v>
      </c>
      <c r="F237" s="127">
        <f t="shared" si="2"/>
        <v>2100.422392</v>
      </c>
      <c r="G237" s="118">
        <f t="shared" si="3"/>
        <v>2100.422392</v>
      </c>
      <c r="H237" s="121">
        <f t="shared" si="4"/>
        <v>4630.228823</v>
      </c>
      <c r="I237" s="1"/>
      <c r="J237" s="1"/>
      <c r="K237" s="1"/>
      <c r="L237" s="1"/>
    </row>
    <row r="238" ht="13.5" customHeight="1">
      <c r="C238" s="122">
        <v>227.0</v>
      </c>
      <c r="D238" s="123">
        <f t="shared" si="5"/>
        <v>415454.2497</v>
      </c>
      <c r="E238" s="124">
        <f t="shared" si="1"/>
        <v>6730.651216</v>
      </c>
      <c r="F238" s="125">
        <f t="shared" si="2"/>
        <v>2077.271248</v>
      </c>
      <c r="G238" s="123">
        <f t="shared" si="3"/>
        <v>2077.271248</v>
      </c>
      <c r="H238" s="126">
        <f t="shared" si="4"/>
        <v>4653.379967</v>
      </c>
      <c r="I238" s="1"/>
      <c r="J238" s="1"/>
      <c r="K238" s="1"/>
      <c r="L238" s="1"/>
    </row>
    <row r="239" ht="13.5" customHeight="1">
      <c r="C239" s="117">
        <v>228.0</v>
      </c>
      <c r="D239" s="118">
        <f t="shared" si="5"/>
        <v>410800.8697</v>
      </c>
      <c r="E239" s="119">
        <f t="shared" si="1"/>
        <v>6730.651216</v>
      </c>
      <c r="F239" s="127">
        <f t="shared" si="2"/>
        <v>2054.004348</v>
      </c>
      <c r="G239" s="118">
        <f t="shared" si="3"/>
        <v>2054.004348</v>
      </c>
      <c r="H239" s="121">
        <f t="shared" si="4"/>
        <v>4676.646867</v>
      </c>
      <c r="I239" s="1"/>
      <c r="J239" s="1"/>
      <c r="K239" s="1"/>
      <c r="L239" s="1"/>
    </row>
    <row r="240" ht="13.5" customHeight="1">
      <c r="C240" s="122">
        <v>229.0</v>
      </c>
      <c r="D240" s="123">
        <f t="shared" si="5"/>
        <v>406124.2228</v>
      </c>
      <c r="E240" s="124">
        <f t="shared" si="1"/>
        <v>6730.651216</v>
      </c>
      <c r="F240" s="125">
        <f t="shared" si="2"/>
        <v>2030.621114</v>
      </c>
      <c r="G240" s="123">
        <f t="shared" si="3"/>
        <v>2030.621114</v>
      </c>
      <c r="H240" s="126">
        <f t="shared" si="4"/>
        <v>4700.030102</v>
      </c>
      <c r="I240" s="1"/>
      <c r="J240" s="1"/>
      <c r="K240" s="1"/>
      <c r="L240" s="1"/>
    </row>
    <row r="241" ht="13.5" customHeight="1">
      <c r="C241" s="117">
        <v>230.0</v>
      </c>
      <c r="D241" s="118">
        <f t="shared" si="5"/>
        <v>401424.1927</v>
      </c>
      <c r="E241" s="119">
        <f t="shared" si="1"/>
        <v>6730.651216</v>
      </c>
      <c r="F241" s="127">
        <f t="shared" si="2"/>
        <v>2007.120964</v>
      </c>
      <c r="G241" s="118">
        <f t="shared" si="3"/>
        <v>2007.120964</v>
      </c>
      <c r="H241" s="121">
        <f t="shared" si="4"/>
        <v>4723.530252</v>
      </c>
      <c r="I241" s="1"/>
      <c r="J241" s="1"/>
      <c r="K241" s="1"/>
      <c r="L241" s="1"/>
    </row>
    <row r="242" ht="13.5" customHeight="1">
      <c r="C242" s="122">
        <v>231.0</v>
      </c>
      <c r="D242" s="123">
        <f t="shared" si="5"/>
        <v>396700.6625</v>
      </c>
      <c r="E242" s="124">
        <f t="shared" si="1"/>
        <v>6730.651216</v>
      </c>
      <c r="F242" s="125">
        <f t="shared" si="2"/>
        <v>1983.503312</v>
      </c>
      <c r="G242" s="123">
        <f t="shared" si="3"/>
        <v>1983.503312</v>
      </c>
      <c r="H242" s="126">
        <f t="shared" si="4"/>
        <v>4747.147903</v>
      </c>
      <c r="I242" s="1"/>
      <c r="J242" s="1"/>
      <c r="K242" s="1"/>
      <c r="L242" s="1"/>
    </row>
    <row r="243" ht="13.5" customHeight="1">
      <c r="C243" s="117">
        <v>232.0</v>
      </c>
      <c r="D243" s="118">
        <f t="shared" si="5"/>
        <v>391953.5146</v>
      </c>
      <c r="E243" s="119">
        <f t="shared" si="1"/>
        <v>6730.651216</v>
      </c>
      <c r="F243" s="127">
        <f t="shared" si="2"/>
        <v>1959.767573</v>
      </c>
      <c r="G243" s="118">
        <f t="shared" si="3"/>
        <v>1959.767573</v>
      </c>
      <c r="H243" s="121">
        <f t="shared" si="4"/>
        <v>4770.883643</v>
      </c>
      <c r="I243" s="1"/>
      <c r="J243" s="1"/>
      <c r="K243" s="1"/>
      <c r="L243" s="1"/>
    </row>
    <row r="244" ht="13.5" customHeight="1">
      <c r="C244" s="122">
        <v>233.0</v>
      </c>
      <c r="D244" s="123">
        <f t="shared" si="5"/>
        <v>387182.6309</v>
      </c>
      <c r="E244" s="124">
        <f t="shared" si="1"/>
        <v>6730.651216</v>
      </c>
      <c r="F244" s="125">
        <f t="shared" si="2"/>
        <v>1935.913155</v>
      </c>
      <c r="G244" s="123">
        <f t="shared" si="3"/>
        <v>1935.913155</v>
      </c>
      <c r="H244" s="126">
        <f t="shared" si="4"/>
        <v>4794.738061</v>
      </c>
      <c r="I244" s="1"/>
      <c r="J244" s="1"/>
      <c r="K244" s="1"/>
      <c r="L244" s="1"/>
    </row>
    <row r="245" ht="13.5" customHeight="1">
      <c r="C245" s="117">
        <v>234.0</v>
      </c>
      <c r="D245" s="118">
        <f t="shared" si="5"/>
        <v>382387.8929</v>
      </c>
      <c r="E245" s="119">
        <f t="shared" si="1"/>
        <v>6730.651216</v>
      </c>
      <c r="F245" s="127">
        <f t="shared" si="2"/>
        <v>1911.939464</v>
      </c>
      <c r="G245" s="118">
        <f t="shared" si="3"/>
        <v>1911.939464</v>
      </c>
      <c r="H245" s="121">
        <f t="shared" si="4"/>
        <v>4818.711751</v>
      </c>
      <c r="I245" s="1"/>
      <c r="J245" s="1"/>
      <c r="K245" s="1"/>
      <c r="L245" s="1"/>
    </row>
    <row r="246" ht="13.5" customHeight="1">
      <c r="C246" s="122">
        <v>235.0</v>
      </c>
      <c r="D246" s="123">
        <f t="shared" si="5"/>
        <v>377569.1811</v>
      </c>
      <c r="E246" s="124">
        <f t="shared" si="1"/>
        <v>6730.651216</v>
      </c>
      <c r="F246" s="125">
        <f t="shared" si="2"/>
        <v>1887.845906</v>
      </c>
      <c r="G246" s="123">
        <f t="shared" si="3"/>
        <v>1887.845906</v>
      </c>
      <c r="H246" s="126">
        <f t="shared" si="4"/>
        <v>4842.80531</v>
      </c>
      <c r="I246" s="1"/>
      <c r="J246" s="1"/>
      <c r="K246" s="1"/>
      <c r="L246" s="1"/>
    </row>
    <row r="247" ht="13.5" customHeight="1">
      <c r="C247" s="117">
        <v>236.0</v>
      </c>
      <c r="D247" s="118">
        <f t="shared" si="5"/>
        <v>372726.3758</v>
      </c>
      <c r="E247" s="119">
        <f t="shared" si="1"/>
        <v>6730.651216</v>
      </c>
      <c r="F247" s="127">
        <f t="shared" si="2"/>
        <v>1863.631879</v>
      </c>
      <c r="G247" s="118">
        <f t="shared" si="3"/>
        <v>1863.631879</v>
      </c>
      <c r="H247" s="121">
        <f t="shared" si="4"/>
        <v>4867.019337</v>
      </c>
      <c r="I247" s="1"/>
      <c r="J247" s="1"/>
      <c r="K247" s="1"/>
      <c r="L247" s="1"/>
    </row>
    <row r="248" ht="13.5" customHeight="1">
      <c r="C248" s="122">
        <v>237.0</v>
      </c>
      <c r="D248" s="123">
        <f t="shared" si="5"/>
        <v>367859.3565</v>
      </c>
      <c r="E248" s="124">
        <f t="shared" si="1"/>
        <v>6730.651216</v>
      </c>
      <c r="F248" s="125">
        <f t="shared" si="2"/>
        <v>1839.296782</v>
      </c>
      <c r="G248" s="123">
        <f t="shared" si="3"/>
        <v>1839.296782</v>
      </c>
      <c r="H248" s="126">
        <f t="shared" si="4"/>
        <v>4891.354433</v>
      </c>
      <c r="I248" s="1"/>
      <c r="J248" s="1"/>
      <c r="K248" s="1"/>
      <c r="L248" s="1"/>
    </row>
    <row r="249" ht="13.5" customHeight="1">
      <c r="C249" s="117">
        <v>238.0</v>
      </c>
      <c r="D249" s="118">
        <f t="shared" si="5"/>
        <v>362968.002</v>
      </c>
      <c r="E249" s="119">
        <f t="shared" si="1"/>
        <v>6730.651216</v>
      </c>
      <c r="F249" s="127">
        <f t="shared" si="2"/>
        <v>1814.84001</v>
      </c>
      <c r="G249" s="118">
        <f t="shared" si="3"/>
        <v>1814.84001</v>
      </c>
      <c r="H249" s="121">
        <f t="shared" si="4"/>
        <v>4915.811206</v>
      </c>
      <c r="I249" s="1"/>
      <c r="J249" s="1"/>
      <c r="K249" s="1"/>
      <c r="L249" s="1"/>
    </row>
    <row r="250" ht="13.5" customHeight="1">
      <c r="C250" s="122">
        <v>239.0</v>
      </c>
      <c r="D250" s="123">
        <f t="shared" si="5"/>
        <v>358052.1908</v>
      </c>
      <c r="E250" s="124">
        <f t="shared" si="1"/>
        <v>6730.651216</v>
      </c>
      <c r="F250" s="125">
        <f t="shared" si="2"/>
        <v>1790.260954</v>
      </c>
      <c r="G250" s="123">
        <f t="shared" si="3"/>
        <v>1790.260954</v>
      </c>
      <c r="H250" s="126">
        <f t="shared" si="4"/>
        <v>4940.390262</v>
      </c>
      <c r="I250" s="1"/>
      <c r="J250" s="1"/>
      <c r="K250" s="1"/>
      <c r="L250" s="1"/>
    </row>
    <row r="251" ht="13.5" customHeight="1">
      <c r="C251" s="117">
        <v>240.0</v>
      </c>
      <c r="D251" s="118">
        <f t="shared" si="5"/>
        <v>353111.8006</v>
      </c>
      <c r="E251" s="119">
        <f t="shared" si="1"/>
        <v>6730.651216</v>
      </c>
      <c r="F251" s="127">
        <f t="shared" si="2"/>
        <v>1765.559003</v>
      </c>
      <c r="G251" s="118">
        <f t="shared" si="3"/>
        <v>1765.559003</v>
      </c>
      <c r="H251" s="121">
        <f t="shared" si="4"/>
        <v>4965.092213</v>
      </c>
      <c r="I251" s="1"/>
      <c r="J251" s="1"/>
      <c r="K251" s="1"/>
      <c r="L251" s="1"/>
    </row>
    <row r="252" ht="13.5" customHeight="1">
      <c r="C252" s="122">
        <v>241.0</v>
      </c>
      <c r="D252" s="123">
        <f t="shared" si="5"/>
        <v>348146.7084</v>
      </c>
      <c r="E252" s="124">
        <f t="shared" si="1"/>
        <v>6730.651216</v>
      </c>
      <c r="F252" s="125">
        <f t="shared" si="2"/>
        <v>1740.733542</v>
      </c>
      <c r="G252" s="123">
        <f t="shared" si="3"/>
        <v>1740.733542</v>
      </c>
      <c r="H252" s="126">
        <f t="shared" si="4"/>
        <v>4989.917674</v>
      </c>
      <c r="I252" s="1"/>
      <c r="J252" s="1"/>
      <c r="K252" s="1"/>
      <c r="L252" s="1"/>
    </row>
    <row r="253" ht="13.5" customHeight="1">
      <c r="C253" s="117">
        <v>242.0</v>
      </c>
      <c r="D253" s="118">
        <f t="shared" si="5"/>
        <v>343156.7907</v>
      </c>
      <c r="E253" s="119">
        <f t="shared" si="1"/>
        <v>6730.651216</v>
      </c>
      <c r="F253" s="127">
        <f t="shared" si="2"/>
        <v>1715.783953</v>
      </c>
      <c r="G253" s="118">
        <f t="shared" si="3"/>
        <v>1715.783953</v>
      </c>
      <c r="H253" s="121">
        <f t="shared" si="4"/>
        <v>5014.867262</v>
      </c>
      <c r="I253" s="1"/>
      <c r="J253" s="1"/>
      <c r="K253" s="1"/>
      <c r="L253" s="1"/>
    </row>
    <row r="254" ht="13.5" customHeight="1">
      <c r="C254" s="122">
        <v>243.0</v>
      </c>
      <c r="D254" s="123">
        <f t="shared" si="5"/>
        <v>338141.9234</v>
      </c>
      <c r="E254" s="124">
        <f t="shared" si="1"/>
        <v>6730.651216</v>
      </c>
      <c r="F254" s="125">
        <f t="shared" si="2"/>
        <v>1690.709617</v>
      </c>
      <c r="G254" s="123">
        <f t="shared" si="3"/>
        <v>1690.709617</v>
      </c>
      <c r="H254" s="126">
        <f t="shared" si="4"/>
        <v>5039.941599</v>
      </c>
      <c r="I254" s="1"/>
      <c r="J254" s="1"/>
      <c r="K254" s="1"/>
      <c r="L254" s="1"/>
    </row>
    <row r="255" ht="13.5" customHeight="1">
      <c r="C255" s="117">
        <v>244.0</v>
      </c>
      <c r="D255" s="118">
        <f t="shared" si="5"/>
        <v>333101.9818</v>
      </c>
      <c r="E255" s="119">
        <f t="shared" si="1"/>
        <v>6730.651216</v>
      </c>
      <c r="F255" s="127">
        <f t="shared" si="2"/>
        <v>1665.509909</v>
      </c>
      <c r="G255" s="118">
        <f t="shared" si="3"/>
        <v>1665.509909</v>
      </c>
      <c r="H255" s="121">
        <f t="shared" si="4"/>
        <v>5065.141307</v>
      </c>
      <c r="I255" s="1"/>
      <c r="J255" s="1"/>
      <c r="K255" s="1"/>
      <c r="L255" s="1"/>
    </row>
    <row r="256" ht="13.5" customHeight="1">
      <c r="C256" s="122">
        <v>245.0</v>
      </c>
      <c r="D256" s="123">
        <f t="shared" si="5"/>
        <v>328036.8405</v>
      </c>
      <c r="E256" s="124">
        <f t="shared" si="1"/>
        <v>6730.651216</v>
      </c>
      <c r="F256" s="125">
        <f t="shared" si="2"/>
        <v>1640.184203</v>
      </c>
      <c r="G256" s="123">
        <f t="shared" si="3"/>
        <v>1640.184203</v>
      </c>
      <c r="H256" s="126">
        <f t="shared" si="4"/>
        <v>5090.467013</v>
      </c>
      <c r="I256" s="1"/>
      <c r="J256" s="1"/>
      <c r="K256" s="1"/>
      <c r="L256" s="1"/>
    </row>
    <row r="257" ht="13.5" customHeight="1">
      <c r="C257" s="117">
        <v>246.0</v>
      </c>
      <c r="D257" s="118">
        <f t="shared" si="5"/>
        <v>322946.3735</v>
      </c>
      <c r="E257" s="119">
        <f t="shared" si="1"/>
        <v>6730.651216</v>
      </c>
      <c r="F257" s="127">
        <f t="shared" si="2"/>
        <v>1614.731868</v>
      </c>
      <c r="G257" s="118">
        <f t="shared" si="3"/>
        <v>1614.731868</v>
      </c>
      <c r="H257" s="121">
        <f t="shared" si="4"/>
        <v>5115.919348</v>
      </c>
      <c r="I257" s="1"/>
      <c r="J257" s="1"/>
      <c r="K257" s="1"/>
      <c r="L257" s="1"/>
    </row>
    <row r="258" ht="13.5" customHeight="1">
      <c r="C258" s="122">
        <v>247.0</v>
      </c>
      <c r="D258" s="123">
        <f t="shared" si="5"/>
        <v>317830.4542</v>
      </c>
      <c r="E258" s="124">
        <f t="shared" si="1"/>
        <v>6730.651216</v>
      </c>
      <c r="F258" s="125">
        <f t="shared" si="2"/>
        <v>1589.152271</v>
      </c>
      <c r="G258" s="123">
        <f t="shared" si="3"/>
        <v>1589.152271</v>
      </c>
      <c r="H258" s="126">
        <f t="shared" si="4"/>
        <v>5141.498945</v>
      </c>
      <c r="I258" s="1"/>
      <c r="J258" s="1"/>
      <c r="K258" s="1"/>
      <c r="L258" s="1"/>
    </row>
    <row r="259" ht="13.5" customHeight="1">
      <c r="C259" s="117">
        <v>248.0</v>
      </c>
      <c r="D259" s="118">
        <f t="shared" si="5"/>
        <v>312688.9552</v>
      </c>
      <c r="E259" s="119">
        <f t="shared" si="1"/>
        <v>6730.651216</v>
      </c>
      <c r="F259" s="127">
        <f t="shared" si="2"/>
        <v>1563.444776</v>
      </c>
      <c r="G259" s="118">
        <f t="shared" si="3"/>
        <v>1563.444776</v>
      </c>
      <c r="H259" s="121">
        <f t="shared" si="4"/>
        <v>5167.20644</v>
      </c>
      <c r="I259" s="1"/>
      <c r="J259" s="1"/>
      <c r="K259" s="1"/>
      <c r="L259" s="1"/>
    </row>
    <row r="260" ht="13.5" customHeight="1">
      <c r="C260" s="122">
        <v>249.0</v>
      </c>
      <c r="D260" s="123">
        <f t="shared" si="5"/>
        <v>307521.7488</v>
      </c>
      <c r="E260" s="124">
        <f t="shared" si="1"/>
        <v>6730.651216</v>
      </c>
      <c r="F260" s="125">
        <f t="shared" si="2"/>
        <v>1537.608744</v>
      </c>
      <c r="G260" s="123">
        <f t="shared" si="3"/>
        <v>1537.608744</v>
      </c>
      <c r="H260" s="126">
        <f t="shared" si="4"/>
        <v>5193.042472</v>
      </c>
      <c r="I260" s="1"/>
      <c r="J260" s="1"/>
      <c r="K260" s="1"/>
      <c r="L260" s="1"/>
    </row>
    <row r="261" ht="13.5" customHeight="1">
      <c r="C261" s="117">
        <v>250.0</v>
      </c>
      <c r="D261" s="118">
        <f t="shared" si="5"/>
        <v>302328.7063</v>
      </c>
      <c r="E261" s="119">
        <f t="shared" si="1"/>
        <v>6730.651216</v>
      </c>
      <c r="F261" s="127">
        <f t="shared" si="2"/>
        <v>1511.643531</v>
      </c>
      <c r="G261" s="118">
        <f t="shared" si="3"/>
        <v>1511.643531</v>
      </c>
      <c r="H261" s="121">
        <f t="shared" si="4"/>
        <v>5219.007684</v>
      </c>
      <c r="I261" s="1"/>
      <c r="J261" s="1"/>
      <c r="K261" s="1"/>
      <c r="L261" s="1"/>
    </row>
    <row r="262" ht="13.5" customHeight="1">
      <c r="C262" s="122">
        <v>251.0</v>
      </c>
      <c r="D262" s="123">
        <f t="shared" si="5"/>
        <v>297109.6986</v>
      </c>
      <c r="E262" s="124">
        <f t="shared" si="1"/>
        <v>6730.651216</v>
      </c>
      <c r="F262" s="125">
        <f t="shared" si="2"/>
        <v>1485.548493</v>
      </c>
      <c r="G262" s="123">
        <f t="shared" si="3"/>
        <v>1485.548493</v>
      </c>
      <c r="H262" s="126">
        <f t="shared" si="4"/>
        <v>5245.102723</v>
      </c>
      <c r="I262" s="1"/>
      <c r="J262" s="1"/>
      <c r="K262" s="1"/>
      <c r="L262" s="1"/>
    </row>
    <row r="263" ht="13.5" customHeight="1">
      <c r="C263" s="117">
        <v>252.0</v>
      </c>
      <c r="D263" s="118">
        <f t="shared" si="5"/>
        <v>291864.5959</v>
      </c>
      <c r="E263" s="119">
        <f t="shared" si="1"/>
        <v>6730.651216</v>
      </c>
      <c r="F263" s="127">
        <f t="shared" si="2"/>
        <v>1459.322979</v>
      </c>
      <c r="G263" s="118">
        <f t="shared" si="3"/>
        <v>1459.322979</v>
      </c>
      <c r="H263" s="121">
        <f t="shared" si="4"/>
        <v>5271.328236</v>
      </c>
      <c r="I263" s="1"/>
      <c r="J263" s="1"/>
      <c r="K263" s="1"/>
      <c r="L263" s="1"/>
    </row>
    <row r="264" ht="13.5" customHeight="1">
      <c r="C264" s="122">
        <v>253.0</v>
      </c>
      <c r="D264" s="123">
        <f t="shared" si="5"/>
        <v>286593.2677</v>
      </c>
      <c r="E264" s="124">
        <f t="shared" si="1"/>
        <v>6730.651216</v>
      </c>
      <c r="F264" s="125">
        <f t="shared" si="2"/>
        <v>1432.966338</v>
      </c>
      <c r="G264" s="123">
        <f t="shared" si="3"/>
        <v>1432.966338</v>
      </c>
      <c r="H264" s="126">
        <f t="shared" si="4"/>
        <v>5297.684878</v>
      </c>
      <c r="I264" s="1"/>
      <c r="J264" s="1"/>
      <c r="K264" s="1"/>
      <c r="L264" s="1"/>
    </row>
    <row r="265" ht="13.5" customHeight="1">
      <c r="C265" s="117">
        <v>254.0</v>
      </c>
      <c r="D265" s="118">
        <f t="shared" si="5"/>
        <v>281295.5828</v>
      </c>
      <c r="E265" s="119">
        <f t="shared" si="1"/>
        <v>6730.651216</v>
      </c>
      <c r="F265" s="127">
        <f t="shared" si="2"/>
        <v>1406.477914</v>
      </c>
      <c r="G265" s="118">
        <f t="shared" si="3"/>
        <v>1406.477914</v>
      </c>
      <c r="H265" s="121">
        <f t="shared" si="4"/>
        <v>5324.173302</v>
      </c>
      <c r="I265" s="1"/>
      <c r="J265" s="1"/>
      <c r="K265" s="1"/>
      <c r="L265" s="1"/>
    </row>
    <row r="266" ht="13.5" customHeight="1">
      <c r="C266" s="122">
        <v>255.0</v>
      </c>
      <c r="D266" s="123">
        <f t="shared" si="5"/>
        <v>275971.4095</v>
      </c>
      <c r="E266" s="124">
        <f t="shared" si="1"/>
        <v>6730.651216</v>
      </c>
      <c r="F266" s="125">
        <f t="shared" si="2"/>
        <v>1379.857047</v>
      </c>
      <c r="G266" s="123">
        <f t="shared" si="3"/>
        <v>1379.857047</v>
      </c>
      <c r="H266" s="126">
        <f t="shared" si="4"/>
        <v>5350.794168</v>
      </c>
      <c r="I266" s="1"/>
      <c r="J266" s="1"/>
      <c r="K266" s="1"/>
      <c r="L266" s="1"/>
    </row>
    <row r="267" ht="13.5" customHeight="1">
      <c r="C267" s="117">
        <v>256.0</v>
      </c>
      <c r="D267" s="118">
        <f t="shared" si="5"/>
        <v>270620.6153</v>
      </c>
      <c r="E267" s="119">
        <f t="shared" si="1"/>
        <v>6730.651216</v>
      </c>
      <c r="F267" s="127">
        <f t="shared" si="2"/>
        <v>1353.103077</v>
      </c>
      <c r="G267" s="118">
        <f t="shared" si="3"/>
        <v>1353.103077</v>
      </c>
      <c r="H267" s="121">
        <f t="shared" si="4"/>
        <v>5377.548139</v>
      </c>
      <c r="I267" s="1"/>
      <c r="J267" s="1"/>
      <c r="K267" s="1"/>
      <c r="L267" s="1"/>
    </row>
    <row r="268" ht="13.5" customHeight="1">
      <c r="C268" s="122">
        <v>257.0</v>
      </c>
      <c r="D268" s="123">
        <f t="shared" si="5"/>
        <v>265243.0672</v>
      </c>
      <c r="E268" s="124">
        <f t="shared" si="1"/>
        <v>6730.651216</v>
      </c>
      <c r="F268" s="125">
        <f t="shared" si="2"/>
        <v>1326.215336</v>
      </c>
      <c r="G268" s="123">
        <f t="shared" si="3"/>
        <v>1326.215336</v>
      </c>
      <c r="H268" s="126">
        <f t="shared" si="4"/>
        <v>5404.43588</v>
      </c>
      <c r="I268" s="1"/>
      <c r="J268" s="1"/>
      <c r="K268" s="1"/>
      <c r="L268" s="1"/>
    </row>
    <row r="269" ht="13.5" customHeight="1">
      <c r="C269" s="117">
        <v>258.0</v>
      </c>
      <c r="D269" s="118">
        <f t="shared" si="5"/>
        <v>259838.6313</v>
      </c>
      <c r="E269" s="119">
        <f t="shared" si="1"/>
        <v>6730.651216</v>
      </c>
      <c r="F269" s="127">
        <f t="shared" si="2"/>
        <v>1299.193156</v>
      </c>
      <c r="G269" s="118">
        <f t="shared" si="3"/>
        <v>1299.193156</v>
      </c>
      <c r="H269" s="121">
        <f t="shared" si="4"/>
        <v>5431.458059</v>
      </c>
      <c r="I269" s="1"/>
      <c r="J269" s="1"/>
      <c r="K269" s="1"/>
      <c r="L269" s="1"/>
    </row>
    <row r="270" ht="13.5" customHeight="1">
      <c r="C270" s="122">
        <v>259.0</v>
      </c>
      <c r="D270" s="123">
        <f t="shared" si="5"/>
        <v>254407.1732</v>
      </c>
      <c r="E270" s="124">
        <f t="shared" si="1"/>
        <v>6730.651216</v>
      </c>
      <c r="F270" s="125">
        <f t="shared" si="2"/>
        <v>1272.035866</v>
      </c>
      <c r="G270" s="123">
        <f t="shared" si="3"/>
        <v>1272.035866</v>
      </c>
      <c r="H270" s="126">
        <f t="shared" si="4"/>
        <v>5458.61535</v>
      </c>
      <c r="I270" s="1"/>
      <c r="J270" s="1"/>
      <c r="K270" s="1"/>
      <c r="L270" s="1"/>
    </row>
    <row r="271" ht="13.5" customHeight="1">
      <c r="C271" s="117">
        <v>260.0</v>
      </c>
      <c r="D271" s="118">
        <f t="shared" si="5"/>
        <v>248948.5579</v>
      </c>
      <c r="E271" s="119">
        <f t="shared" si="1"/>
        <v>6730.651216</v>
      </c>
      <c r="F271" s="127">
        <f t="shared" si="2"/>
        <v>1244.742789</v>
      </c>
      <c r="G271" s="118">
        <f t="shared" si="3"/>
        <v>1244.742789</v>
      </c>
      <c r="H271" s="121">
        <f t="shared" si="4"/>
        <v>5485.908426</v>
      </c>
      <c r="I271" s="1"/>
      <c r="J271" s="1"/>
      <c r="K271" s="1"/>
      <c r="L271" s="1"/>
    </row>
    <row r="272" ht="13.5" customHeight="1">
      <c r="C272" s="122">
        <v>261.0</v>
      </c>
      <c r="D272" s="123">
        <f t="shared" si="5"/>
        <v>243462.6495</v>
      </c>
      <c r="E272" s="124">
        <f t="shared" si="1"/>
        <v>6730.651216</v>
      </c>
      <c r="F272" s="125">
        <f t="shared" si="2"/>
        <v>1217.313247</v>
      </c>
      <c r="G272" s="123">
        <f t="shared" si="3"/>
        <v>1217.313247</v>
      </c>
      <c r="H272" s="126">
        <f t="shared" si="4"/>
        <v>5513.337969</v>
      </c>
      <c r="I272" s="1"/>
      <c r="J272" s="1"/>
      <c r="K272" s="1"/>
      <c r="L272" s="1"/>
    </row>
    <row r="273" ht="13.5" customHeight="1">
      <c r="C273" s="117">
        <v>262.0</v>
      </c>
      <c r="D273" s="118">
        <f t="shared" si="5"/>
        <v>237949.3115</v>
      </c>
      <c r="E273" s="119">
        <f t="shared" si="1"/>
        <v>6730.651216</v>
      </c>
      <c r="F273" s="127">
        <f t="shared" si="2"/>
        <v>1189.746557</v>
      </c>
      <c r="G273" s="118">
        <f t="shared" si="3"/>
        <v>1189.746557</v>
      </c>
      <c r="H273" s="121">
        <f t="shared" si="4"/>
        <v>5540.904658</v>
      </c>
      <c r="I273" s="1"/>
      <c r="J273" s="1"/>
      <c r="K273" s="1"/>
      <c r="L273" s="1"/>
    </row>
    <row r="274" ht="13.5" customHeight="1">
      <c r="C274" s="122">
        <v>263.0</v>
      </c>
      <c r="D274" s="123">
        <f t="shared" si="5"/>
        <v>232408.4068</v>
      </c>
      <c r="E274" s="124">
        <f t="shared" si="1"/>
        <v>6730.651216</v>
      </c>
      <c r="F274" s="125">
        <f t="shared" si="2"/>
        <v>1162.042034</v>
      </c>
      <c r="G274" s="123">
        <f t="shared" si="3"/>
        <v>1162.042034</v>
      </c>
      <c r="H274" s="126">
        <f t="shared" si="4"/>
        <v>5568.609182</v>
      </c>
      <c r="I274" s="1"/>
      <c r="J274" s="1"/>
      <c r="K274" s="1"/>
      <c r="L274" s="1"/>
    </row>
    <row r="275" ht="13.5" customHeight="1">
      <c r="C275" s="117">
        <v>264.0</v>
      </c>
      <c r="D275" s="118">
        <f t="shared" si="5"/>
        <v>226839.7976</v>
      </c>
      <c r="E275" s="119">
        <f t="shared" si="1"/>
        <v>6730.651216</v>
      </c>
      <c r="F275" s="127">
        <f t="shared" si="2"/>
        <v>1134.198988</v>
      </c>
      <c r="G275" s="118">
        <f t="shared" si="3"/>
        <v>1134.198988</v>
      </c>
      <c r="H275" s="121">
        <f t="shared" si="4"/>
        <v>5596.452228</v>
      </c>
      <c r="I275" s="1"/>
      <c r="J275" s="1"/>
      <c r="K275" s="1"/>
      <c r="L275" s="1"/>
    </row>
    <row r="276" ht="13.5" customHeight="1">
      <c r="C276" s="122">
        <v>265.0</v>
      </c>
      <c r="D276" s="123">
        <f t="shared" si="5"/>
        <v>221243.3454</v>
      </c>
      <c r="E276" s="124">
        <f t="shared" si="1"/>
        <v>6730.651216</v>
      </c>
      <c r="F276" s="125">
        <f t="shared" si="2"/>
        <v>1106.216727</v>
      </c>
      <c r="G276" s="123">
        <f t="shared" si="3"/>
        <v>1106.216727</v>
      </c>
      <c r="H276" s="126">
        <f t="shared" si="4"/>
        <v>5624.434489</v>
      </c>
      <c r="I276" s="1"/>
      <c r="J276" s="1"/>
      <c r="K276" s="1"/>
      <c r="L276" s="1"/>
    </row>
    <row r="277" ht="13.5" customHeight="1">
      <c r="C277" s="117">
        <v>266.0</v>
      </c>
      <c r="D277" s="118">
        <f t="shared" si="5"/>
        <v>215618.9109</v>
      </c>
      <c r="E277" s="119">
        <f t="shared" si="1"/>
        <v>6730.651216</v>
      </c>
      <c r="F277" s="127">
        <f t="shared" si="2"/>
        <v>1078.094555</v>
      </c>
      <c r="G277" s="118">
        <f t="shared" si="3"/>
        <v>1078.094555</v>
      </c>
      <c r="H277" s="121">
        <f t="shared" si="4"/>
        <v>5652.556661</v>
      </c>
      <c r="I277" s="1"/>
      <c r="J277" s="1"/>
      <c r="K277" s="1"/>
      <c r="L277" s="1"/>
    </row>
    <row r="278" ht="13.5" customHeight="1">
      <c r="C278" s="122">
        <v>267.0</v>
      </c>
      <c r="D278" s="123">
        <f t="shared" si="5"/>
        <v>209966.3543</v>
      </c>
      <c r="E278" s="124">
        <f t="shared" si="1"/>
        <v>6730.651216</v>
      </c>
      <c r="F278" s="125">
        <f t="shared" si="2"/>
        <v>1049.831771</v>
      </c>
      <c r="G278" s="123">
        <f t="shared" si="3"/>
        <v>1049.831771</v>
      </c>
      <c r="H278" s="126">
        <f t="shared" si="4"/>
        <v>5680.819444</v>
      </c>
      <c r="I278" s="1"/>
      <c r="J278" s="1"/>
      <c r="K278" s="1"/>
      <c r="L278" s="1"/>
    </row>
    <row r="279" ht="13.5" customHeight="1">
      <c r="C279" s="117">
        <v>268.0</v>
      </c>
      <c r="D279" s="118">
        <f t="shared" si="5"/>
        <v>204285.5348</v>
      </c>
      <c r="E279" s="119">
        <f t="shared" si="1"/>
        <v>6730.651216</v>
      </c>
      <c r="F279" s="127">
        <f t="shared" si="2"/>
        <v>1021.427674</v>
      </c>
      <c r="G279" s="118">
        <f t="shared" si="3"/>
        <v>1021.427674</v>
      </c>
      <c r="H279" s="121">
        <f t="shared" si="4"/>
        <v>5709.223542</v>
      </c>
      <c r="I279" s="1"/>
      <c r="J279" s="1"/>
      <c r="K279" s="1"/>
      <c r="L279" s="1"/>
    </row>
    <row r="280" ht="13.5" customHeight="1">
      <c r="C280" s="122">
        <v>269.0</v>
      </c>
      <c r="D280" s="123">
        <f t="shared" si="5"/>
        <v>198576.3113</v>
      </c>
      <c r="E280" s="124">
        <f t="shared" si="1"/>
        <v>6730.651216</v>
      </c>
      <c r="F280" s="125">
        <f t="shared" si="2"/>
        <v>992.8815564</v>
      </c>
      <c r="G280" s="123">
        <f t="shared" si="3"/>
        <v>992.8815564</v>
      </c>
      <c r="H280" s="126">
        <f t="shared" si="4"/>
        <v>5737.769659</v>
      </c>
      <c r="I280" s="1"/>
      <c r="J280" s="1"/>
      <c r="K280" s="1"/>
      <c r="L280" s="1"/>
    </row>
    <row r="281" ht="13.5" customHeight="1">
      <c r="C281" s="117">
        <v>270.0</v>
      </c>
      <c r="D281" s="118">
        <f t="shared" si="5"/>
        <v>192838.5416</v>
      </c>
      <c r="E281" s="119">
        <f t="shared" si="1"/>
        <v>6730.651216</v>
      </c>
      <c r="F281" s="127">
        <f t="shared" si="2"/>
        <v>964.1927081</v>
      </c>
      <c r="G281" s="118">
        <f t="shared" si="3"/>
        <v>964.1927081</v>
      </c>
      <c r="H281" s="121">
        <f t="shared" si="4"/>
        <v>5766.458508</v>
      </c>
      <c r="I281" s="1"/>
      <c r="J281" s="1"/>
      <c r="K281" s="1"/>
      <c r="L281" s="1"/>
    </row>
    <row r="282" ht="13.5" customHeight="1">
      <c r="C282" s="122">
        <v>271.0</v>
      </c>
      <c r="D282" s="123">
        <f t="shared" si="5"/>
        <v>187072.0831</v>
      </c>
      <c r="E282" s="124">
        <f t="shared" si="1"/>
        <v>6730.651216</v>
      </c>
      <c r="F282" s="125">
        <f t="shared" si="2"/>
        <v>935.3604156</v>
      </c>
      <c r="G282" s="123">
        <f t="shared" si="3"/>
        <v>935.3604156</v>
      </c>
      <c r="H282" s="126">
        <f t="shared" si="4"/>
        <v>5795.2908</v>
      </c>
      <c r="I282" s="1"/>
      <c r="J282" s="1"/>
      <c r="K282" s="1"/>
      <c r="L282" s="1"/>
    </row>
    <row r="283" ht="13.5" customHeight="1">
      <c r="C283" s="117">
        <v>272.0</v>
      </c>
      <c r="D283" s="118">
        <f t="shared" si="5"/>
        <v>181276.7923</v>
      </c>
      <c r="E283" s="119">
        <f t="shared" si="1"/>
        <v>6730.651216</v>
      </c>
      <c r="F283" s="127">
        <f t="shared" si="2"/>
        <v>906.3839616</v>
      </c>
      <c r="G283" s="118">
        <f t="shared" si="3"/>
        <v>906.3839616</v>
      </c>
      <c r="H283" s="121">
        <f t="shared" si="4"/>
        <v>5824.267254</v>
      </c>
      <c r="I283" s="1"/>
      <c r="J283" s="1"/>
      <c r="K283" s="1"/>
      <c r="L283" s="1"/>
    </row>
    <row r="284" ht="13.5" customHeight="1">
      <c r="C284" s="122">
        <v>273.0</v>
      </c>
      <c r="D284" s="123">
        <f t="shared" si="5"/>
        <v>175452.5251</v>
      </c>
      <c r="E284" s="124">
        <f t="shared" si="1"/>
        <v>6730.651216</v>
      </c>
      <c r="F284" s="125">
        <f t="shared" si="2"/>
        <v>877.2626253</v>
      </c>
      <c r="G284" s="123">
        <f t="shared" si="3"/>
        <v>877.2626253</v>
      </c>
      <c r="H284" s="126">
        <f t="shared" si="4"/>
        <v>5853.38859</v>
      </c>
      <c r="I284" s="1"/>
      <c r="J284" s="1"/>
      <c r="K284" s="1"/>
      <c r="L284" s="1"/>
    </row>
    <row r="285" ht="13.5" customHeight="1">
      <c r="C285" s="117">
        <v>274.0</v>
      </c>
      <c r="D285" s="118">
        <f t="shared" si="5"/>
        <v>169599.1365</v>
      </c>
      <c r="E285" s="119">
        <f t="shared" si="1"/>
        <v>6730.651216</v>
      </c>
      <c r="F285" s="127">
        <f t="shared" si="2"/>
        <v>847.9956823</v>
      </c>
      <c r="G285" s="118">
        <f t="shared" si="3"/>
        <v>847.9956823</v>
      </c>
      <c r="H285" s="121">
        <f t="shared" si="4"/>
        <v>5882.655533</v>
      </c>
      <c r="I285" s="1"/>
      <c r="J285" s="1"/>
      <c r="K285" s="1"/>
      <c r="L285" s="1"/>
    </row>
    <row r="286" ht="13.5" customHeight="1">
      <c r="C286" s="122">
        <v>275.0</v>
      </c>
      <c r="D286" s="123">
        <f t="shared" si="5"/>
        <v>163716.4809</v>
      </c>
      <c r="E286" s="124">
        <f t="shared" si="1"/>
        <v>6730.651216</v>
      </c>
      <c r="F286" s="125">
        <f t="shared" si="2"/>
        <v>818.5824047</v>
      </c>
      <c r="G286" s="123">
        <f t="shared" si="3"/>
        <v>818.5824047</v>
      </c>
      <c r="H286" s="126">
        <f t="shared" si="4"/>
        <v>5912.068811</v>
      </c>
      <c r="I286" s="1"/>
      <c r="J286" s="1"/>
      <c r="K286" s="1"/>
      <c r="L286" s="1"/>
    </row>
    <row r="287" ht="13.5" customHeight="1">
      <c r="C287" s="117">
        <v>276.0</v>
      </c>
      <c r="D287" s="118">
        <f t="shared" si="5"/>
        <v>157804.4121</v>
      </c>
      <c r="E287" s="119">
        <f t="shared" si="1"/>
        <v>6730.651216</v>
      </c>
      <c r="F287" s="127">
        <f t="shared" si="2"/>
        <v>789.0220606</v>
      </c>
      <c r="G287" s="118">
        <f t="shared" si="3"/>
        <v>789.0220606</v>
      </c>
      <c r="H287" s="121">
        <f t="shared" si="4"/>
        <v>5941.629155</v>
      </c>
      <c r="I287" s="1"/>
      <c r="J287" s="1"/>
      <c r="K287" s="1"/>
      <c r="L287" s="1"/>
    </row>
    <row r="288" ht="13.5" customHeight="1">
      <c r="C288" s="122">
        <v>277.0</v>
      </c>
      <c r="D288" s="123">
        <f t="shared" si="5"/>
        <v>151862.783</v>
      </c>
      <c r="E288" s="124">
        <f t="shared" si="1"/>
        <v>6730.651216</v>
      </c>
      <c r="F288" s="125">
        <f t="shared" si="2"/>
        <v>759.3139148</v>
      </c>
      <c r="G288" s="123">
        <f t="shared" si="3"/>
        <v>759.3139148</v>
      </c>
      <c r="H288" s="126">
        <f t="shared" si="4"/>
        <v>5971.337301</v>
      </c>
      <c r="I288" s="1"/>
      <c r="J288" s="1"/>
      <c r="K288" s="1"/>
      <c r="L288" s="1"/>
    </row>
    <row r="289" ht="13.5" customHeight="1">
      <c r="C289" s="117">
        <v>278.0</v>
      </c>
      <c r="D289" s="118">
        <f t="shared" si="5"/>
        <v>145891.4457</v>
      </c>
      <c r="E289" s="119">
        <f t="shared" si="1"/>
        <v>6730.651216</v>
      </c>
      <c r="F289" s="127">
        <f t="shared" si="2"/>
        <v>729.4572283</v>
      </c>
      <c r="G289" s="118">
        <f t="shared" si="3"/>
        <v>729.4572283</v>
      </c>
      <c r="H289" s="121">
        <f t="shared" si="4"/>
        <v>6001.193987</v>
      </c>
      <c r="I289" s="1"/>
      <c r="J289" s="1"/>
      <c r="K289" s="1"/>
      <c r="L289" s="1"/>
    </row>
    <row r="290" ht="13.5" customHeight="1">
      <c r="C290" s="122">
        <v>279.0</v>
      </c>
      <c r="D290" s="123">
        <f t="shared" si="5"/>
        <v>139890.2517</v>
      </c>
      <c r="E290" s="124">
        <f t="shared" si="1"/>
        <v>6730.651216</v>
      </c>
      <c r="F290" s="125">
        <f t="shared" si="2"/>
        <v>699.4512584</v>
      </c>
      <c r="G290" s="123">
        <f t="shared" si="3"/>
        <v>699.4512584</v>
      </c>
      <c r="H290" s="126">
        <f t="shared" si="4"/>
        <v>6031.199957</v>
      </c>
      <c r="I290" s="1"/>
      <c r="J290" s="1"/>
      <c r="K290" s="1"/>
      <c r="L290" s="1"/>
    </row>
    <row r="291" ht="13.5" customHeight="1">
      <c r="C291" s="117">
        <v>280.0</v>
      </c>
      <c r="D291" s="118">
        <f t="shared" si="5"/>
        <v>133859.0517</v>
      </c>
      <c r="E291" s="119">
        <f t="shared" si="1"/>
        <v>6730.651216</v>
      </c>
      <c r="F291" s="127">
        <f t="shared" si="2"/>
        <v>669.2952586</v>
      </c>
      <c r="G291" s="118">
        <f t="shared" si="3"/>
        <v>669.2952586</v>
      </c>
      <c r="H291" s="121">
        <f t="shared" si="4"/>
        <v>6061.355957</v>
      </c>
      <c r="I291" s="1"/>
      <c r="J291" s="1"/>
      <c r="K291" s="1"/>
      <c r="L291" s="1"/>
    </row>
    <row r="292" ht="13.5" customHeight="1">
      <c r="C292" s="122">
        <v>281.0</v>
      </c>
      <c r="D292" s="123">
        <f t="shared" si="5"/>
        <v>127797.6958</v>
      </c>
      <c r="E292" s="124">
        <f t="shared" si="1"/>
        <v>6730.651216</v>
      </c>
      <c r="F292" s="125">
        <f t="shared" si="2"/>
        <v>638.9884788</v>
      </c>
      <c r="G292" s="123">
        <f t="shared" si="3"/>
        <v>638.9884788</v>
      </c>
      <c r="H292" s="126">
        <f t="shared" si="4"/>
        <v>6091.662737</v>
      </c>
      <c r="I292" s="1"/>
      <c r="J292" s="1"/>
      <c r="K292" s="1"/>
      <c r="L292" s="1"/>
    </row>
    <row r="293" ht="13.5" customHeight="1">
      <c r="C293" s="117">
        <v>282.0</v>
      </c>
      <c r="D293" s="118">
        <f t="shared" si="5"/>
        <v>121706.033</v>
      </c>
      <c r="E293" s="119">
        <f t="shared" si="1"/>
        <v>6730.651216</v>
      </c>
      <c r="F293" s="127">
        <f t="shared" si="2"/>
        <v>608.5301651</v>
      </c>
      <c r="G293" s="118">
        <f t="shared" si="3"/>
        <v>608.5301651</v>
      </c>
      <c r="H293" s="121">
        <f t="shared" si="4"/>
        <v>6122.121051</v>
      </c>
      <c r="I293" s="1"/>
      <c r="J293" s="1"/>
      <c r="K293" s="1"/>
      <c r="L293" s="1"/>
    </row>
    <row r="294" ht="13.5" customHeight="1">
      <c r="C294" s="122">
        <v>283.0</v>
      </c>
      <c r="D294" s="123">
        <f t="shared" si="5"/>
        <v>115583.912</v>
      </c>
      <c r="E294" s="124">
        <f t="shared" si="1"/>
        <v>6730.651216</v>
      </c>
      <c r="F294" s="125">
        <f t="shared" si="2"/>
        <v>577.9195599</v>
      </c>
      <c r="G294" s="123">
        <f t="shared" si="3"/>
        <v>577.9195599</v>
      </c>
      <c r="H294" s="126">
        <f t="shared" si="4"/>
        <v>6152.731656</v>
      </c>
      <c r="I294" s="1"/>
      <c r="J294" s="1"/>
      <c r="K294" s="1"/>
      <c r="L294" s="1"/>
    </row>
    <row r="295" ht="13.5" customHeight="1">
      <c r="C295" s="117">
        <v>284.0</v>
      </c>
      <c r="D295" s="118">
        <f t="shared" si="5"/>
        <v>109431.1803</v>
      </c>
      <c r="E295" s="119">
        <f t="shared" si="1"/>
        <v>6730.651216</v>
      </c>
      <c r="F295" s="127">
        <f t="shared" si="2"/>
        <v>547.1559016</v>
      </c>
      <c r="G295" s="118">
        <f t="shared" si="3"/>
        <v>547.1559016</v>
      </c>
      <c r="H295" s="121">
        <f t="shared" si="4"/>
        <v>6183.495314</v>
      </c>
      <c r="I295" s="1"/>
      <c r="J295" s="1"/>
      <c r="K295" s="1"/>
      <c r="L295" s="1"/>
    </row>
    <row r="296" ht="13.5" customHeight="1">
      <c r="C296" s="122">
        <v>285.0</v>
      </c>
      <c r="D296" s="123">
        <f t="shared" si="5"/>
        <v>103247.685</v>
      </c>
      <c r="E296" s="124">
        <f t="shared" si="1"/>
        <v>6730.651216</v>
      </c>
      <c r="F296" s="125">
        <f t="shared" si="2"/>
        <v>516.238425</v>
      </c>
      <c r="G296" s="123">
        <f t="shared" si="3"/>
        <v>516.238425</v>
      </c>
      <c r="H296" s="126">
        <f t="shared" si="4"/>
        <v>6214.412791</v>
      </c>
      <c r="I296" s="1"/>
      <c r="J296" s="1"/>
      <c r="K296" s="1"/>
      <c r="L296" s="1"/>
    </row>
    <row r="297" ht="13.5" customHeight="1">
      <c r="C297" s="117">
        <v>286.0</v>
      </c>
      <c r="D297" s="118">
        <f t="shared" si="5"/>
        <v>97033.27222</v>
      </c>
      <c r="E297" s="119">
        <f t="shared" si="1"/>
        <v>6730.651216</v>
      </c>
      <c r="F297" s="127">
        <f t="shared" si="2"/>
        <v>485.1663611</v>
      </c>
      <c r="G297" s="118">
        <f t="shared" si="3"/>
        <v>485.1663611</v>
      </c>
      <c r="H297" s="121">
        <f t="shared" si="4"/>
        <v>6245.484855</v>
      </c>
      <c r="I297" s="1"/>
      <c r="J297" s="1"/>
      <c r="K297" s="1"/>
      <c r="L297" s="1"/>
    </row>
    <row r="298" ht="13.5" customHeight="1">
      <c r="C298" s="122">
        <v>287.0</v>
      </c>
      <c r="D298" s="123">
        <f t="shared" si="5"/>
        <v>90787.78736</v>
      </c>
      <c r="E298" s="124">
        <f t="shared" si="1"/>
        <v>6730.651216</v>
      </c>
      <c r="F298" s="125">
        <f t="shared" si="2"/>
        <v>453.9389368</v>
      </c>
      <c r="G298" s="123">
        <f t="shared" si="3"/>
        <v>453.9389368</v>
      </c>
      <c r="H298" s="126">
        <f t="shared" si="4"/>
        <v>6276.712279</v>
      </c>
      <c r="I298" s="1"/>
      <c r="J298" s="1"/>
      <c r="K298" s="1"/>
      <c r="L298" s="1"/>
    </row>
    <row r="299" ht="13.5" customHeight="1">
      <c r="C299" s="117">
        <v>288.0</v>
      </c>
      <c r="D299" s="118">
        <f t="shared" si="5"/>
        <v>84511.07508</v>
      </c>
      <c r="E299" s="119">
        <f t="shared" si="1"/>
        <v>6730.651216</v>
      </c>
      <c r="F299" s="127">
        <f t="shared" si="2"/>
        <v>422.5553754</v>
      </c>
      <c r="G299" s="118">
        <f t="shared" si="3"/>
        <v>422.5553754</v>
      </c>
      <c r="H299" s="121">
        <f t="shared" si="4"/>
        <v>6308.09584</v>
      </c>
      <c r="I299" s="1"/>
      <c r="J299" s="1"/>
      <c r="K299" s="1"/>
      <c r="L299" s="1"/>
    </row>
    <row r="300" ht="13.5" customHeight="1">
      <c r="C300" s="122">
        <v>289.0</v>
      </c>
      <c r="D300" s="123">
        <f t="shared" si="5"/>
        <v>78202.97924</v>
      </c>
      <c r="E300" s="124">
        <f t="shared" si="1"/>
        <v>6730.651216</v>
      </c>
      <c r="F300" s="125">
        <f t="shared" si="2"/>
        <v>391.0148962</v>
      </c>
      <c r="G300" s="123">
        <f t="shared" si="3"/>
        <v>391.0148962</v>
      </c>
      <c r="H300" s="126">
        <f t="shared" si="4"/>
        <v>6339.63632</v>
      </c>
      <c r="I300" s="1"/>
      <c r="J300" s="1"/>
      <c r="K300" s="1"/>
      <c r="L300" s="1"/>
    </row>
    <row r="301" ht="13.5" customHeight="1">
      <c r="C301" s="117">
        <v>290.0</v>
      </c>
      <c r="D301" s="118">
        <f t="shared" si="5"/>
        <v>71863.34292</v>
      </c>
      <c r="E301" s="119">
        <f t="shared" si="1"/>
        <v>6730.651216</v>
      </c>
      <c r="F301" s="127">
        <f t="shared" si="2"/>
        <v>359.3167146</v>
      </c>
      <c r="G301" s="118">
        <f t="shared" si="3"/>
        <v>359.3167146</v>
      </c>
      <c r="H301" s="121">
        <f t="shared" si="4"/>
        <v>6371.334501</v>
      </c>
      <c r="I301" s="1"/>
      <c r="J301" s="1"/>
      <c r="K301" s="1"/>
      <c r="L301" s="1"/>
    </row>
    <row r="302" ht="13.5" customHeight="1">
      <c r="C302" s="122">
        <v>291.0</v>
      </c>
      <c r="D302" s="123">
        <f t="shared" si="5"/>
        <v>65492.00842</v>
      </c>
      <c r="E302" s="124">
        <f t="shared" si="1"/>
        <v>6730.651216</v>
      </c>
      <c r="F302" s="125">
        <f t="shared" si="2"/>
        <v>327.4600421</v>
      </c>
      <c r="G302" s="123">
        <f t="shared" si="3"/>
        <v>327.4600421</v>
      </c>
      <c r="H302" s="126">
        <f t="shared" si="4"/>
        <v>6403.191174</v>
      </c>
      <c r="I302" s="1"/>
      <c r="J302" s="1"/>
      <c r="K302" s="1"/>
      <c r="L302" s="1"/>
    </row>
    <row r="303" ht="13.5" customHeight="1">
      <c r="C303" s="117">
        <v>292.0</v>
      </c>
      <c r="D303" s="118">
        <f t="shared" si="5"/>
        <v>59088.81725</v>
      </c>
      <c r="E303" s="119">
        <f t="shared" si="1"/>
        <v>6730.651216</v>
      </c>
      <c r="F303" s="127">
        <f t="shared" si="2"/>
        <v>295.4440862</v>
      </c>
      <c r="G303" s="118">
        <f t="shared" si="3"/>
        <v>295.4440862</v>
      </c>
      <c r="H303" s="121">
        <f t="shared" si="4"/>
        <v>6435.20713</v>
      </c>
      <c r="I303" s="1"/>
      <c r="J303" s="1"/>
      <c r="K303" s="1"/>
      <c r="L303" s="1"/>
    </row>
    <row r="304" ht="13.5" customHeight="1">
      <c r="C304" s="122">
        <v>293.0</v>
      </c>
      <c r="D304" s="123">
        <f t="shared" si="5"/>
        <v>52653.61012</v>
      </c>
      <c r="E304" s="124">
        <f t="shared" si="1"/>
        <v>6730.651216</v>
      </c>
      <c r="F304" s="125">
        <f t="shared" si="2"/>
        <v>263.2680506</v>
      </c>
      <c r="G304" s="123">
        <f t="shared" si="3"/>
        <v>263.2680506</v>
      </c>
      <c r="H304" s="126">
        <f t="shared" si="4"/>
        <v>6467.383165</v>
      </c>
      <c r="I304" s="1"/>
      <c r="J304" s="1"/>
      <c r="K304" s="1"/>
      <c r="L304" s="1"/>
    </row>
    <row r="305" ht="13.5" customHeight="1">
      <c r="C305" s="117">
        <v>294.0</v>
      </c>
      <c r="D305" s="118">
        <f t="shared" si="5"/>
        <v>46186.22695</v>
      </c>
      <c r="E305" s="119">
        <f t="shared" si="1"/>
        <v>6730.651216</v>
      </c>
      <c r="F305" s="127">
        <f t="shared" si="2"/>
        <v>230.9311348</v>
      </c>
      <c r="G305" s="118">
        <f t="shared" si="3"/>
        <v>230.9311348</v>
      </c>
      <c r="H305" s="121">
        <f t="shared" si="4"/>
        <v>6499.720081</v>
      </c>
      <c r="I305" s="1"/>
      <c r="J305" s="1"/>
      <c r="K305" s="1"/>
      <c r="L305" s="1"/>
    </row>
    <row r="306" ht="13.5" customHeight="1">
      <c r="C306" s="122">
        <v>295.0</v>
      </c>
      <c r="D306" s="123">
        <f t="shared" si="5"/>
        <v>39686.50687</v>
      </c>
      <c r="E306" s="124">
        <f t="shared" si="1"/>
        <v>6730.651216</v>
      </c>
      <c r="F306" s="125">
        <f t="shared" si="2"/>
        <v>198.4325344</v>
      </c>
      <c r="G306" s="123">
        <f t="shared" si="3"/>
        <v>198.4325344</v>
      </c>
      <c r="H306" s="126">
        <f t="shared" si="4"/>
        <v>6532.218681</v>
      </c>
      <c r="I306" s="1"/>
      <c r="J306" s="1"/>
      <c r="K306" s="1"/>
      <c r="L306" s="1"/>
    </row>
    <row r="307" ht="13.5" customHeight="1">
      <c r="C307" s="117">
        <v>296.0</v>
      </c>
      <c r="D307" s="118">
        <f t="shared" si="5"/>
        <v>33154.28819</v>
      </c>
      <c r="E307" s="119">
        <f t="shared" si="1"/>
        <v>6730.651216</v>
      </c>
      <c r="F307" s="127">
        <f t="shared" si="2"/>
        <v>165.7714409</v>
      </c>
      <c r="G307" s="118">
        <f t="shared" si="3"/>
        <v>165.7714409</v>
      </c>
      <c r="H307" s="121">
        <f t="shared" si="4"/>
        <v>6564.879775</v>
      </c>
      <c r="I307" s="1"/>
      <c r="J307" s="1"/>
      <c r="K307" s="1"/>
      <c r="L307" s="1"/>
    </row>
    <row r="308" ht="13.5" customHeight="1">
      <c r="C308" s="122">
        <v>297.0</v>
      </c>
      <c r="D308" s="123">
        <f t="shared" si="5"/>
        <v>26589.40842</v>
      </c>
      <c r="E308" s="124">
        <f t="shared" si="1"/>
        <v>6730.651216</v>
      </c>
      <c r="F308" s="125">
        <f t="shared" si="2"/>
        <v>132.9470421</v>
      </c>
      <c r="G308" s="123">
        <f t="shared" si="3"/>
        <v>132.9470421</v>
      </c>
      <c r="H308" s="126">
        <f t="shared" si="4"/>
        <v>6597.704174</v>
      </c>
      <c r="I308" s="1"/>
      <c r="J308" s="1"/>
      <c r="K308" s="1"/>
      <c r="L308" s="1"/>
    </row>
    <row r="309" ht="13.5" customHeight="1">
      <c r="C309" s="117">
        <v>298.0</v>
      </c>
      <c r="D309" s="118">
        <f t="shared" si="5"/>
        <v>19991.70424</v>
      </c>
      <c r="E309" s="119">
        <f t="shared" si="1"/>
        <v>6730.651216</v>
      </c>
      <c r="F309" s="127">
        <f t="shared" si="2"/>
        <v>99.95852121</v>
      </c>
      <c r="G309" s="118">
        <f t="shared" si="3"/>
        <v>99.95852121</v>
      </c>
      <c r="H309" s="121">
        <f t="shared" si="4"/>
        <v>6630.692695</v>
      </c>
      <c r="I309" s="1"/>
      <c r="J309" s="1"/>
      <c r="K309" s="1"/>
      <c r="L309" s="1"/>
    </row>
    <row r="310" ht="13.5" customHeight="1">
      <c r="C310" s="122">
        <v>299.0</v>
      </c>
      <c r="D310" s="123">
        <f t="shared" si="5"/>
        <v>13361.01155</v>
      </c>
      <c r="E310" s="124">
        <f t="shared" si="1"/>
        <v>6730.651216</v>
      </c>
      <c r="F310" s="125">
        <f t="shared" si="2"/>
        <v>66.80505773</v>
      </c>
      <c r="G310" s="123">
        <f t="shared" si="3"/>
        <v>66.80505773</v>
      </c>
      <c r="H310" s="126">
        <f t="shared" si="4"/>
        <v>6663.846158</v>
      </c>
      <c r="I310" s="1"/>
      <c r="J310" s="1"/>
      <c r="K310" s="1"/>
      <c r="L310" s="1"/>
    </row>
    <row r="311" ht="13.5" customHeight="1">
      <c r="C311" s="117">
        <v>300.0</v>
      </c>
      <c r="D311" s="118">
        <f t="shared" si="5"/>
        <v>6697.165389</v>
      </c>
      <c r="E311" s="119">
        <f t="shared" si="1"/>
        <v>6730.651216</v>
      </c>
      <c r="F311" s="127">
        <f t="shared" si="2"/>
        <v>33.48582694</v>
      </c>
      <c r="G311" s="118">
        <f t="shared" si="3"/>
        <v>33.48582694</v>
      </c>
      <c r="H311" s="121">
        <f t="shared" si="4"/>
        <v>6697.165389</v>
      </c>
      <c r="I311" s="1"/>
      <c r="J311" s="1"/>
      <c r="K311" s="1"/>
      <c r="L311" s="1"/>
    </row>
    <row r="312" ht="13.5" customHeight="1">
      <c r="C312" s="122">
        <v>301.0</v>
      </c>
      <c r="D312" s="123">
        <f t="shared" si="5"/>
        <v>-0.00000002256365406</v>
      </c>
      <c r="E312" s="124">
        <f t="shared" si="1"/>
        <v>6730.651216</v>
      </c>
      <c r="F312" s="125" t="str">
        <f t="shared" si="2"/>
        <v>#NUM!</v>
      </c>
      <c r="G312" s="123">
        <f t="shared" si="3"/>
        <v>-0.0000000001128182703</v>
      </c>
      <c r="H312" s="126" t="str">
        <f t="shared" si="4"/>
        <v>#NUM!</v>
      </c>
      <c r="I312" s="1"/>
      <c r="J312" s="1"/>
      <c r="K312" s="1"/>
      <c r="L312" s="1"/>
    </row>
    <row r="313" ht="13.5" customHeight="1">
      <c r="C313" s="117">
        <v>302.0</v>
      </c>
      <c r="D313" s="118" t="str">
        <f t="shared" si="5"/>
        <v>#NUM!</v>
      </c>
      <c r="E313" s="119">
        <f t="shared" si="1"/>
        <v>6730.651216</v>
      </c>
      <c r="F313" s="127" t="str">
        <f t="shared" si="2"/>
        <v>#NUM!</v>
      </c>
      <c r="G313" s="118" t="str">
        <f t="shared" si="3"/>
        <v>#NUM!</v>
      </c>
      <c r="H313" s="121" t="str">
        <f t="shared" si="4"/>
        <v>#NUM!</v>
      </c>
      <c r="I313" s="1"/>
      <c r="J313" s="1"/>
      <c r="K313" s="1"/>
      <c r="L313" s="1"/>
    </row>
    <row r="314" ht="13.5" customHeight="1">
      <c r="C314" s="122">
        <v>303.0</v>
      </c>
      <c r="D314" s="123" t="str">
        <f t="shared" si="5"/>
        <v>#NUM!</v>
      </c>
      <c r="E314" s="124">
        <f t="shared" si="1"/>
        <v>6730.651216</v>
      </c>
      <c r="F314" s="125" t="str">
        <f t="shared" si="2"/>
        <v>#NUM!</v>
      </c>
      <c r="G314" s="123" t="str">
        <f t="shared" si="3"/>
        <v>#NUM!</v>
      </c>
      <c r="H314" s="126" t="str">
        <f t="shared" si="4"/>
        <v>#NUM!</v>
      </c>
      <c r="I314" s="1"/>
      <c r="J314" s="1"/>
      <c r="K314" s="1"/>
      <c r="L314" s="1"/>
    </row>
    <row r="315" ht="13.5" customHeight="1">
      <c r="C315" s="117">
        <v>304.0</v>
      </c>
      <c r="D315" s="118" t="str">
        <f t="shared" si="5"/>
        <v>#NUM!</v>
      </c>
      <c r="E315" s="119">
        <f t="shared" si="1"/>
        <v>6730.651216</v>
      </c>
      <c r="F315" s="127" t="str">
        <f t="shared" si="2"/>
        <v>#NUM!</v>
      </c>
      <c r="G315" s="118" t="str">
        <f t="shared" si="3"/>
        <v>#NUM!</v>
      </c>
      <c r="H315" s="121" t="str">
        <f t="shared" si="4"/>
        <v>#NUM!</v>
      </c>
      <c r="I315" s="1"/>
      <c r="J315" s="1"/>
      <c r="K315" s="1"/>
      <c r="L315" s="1"/>
    </row>
    <row r="316" ht="13.5" customHeight="1">
      <c r="C316" s="122">
        <v>305.0</v>
      </c>
      <c r="D316" s="123" t="str">
        <f t="shared" si="5"/>
        <v>#NUM!</v>
      </c>
      <c r="E316" s="124">
        <f t="shared" si="1"/>
        <v>6730.651216</v>
      </c>
      <c r="F316" s="125" t="str">
        <f t="shared" si="2"/>
        <v>#NUM!</v>
      </c>
      <c r="G316" s="123" t="str">
        <f t="shared" si="3"/>
        <v>#NUM!</v>
      </c>
      <c r="H316" s="126" t="str">
        <f t="shared" si="4"/>
        <v>#NUM!</v>
      </c>
      <c r="I316" s="1"/>
      <c r="J316" s="1"/>
      <c r="K316" s="1"/>
      <c r="L316" s="1"/>
    </row>
    <row r="317" ht="13.5" customHeight="1">
      <c r="C317" s="117">
        <v>306.0</v>
      </c>
      <c r="D317" s="118" t="str">
        <f t="shared" si="5"/>
        <v>#NUM!</v>
      </c>
      <c r="E317" s="119">
        <f t="shared" si="1"/>
        <v>6730.651216</v>
      </c>
      <c r="F317" s="127" t="str">
        <f t="shared" si="2"/>
        <v>#NUM!</v>
      </c>
      <c r="G317" s="118" t="str">
        <f t="shared" si="3"/>
        <v>#NUM!</v>
      </c>
      <c r="H317" s="121" t="str">
        <f t="shared" si="4"/>
        <v>#NUM!</v>
      </c>
      <c r="I317" s="1"/>
      <c r="J317" s="1"/>
      <c r="K317" s="1"/>
      <c r="L317" s="1"/>
    </row>
    <row r="318" ht="13.5" customHeight="1">
      <c r="C318" s="122">
        <v>307.0</v>
      </c>
      <c r="D318" s="123" t="str">
        <f t="shared" si="5"/>
        <v>#NUM!</v>
      </c>
      <c r="E318" s="124">
        <f t="shared" si="1"/>
        <v>6730.651216</v>
      </c>
      <c r="F318" s="125" t="str">
        <f t="shared" si="2"/>
        <v>#NUM!</v>
      </c>
      <c r="G318" s="123" t="str">
        <f t="shared" si="3"/>
        <v>#NUM!</v>
      </c>
      <c r="H318" s="126" t="str">
        <f t="shared" si="4"/>
        <v>#NUM!</v>
      </c>
      <c r="I318" s="1"/>
      <c r="J318" s="1"/>
      <c r="K318" s="1"/>
      <c r="L318" s="1"/>
    </row>
    <row r="319" ht="13.5" customHeight="1">
      <c r="C319" s="117">
        <v>308.0</v>
      </c>
      <c r="D319" s="118" t="str">
        <f t="shared" si="5"/>
        <v>#NUM!</v>
      </c>
      <c r="E319" s="119">
        <f t="shared" si="1"/>
        <v>6730.651216</v>
      </c>
      <c r="F319" s="127" t="str">
        <f t="shared" si="2"/>
        <v>#NUM!</v>
      </c>
      <c r="G319" s="118" t="str">
        <f t="shared" si="3"/>
        <v>#NUM!</v>
      </c>
      <c r="H319" s="121" t="str">
        <f t="shared" si="4"/>
        <v>#NUM!</v>
      </c>
      <c r="I319" s="1"/>
      <c r="J319" s="1"/>
      <c r="K319" s="1"/>
      <c r="L319" s="1"/>
    </row>
    <row r="320" ht="13.5" customHeight="1">
      <c r="C320" s="122">
        <v>309.0</v>
      </c>
      <c r="D320" s="123" t="str">
        <f t="shared" si="5"/>
        <v>#NUM!</v>
      </c>
      <c r="E320" s="124">
        <f t="shared" si="1"/>
        <v>6730.651216</v>
      </c>
      <c r="F320" s="125" t="str">
        <f t="shared" si="2"/>
        <v>#NUM!</v>
      </c>
      <c r="G320" s="123" t="str">
        <f t="shared" si="3"/>
        <v>#NUM!</v>
      </c>
      <c r="H320" s="126" t="str">
        <f t="shared" si="4"/>
        <v>#NUM!</v>
      </c>
      <c r="I320" s="1"/>
      <c r="J320" s="1"/>
      <c r="K320" s="1"/>
      <c r="L320" s="1"/>
    </row>
    <row r="321" ht="13.5" customHeight="1">
      <c r="C321" s="117">
        <v>310.0</v>
      </c>
      <c r="D321" s="118" t="str">
        <f t="shared" si="5"/>
        <v>#NUM!</v>
      </c>
      <c r="E321" s="119">
        <f t="shared" si="1"/>
        <v>6730.651216</v>
      </c>
      <c r="F321" s="127" t="str">
        <f t="shared" si="2"/>
        <v>#NUM!</v>
      </c>
      <c r="G321" s="118" t="str">
        <f t="shared" si="3"/>
        <v>#NUM!</v>
      </c>
      <c r="H321" s="121" t="str">
        <f t="shared" si="4"/>
        <v>#NUM!</v>
      </c>
      <c r="I321" s="1"/>
      <c r="J321" s="1"/>
      <c r="K321" s="1"/>
      <c r="L321" s="1"/>
    </row>
    <row r="322" ht="13.5" customHeight="1">
      <c r="C322" s="122">
        <v>311.0</v>
      </c>
      <c r="D322" s="123" t="str">
        <f t="shared" si="5"/>
        <v>#NUM!</v>
      </c>
      <c r="E322" s="124">
        <f t="shared" si="1"/>
        <v>6730.651216</v>
      </c>
      <c r="F322" s="125" t="str">
        <f t="shared" si="2"/>
        <v>#NUM!</v>
      </c>
      <c r="G322" s="123" t="str">
        <f t="shared" si="3"/>
        <v>#NUM!</v>
      </c>
      <c r="H322" s="126" t="str">
        <f t="shared" si="4"/>
        <v>#NUM!</v>
      </c>
      <c r="I322" s="1"/>
      <c r="J322" s="1"/>
      <c r="K322" s="1"/>
      <c r="L322" s="1"/>
    </row>
    <row r="323" ht="13.5" customHeight="1">
      <c r="C323" s="117">
        <v>312.0</v>
      </c>
      <c r="D323" s="118" t="str">
        <f t="shared" si="5"/>
        <v>#NUM!</v>
      </c>
      <c r="E323" s="119">
        <f t="shared" si="1"/>
        <v>6730.651216</v>
      </c>
      <c r="F323" s="127" t="str">
        <f t="shared" si="2"/>
        <v>#NUM!</v>
      </c>
      <c r="G323" s="118" t="str">
        <f t="shared" si="3"/>
        <v>#NUM!</v>
      </c>
      <c r="H323" s="121" t="str">
        <f t="shared" si="4"/>
        <v>#NUM!</v>
      </c>
      <c r="I323" s="1"/>
      <c r="J323" s="1"/>
      <c r="K323" s="1"/>
      <c r="L323" s="1"/>
    </row>
    <row r="324" ht="13.5" customHeight="1">
      <c r="C324" s="122">
        <v>313.0</v>
      </c>
      <c r="D324" s="123" t="str">
        <f t="shared" si="5"/>
        <v>#NUM!</v>
      </c>
      <c r="E324" s="124">
        <f t="shared" si="1"/>
        <v>6730.651216</v>
      </c>
      <c r="F324" s="125" t="str">
        <f t="shared" si="2"/>
        <v>#NUM!</v>
      </c>
      <c r="G324" s="123" t="str">
        <f t="shared" si="3"/>
        <v>#NUM!</v>
      </c>
      <c r="H324" s="126" t="str">
        <f t="shared" si="4"/>
        <v>#NUM!</v>
      </c>
      <c r="I324" s="1"/>
      <c r="J324" s="1"/>
      <c r="K324" s="1"/>
      <c r="L324" s="1"/>
    </row>
    <row r="325" ht="13.5" customHeight="1">
      <c r="C325" s="117">
        <v>314.0</v>
      </c>
      <c r="D325" s="118" t="str">
        <f t="shared" si="5"/>
        <v>#NUM!</v>
      </c>
      <c r="E325" s="119">
        <f t="shared" si="1"/>
        <v>6730.651216</v>
      </c>
      <c r="F325" s="127" t="str">
        <f t="shared" si="2"/>
        <v>#NUM!</v>
      </c>
      <c r="G325" s="118" t="str">
        <f t="shared" si="3"/>
        <v>#NUM!</v>
      </c>
      <c r="H325" s="121" t="str">
        <f t="shared" si="4"/>
        <v>#NUM!</v>
      </c>
      <c r="I325" s="1"/>
      <c r="J325" s="1"/>
      <c r="K325" s="1"/>
      <c r="L325" s="1"/>
    </row>
    <row r="326" ht="13.5" customHeight="1">
      <c r="C326" s="122">
        <v>315.0</v>
      </c>
      <c r="D326" s="123" t="str">
        <f t="shared" si="5"/>
        <v>#NUM!</v>
      </c>
      <c r="E326" s="124">
        <f t="shared" si="1"/>
        <v>6730.651216</v>
      </c>
      <c r="F326" s="125" t="str">
        <f t="shared" si="2"/>
        <v>#NUM!</v>
      </c>
      <c r="G326" s="123" t="str">
        <f t="shared" si="3"/>
        <v>#NUM!</v>
      </c>
      <c r="H326" s="126" t="str">
        <f t="shared" si="4"/>
        <v>#NUM!</v>
      </c>
      <c r="I326" s="1"/>
      <c r="J326" s="1"/>
      <c r="K326" s="1"/>
      <c r="L326" s="1"/>
    </row>
    <row r="327" ht="13.5" customHeight="1">
      <c r="C327" s="117">
        <v>316.0</v>
      </c>
      <c r="D327" s="118" t="str">
        <f t="shared" si="5"/>
        <v>#NUM!</v>
      </c>
      <c r="E327" s="119">
        <f t="shared" si="1"/>
        <v>6730.651216</v>
      </c>
      <c r="F327" s="127" t="str">
        <f t="shared" si="2"/>
        <v>#NUM!</v>
      </c>
      <c r="G327" s="118" t="str">
        <f t="shared" si="3"/>
        <v>#NUM!</v>
      </c>
      <c r="H327" s="121" t="str">
        <f t="shared" si="4"/>
        <v>#NUM!</v>
      </c>
      <c r="I327" s="1"/>
      <c r="J327" s="1"/>
      <c r="K327" s="1"/>
      <c r="L327" s="1"/>
    </row>
    <row r="328" ht="13.5" customHeight="1">
      <c r="C328" s="122">
        <v>317.0</v>
      </c>
      <c r="D328" s="123" t="str">
        <f t="shared" si="5"/>
        <v>#NUM!</v>
      </c>
      <c r="E328" s="124">
        <f t="shared" si="1"/>
        <v>6730.651216</v>
      </c>
      <c r="F328" s="125" t="str">
        <f t="shared" si="2"/>
        <v>#NUM!</v>
      </c>
      <c r="G328" s="123" t="str">
        <f t="shared" si="3"/>
        <v>#NUM!</v>
      </c>
      <c r="H328" s="126" t="str">
        <f t="shared" si="4"/>
        <v>#NUM!</v>
      </c>
      <c r="I328" s="1"/>
      <c r="J328" s="1"/>
      <c r="K328" s="1"/>
      <c r="L328" s="1"/>
    </row>
    <row r="329" ht="13.5" customHeight="1">
      <c r="C329" s="117">
        <v>318.0</v>
      </c>
      <c r="D329" s="118" t="str">
        <f t="shared" si="5"/>
        <v>#NUM!</v>
      </c>
      <c r="E329" s="119">
        <f t="shared" si="1"/>
        <v>6730.651216</v>
      </c>
      <c r="F329" s="127" t="str">
        <f t="shared" si="2"/>
        <v>#NUM!</v>
      </c>
      <c r="G329" s="118" t="str">
        <f t="shared" si="3"/>
        <v>#NUM!</v>
      </c>
      <c r="H329" s="121" t="str">
        <f t="shared" si="4"/>
        <v>#NUM!</v>
      </c>
      <c r="I329" s="1"/>
      <c r="J329" s="1"/>
      <c r="K329" s="1"/>
      <c r="L329" s="1"/>
    </row>
    <row r="330" ht="13.5" customHeight="1">
      <c r="C330" s="122">
        <v>319.0</v>
      </c>
      <c r="D330" s="123" t="str">
        <f t="shared" si="5"/>
        <v>#NUM!</v>
      </c>
      <c r="E330" s="124">
        <f t="shared" si="1"/>
        <v>6730.651216</v>
      </c>
      <c r="F330" s="125" t="str">
        <f t="shared" si="2"/>
        <v>#NUM!</v>
      </c>
      <c r="G330" s="123" t="str">
        <f t="shared" si="3"/>
        <v>#NUM!</v>
      </c>
      <c r="H330" s="126" t="str">
        <f t="shared" si="4"/>
        <v>#NUM!</v>
      </c>
      <c r="I330" s="1"/>
      <c r="J330" s="1"/>
      <c r="K330" s="1"/>
      <c r="L330" s="1"/>
    </row>
    <row r="331" ht="13.5" customHeight="1">
      <c r="C331" s="117">
        <v>320.0</v>
      </c>
      <c r="D331" s="118" t="str">
        <f t="shared" si="5"/>
        <v>#NUM!</v>
      </c>
      <c r="E331" s="119">
        <f t="shared" si="1"/>
        <v>6730.651216</v>
      </c>
      <c r="F331" s="127" t="str">
        <f t="shared" si="2"/>
        <v>#NUM!</v>
      </c>
      <c r="G331" s="118" t="str">
        <f t="shared" si="3"/>
        <v>#NUM!</v>
      </c>
      <c r="H331" s="121" t="str">
        <f t="shared" si="4"/>
        <v>#NUM!</v>
      </c>
      <c r="I331" s="1"/>
      <c r="J331" s="1"/>
      <c r="K331" s="1"/>
      <c r="L331" s="1"/>
    </row>
    <row r="332" ht="13.5" customHeight="1">
      <c r="C332" s="122">
        <v>321.0</v>
      </c>
      <c r="D332" s="123" t="str">
        <f t="shared" si="5"/>
        <v>#NUM!</v>
      </c>
      <c r="E332" s="124">
        <f t="shared" si="1"/>
        <v>6730.651216</v>
      </c>
      <c r="F332" s="125" t="str">
        <f t="shared" si="2"/>
        <v>#NUM!</v>
      </c>
      <c r="G332" s="123" t="str">
        <f t="shared" si="3"/>
        <v>#NUM!</v>
      </c>
      <c r="H332" s="126" t="str">
        <f t="shared" si="4"/>
        <v>#NUM!</v>
      </c>
      <c r="I332" s="1"/>
      <c r="J332" s="1"/>
      <c r="K332" s="1"/>
      <c r="L332" s="1"/>
    </row>
    <row r="333" ht="13.5" customHeight="1">
      <c r="C333" s="117">
        <v>322.0</v>
      </c>
      <c r="D333" s="118" t="str">
        <f t="shared" si="5"/>
        <v>#NUM!</v>
      </c>
      <c r="E333" s="119">
        <f t="shared" si="1"/>
        <v>6730.651216</v>
      </c>
      <c r="F333" s="127" t="str">
        <f t="shared" si="2"/>
        <v>#NUM!</v>
      </c>
      <c r="G333" s="118" t="str">
        <f t="shared" si="3"/>
        <v>#NUM!</v>
      </c>
      <c r="H333" s="121" t="str">
        <f t="shared" si="4"/>
        <v>#NUM!</v>
      </c>
      <c r="I333" s="1"/>
      <c r="J333" s="1"/>
      <c r="K333" s="1"/>
      <c r="L333" s="1"/>
    </row>
    <row r="334" ht="13.5" customHeight="1">
      <c r="C334" s="122">
        <v>323.0</v>
      </c>
      <c r="D334" s="123" t="str">
        <f t="shared" si="5"/>
        <v>#NUM!</v>
      </c>
      <c r="E334" s="124">
        <f t="shared" si="1"/>
        <v>6730.651216</v>
      </c>
      <c r="F334" s="125" t="str">
        <f t="shared" si="2"/>
        <v>#NUM!</v>
      </c>
      <c r="G334" s="123" t="str">
        <f t="shared" si="3"/>
        <v>#NUM!</v>
      </c>
      <c r="H334" s="126" t="str">
        <f t="shared" si="4"/>
        <v>#NUM!</v>
      </c>
      <c r="I334" s="1"/>
      <c r="J334" s="1"/>
      <c r="K334" s="1"/>
      <c r="L334" s="1"/>
    </row>
    <row r="335" ht="13.5" customHeight="1">
      <c r="C335" s="117">
        <v>324.0</v>
      </c>
      <c r="D335" s="118" t="str">
        <f t="shared" si="5"/>
        <v>#NUM!</v>
      </c>
      <c r="E335" s="119">
        <f t="shared" si="1"/>
        <v>6730.651216</v>
      </c>
      <c r="F335" s="127" t="str">
        <f t="shared" si="2"/>
        <v>#NUM!</v>
      </c>
      <c r="G335" s="118" t="str">
        <f t="shared" si="3"/>
        <v>#NUM!</v>
      </c>
      <c r="H335" s="121" t="str">
        <f t="shared" si="4"/>
        <v>#NUM!</v>
      </c>
      <c r="I335" s="1"/>
      <c r="J335" s="1"/>
      <c r="K335" s="1"/>
      <c r="L335" s="1"/>
    </row>
    <row r="336" ht="13.5" customHeight="1">
      <c r="C336" s="122">
        <v>325.0</v>
      </c>
      <c r="D336" s="123" t="str">
        <f t="shared" si="5"/>
        <v>#NUM!</v>
      </c>
      <c r="E336" s="124">
        <f t="shared" si="1"/>
        <v>6730.651216</v>
      </c>
      <c r="F336" s="125" t="str">
        <f t="shared" si="2"/>
        <v>#NUM!</v>
      </c>
      <c r="G336" s="123" t="str">
        <f t="shared" si="3"/>
        <v>#NUM!</v>
      </c>
      <c r="H336" s="126" t="str">
        <f t="shared" si="4"/>
        <v>#NUM!</v>
      </c>
      <c r="I336" s="1"/>
      <c r="J336" s="1"/>
      <c r="K336" s="1"/>
      <c r="L336" s="1"/>
    </row>
    <row r="337" ht="13.5" customHeight="1">
      <c r="C337" s="117">
        <v>326.0</v>
      </c>
      <c r="D337" s="118" t="str">
        <f t="shared" si="5"/>
        <v>#NUM!</v>
      </c>
      <c r="E337" s="119">
        <f t="shared" si="1"/>
        <v>6730.651216</v>
      </c>
      <c r="F337" s="127" t="str">
        <f t="shared" si="2"/>
        <v>#NUM!</v>
      </c>
      <c r="G337" s="118" t="str">
        <f t="shared" si="3"/>
        <v>#NUM!</v>
      </c>
      <c r="H337" s="121" t="str">
        <f t="shared" si="4"/>
        <v>#NUM!</v>
      </c>
      <c r="I337" s="1"/>
      <c r="J337" s="1"/>
      <c r="K337" s="1"/>
      <c r="L337" s="1"/>
    </row>
    <row r="338" ht="13.5" customHeight="1">
      <c r="C338" s="122">
        <v>327.0</v>
      </c>
      <c r="D338" s="123" t="str">
        <f t="shared" si="5"/>
        <v>#NUM!</v>
      </c>
      <c r="E338" s="124">
        <f t="shared" si="1"/>
        <v>6730.651216</v>
      </c>
      <c r="F338" s="125" t="str">
        <f t="shared" si="2"/>
        <v>#NUM!</v>
      </c>
      <c r="G338" s="123" t="str">
        <f t="shared" si="3"/>
        <v>#NUM!</v>
      </c>
      <c r="H338" s="126" t="str">
        <f t="shared" si="4"/>
        <v>#NUM!</v>
      </c>
      <c r="I338" s="1"/>
      <c r="J338" s="1"/>
      <c r="K338" s="1"/>
      <c r="L338" s="1"/>
    </row>
    <row r="339" ht="13.5" customHeight="1">
      <c r="C339" s="117">
        <v>328.0</v>
      </c>
      <c r="D339" s="118" t="str">
        <f t="shared" si="5"/>
        <v>#NUM!</v>
      </c>
      <c r="E339" s="119">
        <f t="shared" si="1"/>
        <v>6730.651216</v>
      </c>
      <c r="F339" s="127" t="str">
        <f t="shared" si="2"/>
        <v>#NUM!</v>
      </c>
      <c r="G339" s="118" t="str">
        <f t="shared" si="3"/>
        <v>#NUM!</v>
      </c>
      <c r="H339" s="121" t="str">
        <f t="shared" si="4"/>
        <v>#NUM!</v>
      </c>
      <c r="I339" s="1"/>
      <c r="J339" s="1"/>
      <c r="K339" s="1"/>
      <c r="L339" s="1"/>
    </row>
    <row r="340" ht="13.5" customHeight="1">
      <c r="C340" s="122">
        <v>329.0</v>
      </c>
      <c r="D340" s="123" t="str">
        <f t="shared" si="5"/>
        <v>#NUM!</v>
      </c>
      <c r="E340" s="124">
        <f t="shared" si="1"/>
        <v>6730.651216</v>
      </c>
      <c r="F340" s="125" t="str">
        <f t="shared" si="2"/>
        <v>#NUM!</v>
      </c>
      <c r="G340" s="123" t="str">
        <f t="shared" si="3"/>
        <v>#NUM!</v>
      </c>
      <c r="H340" s="126" t="str">
        <f t="shared" si="4"/>
        <v>#NUM!</v>
      </c>
      <c r="I340" s="1"/>
      <c r="J340" s="1"/>
      <c r="K340" s="1"/>
      <c r="L340" s="1"/>
    </row>
    <row r="341" ht="13.5" customHeight="1">
      <c r="C341" s="117">
        <v>330.0</v>
      </c>
      <c r="D341" s="118" t="str">
        <f t="shared" si="5"/>
        <v>#NUM!</v>
      </c>
      <c r="E341" s="119">
        <f t="shared" si="1"/>
        <v>6730.651216</v>
      </c>
      <c r="F341" s="127" t="str">
        <f t="shared" si="2"/>
        <v>#NUM!</v>
      </c>
      <c r="G341" s="118" t="str">
        <f t="shared" si="3"/>
        <v>#NUM!</v>
      </c>
      <c r="H341" s="121" t="str">
        <f t="shared" si="4"/>
        <v>#NUM!</v>
      </c>
      <c r="I341" s="1"/>
      <c r="J341" s="1"/>
      <c r="K341" s="1"/>
      <c r="L341" s="1"/>
    </row>
    <row r="342" ht="13.5" customHeight="1">
      <c r="C342" s="122">
        <v>331.0</v>
      </c>
      <c r="D342" s="123" t="str">
        <f t="shared" si="5"/>
        <v>#NUM!</v>
      </c>
      <c r="E342" s="124">
        <f t="shared" si="1"/>
        <v>6730.651216</v>
      </c>
      <c r="F342" s="125" t="str">
        <f t="shared" si="2"/>
        <v>#NUM!</v>
      </c>
      <c r="G342" s="123" t="str">
        <f t="shared" si="3"/>
        <v>#NUM!</v>
      </c>
      <c r="H342" s="126" t="str">
        <f t="shared" si="4"/>
        <v>#NUM!</v>
      </c>
      <c r="I342" s="1"/>
      <c r="J342" s="1"/>
      <c r="K342" s="1"/>
      <c r="L342" s="1"/>
    </row>
    <row r="343" ht="13.5" customHeight="1">
      <c r="C343" s="117">
        <v>332.0</v>
      </c>
      <c r="D343" s="118" t="str">
        <f t="shared" si="5"/>
        <v>#NUM!</v>
      </c>
      <c r="E343" s="119">
        <f t="shared" si="1"/>
        <v>6730.651216</v>
      </c>
      <c r="F343" s="127" t="str">
        <f t="shared" si="2"/>
        <v>#NUM!</v>
      </c>
      <c r="G343" s="118" t="str">
        <f t="shared" si="3"/>
        <v>#NUM!</v>
      </c>
      <c r="H343" s="121" t="str">
        <f t="shared" si="4"/>
        <v>#NUM!</v>
      </c>
      <c r="I343" s="1"/>
      <c r="J343" s="1"/>
      <c r="K343" s="1"/>
      <c r="L343" s="1"/>
    </row>
    <row r="344" ht="13.5" customHeight="1">
      <c r="C344" s="122">
        <v>333.0</v>
      </c>
      <c r="D344" s="123" t="str">
        <f t="shared" si="5"/>
        <v>#NUM!</v>
      </c>
      <c r="E344" s="124">
        <f t="shared" si="1"/>
        <v>6730.651216</v>
      </c>
      <c r="F344" s="125" t="str">
        <f t="shared" si="2"/>
        <v>#NUM!</v>
      </c>
      <c r="G344" s="123" t="str">
        <f t="shared" si="3"/>
        <v>#NUM!</v>
      </c>
      <c r="H344" s="126" t="str">
        <f t="shared" si="4"/>
        <v>#NUM!</v>
      </c>
      <c r="I344" s="1"/>
      <c r="J344" s="1"/>
      <c r="K344" s="1"/>
      <c r="L344" s="1"/>
    </row>
    <row r="345" ht="13.5" customHeight="1">
      <c r="C345" s="117">
        <v>334.0</v>
      </c>
      <c r="D345" s="118" t="str">
        <f t="shared" si="5"/>
        <v>#NUM!</v>
      </c>
      <c r="E345" s="119">
        <f t="shared" si="1"/>
        <v>6730.651216</v>
      </c>
      <c r="F345" s="127" t="str">
        <f t="shared" si="2"/>
        <v>#NUM!</v>
      </c>
      <c r="G345" s="118" t="str">
        <f t="shared" si="3"/>
        <v>#NUM!</v>
      </c>
      <c r="H345" s="121" t="str">
        <f t="shared" si="4"/>
        <v>#NUM!</v>
      </c>
      <c r="I345" s="1"/>
      <c r="J345" s="1"/>
      <c r="K345" s="1"/>
      <c r="L345" s="1"/>
    </row>
    <row r="346" ht="13.5" customHeight="1">
      <c r="C346" s="122">
        <v>335.0</v>
      </c>
      <c r="D346" s="123" t="str">
        <f t="shared" si="5"/>
        <v>#NUM!</v>
      </c>
      <c r="E346" s="124">
        <f t="shared" si="1"/>
        <v>6730.651216</v>
      </c>
      <c r="F346" s="125" t="str">
        <f t="shared" si="2"/>
        <v>#NUM!</v>
      </c>
      <c r="G346" s="123" t="str">
        <f t="shared" si="3"/>
        <v>#NUM!</v>
      </c>
      <c r="H346" s="126" t="str">
        <f t="shared" si="4"/>
        <v>#NUM!</v>
      </c>
      <c r="I346" s="1"/>
      <c r="J346" s="1"/>
      <c r="K346" s="1"/>
      <c r="L346" s="1"/>
    </row>
    <row r="347" ht="13.5" customHeight="1">
      <c r="C347" s="117">
        <v>336.0</v>
      </c>
      <c r="D347" s="118" t="str">
        <f t="shared" si="5"/>
        <v>#NUM!</v>
      </c>
      <c r="E347" s="119">
        <f t="shared" si="1"/>
        <v>6730.651216</v>
      </c>
      <c r="F347" s="127" t="str">
        <f t="shared" si="2"/>
        <v>#NUM!</v>
      </c>
      <c r="G347" s="118" t="str">
        <f t="shared" si="3"/>
        <v>#NUM!</v>
      </c>
      <c r="H347" s="121" t="str">
        <f t="shared" si="4"/>
        <v>#NUM!</v>
      </c>
      <c r="I347" s="1"/>
      <c r="J347" s="1"/>
      <c r="K347" s="1"/>
      <c r="L347" s="1"/>
    </row>
    <row r="348" ht="13.5" customHeight="1">
      <c r="C348" s="122">
        <v>337.0</v>
      </c>
      <c r="D348" s="123" t="str">
        <f t="shared" si="5"/>
        <v>#NUM!</v>
      </c>
      <c r="E348" s="124">
        <f t="shared" si="1"/>
        <v>6730.651216</v>
      </c>
      <c r="F348" s="125" t="str">
        <f t="shared" si="2"/>
        <v>#NUM!</v>
      </c>
      <c r="G348" s="123" t="str">
        <f t="shared" si="3"/>
        <v>#NUM!</v>
      </c>
      <c r="H348" s="126" t="str">
        <f t="shared" si="4"/>
        <v>#NUM!</v>
      </c>
      <c r="I348" s="1"/>
      <c r="J348" s="1"/>
      <c r="K348" s="1"/>
      <c r="L348" s="1"/>
    </row>
    <row r="349" ht="13.5" customHeight="1">
      <c r="C349" s="117">
        <v>338.0</v>
      </c>
      <c r="D349" s="118" t="str">
        <f t="shared" si="5"/>
        <v>#NUM!</v>
      </c>
      <c r="E349" s="119">
        <f t="shared" si="1"/>
        <v>6730.651216</v>
      </c>
      <c r="F349" s="127" t="str">
        <f t="shared" si="2"/>
        <v>#NUM!</v>
      </c>
      <c r="G349" s="118" t="str">
        <f t="shared" si="3"/>
        <v>#NUM!</v>
      </c>
      <c r="H349" s="121" t="str">
        <f t="shared" si="4"/>
        <v>#NUM!</v>
      </c>
      <c r="I349" s="1"/>
      <c r="J349" s="1"/>
      <c r="K349" s="1"/>
      <c r="L349" s="1"/>
    </row>
    <row r="350" ht="13.5" customHeight="1">
      <c r="C350" s="122">
        <v>339.0</v>
      </c>
      <c r="D350" s="123" t="str">
        <f t="shared" si="5"/>
        <v>#NUM!</v>
      </c>
      <c r="E350" s="124">
        <f t="shared" si="1"/>
        <v>6730.651216</v>
      </c>
      <c r="F350" s="125" t="str">
        <f t="shared" si="2"/>
        <v>#NUM!</v>
      </c>
      <c r="G350" s="123" t="str">
        <f t="shared" si="3"/>
        <v>#NUM!</v>
      </c>
      <c r="H350" s="126" t="str">
        <f t="shared" si="4"/>
        <v>#NUM!</v>
      </c>
      <c r="I350" s="1"/>
      <c r="J350" s="1"/>
      <c r="K350" s="1"/>
      <c r="L350" s="1"/>
    </row>
    <row r="351" ht="13.5" customHeight="1">
      <c r="C351" s="117">
        <v>340.0</v>
      </c>
      <c r="D351" s="118" t="str">
        <f t="shared" si="5"/>
        <v>#NUM!</v>
      </c>
      <c r="E351" s="119">
        <f t="shared" si="1"/>
        <v>6730.651216</v>
      </c>
      <c r="F351" s="127" t="str">
        <f t="shared" si="2"/>
        <v>#NUM!</v>
      </c>
      <c r="G351" s="118" t="str">
        <f t="shared" si="3"/>
        <v>#NUM!</v>
      </c>
      <c r="H351" s="121" t="str">
        <f t="shared" si="4"/>
        <v>#NUM!</v>
      </c>
      <c r="I351" s="1"/>
      <c r="J351" s="1"/>
      <c r="K351" s="1"/>
      <c r="L351" s="1"/>
    </row>
    <row r="352" ht="13.5" customHeight="1">
      <c r="C352" s="122">
        <v>341.0</v>
      </c>
      <c r="D352" s="123" t="str">
        <f t="shared" si="5"/>
        <v>#NUM!</v>
      </c>
      <c r="E352" s="124">
        <f t="shared" si="1"/>
        <v>6730.651216</v>
      </c>
      <c r="F352" s="125" t="str">
        <f t="shared" si="2"/>
        <v>#NUM!</v>
      </c>
      <c r="G352" s="123" t="str">
        <f t="shared" si="3"/>
        <v>#NUM!</v>
      </c>
      <c r="H352" s="126" t="str">
        <f t="shared" si="4"/>
        <v>#NUM!</v>
      </c>
      <c r="I352" s="1"/>
      <c r="J352" s="1"/>
      <c r="K352" s="1"/>
      <c r="L352" s="1"/>
    </row>
    <row r="353" ht="13.5" customHeight="1">
      <c r="C353" s="117">
        <v>342.0</v>
      </c>
      <c r="D353" s="118" t="str">
        <f t="shared" si="5"/>
        <v>#NUM!</v>
      </c>
      <c r="E353" s="119">
        <f t="shared" si="1"/>
        <v>6730.651216</v>
      </c>
      <c r="F353" s="127" t="str">
        <f t="shared" si="2"/>
        <v>#NUM!</v>
      </c>
      <c r="G353" s="118" t="str">
        <f t="shared" si="3"/>
        <v>#NUM!</v>
      </c>
      <c r="H353" s="121" t="str">
        <f t="shared" si="4"/>
        <v>#NUM!</v>
      </c>
      <c r="I353" s="1"/>
      <c r="J353" s="1"/>
      <c r="K353" s="1"/>
      <c r="L353" s="1"/>
    </row>
    <row r="354" ht="13.5" customHeight="1">
      <c r="C354" s="122">
        <v>343.0</v>
      </c>
      <c r="D354" s="123" t="str">
        <f t="shared" si="5"/>
        <v>#NUM!</v>
      </c>
      <c r="E354" s="124">
        <f t="shared" si="1"/>
        <v>6730.651216</v>
      </c>
      <c r="F354" s="125" t="str">
        <f t="shared" si="2"/>
        <v>#NUM!</v>
      </c>
      <c r="G354" s="123" t="str">
        <f t="shared" si="3"/>
        <v>#NUM!</v>
      </c>
      <c r="H354" s="126" t="str">
        <f t="shared" si="4"/>
        <v>#NUM!</v>
      </c>
      <c r="I354" s="1"/>
      <c r="J354" s="1"/>
      <c r="K354" s="1"/>
      <c r="L354" s="1"/>
    </row>
    <row r="355" ht="13.5" customHeight="1">
      <c r="C355" s="117">
        <v>344.0</v>
      </c>
      <c r="D355" s="118" t="str">
        <f t="shared" si="5"/>
        <v>#NUM!</v>
      </c>
      <c r="E355" s="119">
        <f t="shared" si="1"/>
        <v>6730.651216</v>
      </c>
      <c r="F355" s="127" t="str">
        <f t="shared" si="2"/>
        <v>#NUM!</v>
      </c>
      <c r="G355" s="118" t="str">
        <f t="shared" si="3"/>
        <v>#NUM!</v>
      </c>
      <c r="H355" s="121" t="str">
        <f t="shared" si="4"/>
        <v>#NUM!</v>
      </c>
      <c r="I355" s="1"/>
      <c r="J355" s="1"/>
      <c r="K355" s="1"/>
      <c r="L355" s="1"/>
    </row>
    <row r="356" ht="13.5" customHeight="1">
      <c r="C356" s="122">
        <v>345.0</v>
      </c>
      <c r="D356" s="123" t="str">
        <f t="shared" si="5"/>
        <v>#NUM!</v>
      </c>
      <c r="E356" s="124">
        <f t="shared" si="1"/>
        <v>6730.651216</v>
      </c>
      <c r="F356" s="125" t="str">
        <f t="shared" si="2"/>
        <v>#NUM!</v>
      </c>
      <c r="G356" s="123" t="str">
        <f t="shared" si="3"/>
        <v>#NUM!</v>
      </c>
      <c r="H356" s="126" t="str">
        <f t="shared" si="4"/>
        <v>#NUM!</v>
      </c>
      <c r="I356" s="1"/>
      <c r="J356" s="1"/>
      <c r="K356" s="1"/>
      <c r="L356" s="1"/>
    </row>
    <row r="357" ht="13.5" customHeight="1">
      <c r="C357" s="117">
        <v>346.0</v>
      </c>
      <c r="D357" s="118" t="str">
        <f t="shared" si="5"/>
        <v>#NUM!</v>
      </c>
      <c r="E357" s="119">
        <f t="shared" si="1"/>
        <v>6730.651216</v>
      </c>
      <c r="F357" s="127" t="str">
        <f t="shared" si="2"/>
        <v>#NUM!</v>
      </c>
      <c r="G357" s="118" t="str">
        <f t="shared" si="3"/>
        <v>#NUM!</v>
      </c>
      <c r="H357" s="121" t="str">
        <f t="shared" si="4"/>
        <v>#NUM!</v>
      </c>
      <c r="I357" s="1"/>
      <c r="J357" s="1"/>
      <c r="K357" s="1"/>
      <c r="L357" s="1"/>
    </row>
    <row r="358" ht="13.5" customHeight="1">
      <c r="C358" s="122">
        <v>347.0</v>
      </c>
      <c r="D358" s="123" t="str">
        <f t="shared" si="5"/>
        <v>#NUM!</v>
      </c>
      <c r="E358" s="124">
        <f t="shared" si="1"/>
        <v>6730.651216</v>
      </c>
      <c r="F358" s="125" t="str">
        <f t="shared" si="2"/>
        <v>#NUM!</v>
      </c>
      <c r="G358" s="123" t="str">
        <f t="shared" si="3"/>
        <v>#NUM!</v>
      </c>
      <c r="H358" s="126" t="str">
        <f t="shared" si="4"/>
        <v>#NUM!</v>
      </c>
      <c r="I358" s="1"/>
      <c r="J358" s="1"/>
      <c r="K358" s="1"/>
      <c r="L358" s="1"/>
    </row>
    <row r="359" ht="13.5" customHeight="1">
      <c r="C359" s="117">
        <v>348.0</v>
      </c>
      <c r="D359" s="118" t="str">
        <f t="shared" si="5"/>
        <v>#NUM!</v>
      </c>
      <c r="E359" s="119">
        <f t="shared" si="1"/>
        <v>6730.651216</v>
      </c>
      <c r="F359" s="127" t="str">
        <f t="shared" si="2"/>
        <v>#NUM!</v>
      </c>
      <c r="G359" s="118" t="str">
        <f t="shared" si="3"/>
        <v>#NUM!</v>
      </c>
      <c r="H359" s="121" t="str">
        <f t="shared" si="4"/>
        <v>#NUM!</v>
      </c>
      <c r="I359" s="1"/>
      <c r="J359" s="1"/>
      <c r="K359" s="1"/>
      <c r="L359" s="1"/>
    </row>
    <row r="360" ht="13.5" customHeight="1">
      <c r="C360" s="122">
        <v>349.0</v>
      </c>
      <c r="D360" s="123" t="str">
        <f t="shared" si="5"/>
        <v>#NUM!</v>
      </c>
      <c r="E360" s="124">
        <f t="shared" si="1"/>
        <v>6730.651216</v>
      </c>
      <c r="F360" s="125" t="str">
        <f t="shared" si="2"/>
        <v>#NUM!</v>
      </c>
      <c r="G360" s="123" t="str">
        <f t="shared" si="3"/>
        <v>#NUM!</v>
      </c>
      <c r="H360" s="126" t="str">
        <f t="shared" si="4"/>
        <v>#NUM!</v>
      </c>
      <c r="I360" s="1"/>
      <c r="J360" s="1"/>
      <c r="K360" s="1"/>
      <c r="L360" s="1"/>
    </row>
    <row r="361" ht="13.5" customHeight="1">
      <c r="C361" s="117">
        <v>350.0</v>
      </c>
      <c r="D361" s="118" t="str">
        <f t="shared" si="5"/>
        <v>#NUM!</v>
      </c>
      <c r="E361" s="119">
        <f t="shared" si="1"/>
        <v>6730.651216</v>
      </c>
      <c r="F361" s="127" t="str">
        <f t="shared" si="2"/>
        <v>#NUM!</v>
      </c>
      <c r="G361" s="118" t="str">
        <f t="shared" si="3"/>
        <v>#NUM!</v>
      </c>
      <c r="H361" s="121" t="str">
        <f t="shared" si="4"/>
        <v>#NUM!</v>
      </c>
      <c r="I361" s="1"/>
      <c r="J361" s="1"/>
      <c r="K361" s="1"/>
      <c r="L361" s="1"/>
    </row>
    <row r="362" ht="13.5" customHeight="1">
      <c r="C362" s="122">
        <v>351.0</v>
      </c>
      <c r="D362" s="123" t="str">
        <f t="shared" si="5"/>
        <v>#NUM!</v>
      </c>
      <c r="E362" s="124">
        <f t="shared" si="1"/>
        <v>6730.651216</v>
      </c>
      <c r="F362" s="125" t="str">
        <f t="shared" si="2"/>
        <v>#NUM!</v>
      </c>
      <c r="G362" s="123" t="str">
        <f t="shared" si="3"/>
        <v>#NUM!</v>
      </c>
      <c r="H362" s="126" t="str">
        <f t="shared" si="4"/>
        <v>#NUM!</v>
      </c>
      <c r="I362" s="1"/>
      <c r="J362" s="1"/>
      <c r="K362" s="1"/>
      <c r="L362" s="1"/>
    </row>
    <row r="363" ht="13.5" customHeight="1">
      <c r="C363" s="117">
        <v>352.0</v>
      </c>
      <c r="D363" s="118" t="str">
        <f t="shared" si="5"/>
        <v>#NUM!</v>
      </c>
      <c r="E363" s="119">
        <f t="shared" si="1"/>
        <v>6730.651216</v>
      </c>
      <c r="F363" s="127" t="str">
        <f t="shared" si="2"/>
        <v>#NUM!</v>
      </c>
      <c r="G363" s="118" t="str">
        <f t="shared" si="3"/>
        <v>#NUM!</v>
      </c>
      <c r="H363" s="121" t="str">
        <f t="shared" si="4"/>
        <v>#NUM!</v>
      </c>
      <c r="I363" s="1"/>
      <c r="J363" s="1"/>
      <c r="K363" s="1"/>
      <c r="L363" s="1"/>
    </row>
    <row r="364" ht="13.5" customHeight="1">
      <c r="C364" s="122">
        <v>353.0</v>
      </c>
      <c r="D364" s="123" t="str">
        <f t="shared" si="5"/>
        <v>#NUM!</v>
      </c>
      <c r="E364" s="124">
        <f t="shared" si="1"/>
        <v>6730.651216</v>
      </c>
      <c r="F364" s="125" t="str">
        <f t="shared" si="2"/>
        <v>#NUM!</v>
      </c>
      <c r="G364" s="123" t="str">
        <f t="shared" si="3"/>
        <v>#NUM!</v>
      </c>
      <c r="H364" s="126" t="str">
        <f t="shared" si="4"/>
        <v>#NUM!</v>
      </c>
      <c r="I364" s="1"/>
      <c r="J364" s="1"/>
      <c r="K364" s="1"/>
      <c r="L364" s="1"/>
    </row>
    <row r="365" ht="13.5" customHeight="1">
      <c r="C365" s="117">
        <v>354.0</v>
      </c>
      <c r="D365" s="118" t="str">
        <f t="shared" si="5"/>
        <v>#NUM!</v>
      </c>
      <c r="E365" s="119">
        <f t="shared" si="1"/>
        <v>6730.651216</v>
      </c>
      <c r="F365" s="127" t="str">
        <f t="shared" si="2"/>
        <v>#NUM!</v>
      </c>
      <c r="G365" s="118" t="str">
        <f t="shared" si="3"/>
        <v>#NUM!</v>
      </c>
      <c r="H365" s="121" t="str">
        <f t="shared" si="4"/>
        <v>#NUM!</v>
      </c>
      <c r="I365" s="1"/>
      <c r="J365" s="1"/>
      <c r="K365" s="1"/>
      <c r="L365" s="1"/>
    </row>
    <row r="366" ht="13.5" customHeight="1">
      <c r="C366" s="122">
        <v>355.0</v>
      </c>
      <c r="D366" s="123" t="str">
        <f t="shared" si="5"/>
        <v>#NUM!</v>
      </c>
      <c r="E366" s="124">
        <f t="shared" si="1"/>
        <v>6730.651216</v>
      </c>
      <c r="F366" s="125" t="str">
        <f t="shared" si="2"/>
        <v>#NUM!</v>
      </c>
      <c r="G366" s="123" t="str">
        <f t="shared" si="3"/>
        <v>#NUM!</v>
      </c>
      <c r="H366" s="126" t="str">
        <f t="shared" si="4"/>
        <v>#NUM!</v>
      </c>
      <c r="I366" s="1"/>
      <c r="J366" s="1"/>
      <c r="K366" s="1"/>
      <c r="L366" s="1"/>
    </row>
    <row r="367" ht="13.5" customHeight="1">
      <c r="C367" s="117">
        <v>356.0</v>
      </c>
      <c r="D367" s="118" t="str">
        <f t="shared" si="5"/>
        <v>#NUM!</v>
      </c>
      <c r="E367" s="119">
        <f t="shared" si="1"/>
        <v>6730.651216</v>
      </c>
      <c r="F367" s="127" t="str">
        <f t="shared" si="2"/>
        <v>#NUM!</v>
      </c>
      <c r="G367" s="118" t="str">
        <f t="shared" si="3"/>
        <v>#NUM!</v>
      </c>
      <c r="H367" s="121" t="str">
        <f t="shared" si="4"/>
        <v>#NUM!</v>
      </c>
      <c r="I367" s="1"/>
      <c r="J367" s="1"/>
      <c r="K367" s="1"/>
      <c r="L367" s="1"/>
    </row>
    <row r="368" ht="13.5" customHeight="1">
      <c r="C368" s="122">
        <v>357.0</v>
      </c>
      <c r="D368" s="123" t="str">
        <f t="shared" si="5"/>
        <v>#NUM!</v>
      </c>
      <c r="E368" s="124">
        <f t="shared" si="1"/>
        <v>6730.651216</v>
      </c>
      <c r="F368" s="125" t="str">
        <f t="shared" si="2"/>
        <v>#NUM!</v>
      </c>
      <c r="G368" s="123" t="str">
        <f t="shared" si="3"/>
        <v>#NUM!</v>
      </c>
      <c r="H368" s="126" t="str">
        <f t="shared" si="4"/>
        <v>#NUM!</v>
      </c>
      <c r="I368" s="1"/>
      <c r="J368" s="1"/>
      <c r="K368" s="1"/>
      <c r="L368" s="1"/>
    </row>
    <row r="369" ht="13.5" customHeight="1">
      <c r="C369" s="117">
        <v>358.0</v>
      </c>
      <c r="D369" s="118" t="str">
        <f t="shared" si="5"/>
        <v>#NUM!</v>
      </c>
      <c r="E369" s="119">
        <f t="shared" si="1"/>
        <v>6730.651216</v>
      </c>
      <c r="F369" s="127" t="str">
        <f t="shared" si="2"/>
        <v>#NUM!</v>
      </c>
      <c r="G369" s="118" t="str">
        <f t="shared" si="3"/>
        <v>#NUM!</v>
      </c>
      <c r="H369" s="121" t="str">
        <f t="shared" si="4"/>
        <v>#NUM!</v>
      </c>
      <c r="I369" s="1"/>
      <c r="J369" s="1"/>
      <c r="K369" s="1"/>
      <c r="L369" s="1"/>
    </row>
    <row r="370" ht="13.5" customHeight="1">
      <c r="C370" s="122">
        <v>359.0</v>
      </c>
      <c r="D370" s="123" t="str">
        <f t="shared" si="5"/>
        <v>#NUM!</v>
      </c>
      <c r="E370" s="124">
        <f t="shared" si="1"/>
        <v>6730.651216</v>
      </c>
      <c r="F370" s="125" t="str">
        <f t="shared" si="2"/>
        <v>#NUM!</v>
      </c>
      <c r="G370" s="123" t="str">
        <f t="shared" si="3"/>
        <v>#NUM!</v>
      </c>
      <c r="H370" s="126" t="str">
        <f t="shared" si="4"/>
        <v>#NUM!</v>
      </c>
      <c r="I370" s="1"/>
      <c r="J370" s="1"/>
      <c r="K370" s="1"/>
      <c r="L370" s="1"/>
    </row>
    <row r="371" ht="13.5" customHeight="1">
      <c r="C371" s="117">
        <v>360.0</v>
      </c>
      <c r="D371" s="118" t="str">
        <f t="shared" si="5"/>
        <v>#NUM!</v>
      </c>
      <c r="E371" s="119">
        <f t="shared" si="1"/>
        <v>6730.651216</v>
      </c>
      <c r="F371" s="127" t="str">
        <f t="shared" si="2"/>
        <v>#NUM!</v>
      </c>
      <c r="G371" s="118" t="str">
        <f t="shared" si="3"/>
        <v>#NUM!</v>
      </c>
      <c r="H371" s="121" t="str">
        <f t="shared" si="4"/>
        <v>#NUM!</v>
      </c>
      <c r="I371" s="1"/>
      <c r="J371" s="1"/>
      <c r="K371" s="1"/>
      <c r="L371" s="1"/>
    </row>
    <row r="372" ht="13.5" customHeight="1">
      <c r="C372" s="122">
        <v>361.0</v>
      </c>
      <c r="D372" s="123" t="str">
        <f t="shared" si="5"/>
        <v>#NUM!</v>
      </c>
      <c r="E372" s="124">
        <f t="shared" si="1"/>
        <v>6730.651216</v>
      </c>
      <c r="F372" s="125" t="str">
        <f t="shared" si="2"/>
        <v>#NUM!</v>
      </c>
      <c r="G372" s="123" t="str">
        <f t="shared" si="3"/>
        <v>#NUM!</v>
      </c>
      <c r="H372" s="126" t="str">
        <f t="shared" si="4"/>
        <v>#NUM!</v>
      </c>
      <c r="I372" s="1"/>
      <c r="J372" s="1"/>
      <c r="K372" s="1"/>
      <c r="L372" s="1"/>
    </row>
    <row r="373" ht="13.5" customHeight="1">
      <c r="C373" s="117">
        <v>362.0</v>
      </c>
      <c r="D373" s="118" t="str">
        <f t="shared" si="5"/>
        <v>#NUM!</v>
      </c>
      <c r="E373" s="119">
        <f t="shared" si="1"/>
        <v>6730.651216</v>
      </c>
      <c r="F373" s="127" t="str">
        <f t="shared" si="2"/>
        <v>#NUM!</v>
      </c>
      <c r="G373" s="118" t="str">
        <f t="shared" si="3"/>
        <v>#NUM!</v>
      </c>
      <c r="H373" s="121" t="str">
        <f t="shared" si="4"/>
        <v>#NUM!</v>
      </c>
      <c r="I373" s="1"/>
      <c r="J373" s="1"/>
      <c r="K373" s="1"/>
      <c r="L373" s="1"/>
    </row>
    <row r="374" ht="13.5" customHeight="1">
      <c r="C374" s="122">
        <v>363.0</v>
      </c>
      <c r="D374" s="123" t="str">
        <f t="shared" si="5"/>
        <v>#NUM!</v>
      </c>
      <c r="E374" s="124">
        <f t="shared" si="1"/>
        <v>6730.651216</v>
      </c>
      <c r="F374" s="125" t="str">
        <f t="shared" si="2"/>
        <v>#NUM!</v>
      </c>
      <c r="G374" s="123" t="str">
        <f t="shared" si="3"/>
        <v>#NUM!</v>
      </c>
      <c r="H374" s="126" t="str">
        <f t="shared" si="4"/>
        <v>#NUM!</v>
      </c>
      <c r="I374" s="1"/>
      <c r="J374" s="1"/>
      <c r="K374" s="1"/>
      <c r="L374" s="1"/>
    </row>
    <row r="375" ht="13.5" customHeight="1">
      <c r="C375" s="117">
        <v>364.0</v>
      </c>
      <c r="D375" s="118" t="str">
        <f t="shared" si="5"/>
        <v>#NUM!</v>
      </c>
      <c r="E375" s="119">
        <f t="shared" si="1"/>
        <v>6730.651216</v>
      </c>
      <c r="F375" s="127" t="str">
        <f t="shared" si="2"/>
        <v>#NUM!</v>
      </c>
      <c r="G375" s="118" t="str">
        <f t="shared" si="3"/>
        <v>#NUM!</v>
      </c>
      <c r="H375" s="121" t="str">
        <f t="shared" si="4"/>
        <v>#NUM!</v>
      </c>
      <c r="I375" s="1"/>
      <c r="J375" s="1"/>
      <c r="K375" s="1"/>
      <c r="L375" s="1"/>
    </row>
    <row r="376" ht="13.5" customHeight="1">
      <c r="C376" s="122">
        <v>365.0</v>
      </c>
      <c r="D376" s="123" t="str">
        <f t="shared" si="5"/>
        <v>#NUM!</v>
      </c>
      <c r="E376" s="124">
        <f t="shared" si="1"/>
        <v>6730.651216</v>
      </c>
      <c r="F376" s="125" t="str">
        <f t="shared" si="2"/>
        <v>#NUM!</v>
      </c>
      <c r="G376" s="123" t="str">
        <f t="shared" si="3"/>
        <v>#NUM!</v>
      </c>
      <c r="H376" s="126" t="str">
        <f t="shared" si="4"/>
        <v>#NUM!</v>
      </c>
      <c r="I376" s="1"/>
      <c r="J376" s="1"/>
      <c r="K376" s="1"/>
      <c r="L376" s="1"/>
    </row>
    <row r="377" ht="13.5" customHeight="1">
      <c r="C377" s="117">
        <v>366.0</v>
      </c>
      <c r="D377" s="118" t="str">
        <f t="shared" si="5"/>
        <v>#NUM!</v>
      </c>
      <c r="E377" s="119">
        <f t="shared" si="1"/>
        <v>6730.651216</v>
      </c>
      <c r="F377" s="127" t="str">
        <f t="shared" si="2"/>
        <v>#NUM!</v>
      </c>
      <c r="G377" s="118" t="str">
        <f t="shared" si="3"/>
        <v>#NUM!</v>
      </c>
      <c r="H377" s="121" t="str">
        <f t="shared" si="4"/>
        <v>#NUM!</v>
      </c>
      <c r="I377" s="1"/>
      <c r="J377" s="1"/>
      <c r="K377" s="1"/>
      <c r="L377" s="1"/>
    </row>
    <row r="378" ht="13.5" customHeight="1">
      <c r="C378" s="122">
        <v>367.0</v>
      </c>
      <c r="D378" s="123" t="str">
        <f t="shared" si="5"/>
        <v>#NUM!</v>
      </c>
      <c r="E378" s="124">
        <f t="shared" si="1"/>
        <v>6730.651216</v>
      </c>
      <c r="F378" s="125" t="str">
        <f t="shared" si="2"/>
        <v>#NUM!</v>
      </c>
      <c r="G378" s="123" t="str">
        <f t="shared" si="3"/>
        <v>#NUM!</v>
      </c>
      <c r="H378" s="126" t="str">
        <f t="shared" si="4"/>
        <v>#NUM!</v>
      </c>
      <c r="I378" s="1"/>
      <c r="J378" s="1"/>
      <c r="K378" s="1"/>
      <c r="L378" s="1"/>
    </row>
    <row r="379" ht="13.5" customHeight="1">
      <c r="C379" s="117">
        <v>368.0</v>
      </c>
      <c r="D379" s="118" t="str">
        <f t="shared" si="5"/>
        <v>#NUM!</v>
      </c>
      <c r="E379" s="119">
        <f t="shared" si="1"/>
        <v>6730.651216</v>
      </c>
      <c r="F379" s="127" t="str">
        <f t="shared" si="2"/>
        <v>#NUM!</v>
      </c>
      <c r="G379" s="118" t="str">
        <f t="shared" si="3"/>
        <v>#NUM!</v>
      </c>
      <c r="H379" s="121" t="str">
        <f t="shared" si="4"/>
        <v>#NUM!</v>
      </c>
      <c r="I379" s="1"/>
      <c r="J379" s="1"/>
      <c r="K379" s="1"/>
      <c r="L379" s="1"/>
    </row>
    <row r="380" ht="13.5" customHeight="1">
      <c r="C380" s="122">
        <v>369.0</v>
      </c>
      <c r="D380" s="123" t="str">
        <f t="shared" si="5"/>
        <v>#NUM!</v>
      </c>
      <c r="E380" s="124">
        <f t="shared" si="1"/>
        <v>6730.651216</v>
      </c>
      <c r="F380" s="125" t="str">
        <f t="shared" si="2"/>
        <v>#NUM!</v>
      </c>
      <c r="G380" s="123" t="str">
        <f t="shared" si="3"/>
        <v>#NUM!</v>
      </c>
      <c r="H380" s="126" t="str">
        <f t="shared" si="4"/>
        <v>#NUM!</v>
      </c>
      <c r="I380" s="1"/>
      <c r="J380" s="1"/>
      <c r="K380" s="1"/>
      <c r="L380" s="1"/>
    </row>
    <row r="381" ht="13.5" customHeight="1">
      <c r="C381" s="117">
        <v>370.0</v>
      </c>
      <c r="D381" s="118" t="str">
        <f t="shared" si="5"/>
        <v>#NUM!</v>
      </c>
      <c r="E381" s="119">
        <f t="shared" si="1"/>
        <v>6730.651216</v>
      </c>
      <c r="F381" s="127" t="str">
        <f t="shared" si="2"/>
        <v>#NUM!</v>
      </c>
      <c r="G381" s="118" t="str">
        <f t="shared" si="3"/>
        <v>#NUM!</v>
      </c>
      <c r="H381" s="121" t="str">
        <f t="shared" si="4"/>
        <v>#NUM!</v>
      </c>
      <c r="I381" s="1"/>
      <c r="J381" s="1"/>
      <c r="K381" s="1"/>
      <c r="L381" s="1"/>
    </row>
    <row r="382" ht="13.5" customHeight="1">
      <c r="C382" s="122">
        <v>371.0</v>
      </c>
      <c r="D382" s="123" t="str">
        <f t="shared" si="5"/>
        <v>#NUM!</v>
      </c>
      <c r="E382" s="124">
        <f t="shared" si="1"/>
        <v>6730.651216</v>
      </c>
      <c r="F382" s="125" t="str">
        <f t="shared" si="2"/>
        <v>#NUM!</v>
      </c>
      <c r="G382" s="123" t="str">
        <f t="shared" si="3"/>
        <v>#NUM!</v>
      </c>
      <c r="H382" s="126" t="str">
        <f t="shared" si="4"/>
        <v>#NUM!</v>
      </c>
      <c r="I382" s="1"/>
      <c r="J382" s="1"/>
      <c r="K382" s="1"/>
      <c r="L382" s="1"/>
    </row>
    <row r="383" ht="13.5" customHeight="1">
      <c r="C383" s="117">
        <v>372.0</v>
      </c>
      <c r="D383" s="118" t="str">
        <f t="shared" si="5"/>
        <v>#NUM!</v>
      </c>
      <c r="E383" s="119">
        <f t="shared" si="1"/>
        <v>6730.651216</v>
      </c>
      <c r="F383" s="127" t="str">
        <f t="shared" si="2"/>
        <v>#NUM!</v>
      </c>
      <c r="G383" s="118" t="str">
        <f t="shared" si="3"/>
        <v>#NUM!</v>
      </c>
      <c r="H383" s="121" t="str">
        <f t="shared" si="4"/>
        <v>#NUM!</v>
      </c>
      <c r="I383" s="1"/>
      <c r="J383" s="1"/>
      <c r="K383" s="1"/>
      <c r="L383" s="1"/>
    </row>
    <row r="384" ht="13.5" customHeight="1">
      <c r="C384" s="122">
        <v>373.0</v>
      </c>
      <c r="D384" s="123" t="str">
        <f t="shared" si="5"/>
        <v>#NUM!</v>
      </c>
      <c r="E384" s="124">
        <f t="shared" si="1"/>
        <v>6730.651216</v>
      </c>
      <c r="F384" s="125" t="str">
        <f t="shared" si="2"/>
        <v>#NUM!</v>
      </c>
      <c r="G384" s="123" t="str">
        <f t="shared" si="3"/>
        <v>#NUM!</v>
      </c>
      <c r="H384" s="126" t="str">
        <f t="shared" si="4"/>
        <v>#NUM!</v>
      </c>
      <c r="I384" s="1"/>
      <c r="J384" s="1"/>
      <c r="K384" s="1"/>
      <c r="L384" s="1"/>
    </row>
    <row r="385" ht="13.5" customHeight="1">
      <c r="C385" s="117">
        <v>374.0</v>
      </c>
      <c r="D385" s="118" t="str">
        <f t="shared" si="5"/>
        <v>#NUM!</v>
      </c>
      <c r="E385" s="119">
        <f t="shared" si="1"/>
        <v>6730.651216</v>
      </c>
      <c r="F385" s="127" t="str">
        <f t="shared" si="2"/>
        <v>#NUM!</v>
      </c>
      <c r="G385" s="118" t="str">
        <f t="shared" si="3"/>
        <v>#NUM!</v>
      </c>
      <c r="H385" s="121" t="str">
        <f t="shared" si="4"/>
        <v>#NUM!</v>
      </c>
      <c r="I385" s="1"/>
      <c r="J385" s="1"/>
      <c r="K385" s="1"/>
      <c r="L385" s="1"/>
    </row>
    <row r="386" ht="13.5" customHeight="1">
      <c r="C386" s="122">
        <v>375.0</v>
      </c>
      <c r="D386" s="123" t="str">
        <f t="shared" si="5"/>
        <v>#NUM!</v>
      </c>
      <c r="E386" s="124">
        <f t="shared" si="1"/>
        <v>6730.651216</v>
      </c>
      <c r="F386" s="125" t="str">
        <f t="shared" si="2"/>
        <v>#NUM!</v>
      </c>
      <c r="G386" s="123" t="str">
        <f t="shared" si="3"/>
        <v>#NUM!</v>
      </c>
      <c r="H386" s="126" t="str">
        <f t="shared" si="4"/>
        <v>#NUM!</v>
      </c>
      <c r="I386" s="1"/>
      <c r="J386" s="1"/>
      <c r="K386" s="1"/>
      <c r="L386" s="1"/>
    </row>
    <row r="387" ht="13.5" customHeight="1">
      <c r="C387" s="117">
        <v>376.0</v>
      </c>
      <c r="D387" s="118" t="str">
        <f t="shared" si="5"/>
        <v>#NUM!</v>
      </c>
      <c r="E387" s="119">
        <f t="shared" si="1"/>
        <v>6730.651216</v>
      </c>
      <c r="F387" s="127" t="str">
        <f t="shared" si="2"/>
        <v>#NUM!</v>
      </c>
      <c r="G387" s="118" t="str">
        <f t="shared" si="3"/>
        <v>#NUM!</v>
      </c>
      <c r="H387" s="121" t="str">
        <f t="shared" si="4"/>
        <v>#NUM!</v>
      </c>
      <c r="I387" s="1"/>
      <c r="J387" s="1"/>
      <c r="K387" s="1"/>
      <c r="L387" s="1"/>
    </row>
    <row r="388" ht="13.5" customHeight="1">
      <c r="C388" s="122">
        <v>377.0</v>
      </c>
      <c r="D388" s="123" t="str">
        <f t="shared" si="5"/>
        <v>#NUM!</v>
      </c>
      <c r="E388" s="124">
        <f t="shared" si="1"/>
        <v>6730.651216</v>
      </c>
      <c r="F388" s="125" t="str">
        <f t="shared" si="2"/>
        <v>#NUM!</v>
      </c>
      <c r="G388" s="123" t="str">
        <f t="shared" si="3"/>
        <v>#NUM!</v>
      </c>
      <c r="H388" s="126" t="str">
        <f t="shared" si="4"/>
        <v>#NUM!</v>
      </c>
      <c r="I388" s="1"/>
      <c r="J388" s="1"/>
      <c r="K388" s="1"/>
      <c r="L388" s="1"/>
    </row>
    <row r="389" ht="13.5" customHeight="1">
      <c r="C389" s="117">
        <v>378.0</v>
      </c>
      <c r="D389" s="118" t="str">
        <f t="shared" si="5"/>
        <v>#NUM!</v>
      </c>
      <c r="E389" s="119">
        <f t="shared" si="1"/>
        <v>6730.651216</v>
      </c>
      <c r="F389" s="127" t="str">
        <f t="shared" si="2"/>
        <v>#NUM!</v>
      </c>
      <c r="G389" s="118" t="str">
        <f t="shared" si="3"/>
        <v>#NUM!</v>
      </c>
      <c r="H389" s="121" t="str">
        <f t="shared" si="4"/>
        <v>#NUM!</v>
      </c>
      <c r="I389" s="1"/>
      <c r="J389" s="1"/>
      <c r="K389" s="1"/>
      <c r="L389" s="1"/>
    </row>
    <row r="390" ht="13.5" customHeight="1">
      <c r="C390" s="122">
        <v>379.0</v>
      </c>
      <c r="D390" s="123" t="str">
        <f t="shared" si="5"/>
        <v>#NUM!</v>
      </c>
      <c r="E390" s="124">
        <f t="shared" si="1"/>
        <v>6730.651216</v>
      </c>
      <c r="F390" s="125" t="str">
        <f t="shared" si="2"/>
        <v>#NUM!</v>
      </c>
      <c r="G390" s="123" t="str">
        <f t="shared" si="3"/>
        <v>#NUM!</v>
      </c>
      <c r="H390" s="126" t="str">
        <f t="shared" si="4"/>
        <v>#NUM!</v>
      </c>
      <c r="I390" s="1"/>
      <c r="J390" s="1"/>
      <c r="K390" s="1"/>
      <c r="L390" s="1"/>
    </row>
    <row r="391" ht="13.5" customHeight="1">
      <c r="C391" s="117">
        <v>380.0</v>
      </c>
      <c r="D391" s="118" t="str">
        <f t="shared" si="5"/>
        <v>#NUM!</v>
      </c>
      <c r="E391" s="119">
        <f t="shared" si="1"/>
        <v>6730.651216</v>
      </c>
      <c r="F391" s="127" t="str">
        <f t="shared" si="2"/>
        <v>#NUM!</v>
      </c>
      <c r="G391" s="118" t="str">
        <f t="shared" si="3"/>
        <v>#NUM!</v>
      </c>
      <c r="H391" s="121" t="str">
        <f t="shared" si="4"/>
        <v>#NUM!</v>
      </c>
      <c r="I391" s="1"/>
      <c r="J391" s="1"/>
      <c r="K391" s="1"/>
      <c r="L391" s="1"/>
    </row>
    <row r="392" ht="13.5" customHeight="1">
      <c r="C392" s="122">
        <v>381.0</v>
      </c>
      <c r="D392" s="123" t="str">
        <f t="shared" si="5"/>
        <v>#NUM!</v>
      </c>
      <c r="E392" s="124">
        <f t="shared" si="1"/>
        <v>6730.651216</v>
      </c>
      <c r="F392" s="125" t="str">
        <f t="shared" si="2"/>
        <v>#NUM!</v>
      </c>
      <c r="G392" s="123" t="str">
        <f t="shared" si="3"/>
        <v>#NUM!</v>
      </c>
      <c r="H392" s="126" t="str">
        <f t="shared" si="4"/>
        <v>#NUM!</v>
      </c>
      <c r="I392" s="1"/>
      <c r="J392" s="1"/>
      <c r="K392" s="1"/>
      <c r="L392" s="1"/>
    </row>
    <row r="393" ht="13.5" customHeight="1">
      <c r="C393" s="117">
        <v>382.0</v>
      </c>
      <c r="D393" s="118" t="str">
        <f t="shared" si="5"/>
        <v>#NUM!</v>
      </c>
      <c r="E393" s="119">
        <f t="shared" si="1"/>
        <v>6730.651216</v>
      </c>
      <c r="F393" s="127" t="str">
        <f t="shared" si="2"/>
        <v>#NUM!</v>
      </c>
      <c r="G393" s="118" t="str">
        <f t="shared" si="3"/>
        <v>#NUM!</v>
      </c>
      <c r="H393" s="121" t="str">
        <f t="shared" si="4"/>
        <v>#NUM!</v>
      </c>
      <c r="I393" s="1"/>
      <c r="J393" s="1"/>
      <c r="K393" s="1"/>
      <c r="L393" s="1"/>
    </row>
    <row r="394" ht="13.5" customHeight="1">
      <c r="C394" s="122">
        <v>383.0</v>
      </c>
      <c r="D394" s="123" t="str">
        <f t="shared" si="5"/>
        <v>#NUM!</v>
      </c>
      <c r="E394" s="124">
        <f t="shared" si="1"/>
        <v>6730.651216</v>
      </c>
      <c r="F394" s="125" t="str">
        <f t="shared" si="2"/>
        <v>#NUM!</v>
      </c>
      <c r="G394" s="123" t="str">
        <f t="shared" si="3"/>
        <v>#NUM!</v>
      </c>
      <c r="H394" s="126" t="str">
        <f t="shared" si="4"/>
        <v>#NUM!</v>
      </c>
      <c r="I394" s="1"/>
      <c r="J394" s="1"/>
      <c r="K394" s="1"/>
      <c r="L394" s="1"/>
    </row>
    <row r="395" ht="13.5" customHeight="1">
      <c r="C395" s="117">
        <v>384.0</v>
      </c>
      <c r="D395" s="118" t="str">
        <f t="shared" si="5"/>
        <v>#NUM!</v>
      </c>
      <c r="E395" s="119">
        <f t="shared" si="1"/>
        <v>6730.651216</v>
      </c>
      <c r="F395" s="127" t="str">
        <f t="shared" si="2"/>
        <v>#NUM!</v>
      </c>
      <c r="G395" s="118" t="str">
        <f t="shared" si="3"/>
        <v>#NUM!</v>
      </c>
      <c r="H395" s="121" t="str">
        <f t="shared" si="4"/>
        <v>#NUM!</v>
      </c>
      <c r="I395" s="1"/>
      <c r="J395" s="1"/>
      <c r="K395" s="1"/>
      <c r="L395" s="1"/>
    </row>
    <row r="396" ht="13.5" customHeight="1">
      <c r="C396" s="122">
        <v>385.0</v>
      </c>
      <c r="D396" s="123" t="str">
        <f t="shared" si="5"/>
        <v>#NUM!</v>
      </c>
      <c r="E396" s="124">
        <f t="shared" si="1"/>
        <v>6730.651216</v>
      </c>
      <c r="F396" s="125" t="str">
        <f t="shared" si="2"/>
        <v>#NUM!</v>
      </c>
      <c r="G396" s="123" t="str">
        <f t="shared" si="3"/>
        <v>#NUM!</v>
      </c>
      <c r="H396" s="126" t="str">
        <f t="shared" si="4"/>
        <v>#NUM!</v>
      </c>
      <c r="I396" s="1"/>
      <c r="J396" s="1"/>
      <c r="K396" s="1"/>
      <c r="L396" s="1"/>
    </row>
    <row r="397" ht="13.5" customHeight="1">
      <c r="C397" s="117">
        <v>386.0</v>
      </c>
      <c r="D397" s="118" t="str">
        <f t="shared" si="5"/>
        <v>#NUM!</v>
      </c>
      <c r="E397" s="119">
        <f t="shared" si="1"/>
        <v>6730.651216</v>
      </c>
      <c r="F397" s="127" t="str">
        <f t="shared" si="2"/>
        <v>#NUM!</v>
      </c>
      <c r="G397" s="118" t="str">
        <f t="shared" si="3"/>
        <v>#NUM!</v>
      </c>
      <c r="H397" s="121" t="str">
        <f t="shared" si="4"/>
        <v>#NUM!</v>
      </c>
      <c r="I397" s="1"/>
      <c r="J397" s="1"/>
      <c r="K397" s="1"/>
      <c r="L397" s="1"/>
    </row>
    <row r="398" ht="13.5" customHeight="1">
      <c r="C398" s="122">
        <v>387.0</v>
      </c>
      <c r="D398" s="123" t="str">
        <f t="shared" si="5"/>
        <v>#NUM!</v>
      </c>
      <c r="E398" s="124">
        <f t="shared" si="1"/>
        <v>6730.651216</v>
      </c>
      <c r="F398" s="125" t="str">
        <f t="shared" si="2"/>
        <v>#NUM!</v>
      </c>
      <c r="G398" s="123" t="str">
        <f t="shared" si="3"/>
        <v>#NUM!</v>
      </c>
      <c r="H398" s="126" t="str">
        <f t="shared" si="4"/>
        <v>#NUM!</v>
      </c>
      <c r="I398" s="1"/>
      <c r="J398" s="1"/>
      <c r="K398" s="1"/>
      <c r="L398" s="1"/>
    </row>
    <row r="399" ht="13.5" customHeight="1">
      <c r="C399" s="117">
        <v>388.0</v>
      </c>
      <c r="D399" s="118" t="str">
        <f t="shared" si="5"/>
        <v>#NUM!</v>
      </c>
      <c r="E399" s="119">
        <f t="shared" si="1"/>
        <v>6730.651216</v>
      </c>
      <c r="F399" s="127" t="str">
        <f t="shared" si="2"/>
        <v>#NUM!</v>
      </c>
      <c r="G399" s="118" t="str">
        <f t="shared" si="3"/>
        <v>#NUM!</v>
      </c>
      <c r="H399" s="121" t="str">
        <f t="shared" si="4"/>
        <v>#NUM!</v>
      </c>
      <c r="I399" s="1"/>
      <c r="J399" s="1"/>
      <c r="K399" s="1"/>
      <c r="L399" s="1"/>
    </row>
    <row r="400" ht="13.5" customHeight="1">
      <c r="C400" s="122">
        <v>389.0</v>
      </c>
      <c r="D400" s="123" t="str">
        <f t="shared" si="5"/>
        <v>#NUM!</v>
      </c>
      <c r="E400" s="124">
        <f t="shared" si="1"/>
        <v>6730.651216</v>
      </c>
      <c r="F400" s="125" t="str">
        <f t="shared" si="2"/>
        <v>#NUM!</v>
      </c>
      <c r="G400" s="123" t="str">
        <f t="shared" si="3"/>
        <v>#NUM!</v>
      </c>
      <c r="H400" s="126" t="str">
        <f t="shared" si="4"/>
        <v>#NUM!</v>
      </c>
      <c r="I400" s="1"/>
      <c r="J400" s="1"/>
      <c r="K400" s="1"/>
      <c r="L400" s="1"/>
    </row>
    <row r="401" ht="13.5" customHeight="1">
      <c r="C401" s="117">
        <v>390.0</v>
      </c>
      <c r="D401" s="118" t="str">
        <f t="shared" si="5"/>
        <v>#NUM!</v>
      </c>
      <c r="E401" s="119">
        <f t="shared" si="1"/>
        <v>6730.651216</v>
      </c>
      <c r="F401" s="127" t="str">
        <f t="shared" si="2"/>
        <v>#NUM!</v>
      </c>
      <c r="G401" s="118" t="str">
        <f t="shared" si="3"/>
        <v>#NUM!</v>
      </c>
      <c r="H401" s="121" t="str">
        <f t="shared" si="4"/>
        <v>#NUM!</v>
      </c>
      <c r="I401" s="1"/>
      <c r="J401" s="1"/>
      <c r="K401" s="1"/>
      <c r="L401" s="1"/>
    </row>
    <row r="402" ht="13.5" customHeight="1">
      <c r="C402" s="122">
        <v>391.0</v>
      </c>
      <c r="D402" s="123" t="str">
        <f t="shared" si="5"/>
        <v>#NUM!</v>
      </c>
      <c r="E402" s="124">
        <f t="shared" si="1"/>
        <v>6730.651216</v>
      </c>
      <c r="F402" s="125" t="str">
        <f t="shared" si="2"/>
        <v>#NUM!</v>
      </c>
      <c r="G402" s="123" t="str">
        <f t="shared" si="3"/>
        <v>#NUM!</v>
      </c>
      <c r="H402" s="126" t="str">
        <f t="shared" si="4"/>
        <v>#NUM!</v>
      </c>
      <c r="I402" s="1"/>
      <c r="J402" s="1"/>
      <c r="K402" s="1"/>
      <c r="L402" s="1"/>
    </row>
    <row r="403" ht="13.5" customHeight="1">
      <c r="C403" s="117">
        <v>392.0</v>
      </c>
      <c r="D403" s="118" t="str">
        <f t="shared" si="5"/>
        <v>#NUM!</v>
      </c>
      <c r="E403" s="119">
        <f t="shared" si="1"/>
        <v>6730.651216</v>
      </c>
      <c r="F403" s="127" t="str">
        <f t="shared" si="2"/>
        <v>#NUM!</v>
      </c>
      <c r="G403" s="118" t="str">
        <f t="shared" si="3"/>
        <v>#NUM!</v>
      </c>
      <c r="H403" s="121" t="str">
        <f t="shared" si="4"/>
        <v>#NUM!</v>
      </c>
      <c r="I403" s="1"/>
      <c r="J403" s="1"/>
      <c r="K403" s="1"/>
      <c r="L403" s="1"/>
    </row>
    <row r="404" ht="13.5" customHeight="1">
      <c r="C404" s="122">
        <v>393.0</v>
      </c>
      <c r="D404" s="123" t="str">
        <f t="shared" si="5"/>
        <v>#NUM!</v>
      </c>
      <c r="E404" s="124">
        <f t="shared" si="1"/>
        <v>6730.651216</v>
      </c>
      <c r="F404" s="125" t="str">
        <f t="shared" si="2"/>
        <v>#NUM!</v>
      </c>
      <c r="G404" s="123" t="str">
        <f t="shared" si="3"/>
        <v>#NUM!</v>
      </c>
      <c r="H404" s="126" t="str">
        <f t="shared" si="4"/>
        <v>#NUM!</v>
      </c>
      <c r="I404" s="1"/>
      <c r="J404" s="1"/>
      <c r="K404" s="1"/>
      <c r="L404" s="1"/>
    </row>
    <row r="405" ht="13.5" customHeight="1">
      <c r="C405" s="117">
        <v>394.0</v>
      </c>
      <c r="D405" s="118" t="str">
        <f t="shared" si="5"/>
        <v>#NUM!</v>
      </c>
      <c r="E405" s="119">
        <f t="shared" si="1"/>
        <v>6730.651216</v>
      </c>
      <c r="F405" s="127" t="str">
        <f t="shared" si="2"/>
        <v>#NUM!</v>
      </c>
      <c r="G405" s="118" t="str">
        <f t="shared" si="3"/>
        <v>#NUM!</v>
      </c>
      <c r="H405" s="121" t="str">
        <f t="shared" si="4"/>
        <v>#NUM!</v>
      </c>
      <c r="I405" s="1"/>
      <c r="J405" s="1"/>
      <c r="K405" s="1"/>
      <c r="L405" s="1"/>
    </row>
    <row r="406" ht="13.5" customHeight="1">
      <c r="C406" s="122">
        <v>395.0</v>
      </c>
      <c r="D406" s="123" t="str">
        <f t="shared" si="5"/>
        <v>#NUM!</v>
      </c>
      <c r="E406" s="124">
        <f t="shared" si="1"/>
        <v>6730.651216</v>
      </c>
      <c r="F406" s="125" t="str">
        <f t="shared" si="2"/>
        <v>#NUM!</v>
      </c>
      <c r="G406" s="123" t="str">
        <f t="shared" si="3"/>
        <v>#NUM!</v>
      </c>
      <c r="H406" s="126" t="str">
        <f t="shared" si="4"/>
        <v>#NUM!</v>
      </c>
      <c r="I406" s="1"/>
      <c r="J406" s="1"/>
      <c r="K406" s="1"/>
      <c r="L406" s="1"/>
    </row>
    <row r="407" ht="13.5" customHeight="1">
      <c r="C407" s="117">
        <v>396.0</v>
      </c>
      <c r="D407" s="118" t="str">
        <f t="shared" si="5"/>
        <v>#NUM!</v>
      </c>
      <c r="E407" s="119">
        <f t="shared" si="1"/>
        <v>6730.651216</v>
      </c>
      <c r="F407" s="127" t="str">
        <f t="shared" si="2"/>
        <v>#NUM!</v>
      </c>
      <c r="G407" s="118" t="str">
        <f t="shared" si="3"/>
        <v>#NUM!</v>
      </c>
      <c r="H407" s="121" t="str">
        <f t="shared" si="4"/>
        <v>#NUM!</v>
      </c>
      <c r="I407" s="1"/>
      <c r="J407" s="1"/>
      <c r="K407" s="1"/>
      <c r="L407" s="1"/>
    </row>
    <row r="408" ht="13.5" customHeight="1">
      <c r="C408" s="122">
        <v>397.0</v>
      </c>
      <c r="D408" s="123" t="str">
        <f t="shared" si="5"/>
        <v>#NUM!</v>
      </c>
      <c r="E408" s="124">
        <f t="shared" si="1"/>
        <v>6730.651216</v>
      </c>
      <c r="F408" s="125" t="str">
        <f t="shared" si="2"/>
        <v>#NUM!</v>
      </c>
      <c r="G408" s="123" t="str">
        <f t="shared" si="3"/>
        <v>#NUM!</v>
      </c>
      <c r="H408" s="126" t="str">
        <f t="shared" si="4"/>
        <v>#NUM!</v>
      </c>
      <c r="I408" s="1"/>
      <c r="J408" s="1"/>
      <c r="K408" s="1"/>
      <c r="L408" s="1"/>
    </row>
    <row r="409" ht="13.5" customHeight="1">
      <c r="C409" s="117">
        <v>398.0</v>
      </c>
      <c r="D409" s="118" t="str">
        <f t="shared" si="5"/>
        <v>#NUM!</v>
      </c>
      <c r="E409" s="119">
        <f t="shared" si="1"/>
        <v>6730.651216</v>
      </c>
      <c r="F409" s="127" t="str">
        <f t="shared" si="2"/>
        <v>#NUM!</v>
      </c>
      <c r="G409" s="118" t="str">
        <f t="shared" si="3"/>
        <v>#NUM!</v>
      </c>
      <c r="H409" s="121" t="str">
        <f t="shared" si="4"/>
        <v>#NUM!</v>
      </c>
      <c r="I409" s="1"/>
      <c r="J409" s="1"/>
      <c r="K409" s="1"/>
      <c r="L409" s="1"/>
    </row>
    <row r="410" ht="13.5" customHeight="1">
      <c r="C410" s="122">
        <v>399.0</v>
      </c>
      <c r="D410" s="123" t="str">
        <f t="shared" si="5"/>
        <v>#NUM!</v>
      </c>
      <c r="E410" s="124">
        <f t="shared" si="1"/>
        <v>6730.651216</v>
      </c>
      <c r="F410" s="125" t="str">
        <f t="shared" si="2"/>
        <v>#NUM!</v>
      </c>
      <c r="G410" s="123" t="str">
        <f t="shared" si="3"/>
        <v>#NUM!</v>
      </c>
      <c r="H410" s="126" t="str">
        <f t="shared" si="4"/>
        <v>#NUM!</v>
      </c>
      <c r="I410" s="1"/>
      <c r="J410" s="1"/>
      <c r="K410" s="1"/>
      <c r="L410" s="1"/>
    </row>
    <row r="411" ht="13.5" customHeight="1">
      <c r="C411" s="117">
        <v>400.0</v>
      </c>
      <c r="D411" s="118" t="str">
        <f t="shared" si="5"/>
        <v>#NUM!</v>
      </c>
      <c r="E411" s="119">
        <f t="shared" si="1"/>
        <v>6730.651216</v>
      </c>
      <c r="F411" s="127" t="str">
        <f t="shared" si="2"/>
        <v>#NUM!</v>
      </c>
      <c r="G411" s="118" t="str">
        <f t="shared" si="3"/>
        <v>#NUM!</v>
      </c>
      <c r="H411" s="121" t="str">
        <f t="shared" si="4"/>
        <v>#NUM!</v>
      </c>
      <c r="I411" s="1"/>
      <c r="J411" s="1"/>
      <c r="K411" s="1"/>
      <c r="L411" s="1"/>
    </row>
    <row r="412" ht="13.5" customHeight="1">
      <c r="C412" s="122">
        <v>401.0</v>
      </c>
      <c r="D412" s="123" t="str">
        <f t="shared" si="5"/>
        <v>#NUM!</v>
      </c>
      <c r="E412" s="124">
        <f t="shared" si="1"/>
        <v>6730.651216</v>
      </c>
      <c r="F412" s="125" t="str">
        <f t="shared" si="2"/>
        <v>#NUM!</v>
      </c>
      <c r="G412" s="123" t="str">
        <f t="shared" si="3"/>
        <v>#NUM!</v>
      </c>
      <c r="H412" s="126" t="str">
        <f t="shared" si="4"/>
        <v>#NUM!</v>
      </c>
      <c r="I412" s="1"/>
      <c r="J412" s="1"/>
      <c r="K412" s="1"/>
      <c r="L412" s="1"/>
    </row>
    <row r="413" ht="13.5" customHeight="1">
      <c r="C413" s="117">
        <v>402.0</v>
      </c>
      <c r="D413" s="118" t="str">
        <f t="shared" si="5"/>
        <v>#NUM!</v>
      </c>
      <c r="E413" s="119">
        <f t="shared" si="1"/>
        <v>6730.651216</v>
      </c>
      <c r="F413" s="127" t="str">
        <f t="shared" si="2"/>
        <v>#NUM!</v>
      </c>
      <c r="G413" s="118" t="str">
        <f t="shared" si="3"/>
        <v>#NUM!</v>
      </c>
      <c r="H413" s="121" t="str">
        <f t="shared" si="4"/>
        <v>#NUM!</v>
      </c>
      <c r="I413" s="1"/>
      <c r="J413" s="1"/>
      <c r="K413" s="1"/>
      <c r="L413" s="1"/>
    </row>
    <row r="414" ht="13.5" customHeight="1">
      <c r="C414" s="122">
        <v>403.0</v>
      </c>
      <c r="D414" s="123" t="str">
        <f t="shared" si="5"/>
        <v>#NUM!</v>
      </c>
      <c r="E414" s="124">
        <f t="shared" si="1"/>
        <v>6730.651216</v>
      </c>
      <c r="F414" s="125" t="str">
        <f t="shared" si="2"/>
        <v>#NUM!</v>
      </c>
      <c r="G414" s="123" t="str">
        <f t="shared" si="3"/>
        <v>#NUM!</v>
      </c>
      <c r="H414" s="126" t="str">
        <f t="shared" si="4"/>
        <v>#NUM!</v>
      </c>
      <c r="I414" s="1"/>
      <c r="J414" s="1"/>
      <c r="K414" s="1"/>
      <c r="L414" s="1"/>
    </row>
    <row r="415" ht="13.5" customHeight="1">
      <c r="C415" s="117">
        <v>404.0</v>
      </c>
      <c r="D415" s="118" t="str">
        <f t="shared" si="5"/>
        <v>#NUM!</v>
      </c>
      <c r="E415" s="119">
        <f t="shared" si="1"/>
        <v>6730.651216</v>
      </c>
      <c r="F415" s="127" t="str">
        <f t="shared" si="2"/>
        <v>#NUM!</v>
      </c>
      <c r="G415" s="118" t="str">
        <f t="shared" si="3"/>
        <v>#NUM!</v>
      </c>
      <c r="H415" s="121" t="str">
        <f t="shared" si="4"/>
        <v>#NUM!</v>
      </c>
      <c r="I415" s="1"/>
      <c r="J415" s="1"/>
      <c r="K415" s="1"/>
      <c r="L415" s="1"/>
    </row>
    <row r="416" ht="13.5" customHeight="1">
      <c r="C416" s="122">
        <v>405.0</v>
      </c>
      <c r="D416" s="123" t="str">
        <f t="shared" si="5"/>
        <v>#NUM!</v>
      </c>
      <c r="E416" s="124">
        <f t="shared" si="1"/>
        <v>6730.651216</v>
      </c>
      <c r="F416" s="125" t="str">
        <f t="shared" si="2"/>
        <v>#NUM!</v>
      </c>
      <c r="G416" s="123" t="str">
        <f t="shared" si="3"/>
        <v>#NUM!</v>
      </c>
      <c r="H416" s="126" t="str">
        <f t="shared" si="4"/>
        <v>#NUM!</v>
      </c>
      <c r="I416" s="1"/>
      <c r="J416" s="1"/>
      <c r="K416" s="1"/>
      <c r="L416" s="1"/>
    </row>
    <row r="417" ht="13.5" customHeight="1">
      <c r="C417" s="117">
        <v>406.0</v>
      </c>
      <c r="D417" s="118" t="str">
        <f t="shared" si="5"/>
        <v>#NUM!</v>
      </c>
      <c r="E417" s="119">
        <f t="shared" si="1"/>
        <v>6730.651216</v>
      </c>
      <c r="F417" s="127" t="str">
        <f t="shared" si="2"/>
        <v>#NUM!</v>
      </c>
      <c r="G417" s="118" t="str">
        <f t="shared" si="3"/>
        <v>#NUM!</v>
      </c>
      <c r="H417" s="121" t="str">
        <f t="shared" si="4"/>
        <v>#NUM!</v>
      </c>
      <c r="I417" s="1"/>
      <c r="J417" s="1"/>
      <c r="K417" s="1"/>
      <c r="L417" s="1"/>
    </row>
    <row r="418" ht="13.5" customHeight="1">
      <c r="C418" s="122">
        <v>407.0</v>
      </c>
      <c r="D418" s="123" t="str">
        <f t="shared" si="5"/>
        <v>#NUM!</v>
      </c>
      <c r="E418" s="124">
        <f t="shared" si="1"/>
        <v>6730.651216</v>
      </c>
      <c r="F418" s="125" t="str">
        <f t="shared" si="2"/>
        <v>#NUM!</v>
      </c>
      <c r="G418" s="123" t="str">
        <f t="shared" si="3"/>
        <v>#NUM!</v>
      </c>
      <c r="H418" s="126" t="str">
        <f t="shared" si="4"/>
        <v>#NUM!</v>
      </c>
      <c r="I418" s="1"/>
      <c r="J418" s="1"/>
      <c r="K418" s="1"/>
      <c r="L418" s="1"/>
    </row>
    <row r="419" ht="13.5" customHeight="1">
      <c r="C419" s="117">
        <v>408.0</v>
      </c>
      <c r="D419" s="118" t="str">
        <f t="shared" si="5"/>
        <v>#NUM!</v>
      </c>
      <c r="E419" s="119">
        <f t="shared" si="1"/>
        <v>6730.651216</v>
      </c>
      <c r="F419" s="127" t="str">
        <f t="shared" si="2"/>
        <v>#NUM!</v>
      </c>
      <c r="G419" s="118" t="str">
        <f t="shared" si="3"/>
        <v>#NUM!</v>
      </c>
      <c r="H419" s="121" t="str">
        <f t="shared" si="4"/>
        <v>#NUM!</v>
      </c>
      <c r="I419" s="1"/>
      <c r="J419" s="1"/>
      <c r="K419" s="1"/>
      <c r="L419" s="1"/>
    </row>
    <row r="420" ht="13.5" customHeight="1">
      <c r="C420" s="122">
        <v>409.0</v>
      </c>
      <c r="D420" s="123" t="str">
        <f t="shared" si="5"/>
        <v>#NUM!</v>
      </c>
      <c r="E420" s="124">
        <f t="shared" si="1"/>
        <v>6730.651216</v>
      </c>
      <c r="F420" s="125" t="str">
        <f t="shared" si="2"/>
        <v>#NUM!</v>
      </c>
      <c r="G420" s="123" t="str">
        <f t="shared" si="3"/>
        <v>#NUM!</v>
      </c>
      <c r="H420" s="126" t="str">
        <f t="shared" si="4"/>
        <v>#NUM!</v>
      </c>
      <c r="I420" s="1"/>
      <c r="J420" s="1"/>
      <c r="K420" s="1"/>
      <c r="L420" s="1"/>
    </row>
    <row r="421" ht="13.5" customHeight="1">
      <c r="C421" s="117">
        <v>410.0</v>
      </c>
      <c r="D421" s="118" t="str">
        <f t="shared" si="5"/>
        <v>#NUM!</v>
      </c>
      <c r="E421" s="119">
        <f t="shared" si="1"/>
        <v>6730.651216</v>
      </c>
      <c r="F421" s="127" t="str">
        <f t="shared" si="2"/>
        <v>#NUM!</v>
      </c>
      <c r="G421" s="118" t="str">
        <f t="shared" si="3"/>
        <v>#NUM!</v>
      </c>
      <c r="H421" s="121" t="str">
        <f t="shared" si="4"/>
        <v>#NUM!</v>
      </c>
      <c r="I421" s="1"/>
      <c r="J421" s="1"/>
      <c r="K421" s="1"/>
      <c r="L421" s="1"/>
    </row>
    <row r="422" ht="13.5" customHeight="1">
      <c r="C422" s="122">
        <v>411.0</v>
      </c>
      <c r="D422" s="123" t="str">
        <f t="shared" si="5"/>
        <v>#NUM!</v>
      </c>
      <c r="E422" s="124">
        <f t="shared" si="1"/>
        <v>6730.651216</v>
      </c>
      <c r="F422" s="125" t="str">
        <f t="shared" si="2"/>
        <v>#NUM!</v>
      </c>
      <c r="G422" s="123" t="str">
        <f t="shared" si="3"/>
        <v>#NUM!</v>
      </c>
      <c r="H422" s="126" t="str">
        <f t="shared" si="4"/>
        <v>#NUM!</v>
      </c>
      <c r="I422" s="1"/>
      <c r="J422" s="1"/>
      <c r="K422" s="1"/>
      <c r="L422" s="1"/>
    </row>
    <row r="423" ht="13.5" customHeight="1">
      <c r="C423" s="117">
        <v>412.0</v>
      </c>
      <c r="D423" s="118" t="str">
        <f t="shared" si="5"/>
        <v>#NUM!</v>
      </c>
      <c r="E423" s="119">
        <f t="shared" si="1"/>
        <v>6730.651216</v>
      </c>
      <c r="F423" s="127" t="str">
        <f t="shared" si="2"/>
        <v>#NUM!</v>
      </c>
      <c r="G423" s="118" t="str">
        <f t="shared" si="3"/>
        <v>#NUM!</v>
      </c>
      <c r="H423" s="121" t="str">
        <f t="shared" si="4"/>
        <v>#NUM!</v>
      </c>
      <c r="I423" s="1"/>
      <c r="J423" s="1"/>
      <c r="K423" s="1"/>
      <c r="L423" s="1"/>
    </row>
    <row r="424" ht="13.5" customHeight="1">
      <c r="C424" s="122">
        <v>413.0</v>
      </c>
      <c r="D424" s="123" t="str">
        <f t="shared" si="5"/>
        <v>#NUM!</v>
      </c>
      <c r="E424" s="124">
        <f t="shared" si="1"/>
        <v>6730.651216</v>
      </c>
      <c r="F424" s="125" t="str">
        <f t="shared" si="2"/>
        <v>#NUM!</v>
      </c>
      <c r="G424" s="123" t="str">
        <f t="shared" si="3"/>
        <v>#NUM!</v>
      </c>
      <c r="H424" s="126" t="str">
        <f t="shared" si="4"/>
        <v>#NUM!</v>
      </c>
      <c r="I424" s="1"/>
      <c r="J424" s="1"/>
      <c r="K424" s="1"/>
      <c r="L424" s="1"/>
    </row>
    <row r="425" ht="13.5" customHeight="1">
      <c r="C425" s="117">
        <v>414.0</v>
      </c>
      <c r="D425" s="118" t="str">
        <f t="shared" si="5"/>
        <v>#NUM!</v>
      </c>
      <c r="E425" s="119">
        <f t="shared" si="1"/>
        <v>6730.651216</v>
      </c>
      <c r="F425" s="127" t="str">
        <f t="shared" si="2"/>
        <v>#NUM!</v>
      </c>
      <c r="G425" s="118" t="str">
        <f t="shared" si="3"/>
        <v>#NUM!</v>
      </c>
      <c r="H425" s="121" t="str">
        <f t="shared" si="4"/>
        <v>#NUM!</v>
      </c>
      <c r="I425" s="1"/>
      <c r="J425" s="1"/>
      <c r="K425" s="1"/>
      <c r="L425" s="1"/>
    </row>
    <row r="426" ht="13.5" customHeight="1">
      <c r="C426" s="122">
        <v>415.0</v>
      </c>
      <c r="D426" s="123" t="str">
        <f t="shared" si="5"/>
        <v>#NUM!</v>
      </c>
      <c r="E426" s="124">
        <f t="shared" si="1"/>
        <v>6730.651216</v>
      </c>
      <c r="F426" s="125" t="str">
        <f t="shared" si="2"/>
        <v>#NUM!</v>
      </c>
      <c r="G426" s="123" t="str">
        <f t="shared" si="3"/>
        <v>#NUM!</v>
      </c>
      <c r="H426" s="126" t="str">
        <f t="shared" si="4"/>
        <v>#NUM!</v>
      </c>
      <c r="I426" s="1"/>
      <c r="J426" s="1"/>
      <c r="K426" s="1"/>
      <c r="L426" s="1"/>
    </row>
    <row r="427" ht="13.5" customHeight="1">
      <c r="C427" s="117">
        <v>416.0</v>
      </c>
      <c r="D427" s="118" t="str">
        <f t="shared" si="5"/>
        <v>#NUM!</v>
      </c>
      <c r="E427" s="119">
        <f t="shared" si="1"/>
        <v>6730.651216</v>
      </c>
      <c r="F427" s="127" t="str">
        <f t="shared" si="2"/>
        <v>#NUM!</v>
      </c>
      <c r="G427" s="118" t="str">
        <f t="shared" si="3"/>
        <v>#NUM!</v>
      </c>
      <c r="H427" s="121" t="str">
        <f t="shared" si="4"/>
        <v>#NUM!</v>
      </c>
      <c r="I427" s="1"/>
      <c r="J427" s="1"/>
      <c r="K427" s="1"/>
      <c r="L427" s="1"/>
    </row>
    <row r="428" ht="13.5" customHeight="1">
      <c r="C428" s="122">
        <v>417.0</v>
      </c>
      <c r="D428" s="123" t="str">
        <f t="shared" si="5"/>
        <v>#NUM!</v>
      </c>
      <c r="E428" s="124">
        <f t="shared" si="1"/>
        <v>6730.651216</v>
      </c>
      <c r="F428" s="125" t="str">
        <f t="shared" si="2"/>
        <v>#NUM!</v>
      </c>
      <c r="G428" s="123" t="str">
        <f t="shared" si="3"/>
        <v>#NUM!</v>
      </c>
      <c r="H428" s="126" t="str">
        <f t="shared" si="4"/>
        <v>#NUM!</v>
      </c>
      <c r="I428" s="1"/>
      <c r="J428" s="1"/>
      <c r="K428" s="1"/>
      <c r="L428" s="1"/>
    </row>
    <row r="429" ht="13.5" customHeight="1">
      <c r="C429" s="117">
        <v>418.0</v>
      </c>
      <c r="D429" s="118" t="str">
        <f t="shared" si="5"/>
        <v>#NUM!</v>
      </c>
      <c r="E429" s="119">
        <f t="shared" si="1"/>
        <v>6730.651216</v>
      </c>
      <c r="F429" s="127" t="str">
        <f t="shared" si="2"/>
        <v>#NUM!</v>
      </c>
      <c r="G429" s="118" t="str">
        <f t="shared" si="3"/>
        <v>#NUM!</v>
      </c>
      <c r="H429" s="121" t="str">
        <f t="shared" si="4"/>
        <v>#NUM!</v>
      </c>
      <c r="I429" s="1"/>
      <c r="J429" s="1"/>
      <c r="K429" s="1"/>
      <c r="L429" s="1"/>
    </row>
    <row r="430" ht="13.5" customHeight="1">
      <c r="C430" s="122">
        <v>419.0</v>
      </c>
      <c r="D430" s="123" t="str">
        <f t="shared" si="5"/>
        <v>#NUM!</v>
      </c>
      <c r="E430" s="124">
        <f t="shared" si="1"/>
        <v>6730.651216</v>
      </c>
      <c r="F430" s="125" t="str">
        <f t="shared" si="2"/>
        <v>#NUM!</v>
      </c>
      <c r="G430" s="123" t="str">
        <f t="shared" si="3"/>
        <v>#NUM!</v>
      </c>
      <c r="H430" s="126" t="str">
        <f t="shared" si="4"/>
        <v>#NUM!</v>
      </c>
      <c r="I430" s="1"/>
      <c r="J430" s="1"/>
      <c r="K430" s="1"/>
      <c r="L430" s="1"/>
    </row>
    <row r="431" ht="13.5" customHeight="1">
      <c r="C431" s="117">
        <v>420.0</v>
      </c>
      <c r="D431" s="118" t="str">
        <f t="shared" si="5"/>
        <v>#NUM!</v>
      </c>
      <c r="E431" s="119">
        <f t="shared" si="1"/>
        <v>6730.651216</v>
      </c>
      <c r="F431" s="127" t="str">
        <f t="shared" si="2"/>
        <v>#NUM!</v>
      </c>
      <c r="G431" s="118" t="str">
        <f t="shared" si="3"/>
        <v>#NUM!</v>
      </c>
      <c r="H431" s="121" t="str">
        <f t="shared" si="4"/>
        <v>#NUM!</v>
      </c>
      <c r="I431" s="1"/>
      <c r="J431" s="1"/>
      <c r="K431" s="1"/>
      <c r="L431" s="1"/>
    </row>
    <row r="432" ht="13.5" customHeight="1">
      <c r="C432" s="122">
        <v>421.0</v>
      </c>
      <c r="D432" s="123" t="str">
        <f t="shared" si="5"/>
        <v>#NUM!</v>
      </c>
      <c r="E432" s="124">
        <f t="shared" si="1"/>
        <v>6730.651216</v>
      </c>
      <c r="F432" s="125" t="str">
        <f t="shared" si="2"/>
        <v>#NUM!</v>
      </c>
      <c r="G432" s="123" t="str">
        <f t="shared" si="3"/>
        <v>#NUM!</v>
      </c>
      <c r="H432" s="126" t="str">
        <f t="shared" si="4"/>
        <v>#NUM!</v>
      </c>
      <c r="I432" s="1"/>
      <c r="J432" s="1"/>
      <c r="K432" s="1"/>
      <c r="L432" s="1"/>
    </row>
    <row r="433" ht="13.5" customHeight="1">
      <c r="C433" s="117">
        <v>422.0</v>
      </c>
      <c r="D433" s="118" t="str">
        <f t="shared" si="5"/>
        <v>#NUM!</v>
      </c>
      <c r="E433" s="119">
        <f t="shared" si="1"/>
        <v>6730.651216</v>
      </c>
      <c r="F433" s="127" t="str">
        <f t="shared" si="2"/>
        <v>#NUM!</v>
      </c>
      <c r="G433" s="118" t="str">
        <f t="shared" si="3"/>
        <v>#NUM!</v>
      </c>
      <c r="H433" s="121" t="str">
        <f t="shared" si="4"/>
        <v>#NUM!</v>
      </c>
      <c r="I433" s="1"/>
      <c r="J433" s="1"/>
      <c r="K433" s="1"/>
      <c r="L433" s="1"/>
    </row>
    <row r="434" ht="13.5" customHeight="1">
      <c r="C434" s="122">
        <v>423.0</v>
      </c>
      <c r="D434" s="123" t="str">
        <f t="shared" si="5"/>
        <v>#NUM!</v>
      </c>
      <c r="E434" s="124">
        <f t="shared" si="1"/>
        <v>6730.651216</v>
      </c>
      <c r="F434" s="125" t="str">
        <f t="shared" si="2"/>
        <v>#NUM!</v>
      </c>
      <c r="G434" s="123" t="str">
        <f t="shared" si="3"/>
        <v>#NUM!</v>
      </c>
      <c r="H434" s="126" t="str">
        <f t="shared" si="4"/>
        <v>#NUM!</v>
      </c>
      <c r="I434" s="1"/>
      <c r="J434" s="1"/>
      <c r="K434" s="1"/>
      <c r="L434" s="1"/>
    </row>
    <row r="435" ht="13.5" customHeight="1">
      <c r="C435" s="117">
        <v>424.0</v>
      </c>
      <c r="D435" s="118" t="str">
        <f t="shared" si="5"/>
        <v>#NUM!</v>
      </c>
      <c r="E435" s="119">
        <f t="shared" si="1"/>
        <v>6730.651216</v>
      </c>
      <c r="F435" s="127" t="str">
        <f t="shared" si="2"/>
        <v>#NUM!</v>
      </c>
      <c r="G435" s="118" t="str">
        <f t="shared" si="3"/>
        <v>#NUM!</v>
      </c>
      <c r="H435" s="121" t="str">
        <f t="shared" si="4"/>
        <v>#NUM!</v>
      </c>
      <c r="I435" s="1"/>
      <c r="J435" s="1"/>
      <c r="K435" s="1"/>
      <c r="L435" s="1"/>
    </row>
    <row r="436" ht="13.5" customHeight="1">
      <c r="C436" s="122">
        <v>425.0</v>
      </c>
      <c r="D436" s="123" t="str">
        <f t="shared" si="5"/>
        <v>#NUM!</v>
      </c>
      <c r="E436" s="124">
        <f t="shared" si="1"/>
        <v>6730.651216</v>
      </c>
      <c r="F436" s="125" t="str">
        <f t="shared" si="2"/>
        <v>#NUM!</v>
      </c>
      <c r="G436" s="123" t="str">
        <f t="shared" si="3"/>
        <v>#NUM!</v>
      </c>
      <c r="H436" s="126" t="str">
        <f t="shared" si="4"/>
        <v>#NUM!</v>
      </c>
      <c r="I436" s="1"/>
      <c r="J436" s="1"/>
      <c r="K436" s="1"/>
      <c r="L436" s="1"/>
    </row>
    <row r="437" ht="13.5" customHeight="1">
      <c r="C437" s="117">
        <v>426.0</v>
      </c>
      <c r="D437" s="118" t="str">
        <f t="shared" si="5"/>
        <v>#NUM!</v>
      </c>
      <c r="E437" s="119">
        <f t="shared" si="1"/>
        <v>6730.651216</v>
      </c>
      <c r="F437" s="127" t="str">
        <f t="shared" si="2"/>
        <v>#NUM!</v>
      </c>
      <c r="G437" s="118" t="str">
        <f t="shared" si="3"/>
        <v>#NUM!</v>
      </c>
      <c r="H437" s="121" t="str">
        <f t="shared" si="4"/>
        <v>#NUM!</v>
      </c>
      <c r="I437" s="1"/>
      <c r="J437" s="1"/>
      <c r="K437" s="1"/>
      <c r="L437" s="1"/>
    </row>
    <row r="438" ht="13.5" customHeight="1">
      <c r="C438" s="122">
        <v>427.0</v>
      </c>
      <c r="D438" s="123" t="str">
        <f t="shared" si="5"/>
        <v>#NUM!</v>
      </c>
      <c r="E438" s="124">
        <f t="shared" si="1"/>
        <v>6730.651216</v>
      </c>
      <c r="F438" s="125" t="str">
        <f t="shared" si="2"/>
        <v>#NUM!</v>
      </c>
      <c r="G438" s="123" t="str">
        <f t="shared" si="3"/>
        <v>#NUM!</v>
      </c>
      <c r="H438" s="126" t="str">
        <f t="shared" si="4"/>
        <v>#NUM!</v>
      </c>
      <c r="I438" s="1"/>
      <c r="J438" s="1"/>
      <c r="K438" s="1"/>
      <c r="L438" s="1"/>
    </row>
    <row r="439" ht="13.5" customHeight="1">
      <c r="C439" s="117">
        <v>428.0</v>
      </c>
      <c r="D439" s="118" t="str">
        <f t="shared" si="5"/>
        <v>#NUM!</v>
      </c>
      <c r="E439" s="119">
        <f t="shared" si="1"/>
        <v>6730.651216</v>
      </c>
      <c r="F439" s="127" t="str">
        <f t="shared" si="2"/>
        <v>#NUM!</v>
      </c>
      <c r="G439" s="118" t="str">
        <f t="shared" si="3"/>
        <v>#NUM!</v>
      </c>
      <c r="H439" s="121" t="str">
        <f t="shared" si="4"/>
        <v>#NUM!</v>
      </c>
      <c r="I439" s="1"/>
      <c r="J439" s="1"/>
      <c r="K439" s="1"/>
      <c r="L439" s="1"/>
    </row>
    <row r="440" ht="13.5" customHeight="1">
      <c r="C440" s="122">
        <v>429.0</v>
      </c>
      <c r="D440" s="123" t="str">
        <f t="shared" si="5"/>
        <v>#NUM!</v>
      </c>
      <c r="E440" s="124">
        <f t="shared" si="1"/>
        <v>6730.651216</v>
      </c>
      <c r="F440" s="125" t="str">
        <f t="shared" si="2"/>
        <v>#NUM!</v>
      </c>
      <c r="G440" s="123" t="str">
        <f t="shared" si="3"/>
        <v>#NUM!</v>
      </c>
      <c r="H440" s="126" t="str">
        <f t="shared" si="4"/>
        <v>#NUM!</v>
      </c>
      <c r="I440" s="1"/>
      <c r="J440" s="1"/>
      <c r="K440" s="1"/>
      <c r="L440" s="1"/>
    </row>
    <row r="441" ht="13.5" customHeight="1">
      <c r="C441" s="117">
        <v>430.0</v>
      </c>
      <c r="D441" s="118" t="str">
        <f t="shared" si="5"/>
        <v>#NUM!</v>
      </c>
      <c r="E441" s="119">
        <f t="shared" si="1"/>
        <v>6730.651216</v>
      </c>
      <c r="F441" s="127" t="str">
        <f t="shared" si="2"/>
        <v>#NUM!</v>
      </c>
      <c r="G441" s="118" t="str">
        <f t="shared" si="3"/>
        <v>#NUM!</v>
      </c>
      <c r="H441" s="121" t="str">
        <f t="shared" si="4"/>
        <v>#NUM!</v>
      </c>
      <c r="I441" s="1"/>
      <c r="J441" s="1"/>
      <c r="K441" s="1"/>
      <c r="L441" s="1"/>
    </row>
    <row r="442" ht="13.5" customHeight="1">
      <c r="C442" s="122">
        <v>431.0</v>
      </c>
      <c r="D442" s="123" t="str">
        <f t="shared" si="5"/>
        <v>#NUM!</v>
      </c>
      <c r="E442" s="124">
        <f t="shared" si="1"/>
        <v>6730.651216</v>
      </c>
      <c r="F442" s="125" t="str">
        <f t="shared" si="2"/>
        <v>#NUM!</v>
      </c>
      <c r="G442" s="123" t="str">
        <f t="shared" si="3"/>
        <v>#NUM!</v>
      </c>
      <c r="H442" s="126" t="str">
        <f t="shared" si="4"/>
        <v>#NUM!</v>
      </c>
      <c r="I442" s="1"/>
      <c r="J442" s="1"/>
      <c r="K442" s="1"/>
      <c r="L442" s="1"/>
    </row>
    <row r="443" ht="13.5" customHeight="1">
      <c r="C443" s="117">
        <v>432.0</v>
      </c>
      <c r="D443" s="118" t="str">
        <f t="shared" si="5"/>
        <v>#NUM!</v>
      </c>
      <c r="E443" s="119">
        <f t="shared" si="1"/>
        <v>6730.651216</v>
      </c>
      <c r="F443" s="127" t="str">
        <f t="shared" si="2"/>
        <v>#NUM!</v>
      </c>
      <c r="G443" s="118" t="str">
        <f t="shared" si="3"/>
        <v>#NUM!</v>
      </c>
      <c r="H443" s="121" t="str">
        <f t="shared" si="4"/>
        <v>#NUM!</v>
      </c>
      <c r="I443" s="1"/>
      <c r="J443" s="1"/>
      <c r="K443" s="1"/>
      <c r="L443" s="1"/>
    </row>
    <row r="444" ht="13.5" customHeight="1">
      <c r="C444" s="122">
        <v>433.0</v>
      </c>
      <c r="D444" s="123" t="str">
        <f t="shared" si="5"/>
        <v>#NUM!</v>
      </c>
      <c r="E444" s="124">
        <f t="shared" si="1"/>
        <v>6730.651216</v>
      </c>
      <c r="F444" s="125" t="str">
        <f t="shared" si="2"/>
        <v>#NUM!</v>
      </c>
      <c r="G444" s="123" t="str">
        <f t="shared" si="3"/>
        <v>#NUM!</v>
      </c>
      <c r="H444" s="126" t="str">
        <f t="shared" si="4"/>
        <v>#NUM!</v>
      </c>
      <c r="I444" s="1"/>
      <c r="J444" s="1"/>
      <c r="K444" s="1"/>
      <c r="L444" s="1"/>
    </row>
    <row r="445" ht="13.5" customHeight="1">
      <c r="C445" s="117">
        <v>434.0</v>
      </c>
      <c r="D445" s="118" t="str">
        <f t="shared" si="5"/>
        <v>#NUM!</v>
      </c>
      <c r="E445" s="119">
        <f t="shared" si="1"/>
        <v>6730.651216</v>
      </c>
      <c r="F445" s="127" t="str">
        <f t="shared" si="2"/>
        <v>#NUM!</v>
      </c>
      <c r="G445" s="118" t="str">
        <f t="shared" si="3"/>
        <v>#NUM!</v>
      </c>
      <c r="H445" s="121" t="str">
        <f t="shared" si="4"/>
        <v>#NUM!</v>
      </c>
      <c r="I445" s="1"/>
      <c r="J445" s="1"/>
      <c r="K445" s="1"/>
      <c r="L445" s="1"/>
    </row>
    <row r="446" ht="13.5" customHeight="1">
      <c r="C446" s="122">
        <v>435.0</v>
      </c>
      <c r="D446" s="123" t="str">
        <f t="shared" si="5"/>
        <v>#NUM!</v>
      </c>
      <c r="E446" s="124">
        <f t="shared" si="1"/>
        <v>6730.651216</v>
      </c>
      <c r="F446" s="125" t="str">
        <f t="shared" si="2"/>
        <v>#NUM!</v>
      </c>
      <c r="G446" s="123" t="str">
        <f t="shared" si="3"/>
        <v>#NUM!</v>
      </c>
      <c r="H446" s="126" t="str">
        <f t="shared" si="4"/>
        <v>#NUM!</v>
      </c>
      <c r="I446" s="1"/>
      <c r="J446" s="1"/>
      <c r="K446" s="1"/>
      <c r="L446" s="1"/>
    </row>
    <row r="447" ht="13.5" customHeight="1">
      <c r="C447" s="117">
        <v>436.0</v>
      </c>
      <c r="D447" s="118" t="str">
        <f t="shared" si="5"/>
        <v>#NUM!</v>
      </c>
      <c r="E447" s="119">
        <f t="shared" si="1"/>
        <v>6730.651216</v>
      </c>
      <c r="F447" s="127" t="str">
        <f t="shared" si="2"/>
        <v>#NUM!</v>
      </c>
      <c r="G447" s="118" t="str">
        <f t="shared" si="3"/>
        <v>#NUM!</v>
      </c>
      <c r="H447" s="121" t="str">
        <f t="shared" si="4"/>
        <v>#NUM!</v>
      </c>
      <c r="I447" s="1"/>
      <c r="J447" s="1"/>
      <c r="K447" s="1"/>
      <c r="L447" s="1"/>
    </row>
    <row r="448" ht="13.5" customHeight="1">
      <c r="C448" s="122">
        <v>437.0</v>
      </c>
      <c r="D448" s="123" t="str">
        <f t="shared" si="5"/>
        <v>#NUM!</v>
      </c>
      <c r="E448" s="124">
        <f t="shared" si="1"/>
        <v>6730.651216</v>
      </c>
      <c r="F448" s="125" t="str">
        <f t="shared" si="2"/>
        <v>#NUM!</v>
      </c>
      <c r="G448" s="123" t="str">
        <f t="shared" si="3"/>
        <v>#NUM!</v>
      </c>
      <c r="H448" s="126" t="str">
        <f t="shared" si="4"/>
        <v>#NUM!</v>
      </c>
      <c r="I448" s="1"/>
      <c r="J448" s="1"/>
      <c r="K448" s="1"/>
      <c r="L448" s="1"/>
    </row>
    <row r="449" ht="13.5" customHeight="1">
      <c r="C449" s="117">
        <v>438.0</v>
      </c>
      <c r="D449" s="118" t="str">
        <f t="shared" si="5"/>
        <v>#NUM!</v>
      </c>
      <c r="E449" s="119">
        <f t="shared" si="1"/>
        <v>6730.651216</v>
      </c>
      <c r="F449" s="127" t="str">
        <f t="shared" si="2"/>
        <v>#NUM!</v>
      </c>
      <c r="G449" s="118" t="str">
        <f t="shared" si="3"/>
        <v>#NUM!</v>
      </c>
      <c r="H449" s="121" t="str">
        <f t="shared" si="4"/>
        <v>#NUM!</v>
      </c>
      <c r="I449" s="1"/>
      <c r="J449" s="1"/>
      <c r="K449" s="1"/>
      <c r="L449" s="1"/>
    </row>
    <row r="450" ht="13.5" customHeight="1">
      <c r="C450" s="122">
        <v>439.0</v>
      </c>
      <c r="D450" s="123" t="str">
        <f t="shared" si="5"/>
        <v>#NUM!</v>
      </c>
      <c r="E450" s="124">
        <f t="shared" si="1"/>
        <v>6730.651216</v>
      </c>
      <c r="F450" s="125" t="str">
        <f t="shared" si="2"/>
        <v>#NUM!</v>
      </c>
      <c r="G450" s="123" t="str">
        <f t="shared" si="3"/>
        <v>#NUM!</v>
      </c>
      <c r="H450" s="126" t="str">
        <f t="shared" si="4"/>
        <v>#NUM!</v>
      </c>
      <c r="I450" s="1"/>
      <c r="J450" s="1"/>
      <c r="K450" s="1"/>
      <c r="L450" s="1"/>
    </row>
    <row r="451" ht="13.5" customHeight="1">
      <c r="C451" s="117">
        <v>440.0</v>
      </c>
      <c r="D451" s="118" t="str">
        <f t="shared" si="5"/>
        <v>#NUM!</v>
      </c>
      <c r="E451" s="119">
        <f t="shared" si="1"/>
        <v>6730.651216</v>
      </c>
      <c r="F451" s="127" t="str">
        <f t="shared" si="2"/>
        <v>#NUM!</v>
      </c>
      <c r="G451" s="118" t="str">
        <f t="shared" si="3"/>
        <v>#NUM!</v>
      </c>
      <c r="H451" s="121" t="str">
        <f t="shared" si="4"/>
        <v>#NUM!</v>
      </c>
      <c r="I451" s="1"/>
      <c r="J451" s="1"/>
      <c r="K451" s="1"/>
      <c r="L451" s="1"/>
    </row>
    <row r="452" ht="13.5" customHeight="1">
      <c r="C452" s="122">
        <v>441.0</v>
      </c>
      <c r="D452" s="123" t="str">
        <f t="shared" si="5"/>
        <v>#NUM!</v>
      </c>
      <c r="E452" s="124">
        <f t="shared" si="1"/>
        <v>6730.651216</v>
      </c>
      <c r="F452" s="125" t="str">
        <f t="shared" si="2"/>
        <v>#NUM!</v>
      </c>
      <c r="G452" s="123" t="str">
        <f t="shared" si="3"/>
        <v>#NUM!</v>
      </c>
      <c r="H452" s="126" t="str">
        <f t="shared" si="4"/>
        <v>#NUM!</v>
      </c>
      <c r="I452" s="1"/>
      <c r="J452" s="1"/>
      <c r="K452" s="1"/>
      <c r="L452" s="1"/>
    </row>
    <row r="453" ht="13.5" customHeight="1">
      <c r="C453" s="117">
        <v>442.0</v>
      </c>
      <c r="D453" s="118" t="str">
        <f t="shared" si="5"/>
        <v>#NUM!</v>
      </c>
      <c r="E453" s="119">
        <f t="shared" si="1"/>
        <v>6730.651216</v>
      </c>
      <c r="F453" s="127" t="str">
        <f t="shared" si="2"/>
        <v>#NUM!</v>
      </c>
      <c r="G453" s="118" t="str">
        <f t="shared" si="3"/>
        <v>#NUM!</v>
      </c>
      <c r="H453" s="121" t="str">
        <f t="shared" si="4"/>
        <v>#NUM!</v>
      </c>
      <c r="I453" s="1"/>
      <c r="J453" s="1"/>
      <c r="K453" s="1"/>
      <c r="L453" s="1"/>
    </row>
    <row r="454" ht="13.5" customHeight="1">
      <c r="C454" s="122">
        <v>443.0</v>
      </c>
      <c r="D454" s="123" t="str">
        <f t="shared" si="5"/>
        <v>#NUM!</v>
      </c>
      <c r="E454" s="124">
        <f t="shared" si="1"/>
        <v>6730.651216</v>
      </c>
      <c r="F454" s="125" t="str">
        <f t="shared" si="2"/>
        <v>#NUM!</v>
      </c>
      <c r="G454" s="123" t="str">
        <f t="shared" si="3"/>
        <v>#NUM!</v>
      </c>
      <c r="H454" s="126" t="str">
        <f t="shared" si="4"/>
        <v>#NUM!</v>
      </c>
      <c r="I454" s="1"/>
      <c r="J454" s="1"/>
      <c r="K454" s="1"/>
      <c r="L454" s="1"/>
    </row>
    <row r="455" ht="13.5" customHeight="1">
      <c r="C455" s="117">
        <v>444.0</v>
      </c>
      <c r="D455" s="118" t="str">
        <f t="shared" si="5"/>
        <v>#NUM!</v>
      </c>
      <c r="E455" s="119">
        <f t="shared" si="1"/>
        <v>6730.651216</v>
      </c>
      <c r="F455" s="127" t="str">
        <f t="shared" si="2"/>
        <v>#NUM!</v>
      </c>
      <c r="G455" s="118" t="str">
        <f t="shared" si="3"/>
        <v>#NUM!</v>
      </c>
      <c r="H455" s="121" t="str">
        <f t="shared" si="4"/>
        <v>#NUM!</v>
      </c>
      <c r="I455" s="1"/>
      <c r="J455" s="1"/>
      <c r="K455" s="1"/>
      <c r="L455" s="1"/>
    </row>
    <row r="456" ht="13.5" customHeight="1">
      <c r="C456" s="122">
        <v>445.0</v>
      </c>
      <c r="D456" s="123" t="str">
        <f t="shared" si="5"/>
        <v>#NUM!</v>
      </c>
      <c r="E456" s="124">
        <f t="shared" si="1"/>
        <v>6730.651216</v>
      </c>
      <c r="F456" s="125" t="str">
        <f t="shared" si="2"/>
        <v>#NUM!</v>
      </c>
      <c r="G456" s="123" t="str">
        <f t="shared" si="3"/>
        <v>#NUM!</v>
      </c>
      <c r="H456" s="126" t="str">
        <f t="shared" si="4"/>
        <v>#NUM!</v>
      </c>
      <c r="I456" s="1"/>
      <c r="J456" s="1"/>
      <c r="K456" s="1"/>
      <c r="L456" s="1"/>
    </row>
    <row r="457" ht="13.5" customHeight="1">
      <c r="C457" s="117">
        <v>446.0</v>
      </c>
      <c r="D457" s="118" t="str">
        <f t="shared" si="5"/>
        <v>#NUM!</v>
      </c>
      <c r="E457" s="119">
        <f t="shared" si="1"/>
        <v>6730.651216</v>
      </c>
      <c r="F457" s="127" t="str">
        <f t="shared" si="2"/>
        <v>#NUM!</v>
      </c>
      <c r="G457" s="118" t="str">
        <f t="shared" si="3"/>
        <v>#NUM!</v>
      </c>
      <c r="H457" s="121" t="str">
        <f t="shared" si="4"/>
        <v>#NUM!</v>
      </c>
      <c r="I457" s="1"/>
      <c r="J457" s="1"/>
      <c r="K457" s="1"/>
      <c r="L457" s="1"/>
    </row>
    <row r="458" ht="13.5" customHeight="1">
      <c r="C458" s="122">
        <v>447.0</v>
      </c>
      <c r="D458" s="123" t="str">
        <f t="shared" si="5"/>
        <v>#NUM!</v>
      </c>
      <c r="E458" s="124">
        <f t="shared" si="1"/>
        <v>6730.651216</v>
      </c>
      <c r="F458" s="125" t="str">
        <f t="shared" si="2"/>
        <v>#NUM!</v>
      </c>
      <c r="G458" s="123" t="str">
        <f t="shared" si="3"/>
        <v>#NUM!</v>
      </c>
      <c r="H458" s="126" t="str">
        <f t="shared" si="4"/>
        <v>#NUM!</v>
      </c>
      <c r="I458" s="1"/>
      <c r="J458" s="1"/>
      <c r="K458" s="1"/>
      <c r="L458" s="1"/>
    </row>
    <row r="459" ht="13.5" customHeight="1">
      <c r="C459" s="117">
        <v>448.0</v>
      </c>
      <c r="D459" s="118" t="str">
        <f t="shared" si="5"/>
        <v>#NUM!</v>
      </c>
      <c r="E459" s="119">
        <f t="shared" si="1"/>
        <v>6730.651216</v>
      </c>
      <c r="F459" s="127" t="str">
        <f t="shared" si="2"/>
        <v>#NUM!</v>
      </c>
      <c r="G459" s="118" t="str">
        <f t="shared" si="3"/>
        <v>#NUM!</v>
      </c>
      <c r="H459" s="121" t="str">
        <f t="shared" si="4"/>
        <v>#NUM!</v>
      </c>
      <c r="I459" s="1"/>
      <c r="J459" s="1"/>
      <c r="K459" s="1"/>
      <c r="L459" s="1"/>
    </row>
    <row r="460" ht="13.5" customHeight="1">
      <c r="C460" s="122">
        <v>449.0</v>
      </c>
      <c r="D460" s="123" t="str">
        <f t="shared" si="5"/>
        <v>#NUM!</v>
      </c>
      <c r="E460" s="124">
        <f t="shared" si="1"/>
        <v>6730.651216</v>
      </c>
      <c r="F460" s="125" t="str">
        <f t="shared" si="2"/>
        <v>#NUM!</v>
      </c>
      <c r="G460" s="123" t="str">
        <f t="shared" si="3"/>
        <v>#NUM!</v>
      </c>
      <c r="H460" s="126" t="str">
        <f t="shared" si="4"/>
        <v>#NUM!</v>
      </c>
      <c r="I460" s="1"/>
      <c r="J460" s="1"/>
      <c r="K460" s="1"/>
      <c r="L460" s="1"/>
    </row>
    <row r="461" ht="13.5" customHeight="1">
      <c r="C461" s="117">
        <v>450.0</v>
      </c>
      <c r="D461" s="118" t="str">
        <f t="shared" si="5"/>
        <v>#NUM!</v>
      </c>
      <c r="E461" s="119">
        <f t="shared" si="1"/>
        <v>6730.651216</v>
      </c>
      <c r="F461" s="127" t="str">
        <f t="shared" si="2"/>
        <v>#NUM!</v>
      </c>
      <c r="G461" s="118" t="str">
        <f t="shared" si="3"/>
        <v>#NUM!</v>
      </c>
      <c r="H461" s="121" t="str">
        <f t="shared" si="4"/>
        <v>#NUM!</v>
      </c>
      <c r="I461" s="1"/>
      <c r="J461" s="1"/>
      <c r="K461" s="1"/>
      <c r="L461" s="1"/>
    </row>
    <row r="462" ht="13.5" customHeight="1">
      <c r="C462" s="122">
        <v>451.0</v>
      </c>
      <c r="D462" s="123" t="str">
        <f t="shared" si="5"/>
        <v>#NUM!</v>
      </c>
      <c r="E462" s="124">
        <f t="shared" si="1"/>
        <v>6730.651216</v>
      </c>
      <c r="F462" s="125" t="str">
        <f t="shared" si="2"/>
        <v>#NUM!</v>
      </c>
      <c r="G462" s="123" t="str">
        <f t="shared" si="3"/>
        <v>#NUM!</v>
      </c>
      <c r="H462" s="126" t="str">
        <f t="shared" si="4"/>
        <v>#NUM!</v>
      </c>
      <c r="I462" s="1"/>
      <c r="J462" s="1"/>
      <c r="K462" s="1"/>
      <c r="L462" s="1"/>
    </row>
    <row r="463" ht="13.5" customHeight="1">
      <c r="C463" s="117">
        <v>452.0</v>
      </c>
      <c r="D463" s="118" t="str">
        <f t="shared" si="5"/>
        <v>#NUM!</v>
      </c>
      <c r="E463" s="119">
        <f t="shared" si="1"/>
        <v>6730.651216</v>
      </c>
      <c r="F463" s="127" t="str">
        <f t="shared" si="2"/>
        <v>#NUM!</v>
      </c>
      <c r="G463" s="118" t="str">
        <f t="shared" si="3"/>
        <v>#NUM!</v>
      </c>
      <c r="H463" s="121" t="str">
        <f t="shared" si="4"/>
        <v>#NUM!</v>
      </c>
      <c r="I463" s="1"/>
      <c r="J463" s="1"/>
      <c r="K463" s="1"/>
      <c r="L463" s="1"/>
    </row>
    <row r="464" ht="13.5" customHeight="1">
      <c r="C464" s="122">
        <v>453.0</v>
      </c>
      <c r="D464" s="123" t="str">
        <f t="shared" si="5"/>
        <v>#NUM!</v>
      </c>
      <c r="E464" s="124">
        <f t="shared" si="1"/>
        <v>6730.651216</v>
      </c>
      <c r="F464" s="125" t="str">
        <f t="shared" si="2"/>
        <v>#NUM!</v>
      </c>
      <c r="G464" s="123" t="str">
        <f t="shared" si="3"/>
        <v>#NUM!</v>
      </c>
      <c r="H464" s="126" t="str">
        <f t="shared" si="4"/>
        <v>#NUM!</v>
      </c>
      <c r="I464" s="1"/>
      <c r="J464" s="1"/>
      <c r="K464" s="1"/>
      <c r="L464" s="1"/>
    </row>
    <row r="465" ht="13.5" customHeight="1">
      <c r="C465" s="117">
        <v>454.0</v>
      </c>
      <c r="D465" s="118" t="str">
        <f t="shared" si="5"/>
        <v>#NUM!</v>
      </c>
      <c r="E465" s="119">
        <f t="shared" si="1"/>
        <v>6730.651216</v>
      </c>
      <c r="F465" s="127" t="str">
        <f t="shared" si="2"/>
        <v>#NUM!</v>
      </c>
      <c r="G465" s="118" t="str">
        <f t="shared" si="3"/>
        <v>#NUM!</v>
      </c>
      <c r="H465" s="121" t="str">
        <f t="shared" si="4"/>
        <v>#NUM!</v>
      </c>
      <c r="I465" s="1"/>
      <c r="J465" s="1"/>
      <c r="K465" s="1"/>
      <c r="L465" s="1"/>
    </row>
    <row r="466" ht="13.5" customHeight="1">
      <c r="C466" s="122">
        <v>455.0</v>
      </c>
      <c r="D466" s="123" t="str">
        <f t="shared" si="5"/>
        <v>#NUM!</v>
      </c>
      <c r="E466" s="124">
        <f t="shared" si="1"/>
        <v>6730.651216</v>
      </c>
      <c r="F466" s="125" t="str">
        <f t="shared" si="2"/>
        <v>#NUM!</v>
      </c>
      <c r="G466" s="123" t="str">
        <f t="shared" si="3"/>
        <v>#NUM!</v>
      </c>
      <c r="H466" s="126" t="str">
        <f t="shared" si="4"/>
        <v>#NUM!</v>
      </c>
      <c r="I466" s="1"/>
      <c r="J466" s="1"/>
      <c r="K466" s="1"/>
      <c r="L466" s="1"/>
    </row>
    <row r="467" ht="13.5" customHeight="1">
      <c r="C467" s="117">
        <v>456.0</v>
      </c>
      <c r="D467" s="118" t="str">
        <f t="shared" si="5"/>
        <v>#NUM!</v>
      </c>
      <c r="E467" s="119">
        <f t="shared" si="1"/>
        <v>6730.651216</v>
      </c>
      <c r="F467" s="127" t="str">
        <f t="shared" si="2"/>
        <v>#NUM!</v>
      </c>
      <c r="G467" s="118" t="str">
        <f t="shared" si="3"/>
        <v>#NUM!</v>
      </c>
      <c r="H467" s="121" t="str">
        <f t="shared" si="4"/>
        <v>#NUM!</v>
      </c>
      <c r="I467" s="1"/>
      <c r="J467" s="1"/>
      <c r="K467" s="1"/>
      <c r="L467" s="1"/>
    </row>
    <row r="468" ht="13.5" customHeight="1">
      <c r="C468" s="122">
        <v>457.0</v>
      </c>
      <c r="D468" s="123" t="str">
        <f t="shared" si="5"/>
        <v>#NUM!</v>
      </c>
      <c r="E468" s="124">
        <f t="shared" si="1"/>
        <v>6730.651216</v>
      </c>
      <c r="F468" s="125" t="str">
        <f t="shared" si="2"/>
        <v>#NUM!</v>
      </c>
      <c r="G468" s="123" t="str">
        <f t="shared" si="3"/>
        <v>#NUM!</v>
      </c>
      <c r="H468" s="126" t="str">
        <f t="shared" si="4"/>
        <v>#NUM!</v>
      </c>
      <c r="I468" s="1"/>
      <c r="J468" s="1"/>
      <c r="K468" s="1"/>
      <c r="L468" s="1"/>
    </row>
    <row r="469" ht="13.5" customHeight="1">
      <c r="C469" s="117">
        <v>458.0</v>
      </c>
      <c r="D469" s="118" t="str">
        <f t="shared" si="5"/>
        <v>#NUM!</v>
      </c>
      <c r="E469" s="119">
        <f t="shared" si="1"/>
        <v>6730.651216</v>
      </c>
      <c r="F469" s="127" t="str">
        <f t="shared" si="2"/>
        <v>#NUM!</v>
      </c>
      <c r="G469" s="118" t="str">
        <f t="shared" si="3"/>
        <v>#NUM!</v>
      </c>
      <c r="H469" s="121" t="str">
        <f t="shared" si="4"/>
        <v>#NUM!</v>
      </c>
      <c r="I469" s="1"/>
      <c r="J469" s="1"/>
      <c r="K469" s="1"/>
      <c r="L469" s="1"/>
    </row>
    <row r="470" ht="13.5" customHeight="1">
      <c r="C470" s="122">
        <v>459.0</v>
      </c>
      <c r="D470" s="123" t="str">
        <f t="shared" si="5"/>
        <v>#NUM!</v>
      </c>
      <c r="E470" s="124">
        <f t="shared" si="1"/>
        <v>6730.651216</v>
      </c>
      <c r="F470" s="125" t="str">
        <f t="shared" si="2"/>
        <v>#NUM!</v>
      </c>
      <c r="G470" s="123" t="str">
        <f t="shared" si="3"/>
        <v>#NUM!</v>
      </c>
      <c r="H470" s="126" t="str">
        <f t="shared" si="4"/>
        <v>#NUM!</v>
      </c>
      <c r="I470" s="1"/>
      <c r="J470" s="1"/>
      <c r="K470" s="1"/>
      <c r="L470" s="1"/>
    </row>
    <row r="471" ht="13.5" customHeight="1">
      <c r="C471" s="117">
        <v>460.0</v>
      </c>
      <c r="D471" s="118" t="str">
        <f t="shared" si="5"/>
        <v>#NUM!</v>
      </c>
      <c r="E471" s="119">
        <f t="shared" si="1"/>
        <v>6730.651216</v>
      </c>
      <c r="F471" s="127" t="str">
        <f t="shared" si="2"/>
        <v>#NUM!</v>
      </c>
      <c r="G471" s="118" t="str">
        <f t="shared" si="3"/>
        <v>#NUM!</v>
      </c>
      <c r="H471" s="121" t="str">
        <f t="shared" si="4"/>
        <v>#NUM!</v>
      </c>
      <c r="I471" s="1"/>
      <c r="J471" s="1"/>
      <c r="K471" s="1"/>
      <c r="L471" s="1"/>
    </row>
    <row r="472" ht="13.5" customHeight="1">
      <c r="C472" s="122">
        <v>461.0</v>
      </c>
      <c r="D472" s="123" t="str">
        <f t="shared" si="5"/>
        <v>#NUM!</v>
      </c>
      <c r="E472" s="124">
        <f t="shared" si="1"/>
        <v>6730.651216</v>
      </c>
      <c r="F472" s="125" t="str">
        <f t="shared" si="2"/>
        <v>#NUM!</v>
      </c>
      <c r="G472" s="123" t="str">
        <f t="shared" si="3"/>
        <v>#NUM!</v>
      </c>
      <c r="H472" s="126" t="str">
        <f t="shared" si="4"/>
        <v>#NUM!</v>
      </c>
      <c r="I472" s="1"/>
      <c r="J472" s="1"/>
      <c r="K472" s="1"/>
      <c r="L472" s="1"/>
    </row>
    <row r="473" ht="13.5" customHeight="1">
      <c r="C473" s="117">
        <v>462.0</v>
      </c>
      <c r="D473" s="118" t="str">
        <f t="shared" si="5"/>
        <v>#NUM!</v>
      </c>
      <c r="E473" s="119">
        <f t="shared" si="1"/>
        <v>6730.651216</v>
      </c>
      <c r="F473" s="127" t="str">
        <f t="shared" si="2"/>
        <v>#NUM!</v>
      </c>
      <c r="G473" s="118" t="str">
        <f t="shared" si="3"/>
        <v>#NUM!</v>
      </c>
      <c r="H473" s="121" t="str">
        <f t="shared" si="4"/>
        <v>#NUM!</v>
      </c>
      <c r="I473" s="1"/>
      <c r="J473" s="1"/>
      <c r="K473" s="1"/>
      <c r="L473" s="1"/>
    </row>
    <row r="474" ht="13.5" customHeight="1">
      <c r="C474" s="122">
        <v>463.0</v>
      </c>
      <c r="D474" s="123" t="str">
        <f t="shared" si="5"/>
        <v>#NUM!</v>
      </c>
      <c r="E474" s="124">
        <f t="shared" si="1"/>
        <v>6730.651216</v>
      </c>
      <c r="F474" s="125" t="str">
        <f t="shared" si="2"/>
        <v>#NUM!</v>
      </c>
      <c r="G474" s="123" t="str">
        <f t="shared" si="3"/>
        <v>#NUM!</v>
      </c>
      <c r="H474" s="126" t="str">
        <f t="shared" si="4"/>
        <v>#NUM!</v>
      </c>
      <c r="I474" s="1"/>
      <c r="J474" s="1"/>
      <c r="K474" s="1"/>
      <c r="L474" s="1"/>
    </row>
    <row r="475" ht="13.5" customHeight="1">
      <c r="C475" s="117">
        <v>464.0</v>
      </c>
      <c r="D475" s="118" t="str">
        <f t="shared" si="5"/>
        <v>#NUM!</v>
      </c>
      <c r="E475" s="119">
        <f t="shared" si="1"/>
        <v>6730.651216</v>
      </c>
      <c r="F475" s="127" t="str">
        <f t="shared" si="2"/>
        <v>#NUM!</v>
      </c>
      <c r="G475" s="118" t="str">
        <f t="shared" si="3"/>
        <v>#NUM!</v>
      </c>
      <c r="H475" s="121" t="str">
        <f t="shared" si="4"/>
        <v>#NUM!</v>
      </c>
      <c r="I475" s="1"/>
      <c r="J475" s="1"/>
      <c r="K475" s="1"/>
      <c r="L475" s="1"/>
    </row>
    <row r="476" ht="13.5" customHeight="1">
      <c r="C476" s="122">
        <v>465.0</v>
      </c>
      <c r="D476" s="123" t="str">
        <f t="shared" si="5"/>
        <v>#NUM!</v>
      </c>
      <c r="E476" s="124">
        <f t="shared" si="1"/>
        <v>6730.651216</v>
      </c>
      <c r="F476" s="125" t="str">
        <f t="shared" si="2"/>
        <v>#NUM!</v>
      </c>
      <c r="G476" s="123" t="str">
        <f t="shared" si="3"/>
        <v>#NUM!</v>
      </c>
      <c r="H476" s="126" t="str">
        <f t="shared" si="4"/>
        <v>#NUM!</v>
      </c>
      <c r="I476" s="1"/>
      <c r="J476" s="1"/>
      <c r="K476" s="1"/>
      <c r="L476" s="1"/>
    </row>
    <row r="477" ht="13.5" customHeight="1">
      <c r="C477" s="117">
        <v>466.0</v>
      </c>
      <c r="D477" s="118" t="str">
        <f t="shared" si="5"/>
        <v>#NUM!</v>
      </c>
      <c r="E477" s="119">
        <f t="shared" si="1"/>
        <v>6730.651216</v>
      </c>
      <c r="F477" s="127" t="str">
        <f t="shared" si="2"/>
        <v>#NUM!</v>
      </c>
      <c r="G477" s="118" t="str">
        <f t="shared" si="3"/>
        <v>#NUM!</v>
      </c>
      <c r="H477" s="121" t="str">
        <f t="shared" si="4"/>
        <v>#NUM!</v>
      </c>
      <c r="I477" s="1"/>
      <c r="J477" s="1"/>
      <c r="K477" s="1"/>
      <c r="L477" s="1"/>
    </row>
    <row r="478" ht="13.5" customHeight="1">
      <c r="C478" s="122">
        <v>467.0</v>
      </c>
      <c r="D478" s="123" t="str">
        <f t="shared" si="5"/>
        <v>#NUM!</v>
      </c>
      <c r="E478" s="124">
        <f t="shared" si="1"/>
        <v>6730.651216</v>
      </c>
      <c r="F478" s="125" t="str">
        <f t="shared" si="2"/>
        <v>#NUM!</v>
      </c>
      <c r="G478" s="123" t="str">
        <f t="shared" si="3"/>
        <v>#NUM!</v>
      </c>
      <c r="H478" s="126" t="str">
        <f t="shared" si="4"/>
        <v>#NUM!</v>
      </c>
      <c r="I478" s="1"/>
      <c r="J478" s="1"/>
      <c r="K478" s="1"/>
      <c r="L478" s="1"/>
    </row>
    <row r="479" ht="13.5" customHeight="1">
      <c r="C479" s="117">
        <v>468.0</v>
      </c>
      <c r="D479" s="118" t="str">
        <f t="shared" si="5"/>
        <v>#NUM!</v>
      </c>
      <c r="E479" s="119">
        <f t="shared" si="1"/>
        <v>6730.651216</v>
      </c>
      <c r="F479" s="127" t="str">
        <f t="shared" si="2"/>
        <v>#NUM!</v>
      </c>
      <c r="G479" s="118" t="str">
        <f t="shared" si="3"/>
        <v>#NUM!</v>
      </c>
      <c r="H479" s="121" t="str">
        <f t="shared" si="4"/>
        <v>#NUM!</v>
      </c>
      <c r="I479" s="1"/>
      <c r="J479" s="1"/>
      <c r="K479" s="1"/>
      <c r="L479" s="1"/>
    </row>
    <row r="480" ht="13.5" customHeight="1">
      <c r="C480" s="122">
        <v>469.0</v>
      </c>
      <c r="D480" s="123" t="str">
        <f t="shared" si="5"/>
        <v>#NUM!</v>
      </c>
      <c r="E480" s="124">
        <f t="shared" si="1"/>
        <v>6730.651216</v>
      </c>
      <c r="F480" s="125" t="str">
        <f t="shared" si="2"/>
        <v>#NUM!</v>
      </c>
      <c r="G480" s="123" t="str">
        <f t="shared" si="3"/>
        <v>#NUM!</v>
      </c>
      <c r="H480" s="126" t="str">
        <f t="shared" si="4"/>
        <v>#NUM!</v>
      </c>
      <c r="I480" s="1"/>
      <c r="J480" s="1"/>
      <c r="K480" s="1"/>
      <c r="L480" s="1"/>
    </row>
    <row r="481" ht="13.5" customHeight="1">
      <c r="C481" s="117">
        <v>470.0</v>
      </c>
      <c r="D481" s="118" t="str">
        <f t="shared" si="5"/>
        <v>#NUM!</v>
      </c>
      <c r="E481" s="119">
        <f t="shared" si="1"/>
        <v>6730.651216</v>
      </c>
      <c r="F481" s="127" t="str">
        <f t="shared" si="2"/>
        <v>#NUM!</v>
      </c>
      <c r="G481" s="118" t="str">
        <f t="shared" si="3"/>
        <v>#NUM!</v>
      </c>
      <c r="H481" s="121" t="str">
        <f t="shared" si="4"/>
        <v>#NUM!</v>
      </c>
      <c r="I481" s="1"/>
      <c r="J481" s="1"/>
      <c r="K481" s="1"/>
      <c r="L481" s="1"/>
    </row>
    <row r="482" ht="13.5" customHeight="1">
      <c r="C482" s="122">
        <v>471.0</v>
      </c>
      <c r="D482" s="123" t="str">
        <f t="shared" si="5"/>
        <v>#NUM!</v>
      </c>
      <c r="E482" s="124">
        <f t="shared" si="1"/>
        <v>6730.651216</v>
      </c>
      <c r="F482" s="125" t="str">
        <f t="shared" si="2"/>
        <v>#NUM!</v>
      </c>
      <c r="G482" s="123" t="str">
        <f t="shared" si="3"/>
        <v>#NUM!</v>
      </c>
      <c r="H482" s="126" t="str">
        <f t="shared" si="4"/>
        <v>#NUM!</v>
      </c>
      <c r="I482" s="1"/>
      <c r="J482" s="1"/>
      <c r="K482" s="1"/>
      <c r="L482" s="1"/>
    </row>
    <row r="483" ht="13.5" customHeight="1">
      <c r="C483" s="117">
        <v>472.0</v>
      </c>
      <c r="D483" s="118" t="str">
        <f t="shared" si="5"/>
        <v>#NUM!</v>
      </c>
      <c r="E483" s="119">
        <f t="shared" si="1"/>
        <v>6730.651216</v>
      </c>
      <c r="F483" s="127" t="str">
        <f t="shared" si="2"/>
        <v>#NUM!</v>
      </c>
      <c r="G483" s="118" t="str">
        <f t="shared" si="3"/>
        <v>#NUM!</v>
      </c>
      <c r="H483" s="121" t="str">
        <f t="shared" si="4"/>
        <v>#NUM!</v>
      </c>
      <c r="I483" s="1"/>
      <c r="J483" s="1"/>
      <c r="K483" s="1"/>
      <c r="L483" s="1"/>
    </row>
    <row r="484" ht="13.5" customHeight="1">
      <c r="C484" s="122">
        <v>473.0</v>
      </c>
      <c r="D484" s="123" t="str">
        <f t="shared" si="5"/>
        <v>#NUM!</v>
      </c>
      <c r="E484" s="124">
        <f t="shared" si="1"/>
        <v>6730.651216</v>
      </c>
      <c r="F484" s="125" t="str">
        <f t="shared" si="2"/>
        <v>#NUM!</v>
      </c>
      <c r="G484" s="123" t="str">
        <f t="shared" si="3"/>
        <v>#NUM!</v>
      </c>
      <c r="H484" s="126" t="str">
        <f t="shared" si="4"/>
        <v>#NUM!</v>
      </c>
      <c r="I484" s="1"/>
      <c r="J484" s="1"/>
      <c r="K484" s="1"/>
      <c r="L484" s="1"/>
    </row>
    <row r="485" ht="13.5" customHeight="1">
      <c r="C485" s="117">
        <v>474.0</v>
      </c>
      <c r="D485" s="118" t="str">
        <f t="shared" si="5"/>
        <v>#NUM!</v>
      </c>
      <c r="E485" s="119">
        <f t="shared" si="1"/>
        <v>6730.651216</v>
      </c>
      <c r="F485" s="127" t="str">
        <f t="shared" si="2"/>
        <v>#NUM!</v>
      </c>
      <c r="G485" s="118" t="str">
        <f t="shared" si="3"/>
        <v>#NUM!</v>
      </c>
      <c r="H485" s="121" t="str">
        <f t="shared" si="4"/>
        <v>#NUM!</v>
      </c>
      <c r="I485" s="1"/>
      <c r="J485" s="1"/>
      <c r="K485" s="1"/>
      <c r="L485" s="1"/>
    </row>
    <row r="486" ht="13.5" customHeight="1">
      <c r="C486" s="122">
        <v>475.0</v>
      </c>
      <c r="D486" s="123" t="str">
        <f t="shared" si="5"/>
        <v>#NUM!</v>
      </c>
      <c r="E486" s="124">
        <f t="shared" si="1"/>
        <v>6730.651216</v>
      </c>
      <c r="F486" s="125" t="str">
        <f t="shared" si="2"/>
        <v>#NUM!</v>
      </c>
      <c r="G486" s="123" t="str">
        <f t="shared" si="3"/>
        <v>#NUM!</v>
      </c>
      <c r="H486" s="126" t="str">
        <f t="shared" si="4"/>
        <v>#NUM!</v>
      </c>
      <c r="I486" s="1"/>
      <c r="J486" s="1"/>
      <c r="K486" s="1"/>
      <c r="L486" s="1"/>
    </row>
    <row r="487" ht="13.5" customHeight="1">
      <c r="C487" s="117">
        <v>476.0</v>
      </c>
      <c r="D487" s="118" t="str">
        <f t="shared" si="5"/>
        <v>#NUM!</v>
      </c>
      <c r="E487" s="119">
        <f t="shared" si="1"/>
        <v>6730.651216</v>
      </c>
      <c r="F487" s="127" t="str">
        <f t="shared" si="2"/>
        <v>#NUM!</v>
      </c>
      <c r="G487" s="118" t="str">
        <f t="shared" si="3"/>
        <v>#NUM!</v>
      </c>
      <c r="H487" s="121" t="str">
        <f t="shared" si="4"/>
        <v>#NUM!</v>
      </c>
      <c r="I487" s="1"/>
      <c r="J487" s="1"/>
      <c r="K487" s="1"/>
      <c r="L487" s="1"/>
    </row>
    <row r="488" ht="13.5" customHeight="1">
      <c r="C488" s="122">
        <v>477.0</v>
      </c>
      <c r="D488" s="123" t="str">
        <f t="shared" si="5"/>
        <v>#NUM!</v>
      </c>
      <c r="E488" s="124">
        <f t="shared" si="1"/>
        <v>6730.651216</v>
      </c>
      <c r="F488" s="125" t="str">
        <f t="shared" si="2"/>
        <v>#NUM!</v>
      </c>
      <c r="G488" s="123" t="str">
        <f t="shared" si="3"/>
        <v>#NUM!</v>
      </c>
      <c r="H488" s="126" t="str">
        <f t="shared" si="4"/>
        <v>#NUM!</v>
      </c>
      <c r="I488" s="1"/>
      <c r="J488" s="1"/>
      <c r="K488" s="1"/>
      <c r="L488" s="1"/>
    </row>
    <row r="489" ht="13.5" customHeight="1">
      <c r="C489" s="117">
        <v>478.0</v>
      </c>
      <c r="D489" s="118" t="str">
        <f t="shared" si="5"/>
        <v>#NUM!</v>
      </c>
      <c r="E489" s="119">
        <f t="shared" si="1"/>
        <v>6730.651216</v>
      </c>
      <c r="F489" s="127" t="str">
        <f t="shared" si="2"/>
        <v>#NUM!</v>
      </c>
      <c r="G489" s="118" t="str">
        <f t="shared" si="3"/>
        <v>#NUM!</v>
      </c>
      <c r="H489" s="121" t="str">
        <f t="shared" si="4"/>
        <v>#NUM!</v>
      </c>
      <c r="I489" s="1"/>
      <c r="J489" s="1"/>
      <c r="K489" s="1"/>
      <c r="L489" s="1"/>
    </row>
    <row r="490" ht="13.5" customHeight="1">
      <c r="C490" s="122">
        <v>479.0</v>
      </c>
      <c r="D490" s="123" t="str">
        <f t="shared" si="5"/>
        <v>#NUM!</v>
      </c>
      <c r="E490" s="124">
        <f t="shared" si="1"/>
        <v>6730.651216</v>
      </c>
      <c r="F490" s="125" t="str">
        <f t="shared" si="2"/>
        <v>#NUM!</v>
      </c>
      <c r="G490" s="123" t="str">
        <f t="shared" si="3"/>
        <v>#NUM!</v>
      </c>
      <c r="H490" s="126" t="str">
        <f t="shared" si="4"/>
        <v>#NUM!</v>
      </c>
      <c r="I490" s="1"/>
      <c r="J490" s="1"/>
      <c r="K490" s="1"/>
      <c r="L490" s="1"/>
    </row>
    <row r="491" ht="13.5" customHeight="1">
      <c r="C491" s="117">
        <v>480.0</v>
      </c>
      <c r="D491" s="118" t="str">
        <f t="shared" si="5"/>
        <v>#NUM!</v>
      </c>
      <c r="E491" s="119">
        <f t="shared" si="1"/>
        <v>6730.651216</v>
      </c>
      <c r="F491" s="127" t="str">
        <f t="shared" si="2"/>
        <v>#NUM!</v>
      </c>
      <c r="G491" s="118" t="str">
        <f t="shared" si="3"/>
        <v>#NUM!</v>
      </c>
      <c r="H491" s="121" t="str">
        <f t="shared" si="4"/>
        <v>#NUM!</v>
      </c>
      <c r="I491" s="1"/>
      <c r="J491" s="1"/>
      <c r="K491" s="1"/>
      <c r="L491" s="1"/>
    </row>
    <row r="492" ht="13.5" customHeight="1">
      <c r="C492" s="122">
        <v>481.0</v>
      </c>
      <c r="D492" s="123" t="str">
        <f t="shared" si="5"/>
        <v>#NUM!</v>
      </c>
      <c r="E492" s="124">
        <f t="shared" si="1"/>
        <v>6730.651216</v>
      </c>
      <c r="F492" s="125" t="str">
        <f t="shared" si="2"/>
        <v>#NUM!</v>
      </c>
      <c r="G492" s="123" t="str">
        <f t="shared" si="3"/>
        <v>#NUM!</v>
      </c>
      <c r="H492" s="126" t="str">
        <f t="shared" si="4"/>
        <v>#NUM!</v>
      </c>
      <c r="I492" s="1"/>
      <c r="J492" s="1"/>
      <c r="K492" s="1"/>
      <c r="L492" s="1"/>
    </row>
    <row r="493" ht="13.5" customHeight="1">
      <c r="C493" s="117">
        <v>482.0</v>
      </c>
      <c r="D493" s="118" t="str">
        <f t="shared" si="5"/>
        <v>#NUM!</v>
      </c>
      <c r="E493" s="119">
        <f t="shared" si="1"/>
        <v>6730.651216</v>
      </c>
      <c r="F493" s="127" t="str">
        <f t="shared" si="2"/>
        <v>#NUM!</v>
      </c>
      <c r="G493" s="118" t="str">
        <f t="shared" si="3"/>
        <v>#NUM!</v>
      </c>
      <c r="H493" s="121" t="str">
        <f t="shared" si="4"/>
        <v>#NUM!</v>
      </c>
      <c r="I493" s="1"/>
      <c r="J493" s="1"/>
      <c r="K493" s="1"/>
      <c r="L493" s="1"/>
    </row>
    <row r="494" ht="13.5" customHeight="1">
      <c r="C494" s="122">
        <v>483.0</v>
      </c>
      <c r="D494" s="123" t="str">
        <f t="shared" si="5"/>
        <v>#NUM!</v>
      </c>
      <c r="E494" s="124">
        <f t="shared" si="1"/>
        <v>6730.651216</v>
      </c>
      <c r="F494" s="125" t="str">
        <f t="shared" si="2"/>
        <v>#NUM!</v>
      </c>
      <c r="G494" s="123" t="str">
        <f t="shared" si="3"/>
        <v>#NUM!</v>
      </c>
      <c r="H494" s="126" t="str">
        <f t="shared" si="4"/>
        <v>#NUM!</v>
      </c>
      <c r="I494" s="1"/>
      <c r="J494" s="1"/>
      <c r="K494" s="1"/>
      <c r="L494" s="1"/>
    </row>
    <row r="495" ht="13.5" customHeight="1">
      <c r="C495" s="117">
        <v>484.0</v>
      </c>
      <c r="D495" s="118" t="str">
        <f t="shared" si="5"/>
        <v>#NUM!</v>
      </c>
      <c r="E495" s="119">
        <f t="shared" si="1"/>
        <v>6730.651216</v>
      </c>
      <c r="F495" s="127" t="str">
        <f t="shared" si="2"/>
        <v>#NUM!</v>
      </c>
      <c r="G495" s="118" t="str">
        <f t="shared" si="3"/>
        <v>#NUM!</v>
      </c>
      <c r="H495" s="121" t="str">
        <f t="shared" si="4"/>
        <v>#NUM!</v>
      </c>
      <c r="I495" s="1"/>
      <c r="J495" s="1"/>
      <c r="K495" s="1"/>
      <c r="L495" s="1"/>
    </row>
    <row r="496" ht="13.5" customHeight="1">
      <c r="C496" s="122">
        <v>485.0</v>
      </c>
      <c r="D496" s="123" t="str">
        <f t="shared" si="5"/>
        <v>#NUM!</v>
      </c>
      <c r="E496" s="124">
        <f t="shared" si="1"/>
        <v>6730.651216</v>
      </c>
      <c r="F496" s="125" t="str">
        <f t="shared" si="2"/>
        <v>#NUM!</v>
      </c>
      <c r="G496" s="123" t="str">
        <f t="shared" si="3"/>
        <v>#NUM!</v>
      </c>
      <c r="H496" s="126" t="str">
        <f t="shared" si="4"/>
        <v>#NUM!</v>
      </c>
      <c r="I496" s="1"/>
      <c r="J496" s="1"/>
      <c r="K496" s="1"/>
      <c r="L496" s="1"/>
    </row>
    <row r="497" ht="13.5" customHeight="1">
      <c r="C497" s="117">
        <v>486.0</v>
      </c>
      <c r="D497" s="118" t="str">
        <f t="shared" si="5"/>
        <v>#NUM!</v>
      </c>
      <c r="E497" s="119">
        <f t="shared" si="1"/>
        <v>6730.651216</v>
      </c>
      <c r="F497" s="127" t="str">
        <f t="shared" si="2"/>
        <v>#NUM!</v>
      </c>
      <c r="G497" s="118" t="str">
        <f t="shared" si="3"/>
        <v>#NUM!</v>
      </c>
      <c r="H497" s="121" t="str">
        <f t="shared" si="4"/>
        <v>#NUM!</v>
      </c>
      <c r="I497" s="1"/>
      <c r="J497" s="1"/>
      <c r="K497" s="1"/>
      <c r="L497" s="1"/>
    </row>
    <row r="498" ht="13.5" customHeight="1">
      <c r="C498" s="122">
        <v>487.0</v>
      </c>
      <c r="D498" s="123" t="str">
        <f t="shared" si="5"/>
        <v>#NUM!</v>
      </c>
      <c r="E498" s="124">
        <f t="shared" si="1"/>
        <v>6730.651216</v>
      </c>
      <c r="F498" s="125" t="str">
        <f t="shared" si="2"/>
        <v>#NUM!</v>
      </c>
      <c r="G498" s="123" t="str">
        <f t="shared" si="3"/>
        <v>#NUM!</v>
      </c>
      <c r="H498" s="126" t="str">
        <f t="shared" si="4"/>
        <v>#NUM!</v>
      </c>
      <c r="I498" s="1"/>
      <c r="J498" s="1"/>
      <c r="K498" s="1"/>
      <c r="L498" s="1"/>
    </row>
    <row r="499" ht="13.5" customHeight="1">
      <c r="C499" s="117">
        <v>488.0</v>
      </c>
      <c r="D499" s="118" t="str">
        <f t="shared" si="5"/>
        <v>#NUM!</v>
      </c>
      <c r="E499" s="119">
        <f t="shared" si="1"/>
        <v>6730.651216</v>
      </c>
      <c r="F499" s="127" t="str">
        <f t="shared" si="2"/>
        <v>#NUM!</v>
      </c>
      <c r="G499" s="118" t="str">
        <f t="shared" si="3"/>
        <v>#NUM!</v>
      </c>
      <c r="H499" s="121" t="str">
        <f t="shared" si="4"/>
        <v>#NUM!</v>
      </c>
      <c r="I499" s="1"/>
      <c r="J499" s="1"/>
      <c r="K499" s="1"/>
      <c r="L499" s="1"/>
    </row>
    <row r="500" ht="13.5" customHeight="1">
      <c r="C500" s="122">
        <v>489.0</v>
      </c>
      <c r="D500" s="123" t="str">
        <f t="shared" si="5"/>
        <v>#NUM!</v>
      </c>
      <c r="E500" s="124">
        <f t="shared" si="1"/>
        <v>6730.651216</v>
      </c>
      <c r="F500" s="125" t="str">
        <f t="shared" si="2"/>
        <v>#NUM!</v>
      </c>
      <c r="G500" s="123" t="str">
        <f t="shared" si="3"/>
        <v>#NUM!</v>
      </c>
      <c r="H500" s="126" t="str">
        <f t="shared" si="4"/>
        <v>#NUM!</v>
      </c>
      <c r="I500" s="1"/>
      <c r="J500" s="1"/>
      <c r="K500" s="1"/>
      <c r="L500" s="1"/>
    </row>
    <row r="501" ht="13.5" customHeight="1">
      <c r="C501" s="117">
        <v>490.0</v>
      </c>
      <c r="D501" s="118" t="str">
        <f t="shared" si="5"/>
        <v>#NUM!</v>
      </c>
      <c r="E501" s="119">
        <f t="shared" si="1"/>
        <v>6730.651216</v>
      </c>
      <c r="F501" s="127" t="str">
        <f t="shared" si="2"/>
        <v>#NUM!</v>
      </c>
      <c r="G501" s="118" t="str">
        <f t="shared" si="3"/>
        <v>#NUM!</v>
      </c>
      <c r="H501" s="121" t="str">
        <f t="shared" si="4"/>
        <v>#NUM!</v>
      </c>
      <c r="I501" s="1"/>
      <c r="J501" s="1"/>
      <c r="K501" s="1"/>
      <c r="L501" s="1"/>
    </row>
    <row r="502" ht="13.5" customHeight="1">
      <c r="C502" s="122">
        <v>491.0</v>
      </c>
      <c r="D502" s="123"/>
      <c r="E502" s="122"/>
      <c r="F502" s="122"/>
      <c r="G502" s="122"/>
      <c r="H502" s="176"/>
      <c r="I502" s="1"/>
      <c r="J502" s="1"/>
      <c r="K502" s="1"/>
      <c r="L502" s="1"/>
    </row>
    <row r="503" ht="13.5" customHeight="1">
      <c r="C503" s="117">
        <v>492.0</v>
      </c>
      <c r="D503" s="118"/>
      <c r="E503" s="117"/>
      <c r="F503" s="117"/>
      <c r="G503" s="117"/>
      <c r="H503" s="178"/>
      <c r="I503" s="1"/>
      <c r="J503" s="1"/>
      <c r="K503" s="1"/>
      <c r="L503" s="1"/>
    </row>
    <row r="504" ht="13.5" customHeight="1">
      <c r="C504" s="122">
        <v>493.0</v>
      </c>
      <c r="D504" s="123"/>
      <c r="E504" s="122"/>
      <c r="F504" s="122"/>
      <c r="G504" s="122"/>
      <c r="H504" s="176"/>
      <c r="I504" s="1"/>
      <c r="J504" s="1"/>
      <c r="K504" s="1"/>
      <c r="L504" s="1"/>
    </row>
    <row r="505" ht="13.5" customHeight="1">
      <c r="C505" s="117">
        <v>494.0</v>
      </c>
      <c r="D505" s="118"/>
      <c r="E505" s="117"/>
      <c r="F505" s="117"/>
      <c r="G505" s="117"/>
      <c r="H505" s="178"/>
      <c r="I505" s="1"/>
      <c r="J505" s="1"/>
      <c r="K505" s="1"/>
      <c r="L505" s="1"/>
    </row>
    <row r="506" ht="13.5" customHeight="1">
      <c r="C506" s="122">
        <v>495.0</v>
      </c>
      <c r="D506" s="123"/>
      <c r="E506" s="122"/>
      <c r="F506" s="122"/>
      <c r="G506" s="122"/>
      <c r="H506" s="176"/>
      <c r="I506" s="1"/>
      <c r="J506" s="1"/>
      <c r="K506" s="1"/>
      <c r="L506" s="1"/>
    </row>
    <row r="507" ht="13.5" customHeight="1">
      <c r="C507" s="117">
        <v>496.0</v>
      </c>
      <c r="D507" s="118"/>
      <c r="E507" s="117"/>
      <c r="F507" s="117"/>
      <c r="G507" s="117"/>
      <c r="H507" s="178"/>
      <c r="I507" s="1"/>
      <c r="J507" s="1"/>
      <c r="K507" s="1"/>
      <c r="L507" s="1"/>
    </row>
    <row r="508" ht="13.5" customHeight="1">
      <c r="C508" s="122">
        <v>497.0</v>
      </c>
      <c r="D508" s="123"/>
      <c r="E508" s="122"/>
      <c r="F508" s="122"/>
      <c r="G508" s="122"/>
      <c r="H508" s="176"/>
      <c r="I508" s="1"/>
      <c r="J508" s="1"/>
      <c r="K508" s="1"/>
      <c r="L508" s="1"/>
    </row>
    <row r="509" ht="13.5" customHeight="1">
      <c r="C509" s="117">
        <v>498.0</v>
      </c>
      <c r="D509" s="118"/>
      <c r="E509" s="117"/>
      <c r="F509" s="117"/>
      <c r="G509" s="117"/>
      <c r="H509" s="178"/>
      <c r="I509" s="1"/>
      <c r="J509" s="1"/>
      <c r="K509" s="1"/>
      <c r="L509" s="1"/>
    </row>
    <row r="510" ht="13.5" customHeight="1">
      <c r="C510" s="122">
        <v>499.0</v>
      </c>
      <c r="D510" s="123"/>
      <c r="E510" s="122"/>
      <c r="F510" s="122"/>
      <c r="G510" s="122"/>
      <c r="H510" s="176"/>
      <c r="I510" s="1"/>
      <c r="J510" s="1"/>
      <c r="K510" s="1"/>
      <c r="L510" s="1"/>
    </row>
    <row r="511" ht="13.5" customHeight="1">
      <c r="C511" s="117">
        <v>500.0</v>
      </c>
      <c r="D511" s="118"/>
      <c r="E511" s="117"/>
      <c r="F511" s="117"/>
      <c r="G511" s="117"/>
      <c r="H511" s="178"/>
      <c r="I511" s="1"/>
      <c r="J511" s="1"/>
      <c r="K511" s="1"/>
      <c r="L511" s="1"/>
    </row>
    <row r="512" ht="13.5" customHeight="1">
      <c r="C512" s="122">
        <v>501.0</v>
      </c>
      <c r="D512" s="123"/>
      <c r="E512" s="122"/>
      <c r="F512" s="122"/>
      <c r="G512" s="122"/>
      <c r="H512" s="176"/>
      <c r="I512" s="1"/>
      <c r="J512" s="1"/>
      <c r="K512" s="1"/>
      <c r="L512" s="1"/>
    </row>
    <row r="513" ht="13.5" customHeight="1">
      <c r="C513" s="117">
        <v>502.0</v>
      </c>
      <c r="D513" s="118"/>
      <c r="E513" s="117"/>
      <c r="F513" s="117"/>
      <c r="G513" s="117"/>
      <c r="H513" s="178"/>
      <c r="I513" s="1"/>
      <c r="J513" s="1"/>
      <c r="K513" s="1"/>
      <c r="L513" s="1"/>
    </row>
    <row r="514" ht="13.5" customHeight="1">
      <c r="C514" s="122">
        <v>503.0</v>
      </c>
      <c r="D514" s="123"/>
      <c r="E514" s="122"/>
      <c r="F514" s="122"/>
      <c r="G514" s="122"/>
      <c r="H514" s="176"/>
      <c r="I514" s="1"/>
      <c r="J514" s="1"/>
      <c r="K514" s="1"/>
      <c r="L514" s="1"/>
    </row>
    <row r="515" ht="13.5" customHeight="1">
      <c r="C515" s="117">
        <v>504.0</v>
      </c>
      <c r="D515" s="118"/>
      <c r="E515" s="117"/>
      <c r="F515" s="117"/>
      <c r="G515" s="117"/>
      <c r="H515" s="178"/>
      <c r="I515" s="1"/>
      <c r="J515" s="1"/>
      <c r="K515" s="1"/>
      <c r="L515" s="1"/>
    </row>
    <row r="516" ht="13.5" customHeight="1">
      <c r="C516" s="122">
        <v>505.0</v>
      </c>
      <c r="D516" s="123"/>
      <c r="E516" s="122"/>
      <c r="F516" s="122"/>
      <c r="G516" s="122"/>
      <c r="H516" s="176"/>
      <c r="I516" s="1"/>
      <c r="J516" s="1"/>
      <c r="K516" s="1"/>
      <c r="L516" s="1"/>
    </row>
    <row r="517" ht="13.5" customHeight="1">
      <c r="C517" s="117">
        <v>506.0</v>
      </c>
      <c r="D517" s="118"/>
      <c r="E517" s="117"/>
      <c r="F517" s="117"/>
      <c r="G517" s="117"/>
      <c r="H517" s="178"/>
      <c r="I517" s="1"/>
      <c r="J517" s="1"/>
      <c r="K517" s="1"/>
      <c r="L517" s="1"/>
    </row>
    <row r="518" ht="13.5" customHeight="1">
      <c r="C518" s="122">
        <v>507.0</v>
      </c>
      <c r="D518" s="123"/>
      <c r="E518" s="122"/>
      <c r="F518" s="122"/>
      <c r="G518" s="122"/>
      <c r="H518" s="176"/>
      <c r="I518" s="1"/>
      <c r="J518" s="1"/>
      <c r="K518" s="1"/>
      <c r="L518" s="1"/>
    </row>
    <row r="519" ht="13.5" customHeight="1">
      <c r="C519" s="117">
        <v>508.0</v>
      </c>
      <c r="D519" s="118"/>
      <c r="E519" s="117"/>
      <c r="F519" s="117"/>
      <c r="G519" s="117"/>
      <c r="H519" s="178"/>
      <c r="I519" s="1"/>
      <c r="J519" s="1"/>
      <c r="K519" s="1"/>
      <c r="L519" s="1"/>
    </row>
    <row r="520" ht="13.5" customHeight="1">
      <c r="C520" s="122">
        <v>509.0</v>
      </c>
      <c r="D520" s="123"/>
      <c r="E520" s="122"/>
      <c r="F520" s="122"/>
      <c r="G520" s="122"/>
      <c r="H520" s="176"/>
      <c r="I520" s="1"/>
      <c r="J520" s="1"/>
      <c r="K520" s="1"/>
      <c r="L520" s="1"/>
    </row>
    <row r="521" ht="13.5" customHeight="1">
      <c r="C521" s="117">
        <v>510.0</v>
      </c>
      <c r="D521" s="118"/>
      <c r="E521" s="117"/>
      <c r="F521" s="117"/>
      <c r="G521" s="117"/>
      <c r="H521" s="178"/>
      <c r="I521" s="1"/>
      <c r="J521" s="1"/>
      <c r="K521" s="1"/>
      <c r="L521" s="1"/>
    </row>
    <row r="522" ht="13.5" customHeight="1">
      <c r="C522" s="122">
        <v>511.0</v>
      </c>
      <c r="D522" s="123"/>
      <c r="E522" s="122"/>
      <c r="F522" s="122"/>
      <c r="G522" s="122"/>
      <c r="H522" s="176"/>
      <c r="I522" s="1"/>
      <c r="J522" s="1"/>
      <c r="K522" s="1"/>
      <c r="L522" s="1"/>
    </row>
    <row r="523" ht="13.5" customHeight="1">
      <c r="C523" s="117">
        <v>512.0</v>
      </c>
      <c r="D523" s="118"/>
      <c r="E523" s="117"/>
      <c r="F523" s="117"/>
      <c r="G523" s="117"/>
      <c r="H523" s="178"/>
      <c r="I523" s="1"/>
      <c r="J523" s="1"/>
      <c r="K523" s="1"/>
      <c r="L523" s="1"/>
    </row>
    <row r="524" ht="13.5" customHeight="1">
      <c r="C524" s="122">
        <v>513.0</v>
      </c>
      <c r="D524" s="123"/>
      <c r="E524" s="122"/>
      <c r="F524" s="122"/>
      <c r="G524" s="122"/>
      <c r="H524" s="176"/>
      <c r="I524" s="1"/>
      <c r="J524" s="1"/>
      <c r="K524" s="1"/>
      <c r="L524" s="1"/>
    </row>
    <row r="525" ht="13.5" customHeight="1">
      <c r="C525" s="117">
        <v>514.0</v>
      </c>
      <c r="D525" s="118"/>
      <c r="E525" s="117"/>
      <c r="F525" s="117"/>
      <c r="G525" s="117"/>
      <c r="H525" s="178"/>
      <c r="I525" s="1"/>
      <c r="J525" s="1"/>
      <c r="K525" s="1"/>
      <c r="L525" s="1"/>
    </row>
    <row r="526" ht="13.5" customHeight="1">
      <c r="C526" s="122">
        <v>515.0</v>
      </c>
      <c r="D526" s="123"/>
      <c r="E526" s="122"/>
      <c r="F526" s="122"/>
      <c r="G526" s="122"/>
      <c r="H526" s="176"/>
      <c r="I526" s="1"/>
      <c r="J526" s="1"/>
      <c r="K526" s="1"/>
      <c r="L526" s="1"/>
    </row>
    <row r="527" ht="13.5" customHeight="1">
      <c r="C527" s="117">
        <v>516.0</v>
      </c>
      <c r="D527" s="118"/>
      <c r="E527" s="117"/>
      <c r="F527" s="117"/>
      <c r="G527" s="117"/>
      <c r="H527" s="178"/>
      <c r="I527" s="1"/>
      <c r="J527" s="1"/>
      <c r="K527" s="1"/>
      <c r="L527" s="1"/>
    </row>
    <row r="528" ht="13.5" customHeight="1">
      <c r="C528" s="122">
        <v>517.0</v>
      </c>
      <c r="D528" s="123"/>
      <c r="E528" s="122"/>
      <c r="F528" s="122"/>
      <c r="G528" s="122"/>
      <c r="H528" s="176"/>
      <c r="I528" s="1"/>
      <c r="J528" s="1"/>
      <c r="K528" s="1"/>
      <c r="L528" s="1"/>
    </row>
    <row r="529" ht="13.5" customHeight="1">
      <c r="C529" s="117">
        <v>518.0</v>
      </c>
      <c r="D529" s="118"/>
      <c r="E529" s="117"/>
      <c r="F529" s="117"/>
      <c r="G529" s="117"/>
      <c r="H529" s="178"/>
      <c r="I529" s="1"/>
      <c r="J529" s="1"/>
      <c r="K529" s="1"/>
      <c r="L529" s="1"/>
    </row>
    <row r="530" ht="13.5" customHeight="1">
      <c r="C530" s="122">
        <v>519.0</v>
      </c>
      <c r="D530" s="123"/>
      <c r="E530" s="122"/>
      <c r="F530" s="122"/>
      <c r="G530" s="122"/>
      <c r="H530" s="176"/>
      <c r="I530" s="1"/>
      <c r="J530" s="1"/>
      <c r="K530" s="1"/>
      <c r="L530" s="1"/>
    </row>
    <row r="531" ht="13.5" customHeight="1">
      <c r="C531" s="117">
        <v>520.0</v>
      </c>
      <c r="D531" s="118"/>
      <c r="E531" s="117"/>
      <c r="F531" s="117"/>
      <c r="G531" s="117"/>
      <c r="H531" s="178"/>
      <c r="I531" s="1"/>
      <c r="J531" s="1"/>
      <c r="K531" s="1"/>
      <c r="L531" s="1"/>
    </row>
    <row r="532" ht="13.5" customHeight="1">
      <c r="C532" s="122">
        <v>521.0</v>
      </c>
      <c r="D532" s="123"/>
      <c r="E532" s="122"/>
      <c r="F532" s="122"/>
      <c r="G532" s="122"/>
      <c r="H532" s="176"/>
      <c r="I532" s="1"/>
      <c r="J532" s="1"/>
      <c r="K532" s="1"/>
      <c r="L532" s="1"/>
    </row>
    <row r="533" ht="13.5" customHeight="1">
      <c r="C533" s="117">
        <v>522.0</v>
      </c>
      <c r="D533" s="118"/>
      <c r="E533" s="117"/>
      <c r="F533" s="117"/>
      <c r="G533" s="117"/>
      <c r="H533" s="178"/>
      <c r="I533" s="1"/>
      <c r="J533" s="1"/>
      <c r="K533" s="1"/>
      <c r="L533" s="1"/>
    </row>
    <row r="534" ht="13.5" customHeight="1">
      <c r="C534" s="122">
        <v>523.0</v>
      </c>
      <c r="D534" s="123"/>
      <c r="E534" s="122"/>
      <c r="F534" s="122"/>
      <c r="G534" s="122"/>
      <c r="H534" s="176"/>
      <c r="I534" s="1"/>
      <c r="J534" s="1"/>
      <c r="K534" s="1"/>
      <c r="L534" s="1"/>
    </row>
    <row r="535" ht="13.5" customHeight="1">
      <c r="C535" s="117">
        <v>524.0</v>
      </c>
      <c r="D535" s="118"/>
      <c r="E535" s="117"/>
      <c r="F535" s="117"/>
      <c r="G535" s="117"/>
      <c r="H535" s="178"/>
      <c r="I535" s="1"/>
      <c r="J535" s="1"/>
      <c r="K535" s="1"/>
      <c r="L535" s="1"/>
    </row>
    <row r="536" ht="13.5" customHeight="1">
      <c r="C536" s="122">
        <v>525.0</v>
      </c>
      <c r="D536" s="123"/>
      <c r="E536" s="122"/>
      <c r="F536" s="122"/>
      <c r="G536" s="122"/>
      <c r="H536" s="176"/>
      <c r="I536" s="1"/>
      <c r="J536" s="1"/>
      <c r="K536" s="1"/>
      <c r="L536" s="1"/>
    </row>
    <row r="537" ht="13.5" customHeight="1">
      <c r="C537" s="117">
        <v>526.0</v>
      </c>
      <c r="D537" s="118"/>
      <c r="E537" s="117"/>
      <c r="F537" s="117"/>
      <c r="G537" s="117"/>
      <c r="H537" s="178"/>
      <c r="I537" s="1"/>
      <c r="J537" s="1"/>
      <c r="K537" s="1"/>
      <c r="L537" s="1"/>
    </row>
    <row r="538" ht="13.5" customHeight="1">
      <c r="C538" s="122">
        <v>527.0</v>
      </c>
      <c r="D538" s="123"/>
      <c r="E538" s="122"/>
      <c r="F538" s="122"/>
      <c r="G538" s="122"/>
      <c r="H538" s="176"/>
      <c r="I538" s="1"/>
      <c r="J538" s="1"/>
      <c r="K538" s="1"/>
      <c r="L538" s="1"/>
    </row>
    <row r="539" ht="13.5" customHeight="1">
      <c r="C539" s="117">
        <v>528.0</v>
      </c>
      <c r="D539" s="118"/>
      <c r="E539" s="117"/>
      <c r="F539" s="117"/>
      <c r="G539" s="117"/>
      <c r="H539" s="178"/>
      <c r="I539" s="1"/>
      <c r="J539" s="1"/>
      <c r="K539" s="1"/>
      <c r="L539" s="1"/>
    </row>
    <row r="540" ht="13.5" customHeight="1">
      <c r="C540" s="122">
        <v>529.0</v>
      </c>
      <c r="D540" s="123"/>
      <c r="E540" s="122"/>
      <c r="F540" s="122"/>
      <c r="G540" s="122"/>
      <c r="H540" s="176"/>
      <c r="I540" s="1"/>
      <c r="J540" s="1"/>
      <c r="K540" s="1"/>
      <c r="L540" s="1"/>
    </row>
    <row r="541" ht="13.5" customHeight="1">
      <c r="C541" s="117">
        <v>530.0</v>
      </c>
      <c r="D541" s="118"/>
      <c r="E541" s="117"/>
      <c r="F541" s="117"/>
      <c r="G541" s="117"/>
      <c r="H541" s="178"/>
      <c r="I541" s="1"/>
      <c r="J541" s="1"/>
      <c r="K541" s="1"/>
      <c r="L541" s="1"/>
    </row>
    <row r="542" ht="13.5" customHeight="1">
      <c r="C542" s="122">
        <v>531.0</v>
      </c>
      <c r="D542" s="123"/>
      <c r="E542" s="122"/>
      <c r="F542" s="122"/>
      <c r="G542" s="122"/>
      <c r="H542" s="176"/>
      <c r="I542" s="1"/>
      <c r="J542" s="1"/>
      <c r="K542" s="1"/>
      <c r="L542" s="1"/>
    </row>
    <row r="543" ht="13.5" customHeight="1">
      <c r="C543" s="117">
        <v>532.0</v>
      </c>
      <c r="D543" s="118"/>
      <c r="E543" s="117"/>
      <c r="F543" s="117"/>
      <c r="G543" s="117"/>
      <c r="H543" s="178"/>
      <c r="I543" s="1"/>
      <c r="J543" s="1"/>
      <c r="K543" s="1"/>
      <c r="L543" s="1"/>
    </row>
    <row r="544" ht="13.5" customHeight="1">
      <c r="C544" s="122">
        <v>533.0</v>
      </c>
      <c r="D544" s="123"/>
      <c r="E544" s="122"/>
      <c r="F544" s="122"/>
      <c r="G544" s="122"/>
      <c r="H544" s="176"/>
      <c r="I544" s="1"/>
      <c r="J544" s="1"/>
      <c r="K544" s="1"/>
      <c r="L544" s="1"/>
    </row>
    <row r="545" ht="13.5" customHeight="1">
      <c r="C545" s="117">
        <v>534.0</v>
      </c>
      <c r="D545" s="118"/>
      <c r="E545" s="117"/>
      <c r="F545" s="117"/>
      <c r="G545" s="117"/>
      <c r="H545" s="178"/>
      <c r="I545" s="1"/>
      <c r="J545" s="1"/>
      <c r="K545" s="1"/>
      <c r="L545" s="1"/>
    </row>
    <row r="546" ht="13.5" customHeight="1">
      <c r="C546" s="122">
        <v>535.0</v>
      </c>
      <c r="D546" s="123"/>
      <c r="E546" s="122"/>
      <c r="F546" s="122"/>
      <c r="G546" s="122"/>
      <c r="H546" s="176"/>
      <c r="I546" s="1"/>
      <c r="J546" s="1"/>
      <c r="K546" s="1"/>
      <c r="L546" s="1"/>
    </row>
    <row r="547" ht="13.5" customHeight="1">
      <c r="C547" s="117">
        <v>536.0</v>
      </c>
      <c r="D547" s="118"/>
      <c r="E547" s="117"/>
      <c r="F547" s="117"/>
      <c r="G547" s="117"/>
      <c r="H547" s="178"/>
      <c r="I547" s="1"/>
      <c r="J547" s="1"/>
      <c r="K547" s="1"/>
      <c r="L547" s="1"/>
    </row>
    <row r="548" ht="13.5" customHeight="1">
      <c r="C548" s="122">
        <v>537.0</v>
      </c>
      <c r="D548" s="123"/>
      <c r="E548" s="122"/>
      <c r="F548" s="122"/>
      <c r="G548" s="122"/>
      <c r="H548" s="176"/>
      <c r="I548" s="1"/>
      <c r="J548" s="1"/>
      <c r="K548" s="1"/>
      <c r="L548" s="1"/>
    </row>
    <row r="549" ht="13.5" customHeight="1">
      <c r="C549" s="117">
        <v>538.0</v>
      </c>
      <c r="D549" s="118"/>
      <c r="E549" s="117"/>
      <c r="F549" s="117"/>
      <c r="G549" s="117"/>
      <c r="H549" s="178"/>
      <c r="I549" s="1"/>
      <c r="J549" s="1"/>
      <c r="K549" s="1"/>
      <c r="L549" s="1"/>
    </row>
    <row r="550" ht="13.5" customHeight="1">
      <c r="C550" s="122">
        <v>539.0</v>
      </c>
      <c r="D550" s="123"/>
      <c r="E550" s="122"/>
      <c r="F550" s="122"/>
      <c r="G550" s="122"/>
      <c r="H550" s="176"/>
      <c r="I550" s="1"/>
      <c r="J550" s="1"/>
      <c r="K550" s="1"/>
      <c r="L550" s="1"/>
    </row>
    <row r="551" ht="13.5" customHeight="1">
      <c r="C551" s="117">
        <v>540.0</v>
      </c>
      <c r="D551" s="118"/>
      <c r="E551" s="117"/>
      <c r="F551" s="117"/>
      <c r="G551" s="117"/>
      <c r="H551" s="178"/>
      <c r="I551" s="1"/>
      <c r="J551" s="1"/>
      <c r="K551" s="1"/>
      <c r="L551" s="1"/>
    </row>
    <row r="552" ht="13.5" customHeight="1">
      <c r="C552" s="122">
        <v>541.0</v>
      </c>
      <c r="D552" s="123"/>
      <c r="E552" s="122"/>
      <c r="F552" s="122"/>
      <c r="G552" s="122"/>
      <c r="H552" s="176"/>
      <c r="I552" s="1"/>
      <c r="J552" s="1"/>
      <c r="K552" s="1"/>
      <c r="L552" s="1"/>
    </row>
    <row r="553" ht="13.5" customHeight="1">
      <c r="C553" s="117">
        <v>542.0</v>
      </c>
      <c r="D553" s="118"/>
      <c r="E553" s="117"/>
      <c r="F553" s="117"/>
      <c r="G553" s="117"/>
      <c r="H553" s="178"/>
      <c r="I553" s="1"/>
      <c r="J553" s="1"/>
      <c r="K553" s="1"/>
      <c r="L553" s="1"/>
    </row>
    <row r="554" ht="13.5" customHeight="1">
      <c r="C554" s="122">
        <v>543.0</v>
      </c>
      <c r="D554" s="123"/>
      <c r="E554" s="122"/>
      <c r="F554" s="122"/>
      <c r="G554" s="122"/>
      <c r="H554" s="176"/>
      <c r="I554" s="1"/>
      <c r="J554" s="1"/>
      <c r="K554" s="1"/>
      <c r="L554" s="1"/>
    </row>
    <row r="555" ht="13.5" customHeight="1">
      <c r="C555" s="117">
        <v>544.0</v>
      </c>
      <c r="D555" s="118"/>
      <c r="E555" s="117"/>
      <c r="F555" s="117"/>
      <c r="G555" s="117"/>
      <c r="H555" s="178"/>
      <c r="I555" s="1"/>
      <c r="J555" s="1"/>
      <c r="K555" s="1"/>
      <c r="L555" s="1"/>
    </row>
    <row r="556" ht="13.5" customHeight="1">
      <c r="C556" s="122">
        <v>545.0</v>
      </c>
      <c r="D556" s="123"/>
      <c r="E556" s="122"/>
      <c r="F556" s="122"/>
      <c r="G556" s="122"/>
      <c r="H556" s="176"/>
      <c r="I556" s="1"/>
      <c r="J556" s="1"/>
      <c r="K556" s="1"/>
      <c r="L556" s="1"/>
    </row>
    <row r="557" ht="13.5" customHeight="1">
      <c r="C557" s="117">
        <v>546.0</v>
      </c>
      <c r="D557" s="118"/>
      <c r="E557" s="117"/>
      <c r="F557" s="117"/>
      <c r="G557" s="117"/>
      <c r="H557" s="178"/>
      <c r="I557" s="1"/>
      <c r="J557" s="1"/>
      <c r="K557" s="1"/>
      <c r="L557" s="1"/>
    </row>
    <row r="558" ht="13.5" customHeight="1">
      <c r="C558" s="122">
        <v>547.0</v>
      </c>
      <c r="D558" s="123"/>
      <c r="E558" s="122"/>
      <c r="F558" s="122"/>
      <c r="G558" s="122"/>
      <c r="H558" s="176"/>
      <c r="I558" s="1"/>
      <c r="J558" s="1"/>
      <c r="K558" s="1"/>
      <c r="L558" s="1"/>
    </row>
    <row r="559" ht="13.5" customHeight="1">
      <c r="C559" s="117">
        <v>548.0</v>
      </c>
      <c r="D559" s="118"/>
      <c r="E559" s="117"/>
      <c r="F559" s="117"/>
      <c r="G559" s="117"/>
      <c r="H559" s="178"/>
      <c r="I559" s="1"/>
      <c r="J559" s="1"/>
      <c r="K559" s="1"/>
      <c r="L559" s="1"/>
    </row>
    <row r="560" ht="13.5" customHeight="1">
      <c r="C560" s="122">
        <v>549.0</v>
      </c>
      <c r="D560" s="123"/>
      <c r="E560" s="122"/>
      <c r="F560" s="122"/>
      <c r="G560" s="122"/>
      <c r="H560" s="176"/>
      <c r="I560" s="1"/>
      <c r="J560" s="1"/>
      <c r="K560" s="1"/>
      <c r="L560" s="1"/>
    </row>
    <row r="561" ht="13.5" customHeight="1">
      <c r="C561" s="117">
        <v>550.0</v>
      </c>
      <c r="D561" s="118"/>
      <c r="E561" s="117"/>
      <c r="F561" s="117"/>
      <c r="G561" s="117"/>
      <c r="H561" s="178"/>
      <c r="I561" s="1"/>
      <c r="J561" s="1"/>
      <c r="K561" s="1"/>
      <c r="L561" s="1"/>
    </row>
    <row r="562" ht="13.5" customHeight="1">
      <c r="C562" s="122">
        <v>551.0</v>
      </c>
      <c r="D562" s="123"/>
      <c r="E562" s="122"/>
      <c r="F562" s="122"/>
      <c r="G562" s="122"/>
      <c r="H562" s="176"/>
      <c r="I562" s="1"/>
      <c r="J562" s="1"/>
      <c r="K562" s="1"/>
      <c r="L562" s="1"/>
    </row>
    <row r="563" ht="13.5" customHeight="1">
      <c r="C563" s="117">
        <v>552.0</v>
      </c>
      <c r="D563" s="118"/>
      <c r="E563" s="117"/>
      <c r="F563" s="117"/>
      <c r="G563" s="117"/>
      <c r="H563" s="178"/>
      <c r="I563" s="1"/>
      <c r="J563" s="1"/>
      <c r="K563" s="1"/>
      <c r="L563" s="1"/>
    </row>
    <row r="564" ht="13.5" customHeight="1">
      <c r="C564" s="122">
        <v>553.0</v>
      </c>
      <c r="D564" s="123"/>
      <c r="E564" s="122"/>
      <c r="F564" s="122"/>
      <c r="G564" s="122"/>
      <c r="H564" s="176"/>
      <c r="I564" s="1"/>
      <c r="J564" s="1"/>
      <c r="K564" s="1"/>
      <c r="L564" s="1"/>
    </row>
    <row r="565" ht="13.5" customHeight="1">
      <c r="C565" s="117">
        <v>554.0</v>
      </c>
      <c r="D565" s="118"/>
      <c r="E565" s="117"/>
      <c r="F565" s="117"/>
      <c r="G565" s="117"/>
      <c r="H565" s="178"/>
      <c r="I565" s="1"/>
      <c r="J565" s="1"/>
      <c r="K565" s="1"/>
      <c r="L565" s="1"/>
    </row>
    <row r="566" ht="13.5" customHeight="1">
      <c r="C566" s="122">
        <v>555.0</v>
      </c>
      <c r="D566" s="123"/>
      <c r="E566" s="122"/>
      <c r="F566" s="122"/>
      <c r="G566" s="122"/>
      <c r="H566" s="176"/>
      <c r="I566" s="1"/>
      <c r="J566" s="1"/>
      <c r="K566" s="1"/>
      <c r="L566" s="1"/>
    </row>
    <row r="567" ht="13.5" customHeight="1">
      <c r="C567" s="117">
        <v>556.0</v>
      </c>
      <c r="D567" s="118"/>
      <c r="E567" s="117"/>
      <c r="F567" s="117"/>
      <c r="G567" s="117"/>
      <c r="H567" s="178"/>
      <c r="I567" s="1"/>
      <c r="J567" s="1"/>
      <c r="K567" s="1"/>
      <c r="L567" s="1"/>
    </row>
    <row r="568" ht="13.5" customHeight="1">
      <c r="C568" s="122">
        <v>557.0</v>
      </c>
      <c r="D568" s="123"/>
      <c r="E568" s="122"/>
      <c r="F568" s="122"/>
      <c r="G568" s="122"/>
      <c r="H568" s="176"/>
      <c r="I568" s="1"/>
      <c r="J568" s="1"/>
      <c r="K568" s="1"/>
      <c r="L568" s="1"/>
    </row>
    <row r="569" ht="13.5" customHeight="1">
      <c r="C569" s="117">
        <v>558.0</v>
      </c>
      <c r="D569" s="118"/>
      <c r="E569" s="117"/>
      <c r="F569" s="117"/>
      <c r="G569" s="117"/>
      <c r="H569" s="178"/>
      <c r="I569" s="1"/>
      <c r="J569" s="1"/>
      <c r="K569" s="1"/>
      <c r="L569" s="1"/>
    </row>
    <row r="570" ht="13.5" customHeight="1">
      <c r="C570" s="122">
        <v>559.0</v>
      </c>
      <c r="D570" s="123"/>
      <c r="E570" s="122"/>
      <c r="F570" s="122"/>
      <c r="G570" s="122"/>
      <c r="H570" s="176"/>
      <c r="I570" s="1"/>
      <c r="J570" s="1"/>
      <c r="K570" s="1"/>
      <c r="L570" s="1"/>
    </row>
    <row r="571" ht="13.5" customHeight="1">
      <c r="C571" s="117">
        <v>560.0</v>
      </c>
      <c r="D571" s="118"/>
      <c r="E571" s="117"/>
      <c r="F571" s="117"/>
      <c r="G571" s="117"/>
      <c r="H571" s="178"/>
      <c r="I571" s="1"/>
      <c r="J571" s="1"/>
      <c r="K571" s="1"/>
      <c r="L571" s="1"/>
    </row>
    <row r="572" ht="13.5" customHeight="1">
      <c r="C572" s="122">
        <v>561.0</v>
      </c>
      <c r="D572" s="123"/>
      <c r="E572" s="122"/>
      <c r="F572" s="122"/>
      <c r="G572" s="122"/>
      <c r="H572" s="176"/>
      <c r="I572" s="1"/>
      <c r="J572" s="1"/>
      <c r="K572" s="1"/>
      <c r="L572" s="1"/>
    </row>
    <row r="573" ht="13.5" customHeight="1">
      <c r="C573" s="117">
        <v>562.0</v>
      </c>
      <c r="D573" s="118"/>
      <c r="E573" s="117"/>
      <c r="F573" s="117"/>
      <c r="G573" s="117"/>
      <c r="H573" s="178"/>
      <c r="I573" s="1"/>
      <c r="J573" s="1"/>
      <c r="K573" s="1"/>
      <c r="L573" s="1"/>
    </row>
    <row r="574" ht="13.5" customHeight="1">
      <c r="C574" s="122">
        <v>563.0</v>
      </c>
      <c r="D574" s="123"/>
      <c r="E574" s="122"/>
      <c r="F574" s="122"/>
      <c r="G574" s="122"/>
      <c r="H574" s="176"/>
      <c r="I574" s="1"/>
      <c r="J574" s="1"/>
      <c r="K574" s="1"/>
      <c r="L574" s="1"/>
    </row>
    <row r="575" ht="13.5" customHeight="1">
      <c r="C575" s="117">
        <v>564.0</v>
      </c>
      <c r="D575" s="118"/>
      <c r="E575" s="117"/>
      <c r="F575" s="117"/>
      <c r="G575" s="117"/>
      <c r="H575" s="178"/>
      <c r="I575" s="1"/>
      <c r="J575" s="1"/>
      <c r="K575" s="1"/>
      <c r="L575" s="1"/>
    </row>
    <row r="576" ht="13.5" customHeight="1">
      <c r="C576" s="122">
        <v>565.0</v>
      </c>
      <c r="D576" s="123"/>
      <c r="E576" s="122"/>
      <c r="F576" s="122"/>
      <c r="G576" s="122"/>
      <c r="H576" s="176"/>
      <c r="I576" s="1"/>
      <c r="J576" s="1"/>
      <c r="K576" s="1"/>
      <c r="L576" s="1"/>
    </row>
    <row r="577" ht="13.5" customHeight="1">
      <c r="C577" s="117">
        <v>566.0</v>
      </c>
      <c r="D577" s="118"/>
      <c r="E577" s="117"/>
      <c r="F577" s="117"/>
      <c r="G577" s="117"/>
      <c r="H577" s="178"/>
      <c r="I577" s="1"/>
      <c r="J577" s="1"/>
      <c r="K577" s="1"/>
      <c r="L577" s="1"/>
    </row>
    <row r="578" ht="13.5" customHeight="1">
      <c r="C578" s="122">
        <v>567.0</v>
      </c>
      <c r="D578" s="123"/>
      <c r="E578" s="122"/>
      <c r="F578" s="122"/>
      <c r="G578" s="122"/>
      <c r="H578" s="176"/>
      <c r="I578" s="1"/>
      <c r="J578" s="1"/>
      <c r="K578" s="1"/>
      <c r="L578" s="1"/>
    </row>
    <row r="579" ht="13.5" customHeight="1">
      <c r="C579" s="117">
        <v>568.0</v>
      </c>
      <c r="D579" s="118"/>
      <c r="E579" s="117"/>
      <c r="F579" s="117"/>
      <c r="G579" s="117"/>
      <c r="H579" s="178"/>
      <c r="I579" s="1"/>
      <c r="J579" s="1"/>
      <c r="K579" s="1"/>
      <c r="L579" s="1"/>
    </row>
    <row r="580" ht="13.5" customHeight="1">
      <c r="C580" s="122">
        <v>569.0</v>
      </c>
      <c r="D580" s="123"/>
      <c r="E580" s="122"/>
      <c r="F580" s="122"/>
      <c r="G580" s="122"/>
      <c r="H580" s="176"/>
      <c r="I580" s="1"/>
      <c r="J580" s="1"/>
      <c r="K580" s="1"/>
      <c r="L580" s="1"/>
    </row>
    <row r="581" ht="13.5" customHeight="1">
      <c r="C581" s="117">
        <v>570.0</v>
      </c>
      <c r="D581" s="118"/>
      <c r="E581" s="117"/>
      <c r="F581" s="117"/>
      <c r="G581" s="117"/>
      <c r="H581" s="178"/>
      <c r="I581" s="1"/>
      <c r="J581" s="1"/>
      <c r="K581" s="1"/>
      <c r="L581" s="1"/>
    </row>
    <row r="582" ht="13.5" customHeight="1">
      <c r="C582" s="122">
        <v>571.0</v>
      </c>
      <c r="D582" s="123"/>
      <c r="E582" s="122"/>
      <c r="F582" s="122"/>
      <c r="G582" s="122"/>
      <c r="H582" s="176"/>
      <c r="I582" s="1"/>
      <c r="J582" s="1"/>
      <c r="K582" s="1"/>
      <c r="L582" s="1"/>
    </row>
    <row r="583" ht="13.5" customHeight="1">
      <c r="C583" s="117">
        <v>572.0</v>
      </c>
      <c r="D583" s="118"/>
      <c r="E583" s="117"/>
      <c r="F583" s="117"/>
      <c r="G583" s="117"/>
      <c r="H583" s="178"/>
      <c r="I583" s="1"/>
      <c r="J583" s="1"/>
      <c r="K583" s="1"/>
      <c r="L583" s="1"/>
    </row>
    <row r="584" ht="13.5" customHeight="1">
      <c r="C584" s="122">
        <v>573.0</v>
      </c>
      <c r="D584" s="123"/>
      <c r="E584" s="122"/>
      <c r="F584" s="122"/>
      <c r="G584" s="122"/>
      <c r="H584" s="176"/>
      <c r="I584" s="1"/>
      <c r="J584" s="1"/>
      <c r="K584" s="1"/>
      <c r="L584" s="1"/>
    </row>
    <row r="585" ht="13.5" customHeight="1">
      <c r="C585" s="117">
        <v>574.0</v>
      </c>
      <c r="D585" s="118"/>
      <c r="E585" s="117"/>
      <c r="F585" s="117"/>
      <c r="G585" s="117"/>
      <c r="H585" s="178"/>
      <c r="I585" s="1"/>
      <c r="J585" s="1"/>
      <c r="K585" s="1"/>
      <c r="L585" s="1"/>
    </row>
    <row r="586" ht="13.5" customHeight="1">
      <c r="C586" s="122">
        <v>575.0</v>
      </c>
      <c r="D586" s="123"/>
      <c r="E586" s="122"/>
      <c r="F586" s="122"/>
      <c r="G586" s="122"/>
      <c r="H586" s="176"/>
      <c r="I586" s="1"/>
      <c r="J586" s="1"/>
      <c r="K586" s="1"/>
      <c r="L586" s="1"/>
    </row>
    <row r="587" ht="13.5" customHeight="1">
      <c r="C587" s="117">
        <v>576.0</v>
      </c>
      <c r="D587" s="118"/>
      <c r="E587" s="117"/>
      <c r="F587" s="117"/>
      <c r="G587" s="117"/>
      <c r="H587" s="178"/>
      <c r="I587" s="1"/>
      <c r="J587" s="1"/>
      <c r="K587" s="1"/>
      <c r="L587" s="1"/>
    </row>
    <row r="588" ht="13.5" customHeight="1">
      <c r="C588" s="122">
        <v>577.0</v>
      </c>
      <c r="D588" s="123"/>
      <c r="E588" s="122"/>
      <c r="F588" s="122"/>
      <c r="G588" s="122"/>
      <c r="H588" s="176"/>
      <c r="I588" s="1"/>
      <c r="J588" s="1"/>
      <c r="K588" s="1"/>
      <c r="L588" s="1"/>
    </row>
    <row r="589" ht="13.5" customHeight="1">
      <c r="C589" s="117">
        <v>578.0</v>
      </c>
      <c r="D589" s="118"/>
      <c r="E589" s="117"/>
      <c r="F589" s="117"/>
      <c r="G589" s="117"/>
      <c r="H589" s="178"/>
      <c r="I589" s="1"/>
      <c r="J589" s="1"/>
      <c r="K589" s="1"/>
      <c r="L589" s="1"/>
    </row>
    <row r="590" ht="13.5" customHeight="1">
      <c r="C590" s="122">
        <v>579.0</v>
      </c>
      <c r="D590" s="123"/>
      <c r="E590" s="122"/>
      <c r="F590" s="122"/>
      <c r="G590" s="122"/>
      <c r="H590" s="176"/>
      <c r="I590" s="1"/>
      <c r="J590" s="1"/>
      <c r="K590" s="1"/>
      <c r="L590" s="1"/>
    </row>
    <row r="591" ht="13.5" customHeight="1">
      <c r="C591" s="117">
        <v>580.0</v>
      </c>
      <c r="D591" s="118"/>
      <c r="E591" s="117"/>
      <c r="F591" s="117"/>
      <c r="G591" s="117"/>
      <c r="H591" s="178"/>
      <c r="I591" s="1"/>
      <c r="J591" s="1"/>
      <c r="K591" s="1"/>
      <c r="L591" s="1"/>
    </row>
    <row r="592" ht="13.5" customHeight="1">
      <c r="C592" s="122">
        <v>581.0</v>
      </c>
      <c r="D592" s="123"/>
      <c r="E592" s="122"/>
      <c r="F592" s="122"/>
      <c r="G592" s="122"/>
      <c r="H592" s="176"/>
      <c r="I592" s="1"/>
      <c r="J592" s="1"/>
      <c r="K592" s="1"/>
      <c r="L592" s="1"/>
    </row>
    <row r="593" ht="13.5" customHeight="1">
      <c r="C593" s="117">
        <v>582.0</v>
      </c>
      <c r="D593" s="118"/>
      <c r="E593" s="117"/>
      <c r="F593" s="117"/>
      <c r="G593" s="117"/>
      <c r="H593" s="178"/>
      <c r="I593" s="1"/>
      <c r="J593" s="1"/>
      <c r="K593" s="1"/>
      <c r="L593" s="1"/>
    </row>
    <row r="594" ht="13.5" customHeight="1">
      <c r="C594" s="122">
        <v>583.0</v>
      </c>
      <c r="D594" s="123"/>
      <c r="E594" s="122"/>
      <c r="F594" s="122"/>
      <c r="G594" s="122"/>
      <c r="H594" s="176"/>
      <c r="I594" s="1"/>
      <c r="J594" s="1"/>
      <c r="K594" s="1"/>
      <c r="L594" s="1"/>
    </row>
    <row r="595" ht="13.5" customHeight="1">
      <c r="C595" s="117">
        <v>584.0</v>
      </c>
      <c r="D595" s="118"/>
      <c r="E595" s="117"/>
      <c r="F595" s="117"/>
      <c r="G595" s="117"/>
      <c r="H595" s="178"/>
      <c r="I595" s="1"/>
      <c r="J595" s="1"/>
      <c r="K595" s="1"/>
      <c r="L595" s="1"/>
    </row>
    <row r="596" ht="13.5" customHeight="1">
      <c r="C596" s="122">
        <v>585.0</v>
      </c>
      <c r="D596" s="123"/>
      <c r="E596" s="122"/>
      <c r="F596" s="122"/>
      <c r="G596" s="122"/>
      <c r="H596" s="176"/>
      <c r="I596" s="1"/>
      <c r="J596" s="1"/>
      <c r="K596" s="1"/>
      <c r="L596" s="1"/>
    </row>
    <row r="597" ht="13.5" customHeight="1">
      <c r="C597" s="117">
        <v>586.0</v>
      </c>
      <c r="D597" s="118"/>
      <c r="E597" s="117"/>
      <c r="F597" s="117"/>
      <c r="G597" s="117"/>
      <c r="H597" s="178"/>
      <c r="I597" s="1"/>
      <c r="J597" s="1"/>
      <c r="K597" s="1"/>
      <c r="L597" s="1"/>
    </row>
    <row r="598" ht="13.5" customHeight="1">
      <c r="C598" s="122">
        <v>587.0</v>
      </c>
      <c r="D598" s="123"/>
      <c r="E598" s="122"/>
      <c r="F598" s="122"/>
      <c r="G598" s="122"/>
      <c r="H598" s="176"/>
      <c r="I598" s="1"/>
      <c r="J598" s="1"/>
      <c r="K598" s="1"/>
      <c r="L598" s="1"/>
    </row>
    <row r="599" ht="13.5" customHeight="1">
      <c r="C599" s="117">
        <v>588.0</v>
      </c>
      <c r="D599" s="118"/>
      <c r="E599" s="117"/>
      <c r="F599" s="117"/>
      <c r="G599" s="117"/>
      <c r="H599" s="178"/>
      <c r="I599" s="1"/>
      <c r="J599" s="1"/>
      <c r="K599" s="1"/>
      <c r="L599" s="1"/>
    </row>
    <row r="600" ht="13.5" customHeight="1">
      <c r="C600" s="122">
        <v>589.0</v>
      </c>
      <c r="D600" s="123"/>
      <c r="E600" s="122"/>
      <c r="F600" s="122"/>
      <c r="G600" s="122"/>
      <c r="H600" s="176"/>
      <c r="I600" s="1"/>
      <c r="J600" s="1"/>
      <c r="K600" s="1"/>
      <c r="L600" s="1"/>
    </row>
    <row r="601" ht="13.5" customHeight="1">
      <c r="C601" s="117">
        <v>590.0</v>
      </c>
      <c r="D601" s="118"/>
      <c r="E601" s="117"/>
      <c r="F601" s="117"/>
      <c r="G601" s="117"/>
      <c r="H601" s="178"/>
      <c r="I601" s="1"/>
      <c r="J601" s="1"/>
      <c r="K601" s="1"/>
      <c r="L601" s="1"/>
    </row>
    <row r="602" ht="13.5" customHeight="1">
      <c r="C602" s="122">
        <v>591.0</v>
      </c>
      <c r="D602" s="123"/>
      <c r="E602" s="122"/>
      <c r="F602" s="122"/>
      <c r="G602" s="122"/>
      <c r="H602" s="176"/>
      <c r="I602" s="1"/>
      <c r="J602" s="1"/>
      <c r="K602" s="1"/>
      <c r="L602" s="1"/>
    </row>
    <row r="603" ht="13.5" customHeight="1">
      <c r="C603" s="117">
        <v>592.0</v>
      </c>
      <c r="D603" s="118"/>
      <c r="E603" s="117"/>
      <c r="F603" s="117"/>
      <c r="G603" s="117"/>
      <c r="H603" s="178"/>
      <c r="I603" s="1"/>
      <c r="J603" s="1"/>
      <c r="K603" s="1"/>
      <c r="L603" s="1"/>
    </row>
    <row r="604" ht="13.5" customHeight="1">
      <c r="C604" s="122">
        <v>593.0</v>
      </c>
      <c r="D604" s="123"/>
      <c r="E604" s="122"/>
      <c r="F604" s="122"/>
      <c r="G604" s="122"/>
      <c r="H604" s="176"/>
      <c r="I604" s="1"/>
      <c r="J604" s="1"/>
      <c r="K604" s="1"/>
      <c r="L604" s="1"/>
    </row>
    <row r="605" ht="13.5" customHeight="1">
      <c r="C605" s="117">
        <v>594.0</v>
      </c>
      <c r="D605" s="118"/>
      <c r="E605" s="117"/>
      <c r="F605" s="117"/>
      <c r="G605" s="117"/>
      <c r="H605" s="178"/>
      <c r="I605" s="1"/>
      <c r="J605" s="1"/>
      <c r="K605" s="1"/>
      <c r="L605" s="1"/>
    </row>
    <row r="606" ht="13.5" customHeight="1">
      <c r="C606" s="122">
        <v>595.0</v>
      </c>
      <c r="D606" s="123"/>
      <c r="E606" s="122"/>
      <c r="F606" s="122"/>
      <c r="G606" s="122"/>
      <c r="H606" s="176"/>
      <c r="I606" s="1"/>
      <c r="J606" s="1"/>
      <c r="K606" s="1"/>
      <c r="L606" s="1"/>
    </row>
    <row r="607" ht="13.5" customHeight="1">
      <c r="C607" s="117">
        <v>596.0</v>
      </c>
      <c r="D607" s="118"/>
      <c r="E607" s="117"/>
      <c r="F607" s="117"/>
      <c r="G607" s="117"/>
      <c r="H607" s="178"/>
      <c r="I607" s="1"/>
      <c r="J607" s="1"/>
      <c r="K607" s="1"/>
      <c r="L607" s="1"/>
    </row>
    <row r="608" ht="13.5" customHeight="1">
      <c r="C608" s="122">
        <v>597.0</v>
      </c>
      <c r="D608" s="123"/>
      <c r="E608" s="122"/>
      <c r="F608" s="122"/>
      <c r="G608" s="122"/>
      <c r="H608" s="176"/>
      <c r="I608" s="1"/>
      <c r="J608" s="1"/>
      <c r="K608" s="1"/>
      <c r="L608" s="1"/>
    </row>
    <row r="609" ht="13.5" customHeight="1">
      <c r="C609" s="117">
        <v>598.0</v>
      </c>
      <c r="D609" s="118"/>
      <c r="E609" s="117"/>
      <c r="F609" s="117"/>
      <c r="G609" s="117"/>
      <c r="H609" s="178"/>
      <c r="I609" s="1"/>
      <c r="J609" s="1"/>
      <c r="K609" s="1"/>
      <c r="L609" s="1"/>
    </row>
    <row r="610" ht="13.5" customHeight="1">
      <c r="C610" s="122">
        <v>599.0</v>
      </c>
      <c r="D610" s="123"/>
      <c r="E610" s="122"/>
      <c r="F610" s="122"/>
      <c r="G610" s="122"/>
      <c r="H610" s="176"/>
      <c r="I610" s="1"/>
      <c r="J610" s="1"/>
      <c r="K610" s="1"/>
      <c r="L610" s="1"/>
    </row>
    <row r="611" ht="13.5" customHeight="1">
      <c r="C611" s="117">
        <v>600.0</v>
      </c>
      <c r="D611" s="118"/>
      <c r="E611" s="117"/>
      <c r="F611" s="117"/>
      <c r="G611" s="117"/>
      <c r="H611" s="178"/>
      <c r="I611" s="1"/>
      <c r="J611" s="1"/>
      <c r="K611" s="1"/>
      <c r="L611" s="1"/>
    </row>
    <row r="612" ht="13.5" customHeight="1">
      <c r="C612" s="122">
        <v>601.0</v>
      </c>
      <c r="D612" s="123"/>
      <c r="E612" s="122"/>
      <c r="F612" s="122"/>
      <c r="G612" s="122"/>
      <c r="H612" s="176"/>
      <c r="I612" s="1"/>
      <c r="J612" s="1"/>
      <c r="K612" s="1"/>
      <c r="L612" s="1"/>
    </row>
    <row r="613" ht="13.5" customHeight="1">
      <c r="C613" s="117">
        <v>602.0</v>
      </c>
      <c r="D613" s="118"/>
      <c r="E613" s="117"/>
      <c r="F613" s="117"/>
      <c r="G613" s="117"/>
      <c r="H613" s="178"/>
      <c r="I613" s="1"/>
      <c r="J613" s="1"/>
      <c r="K613" s="1"/>
      <c r="L613" s="1"/>
    </row>
    <row r="614" ht="13.5" customHeight="1">
      <c r="C614" s="122">
        <v>603.0</v>
      </c>
      <c r="D614" s="123"/>
      <c r="E614" s="122"/>
      <c r="F614" s="122"/>
      <c r="G614" s="122"/>
      <c r="H614" s="176"/>
      <c r="I614" s="1"/>
      <c r="J614" s="1"/>
      <c r="K614" s="1"/>
      <c r="L614" s="1"/>
    </row>
    <row r="615" ht="13.5" customHeight="1">
      <c r="C615" s="117">
        <v>604.0</v>
      </c>
      <c r="D615" s="118"/>
      <c r="E615" s="117"/>
      <c r="F615" s="117"/>
      <c r="G615" s="117"/>
      <c r="H615" s="178"/>
      <c r="I615" s="1"/>
      <c r="J615" s="1"/>
      <c r="K615" s="1"/>
      <c r="L615" s="1"/>
    </row>
    <row r="616" ht="13.5" customHeight="1">
      <c r="C616" s="122">
        <v>605.0</v>
      </c>
      <c r="D616" s="123"/>
      <c r="E616" s="122"/>
      <c r="F616" s="122"/>
      <c r="G616" s="122"/>
      <c r="H616" s="176"/>
      <c r="I616" s="1"/>
      <c r="J616" s="1"/>
      <c r="K616" s="1"/>
      <c r="L616" s="1"/>
    </row>
    <row r="617" ht="13.5" customHeight="1">
      <c r="C617" s="117">
        <v>606.0</v>
      </c>
      <c r="D617" s="118"/>
      <c r="E617" s="117"/>
      <c r="F617" s="117"/>
      <c r="G617" s="117"/>
      <c r="H617" s="178"/>
      <c r="I617" s="1"/>
      <c r="J617" s="1"/>
      <c r="K617" s="1"/>
      <c r="L617" s="1"/>
    </row>
    <row r="618" ht="13.5" customHeight="1">
      <c r="C618" s="122">
        <v>607.0</v>
      </c>
      <c r="D618" s="123"/>
      <c r="E618" s="122"/>
      <c r="F618" s="122"/>
      <c r="G618" s="122"/>
      <c r="H618" s="176"/>
      <c r="I618" s="1"/>
      <c r="J618" s="1"/>
      <c r="K618" s="1"/>
      <c r="L618" s="1"/>
    </row>
    <row r="619" ht="13.5" customHeight="1">
      <c r="C619" s="117">
        <v>608.0</v>
      </c>
      <c r="D619" s="118"/>
      <c r="E619" s="117"/>
      <c r="F619" s="117"/>
      <c r="G619" s="117"/>
      <c r="H619" s="178"/>
      <c r="I619" s="1"/>
      <c r="J619" s="1"/>
      <c r="K619" s="1"/>
      <c r="L619" s="1"/>
    </row>
    <row r="620" ht="13.5" customHeight="1">
      <c r="C620" s="122">
        <v>609.0</v>
      </c>
      <c r="D620" s="123"/>
      <c r="E620" s="122"/>
      <c r="F620" s="122"/>
      <c r="G620" s="122"/>
      <c r="H620" s="176"/>
      <c r="I620" s="1"/>
      <c r="J620" s="1"/>
      <c r="K620" s="1"/>
      <c r="L620" s="1"/>
    </row>
    <row r="621" ht="13.5" customHeight="1">
      <c r="C621" s="117">
        <v>610.0</v>
      </c>
      <c r="D621" s="118"/>
      <c r="E621" s="117"/>
      <c r="F621" s="117"/>
      <c r="G621" s="117"/>
      <c r="H621" s="178"/>
      <c r="I621" s="1"/>
      <c r="J621" s="1"/>
      <c r="K621" s="1"/>
      <c r="L621" s="1"/>
    </row>
    <row r="622" ht="13.5" customHeight="1">
      <c r="C622" s="122">
        <v>611.0</v>
      </c>
      <c r="D622" s="123"/>
      <c r="E622" s="122"/>
      <c r="F622" s="122"/>
      <c r="G622" s="122"/>
      <c r="H622" s="176"/>
      <c r="I622" s="1"/>
      <c r="J622" s="1"/>
      <c r="K622" s="1"/>
      <c r="L622" s="1"/>
    </row>
    <row r="623" ht="13.5" customHeight="1">
      <c r="C623" s="117">
        <v>612.0</v>
      </c>
      <c r="D623" s="118"/>
      <c r="E623" s="117"/>
      <c r="F623" s="117"/>
      <c r="G623" s="117"/>
      <c r="H623" s="178"/>
      <c r="I623" s="1"/>
      <c r="J623" s="1"/>
      <c r="K623" s="1"/>
      <c r="L623" s="1"/>
    </row>
    <row r="624" ht="13.5" customHeight="1">
      <c r="C624" s="122">
        <v>613.0</v>
      </c>
      <c r="D624" s="123"/>
      <c r="E624" s="122"/>
      <c r="F624" s="122"/>
      <c r="G624" s="122"/>
      <c r="H624" s="176"/>
      <c r="I624" s="1"/>
      <c r="J624" s="1"/>
      <c r="K624" s="1"/>
      <c r="L624" s="1"/>
    </row>
    <row r="625" ht="13.5" customHeight="1">
      <c r="C625" s="117">
        <v>614.0</v>
      </c>
      <c r="D625" s="118"/>
      <c r="E625" s="117"/>
      <c r="F625" s="117"/>
      <c r="G625" s="117"/>
      <c r="H625" s="178"/>
      <c r="I625" s="1"/>
      <c r="J625" s="1"/>
      <c r="K625" s="1"/>
      <c r="L625" s="1"/>
    </row>
    <row r="626" ht="13.5" customHeight="1">
      <c r="C626" s="122">
        <v>615.0</v>
      </c>
      <c r="D626" s="123"/>
      <c r="E626" s="122"/>
      <c r="F626" s="122"/>
      <c r="G626" s="122"/>
      <c r="H626" s="176"/>
      <c r="I626" s="1"/>
      <c r="J626" s="1"/>
      <c r="K626" s="1"/>
      <c r="L626" s="1"/>
    </row>
    <row r="627" ht="13.5" customHeight="1">
      <c r="C627" s="117">
        <v>616.0</v>
      </c>
      <c r="D627" s="118"/>
      <c r="E627" s="117"/>
      <c r="F627" s="117"/>
      <c r="G627" s="117"/>
      <c r="H627" s="178"/>
      <c r="I627" s="1"/>
      <c r="J627" s="1"/>
      <c r="K627" s="1"/>
      <c r="L627" s="1"/>
    </row>
    <row r="628" ht="13.5" customHeight="1">
      <c r="C628" s="122">
        <v>617.0</v>
      </c>
      <c r="D628" s="123"/>
      <c r="E628" s="122"/>
      <c r="F628" s="122"/>
      <c r="G628" s="122"/>
      <c r="H628" s="176"/>
      <c r="I628" s="1"/>
      <c r="J628" s="1"/>
      <c r="K628" s="1"/>
      <c r="L628" s="1"/>
    </row>
    <row r="629" ht="13.5" customHeight="1">
      <c r="C629" s="117">
        <v>618.0</v>
      </c>
      <c r="D629" s="118"/>
      <c r="E629" s="117"/>
      <c r="F629" s="117"/>
      <c r="G629" s="117"/>
      <c r="H629" s="178"/>
      <c r="I629" s="1"/>
      <c r="J629" s="1"/>
      <c r="K629" s="1"/>
      <c r="L629" s="1"/>
    </row>
    <row r="630" ht="13.5" customHeight="1">
      <c r="C630" s="122">
        <v>619.0</v>
      </c>
      <c r="D630" s="123"/>
      <c r="E630" s="122"/>
      <c r="F630" s="122"/>
      <c r="G630" s="122"/>
      <c r="H630" s="176"/>
      <c r="I630" s="1"/>
      <c r="J630" s="1"/>
      <c r="K630" s="1"/>
      <c r="L630" s="1"/>
    </row>
    <row r="631" ht="13.5" customHeight="1">
      <c r="C631" s="117">
        <v>620.0</v>
      </c>
      <c r="D631" s="118"/>
      <c r="E631" s="117"/>
      <c r="F631" s="117"/>
      <c r="G631" s="117"/>
      <c r="H631" s="178"/>
      <c r="I631" s="1"/>
      <c r="J631" s="1"/>
      <c r="K631" s="1"/>
      <c r="L631" s="1"/>
    </row>
    <row r="632" ht="13.5" customHeight="1">
      <c r="C632" s="122">
        <v>621.0</v>
      </c>
      <c r="D632" s="123"/>
      <c r="E632" s="122"/>
      <c r="F632" s="122"/>
      <c r="G632" s="122"/>
      <c r="H632" s="176"/>
      <c r="I632" s="1"/>
      <c r="J632" s="1"/>
      <c r="K632" s="1"/>
      <c r="L632" s="1"/>
    </row>
    <row r="633" ht="13.5" customHeight="1">
      <c r="C633" s="117">
        <v>622.0</v>
      </c>
      <c r="D633" s="118"/>
      <c r="E633" s="117"/>
      <c r="F633" s="117"/>
      <c r="G633" s="117"/>
      <c r="H633" s="178"/>
      <c r="I633" s="1"/>
      <c r="J633" s="1"/>
      <c r="K633" s="1"/>
      <c r="L633" s="1"/>
    </row>
    <row r="634" ht="13.5" customHeight="1">
      <c r="C634" s="122">
        <v>623.0</v>
      </c>
      <c r="D634" s="123"/>
      <c r="E634" s="122"/>
      <c r="F634" s="122"/>
      <c r="G634" s="122"/>
      <c r="H634" s="176"/>
      <c r="I634" s="1"/>
      <c r="J634" s="1"/>
      <c r="K634" s="1"/>
      <c r="L634" s="1"/>
    </row>
    <row r="635" ht="13.5" customHeight="1">
      <c r="C635" s="117">
        <v>624.0</v>
      </c>
      <c r="D635" s="118"/>
      <c r="E635" s="117"/>
      <c r="F635" s="117"/>
      <c r="G635" s="117"/>
      <c r="H635" s="178"/>
      <c r="I635" s="1"/>
      <c r="J635" s="1"/>
      <c r="K635" s="1"/>
      <c r="L635" s="1"/>
    </row>
    <row r="636" ht="13.5" customHeight="1">
      <c r="C636" s="122">
        <v>625.0</v>
      </c>
      <c r="D636" s="123"/>
      <c r="E636" s="122"/>
      <c r="F636" s="122"/>
      <c r="G636" s="122"/>
      <c r="H636" s="176"/>
      <c r="I636" s="1"/>
      <c r="J636" s="1"/>
      <c r="K636" s="1"/>
      <c r="L636" s="1"/>
    </row>
    <row r="637" ht="13.5" customHeight="1">
      <c r="C637" s="117">
        <v>626.0</v>
      </c>
      <c r="D637" s="118"/>
      <c r="E637" s="117"/>
      <c r="F637" s="117"/>
      <c r="G637" s="117"/>
      <c r="H637" s="178"/>
      <c r="I637" s="1"/>
      <c r="J637" s="1"/>
      <c r="K637" s="1"/>
      <c r="L637" s="1"/>
    </row>
    <row r="638" ht="13.5" customHeight="1">
      <c r="C638" s="122">
        <v>627.0</v>
      </c>
      <c r="D638" s="123"/>
      <c r="E638" s="122"/>
      <c r="F638" s="122"/>
      <c r="G638" s="122"/>
      <c r="H638" s="176"/>
      <c r="I638" s="1"/>
      <c r="J638" s="1"/>
      <c r="K638" s="1"/>
      <c r="L638" s="1"/>
    </row>
    <row r="639" ht="13.5" customHeight="1">
      <c r="C639" s="117">
        <v>628.0</v>
      </c>
      <c r="D639" s="118"/>
      <c r="E639" s="117"/>
      <c r="F639" s="117"/>
      <c r="G639" s="117"/>
      <c r="H639" s="178"/>
      <c r="I639" s="1"/>
      <c r="J639" s="1"/>
      <c r="K639" s="1"/>
      <c r="L639" s="1"/>
    </row>
    <row r="640" ht="13.5" customHeight="1">
      <c r="C640" s="122">
        <v>629.0</v>
      </c>
      <c r="D640" s="123"/>
      <c r="E640" s="122"/>
      <c r="F640" s="122"/>
      <c r="G640" s="122"/>
      <c r="H640" s="176"/>
      <c r="I640" s="1"/>
      <c r="J640" s="1"/>
      <c r="K640" s="1"/>
      <c r="L640" s="1"/>
    </row>
    <row r="641" ht="13.5" customHeight="1">
      <c r="C641" s="117">
        <v>630.0</v>
      </c>
      <c r="D641" s="118"/>
      <c r="E641" s="117"/>
      <c r="F641" s="117"/>
      <c r="G641" s="117"/>
      <c r="H641" s="178"/>
      <c r="I641" s="1"/>
      <c r="J641" s="1"/>
      <c r="K641" s="1"/>
      <c r="L641" s="1"/>
    </row>
    <row r="642" ht="13.5" customHeight="1">
      <c r="C642" s="122">
        <v>631.0</v>
      </c>
      <c r="D642" s="123"/>
      <c r="E642" s="122"/>
      <c r="F642" s="122"/>
      <c r="G642" s="122"/>
      <c r="H642" s="176"/>
      <c r="I642" s="1"/>
      <c r="J642" s="1"/>
      <c r="K642" s="1"/>
      <c r="L642" s="1"/>
    </row>
    <row r="643" ht="13.5" customHeight="1">
      <c r="C643" s="117">
        <v>632.0</v>
      </c>
      <c r="D643" s="118"/>
      <c r="E643" s="117"/>
      <c r="F643" s="117"/>
      <c r="G643" s="117"/>
      <c r="H643" s="178"/>
      <c r="I643" s="1"/>
      <c r="J643" s="1"/>
      <c r="K643" s="1"/>
      <c r="L643" s="1"/>
    </row>
    <row r="644" ht="13.5" customHeight="1">
      <c r="C644" s="122">
        <v>633.0</v>
      </c>
      <c r="D644" s="123"/>
      <c r="E644" s="122"/>
      <c r="F644" s="122"/>
      <c r="G644" s="122"/>
      <c r="H644" s="176"/>
      <c r="I644" s="1"/>
      <c r="J644" s="1"/>
      <c r="K644" s="1"/>
      <c r="L644" s="1"/>
    </row>
    <row r="645" ht="13.5" customHeight="1">
      <c r="C645" s="117">
        <v>634.0</v>
      </c>
      <c r="D645" s="118"/>
      <c r="E645" s="117"/>
      <c r="F645" s="117"/>
      <c r="G645" s="117"/>
      <c r="H645" s="178"/>
      <c r="I645" s="1"/>
      <c r="J645" s="1"/>
      <c r="K645" s="1"/>
      <c r="L645" s="1"/>
    </row>
    <row r="646" ht="13.5" customHeight="1">
      <c r="C646" s="122">
        <v>635.0</v>
      </c>
      <c r="D646" s="123"/>
      <c r="E646" s="122"/>
      <c r="F646" s="122"/>
      <c r="G646" s="122"/>
      <c r="H646" s="176"/>
      <c r="I646" s="1"/>
      <c r="J646" s="1"/>
      <c r="K646" s="1"/>
      <c r="L646" s="1"/>
    </row>
    <row r="647" ht="13.5" customHeight="1">
      <c r="C647" s="117">
        <v>636.0</v>
      </c>
      <c r="D647" s="118"/>
      <c r="E647" s="117"/>
      <c r="F647" s="117"/>
      <c r="G647" s="117"/>
      <c r="H647" s="178"/>
      <c r="I647" s="1"/>
      <c r="J647" s="1"/>
      <c r="K647" s="1"/>
      <c r="L647" s="1"/>
    </row>
    <row r="648" ht="13.5" customHeight="1">
      <c r="C648" s="122">
        <v>637.0</v>
      </c>
      <c r="D648" s="123"/>
      <c r="E648" s="122"/>
      <c r="F648" s="122"/>
      <c r="G648" s="122"/>
      <c r="H648" s="176"/>
      <c r="I648" s="1"/>
      <c r="J648" s="1"/>
      <c r="K648" s="1"/>
      <c r="L648" s="1"/>
    </row>
    <row r="649" ht="13.5" customHeight="1">
      <c r="C649" s="117">
        <v>638.0</v>
      </c>
      <c r="D649" s="118"/>
      <c r="E649" s="117"/>
      <c r="F649" s="117"/>
      <c r="G649" s="117"/>
      <c r="H649" s="178"/>
      <c r="I649" s="1"/>
      <c r="J649" s="1"/>
      <c r="K649" s="1"/>
      <c r="L649" s="1"/>
    </row>
    <row r="650" ht="13.5" customHeight="1">
      <c r="C650" s="122">
        <v>639.0</v>
      </c>
      <c r="D650" s="123"/>
      <c r="E650" s="122"/>
      <c r="F650" s="122"/>
      <c r="G650" s="122"/>
      <c r="H650" s="176"/>
      <c r="I650" s="1"/>
      <c r="J650" s="1"/>
      <c r="K650" s="1"/>
      <c r="L650" s="1"/>
    </row>
    <row r="651" ht="13.5" customHeight="1">
      <c r="C651" s="117">
        <v>640.0</v>
      </c>
      <c r="D651" s="118"/>
      <c r="E651" s="117"/>
      <c r="F651" s="117"/>
      <c r="G651" s="117"/>
      <c r="H651" s="178"/>
      <c r="I651" s="1"/>
      <c r="J651" s="1"/>
      <c r="K651" s="1"/>
      <c r="L651" s="1"/>
    </row>
    <row r="652" ht="13.5" customHeight="1">
      <c r="C652" s="122">
        <v>641.0</v>
      </c>
      <c r="D652" s="123"/>
      <c r="E652" s="122"/>
      <c r="F652" s="122"/>
      <c r="G652" s="122"/>
      <c r="H652" s="176"/>
      <c r="I652" s="1"/>
      <c r="J652" s="1"/>
      <c r="K652" s="1"/>
      <c r="L652" s="1"/>
    </row>
    <row r="653" ht="13.5" customHeight="1">
      <c r="C653" s="117">
        <v>642.0</v>
      </c>
      <c r="D653" s="118"/>
      <c r="E653" s="117"/>
      <c r="F653" s="117"/>
      <c r="G653" s="117"/>
      <c r="H653" s="178"/>
      <c r="I653" s="1"/>
      <c r="J653" s="1"/>
      <c r="K653" s="1"/>
      <c r="L653" s="1"/>
    </row>
    <row r="654" ht="13.5" customHeight="1">
      <c r="C654" s="122">
        <v>643.0</v>
      </c>
      <c r="D654" s="123"/>
      <c r="E654" s="122"/>
      <c r="F654" s="122"/>
      <c r="G654" s="122"/>
      <c r="H654" s="176"/>
      <c r="I654" s="1"/>
      <c r="J654" s="1"/>
      <c r="K654" s="1"/>
      <c r="L654" s="1"/>
    </row>
    <row r="655" ht="13.5" customHeight="1">
      <c r="C655" s="117">
        <v>644.0</v>
      </c>
      <c r="D655" s="118"/>
      <c r="E655" s="117"/>
      <c r="F655" s="117"/>
      <c r="G655" s="117"/>
      <c r="H655" s="178"/>
      <c r="I655" s="1"/>
      <c r="J655" s="1"/>
      <c r="K655" s="1"/>
      <c r="L655" s="1"/>
    </row>
    <row r="656" ht="13.5" customHeight="1">
      <c r="C656" s="122">
        <v>645.0</v>
      </c>
      <c r="D656" s="123"/>
      <c r="E656" s="122"/>
      <c r="F656" s="122"/>
      <c r="G656" s="122"/>
      <c r="H656" s="176"/>
      <c r="I656" s="1"/>
      <c r="J656" s="1"/>
      <c r="K656" s="1"/>
      <c r="L656" s="1"/>
    </row>
    <row r="657" ht="13.5" customHeight="1">
      <c r="C657" s="117">
        <v>646.0</v>
      </c>
      <c r="D657" s="118"/>
      <c r="E657" s="117"/>
      <c r="F657" s="117"/>
      <c r="G657" s="117"/>
      <c r="H657" s="178"/>
      <c r="I657" s="1"/>
      <c r="J657" s="1"/>
      <c r="K657" s="1"/>
      <c r="L657" s="1"/>
    </row>
    <row r="658" ht="13.5" customHeight="1">
      <c r="C658" s="122">
        <v>647.0</v>
      </c>
      <c r="D658" s="123"/>
      <c r="E658" s="122"/>
      <c r="F658" s="122"/>
      <c r="G658" s="122"/>
      <c r="H658" s="176"/>
      <c r="I658" s="1"/>
      <c r="J658" s="1"/>
      <c r="K658" s="1"/>
      <c r="L658" s="1"/>
    </row>
    <row r="659" ht="13.5" customHeight="1">
      <c r="C659" s="117">
        <v>648.0</v>
      </c>
      <c r="D659" s="118"/>
      <c r="E659" s="117"/>
      <c r="F659" s="117"/>
      <c r="G659" s="117"/>
      <c r="H659" s="178"/>
      <c r="I659" s="1"/>
      <c r="J659" s="1"/>
      <c r="K659" s="1"/>
      <c r="L659" s="1"/>
    </row>
    <row r="660" ht="13.5" customHeight="1">
      <c r="C660" s="122">
        <v>649.0</v>
      </c>
      <c r="D660" s="123"/>
      <c r="E660" s="122"/>
      <c r="F660" s="122"/>
      <c r="G660" s="122"/>
      <c r="H660" s="176"/>
      <c r="I660" s="1"/>
      <c r="J660" s="1"/>
      <c r="K660" s="1"/>
      <c r="L660" s="1"/>
    </row>
    <row r="661" ht="13.5" customHeight="1">
      <c r="C661" s="117">
        <v>650.0</v>
      </c>
      <c r="D661" s="118"/>
      <c r="E661" s="117"/>
      <c r="F661" s="117"/>
      <c r="G661" s="117"/>
      <c r="H661" s="178"/>
      <c r="I661" s="1"/>
      <c r="J661" s="1"/>
      <c r="K661" s="1"/>
      <c r="L661" s="1"/>
    </row>
    <row r="662" ht="13.5" customHeight="1">
      <c r="C662" s="122">
        <v>651.0</v>
      </c>
      <c r="D662" s="123"/>
      <c r="E662" s="122"/>
      <c r="F662" s="122"/>
      <c r="G662" s="122"/>
      <c r="H662" s="176"/>
      <c r="I662" s="1"/>
      <c r="J662" s="1"/>
      <c r="K662" s="1"/>
      <c r="L662" s="1"/>
    </row>
    <row r="663" ht="13.5" customHeight="1">
      <c r="C663" s="117">
        <v>652.0</v>
      </c>
      <c r="D663" s="118"/>
      <c r="E663" s="117"/>
      <c r="F663" s="117"/>
      <c r="G663" s="117"/>
      <c r="H663" s="178"/>
      <c r="I663" s="1"/>
      <c r="J663" s="1"/>
      <c r="K663" s="1"/>
      <c r="L663" s="1"/>
    </row>
    <row r="664" ht="13.5" customHeight="1">
      <c r="C664" s="122">
        <v>653.0</v>
      </c>
      <c r="D664" s="123"/>
      <c r="E664" s="122"/>
      <c r="F664" s="122"/>
      <c r="G664" s="122"/>
      <c r="H664" s="176"/>
      <c r="I664" s="1"/>
      <c r="J664" s="1"/>
      <c r="K664" s="1"/>
      <c r="L664" s="1"/>
    </row>
    <row r="665" ht="13.5" customHeight="1">
      <c r="C665" s="117">
        <v>654.0</v>
      </c>
      <c r="D665" s="118"/>
      <c r="E665" s="117"/>
      <c r="F665" s="117"/>
      <c r="G665" s="117"/>
      <c r="H665" s="178"/>
      <c r="I665" s="1"/>
      <c r="J665" s="1"/>
      <c r="K665" s="1"/>
      <c r="L665" s="1"/>
    </row>
    <row r="666" ht="13.5" customHeight="1">
      <c r="C666" s="122">
        <v>655.0</v>
      </c>
      <c r="D666" s="123"/>
      <c r="E666" s="122"/>
      <c r="F666" s="122"/>
      <c r="G666" s="122"/>
      <c r="H666" s="176"/>
      <c r="I666" s="1"/>
      <c r="J666" s="1"/>
      <c r="K666" s="1"/>
      <c r="L666" s="1"/>
    </row>
    <row r="667" ht="13.5" customHeight="1">
      <c r="C667" s="117">
        <v>656.0</v>
      </c>
      <c r="D667" s="118"/>
      <c r="E667" s="117"/>
      <c r="F667" s="117"/>
      <c r="G667" s="117"/>
      <c r="H667" s="178"/>
      <c r="I667" s="1"/>
      <c r="J667" s="1"/>
      <c r="K667" s="1"/>
      <c r="L667" s="1"/>
    </row>
    <row r="668" ht="13.5" customHeight="1">
      <c r="C668" s="122">
        <v>657.0</v>
      </c>
      <c r="D668" s="123"/>
      <c r="E668" s="122"/>
      <c r="F668" s="122"/>
      <c r="G668" s="122"/>
      <c r="H668" s="176"/>
      <c r="I668" s="1"/>
      <c r="J668" s="1"/>
      <c r="K668" s="1"/>
      <c r="L668" s="1"/>
    </row>
    <row r="669" ht="13.5" customHeight="1">
      <c r="C669" s="117">
        <v>658.0</v>
      </c>
      <c r="D669" s="118"/>
      <c r="E669" s="117"/>
      <c r="F669" s="117"/>
      <c r="G669" s="117"/>
      <c r="H669" s="178"/>
      <c r="I669" s="1"/>
      <c r="J669" s="1"/>
      <c r="K669" s="1"/>
      <c r="L669" s="1"/>
    </row>
    <row r="670" ht="13.5" customHeight="1">
      <c r="C670" s="122">
        <v>659.0</v>
      </c>
      <c r="D670" s="123"/>
      <c r="E670" s="122"/>
      <c r="F670" s="122"/>
      <c r="G670" s="122"/>
      <c r="H670" s="176"/>
      <c r="I670" s="1"/>
      <c r="J670" s="1"/>
      <c r="K670" s="1"/>
      <c r="L670" s="1"/>
    </row>
    <row r="671" ht="13.5" customHeight="1">
      <c r="C671" s="117">
        <v>660.0</v>
      </c>
      <c r="D671" s="118"/>
      <c r="E671" s="117"/>
      <c r="F671" s="117"/>
      <c r="G671" s="117"/>
      <c r="H671" s="178"/>
      <c r="I671" s="1"/>
      <c r="J671" s="1"/>
      <c r="K671" s="1"/>
      <c r="L671" s="1"/>
    </row>
    <row r="672" ht="13.5" customHeight="1">
      <c r="C672" s="122">
        <v>661.0</v>
      </c>
      <c r="D672" s="123"/>
      <c r="E672" s="122"/>
      <c r="F672" s="122"/>
      <c r="G672" s="122"/>
      <c r="H672" s="176"/>
      <c r="I672" s="1"/>
      <c r="J672" s="1"/>
      <c r="K672" s="1"/>
      <c r="L672" s="1"/>
    </row>
    <row r="673" ht="13.5" customHeight="1">
      <c r="C673" s="117">
        <v>662.0</v>
      </c>
      <c r="D673" s="118"/>
      <c r="E673" s="117"/>
      <c r="F673" s="117"/>
      <c r="G673" s="117"/>
      <c r="H673" s="178"/>
      <c r="I673" s="1"/>
      <c r="J673" s="1"/>
      <c r="K673" s="1"/>
      <c r="L673" s="1"/>
    </row>
    <row r="674" ht="13.5" customHeight="1">
      <c r="C674" s="122">
        <v>663.0</v>
      </c>
      <c r="D674" s="123"/>
      <c r="E674" s="122"/>
      <c r="F674" s="122"/>
      <c r="G674" s="122"/>
      <c r="H674" s="176"/>
      <c r="I674" s="1"/>
      <c r="J674" s="1"/>
      <c r="K674" s="1"/>
      <c r="L674" s="1"/>
    </row>
    <row r="675" ht="13.5" customHeight="1">
      <c r="C675" s="117">
        <v>664.0</v>
      </c>
      <c r="D675" s="118"/>
      <c r="E675" s="117"/>
      <c r="F675" s="117"/>
      <c r="G675" s="117"/>
      <c r="H675" s="178"/>
      <c r="I675" s="1"/>
      <c r="J675" s="1"/>
      <c r="K675" s="1"/>
      <c r="L675" s="1"/>
    </row>
    <row r="676" ht="13.5" customHeight="1">
      <c r="C676" s="122">
        <v>665.0</v>
      </c>
      <c r="D676" s="123"/>
      <c r="E676" s="122"/>
      <c r="F676" s="122"/>
      <c r="G676" s="122"/>
      <c r="H676" s="176"/>
      <c r="I676" s="1"/>
      <c r="J676" s="1"/>
      <c r="K676" s="1"/>
      <c r="L676" s="1"/>
    </row>
    <row r="677" ht="13.5" customHeight="1">
      <c r="C677" s="117">
        <v>666.0</v>
      </c>
      <c r="D677" s="118"/>
      <c r="E677" s="117"/>
      <c r="F677" s="117"/>
      <c r="G677" s="117"/>
      <c r="H677" s="178"/>
      <c r="I677" s="1"/>
      <c r="J677" s="1"/>
      <c r="K677" s="1"/>
      <c r="L677" s="1"/>
    </row>
    <row r="678" ht="13.5" customHeight="1">
      <c r="C678" s="122">
        <v>667.0</v>
      </c>
      <c r="D678" s="123"/>
      <c r="E678" s="122"/>
      <c r="F678" s="122"/>
      <c r="G678" s="122"/>
      <c r="H678" s="176"/>
      <c r="I678" s="1"/>
      <c r="J678" s="1"/>
      <c r="K678" s="1"/>
      <c r="L678" s="1"/>
    </row>
    <row r="679" ht="13.5" customHeight="1">
      <c r="C679" s="117">
        <v>668.0</v>
      </c>
      <c r="D679" s="118"/>
      <c r="E679" s="117"/>
      <c r="F679" s="117"/>
      <c r="G679" s="117"/>
      <c r="H679" s="178"/>
      <c r="I679" s="1"/>
      <c r="J679" s="1"/>
      <c r="K679" s="1"/>
      <c r="L679" s="1"/>
    </row>
    <row r="680" ht="13.5" customHeight="1">
      <c r="C680" s="122">
        <v>669.0</v>
      </c>
      <c r="D680" s="123"/>
      <c r="E680" s="122"/>
      <c r="F680" s="122"/>
      <c r="G680" s="122"/>
      <c r="H680" s="176"/>
      <c r="I680" s="1"/>
      <c r="J680" s="1"/>
      <c r="K680" s="1"/>
      <c r="L680" s="1"/>
    </row>
    <row r="681" ht="13.5" customHeight="1">
      <c r="C681" s="117">
        <v>670.0</v>
      </c>
      <c r="D681" s="118"/>
      <c r="E681" s="117"/>
      <c r="F681" s="117"/>
      <c r="G681" s="117"/>
      <c r="H681" s="178"/>
      <c r="I681" s="1"/>
      <c r="J681" s="1"/>
      <c r="K681" s="1"/>
      <c r="L681" s="1"/>
    </row>
    <row r="682" ht="13.5" customHeight="1">
      <c r="C682" s="122">
        <v>671.0</v>
      </c>
      <c r="D682" s="123"/>
      <c r="E682" s="122"/>
      <c r="F682" s="122"/>
      <c r="G682" s="122"/>
      <c r="H682" s="176"/>
      <c r="I682" s="1"/>
      <c r="J682" s="1"/>
      <c r="K682" s="1"/>
      <c r="L682" s="1"/>
    </row>
    <row r="683" ht="13.5" customHeight="1">
      <c r="C683" s="117">
        <v>672.0</v>
      </c>
      <c r="D683" s="118"/>
      <c r="E683" s="117"/>
      <c r="F683" s="117"/>
      <c r="G683" s="117"/>
      <c r="H683" s="178"/>
      <c r="I683" s="1"/>
      <c r="J683" s="1"/>
      <c r="K683" s="1"/>
      <c r="L683" s="1"/>
    </row>
    <row r="684" ht="13.5" customHeight="1">
      <c r="C684" s="122">
        <v>673.0</v>
      </c>
      <c r="D684" s="123"/>
      <c r="E684" s="122"/>
      <c r="F684" s="122"/>
      <c r="G684" s="122"/>
      <c r="H684" s="176"/>
      <c r="I684" s="1"/>
      <c r="J684" s="1"/>
      <c r="K684" s="1"/>
      <c r="L684" s="1"/>
    </row>
    <row r="685" ht="13.5" customHeight="1">
      <c r="C685" s="117">
        <v>674.0</v>
      </c>
      <c r="D685" s="118"/>
      <c r="E685" s="117"/>
      <c r="F685" s="117"/>
      <c r="G685" s="117"/>
      <c r="H685" s="178"/>
      <c r="I685" s="1"/>
      <c r="J685" s="1"/>
      <c r="K685" s="1"/>
      <c r="L685" s="1"/>
    </row>
    <row r="686" ht="13.5" customHeight="1">
      <c r="C686" s="122">
        <v>675.0</v>
      </c>
      <c r="D686" s="123"/>
      <c r="E686" s="122"/>
      <c r="F686" s="122"/>
      <c r="G686" s="122"/>
      <c r="H686" s="176"/>
      <c r="I686" s="1"/>
      <c r="J686" s="1"/>
      <c r="K686" s="1"/>
      <c r="L686" s="1"/>
    </row>
    <row r="687" ht="13.5" customHeight="1">
      <c r="C687" s="117">
        <v>676.0</v>
      </c>
      <c r="D687" s="118"/>
      <c r="E687" s="117"/>
      <c r="F687" s="117"/>
      <c r="G687" s="117"/>
      <c r="H687" s="178"/>
      <c r="I687" s="1"/>
      <c r="J687" s="1"/>
      <c r="K687" s="1"/>
      <c r="L687" s="1"/>
    </row>
    <row r="688" ht="13.5" customHeight="1">
      <c r="C688" s="122">
        <v>677.0</v>
      </c>
      <c r="D688" s="123"/>
      <c r="E688" s="122"/>
      <c r="F688" s="122"/>
      <c r="G688" s="122"/>
      <c r="H688" s="176"/>
      <c r="I688" s="1"/>
      <c r="J688" s="1"/>
      <c r="K688" s="1"/>
      <c r="L688" s="1"/>
    </row>
    <row r="689" ht="13.5" customHeight="1">
      <c r="C689" s="117">
        <v>678.0</v>
      </c>
      <c r="D689" s="118"/>
      <c r="E689" s="117"/>
      <c r="F689" s="117"/>
      <c r="G689" s="117"/>
      <c r="H689" s="178"/>
      <c r="I689" s="1"/>
      <c r="J689" s="1"/>
      <c r="K689" s="1"/>
      <c r="L689" s="1"/>
    </row>
    <row r="690" ht="13.5" customHeight="1">
      <c r="C690" s="122">
        <v>679.0</v>
      </c>
      <c r="D690" s="123"/>
      <c r="E690" s="122"/>
      <c r="F690" s="122"/>
      <c r="G690" s="122"/>
      <c r="H690" s="176"/>
      <c r="I690" s="1"/>
      <c r="J690" s="1"/>
      <c r="K690" s="1"/>
      <c r="L690" s="1"/>
    </row>
    <row r="691" ht="13.5" customHeight="1">
      <c r="C691" s="117">
        <v>680.0</v>
      </c>
      <c r="D691" s="118"/>
      <c r="E691" s="117"/>
      <c r="F691" s="117"/>
      <c r="G691" s="117"/>
      <c r="H691" s="178"/>
      <c r="I691" s="1"/>
      <c r="J691" s="1"/>
      <c r="K691" s="1"/>
      <c r="L691" s="1"/>
    </row>
    <row r="692" ht="13.5" customHeight="1">
      <c r="C692" s="122">
        <v>681.0</v>
      </c>
      <c r="D692" s="123"/>
      <c r="E692" s="122"/>
      <c r="F692" s="122"/>
      <c r="G692" s="122"/>
      <c r="H692" s="176"/>
      <c r="I692" s="1"/>
      <c r="J692" s="1"/>
      <c r="K692" s="1"/>
      <c r="L692" s="1"/>
    </row>
    <row r="693" ht="13.5" customHeight="1">
      <c r="C693" s="117">
        <v>682.0</v>
      </c>
      <c r="D693" s="118"/>
      <c r="E693" s="117"/>
      <c r="F693" s="117"/>
      <c r="G693" s="117"/>
      <c r="H693" s="178"/>
      <c r="I693" s="1"/>
      <c r="J693" s="1"/>
      <c r="K693" s="1"/>
      <c r="L693" s="1"/>
    </row>
    <row r="694" ht="13.5" customHeight="1">
      <c r="C694" s="122">
        <v>683.0</v>
      </c>
      <c r="D694" s="123"/>
      <c r="E694" s="122"/>
      <c r="F694" s="122"/>
      <c r="G694" s="122"/>
      <c r="H694" s="176"/>
      <c r="I694" s="1"/>
      <c r="J694" s="1"/>
      <c r="K694" s="1"/>
      <c r="L694" s="1"/>
    </row>
    <row r="695" ht="13.5" customHeight="1">
      <c r="C695" s="117">
        <v>684.0</v>
      </c>
      <c r="D695" s="118"/>
      <c r="E695" s="117"/>
      <c r="F695" s="117"/>
      <c r="G695" s="117"/>
      <c r="H695" s="178"/>
      <c r="I695" s="1"/>
      <c r="J695" s="1"/>
      <c r="K695" s="1"/>
      <c r="L695" s="1"/>
    </row>
    <row r="696" ht="13.5" customHeight="1">
      <c r="C696" s="122">
        <v>685.0</v>
      </c>
      <c r="D696" s="123"/>
      <c r="E696" s="122"/>
      <c r="F696" s="122"/>
      <c r="G696" s="122"/>
      <c r="H696" s="176"/>
      <c r="I696" s="1"/>
      <c r="J696" s="1"/>
      <c r="K696" s="1"/>
      <c r="L696" s="1"/>
    </row>
    <row r="697" ht="13.5" customHeight="1">
      <c r="C697" s="117">
        <v>686.0</v>
      </c>
      <c r="D697" s="118"/>
      <c r="E697" s="117"/>
      <c r="F697" s="117"/>
      <c r="G697" s="117"/>
      <c r="H697" s="178"/>
      <c r="I697" s="1"/>
      <c r="J697" s="1"/>
      <c r="K697" s="1"/>
      <c r="L697" s="1"/>
    </row>
    <row r="698" ht="13.5" customHeight="1">
      <c r="C698" s="122">
        <v>687.0</v>
      </c>
      <c r="D698" s="123"/>
      <c r="E698" s="122"/>
      <c r="F698" s="122"/>
      <c r="G698" s="122"/>
      <c r="H698" s="176"/>
      <c r="I698" s="1"/>
      <c r="J698" s="1"/>
      <c r="K698" s="1"/>
      <c r="L698" s="1"/>
    </row>
    <row r="699" ht="13.5" customHeight="1">
      <c r="C699" s="117">
        <v>688.0</v>
      </c>
      <c r="D699" s="118"/>
      <c r="E699" s="117"/>
      <c r="F699" s="117"/>
      <c r="G699" s="117"/>
      <c r="H699" s="178"/>
      <c r="I699" s="1"/>
      <c r="J699" s="1"/>
      <c r="K699" s="1"/>
      <c r="L699" s="1"/>
    </row>
    <row r="700" ht="13.5" customHeight="1">
      <c r="C700" s="122">
        <v>689.0</v>
      </c>
      <c r="D700" s="123"/>
      <c r="E700" s="122"/>
      <c r="F700" s="122"/>
      <c r="G700" s="122"/>
      <c r="H700" s="176"/>
      <c r="I700" s="1"/>
      <c r="J700" s="1"/>
      <c r="K700" s="1"/>
      <c r="L700" s="1"/>
    </row>
    <row r="701" ht="13.5" customHeight="1">
      <c r="C701" s="117">
        <v>690.0</v>
      </c>
      <c r="D701" s="118"/>
      <c r="E701" s="117"/>
      <c r="F701" s="117"/>
      <c r="G701" s="117"/>
      <c r="H701" s="178"/>
      <c r="I701" s="1"/>
      <c r="J701" s="1"/>
      <c r="K701" s="1"/>
      <c r="L701" s="1"/>
    </row>
    <row r="702" ht="13.5" customHeight="1">
      <c r="C702" s="122">
        <v>691.0</v>
      </c>
      <c r="D702" s="123"/>
      <c r="E702" s="122"/>
      <c r="F702" s="122"/>
      <c r="G702" s="122"/>
      <c r="H702" s="176"/>
      <c r="I702" s="1"/>
      <c r="J702" s="1"/>
      <c r="K702" s="1"/>
      <c r="L702" s="1"/>
    </row>
    <row r="703" ht="13.5" customHeight="1">
      <c r="C703" s="117">
        <v>692.0</v>
      </c>
      <c r="D703" s="118"/>
      <c r="E703" s="117"/>
      <c r="F703" s="117"/>
      <c r="G703" s="117"/>
      <c r="H703" s="178"/>
      <c r="I703" s="1"/>
      <c r="J703" s="1"/>
      <c r="K703" s="1"/>
      <c r="L703" s="1"/>
    </row>
    <row r="704" ht="13.5" customHeight="1">
      <c r="C704" s="122">
        <v>693.0</v>
      </c>
      <c r="D704" s="123"/>
      <c r="E704" s="122"/>
      <c r="F704" s="122"/>
      <c r="G704" s="122"/>
      <c r="H704" s="176"/>
      <c r="I704" s="1"/>
      <c r="J704" s="1"/>
      <c r="K704" s="1"/>
      <c r="L704" s="1"/>
    </row>
    <row r="705" ht="13.5" customHeight="1">
      <c r="C705" s="117">
        <v>694.0</v>
      </c>
      <c r="D705" s="118"/>
      <c r="E705" s="117"/>
      <c r="F705" s="117"/>
      <c r="G705" s="117"/>
      <c r="H705" s="178"/>
      <c r="I705" s="1"/>
      <c r="J705" s="1"/>
      <c r="K705" s="1"/>
      <c r="L705" s="1"/>
    </row>
    <row r="706" ht="13.5" customHeight="1">
      <c r="C706" s="122">
        <v>695.0</v>
      </c>
      <c r="D706" s="123"/>
      <c r="E706" s="122"/>
      <c r="F706" s="122"/>
      <c r="G706" s="122"/>
      <c r="H706" s="176"/>
      <c r="I706" s="1"/>
      <c r="J706" s="1"/>
      <c r="K706" s="1"/>
      <c r="L706" s="1"/>
    </row>
    <row r="707" ht="13.5" customHeight="1">
      <c r="C707" s="117">
        <v>696.0</v>
      </c>
      <c r="D707" s="118"/>
      <c r="E707" s="117"/>
      <c r="F707" s="117"/>
      <c r="G707" s="117"/>
      <c r="H707" s="178"/>
      <c r="I707" s="1"/>
      <c r="J707" s="1"/>
      <c r="K707" s="1"/>
      <c r="L707" s="1"/>
    </row>
    <row r="708" ht="13.5" customHeight="1">
      <c r="C708" s="122">
        <v>697.0</v>
      </c>
      <c r="D708" s="123"/>
      <c r="E708" s="122"/>
      <c r="F708" s="122"/>
      <c r="G708" s="122"/>
      <c r="H708" s="176"/>
      <c r="I708" s="1"/>
      <c r="J708" s="1"/>
      <c r="K708" s="1"/>
      <c r="L708" s="1"/>
    </row>
    <row r="709" ht="13.5" customHeight="1">
      <c r="C709" s="117">
        <v>698.0</v>
      </c>
      <c r="D709" s="118"/>
      <c r="E709" s="117"/>
      <c r="F709" s="117"/>
      <c r="G709" s="117"/>
      <c r="H709" s="178"/>
      <c r="I709" s="1"/>
      <c r="J709" s="1"/>
      <c r="K709" s="1"/>
      <c r="L709" s="1"/>
    </row>
    <row r="710" ht="13.5" customHeight="1">
      <c r="C710" s="122">
        <v>699.0</v>
      </c>
      <c r="D710" s="123"/>
      <c r="E710" s="122"/>
      <c r="F710" s="122"/>
      <c r="G710" s="122"/>
      <c r="H710" s="176"/>
      <c r="I710" s="1"/>
      <c r="J710" s="1"/>
      <c r="K710" s="1"/>
      <c r="L710" s="1"/>
    </row>
    <row r="711" ht="13.5" customHeight="1">
      <c r="C711" s="117">
        <v>700.0</v>
      </c>
      <c r="D711" s="118"/>
      <c r="E711" s="117"/>
      <c r="F711" s="117"/>
      <c r="G711" s="117"/>
      <c r="H711" s="178"/>
      <c r="I711" s="1"/>
      <c r="J711" s="1"/>
      <c r="K711" s="1"/>
      <c r="L711" s="1"/>
    </row>
    <row r="712" ht="13.5" customHeight="1">
      <c r="C712" s="122">
        <v>701.0</v>
      </c>
      <c r="D712" s="123"/>
      <c r="E712" s="122"/>
      <c r="F712" s="122"/>
      <c r="G712" s="122"/>
      <c r="H712" s="176"/>
      <c r="I712" s="1"/>
      <c r="J712" s="1"/>
      <c r="K712" s="1"/>
      <c r="L712" s="1"/>
    </row>
    <row r="713" ht="13.5" customHeight="1">
      <c r="C713" s="117">
        <v>702.0</v>
      </c>
      <c r="D713" s="118"/>
      <c r="E713" s="117"/>
      <c r="F713" s="117"/>
      <c r="G713" s="117"/>
      <c r="H713" s="178"/>
      <c r="I713" s="1"/>
      <c r="J713" s="1"/>
      <c r="K713" s="1"/>
      <c r="L713" s="1"/>
    </row>
    <row r="714" ht="13.5" customHeight="1">
      <c r="C714" s="122">
        <v>703.0</v>
      </c>
      <c r="D714" s="123"/>
      <c r="E714" s="122"/>
      <c r="F714" s="122"/>
      <c r="G714" s="122"/>
      <c r="H714" s="176"/>
      <c r="I714" s="1"/>
      <c r="J714" s="1"/>
      <c r="K714" s="1"/>
      <c r="L714" s="1"/>
    </row>
    <row r="715" ht="13.5" customHeight="1">
      <c r="C715" s="117">
        <v>704.0</v>
      </c>
      <c r="D715" s="118"/>
      <c r="E715" s="117"/>
      <c r="F715" s="117"/>
      <c r="G715" s="117"/>
      <c r="H715" s="178"/>
      <c r="I715" s="1"/>
      <c r="J715" s="1"/>
      <c r="K715" s="1"/>
      <c r="L715" s="1"/>
    </row>
    <row r="716" ht="13.5" customHeight="1">
      <c r="C716" s="122">
        <v>705.0</v>
      </c>
      <c r="D716" s="123"/>
      <c r="E716" s="122"/>
      <c r="F716" s="122"/>
      <c r="G716" s="122"/>
      <c r="H716" s="176"/>
      <c r="I716" s="1"/>
      <c r="J716" s="1"/>
      <c r="K716" s="1"/>
      <c r="L716" s="1"/>
    </row>
    <row r="717" ht="13.5" customHeight="1">
      <c r="C717" s="117">
        <v>706.0</v>
      </c>
      <c r="D717" s="118"/>
      <c r="E717" s="117"/>
      <c r="F717" s="117"/>
      <c r="G717" s="117"/>
      <c r="H717" s="178"/>
      <c r="I717" s="1"/>
      <c r="J717" s="1"/>
      <c r="K717" s="1"/>
      <c r="L717" s="1"/>
    </row>
    <row r="718" ht="13.5" customHeight="1">
      <c r="C718" s="122">
        <v>707.0</v>
      </c>
      <c r="D718" s="123"/>
      <c r="E718" s="122"/>
      <c r="F718" s="122"/>
      <c r="G718" s="122"/>
      <c r="H718" s="176"/>
      <c r="I718" s="1"/>
      <c r="J718" s="1"/>
      <c r="K718" s="1"/>
      <c r="L718" s="1"/>
    </row>
    <row r="719" ht="13.5" customHeight="1">
      <c r="C719" s="117">
        <v>708.0</v>
      </c>
      <c r="D719" s="118"/>
      <c r="E719" s="117"/>
      <c r="F719" s="117"/>
      <c r="G719" s="117"/>
      <c r="H719" s="178"/>
      <c r="I719" s="1"/>
      <c r="J719" s="1"/>
      <c r="K719" s="1"/>
      <c r="L719" s="1"/>
    </row>
    <row r="720" ht="13.5" customHeight="1">
      <c r="C720" s="122">
        <v>709.0</v>
      </c>
      <c r="D720" s="123"/>
      <c r="E720" s="122"/>
      <c r="F720" s="122"/>
      <c r="G720" s="122"/>
      <c r="H720" s="176"/>
      <c r="I720" s="1"/>
      <c r="J720" s="1"/>
      <c r="K720" s="1"/>
      <c r="L720" s="1"/>
    </row>
    <row r="721" ht="13.5" customHeight="1">
      <c r="C721" s="117">
        <v>710.0</v>
      </c>
      <c r="D721" s="118"/>
      <c r="E721" s="117"/>
      <c r="F721" s="117"/>
      <c r="G721" s="117"/>
      <c r="H721" s="178"/>
      <c r="I721" s="1"/>
      <c r="J721" s="1"/>
      <c r="K721" s="1"/>
      <c r="L721" s="1"/>
    </row>
    <row r="722" ht="13.5" customHeight="1">
      <c r="C722" s="122">
        <v>711.0</v>
      </c>
      <c r="D722" s="123"/>
      <c r="E722" s="122"/>
      <c r="F722" s="122"/>
      <c r="G722" s="122"/>
      <c r="H722" s="176"/>
      <c r="I722" s="1"/>
      <c r="J722" s="1"/>
      <c r="K722" s="1"/>
      <c r="L722" s="1"/>
    </row>
    <row r="723" ht="13.5" customHeight="1">
      <c r="C723" s="117">
        <v>712.0</v>
      </c>
      <c r="D723" s="118"/>
      <c r="E723" s="117"/>
      <c r="F723" s="117"/>
      <c r="G723" s="117"/>
      <c r="H723" s="178"/>
      <c r="I723" s="1"/>
      <c r="J723" s="1"/>
      <c r="K723" s="1"/>
      <c r="L723" s="1"/>
    </row>
    <row r="724" ht="13.5" customHeight="1">
      <c r="C724" s="122">
        <v>713.0</v>
      </c>
      <c r="D724" s="123"/>
      <c r="E724" s="122"/>
      <c r="F724" s="122"/>
      <c r="G724" s="122"/>
      <c r="H724" s="176"/>
      <c r="I724" s="1"/>
      <c r="J724" s="1"/>
      <c r="K724" s="1"/>
      <c r="L724" s="1"/>
    </row>
    <row r="725" ht="13.5" customHeight="1">
      <c r="C725" s="117">
        <v>714.0</v>
      </c>
      <c r="D725" s="118"/>
      <c r="E725" s="117"/>
      <c r="F725" s="117"/>
      <c r="G725" s="117"/>
      <c r="H725" s="178"/>
      <c r="I725" s="1"/>
      <c r="J725" s="1"/>
      <c r="K725" s="1"/>
      <c r="L725" s="1"/>
    </row>
    <row r="726" ht="13.5" customHeight="1">
      <c r="C726" s="122">
        <v>715.0</v>
      </c>
      <c r="D726" s="123"/>
      <c r="E726" s="122"/>
      <c r="F726" s="122"/>
      <c r="G726" s="122"/>
      <c r="H726" s="176"/>
      <c r="I726" s="1"/>
      <c r="J726" s="1"/>
      <c r="K726" s="1"/>
      <c r="L726" s="1"/>
    </row>
    <row r="727" ht="13.5" customHeight="1">
      <c r="C727" s="117">
        <v>716.0</v>
      </c>
      <c r="D727" s="118"/>
      <c r="E727" s="117"/>
      <c r="F727" s="117"/>
      <c r="G727" s="117"/>
      <c r="H727" s="178"/>
      <c r="I727" s="1"/>
      <c r="J727" s="1"/>
      <c r="K727" s="1"/>
      <c r="L727" s="1"/>
    </row>
    <row r="728" ht="13.5" customHeight="1">
      <c r="C728" s="122">
        <v>717.0</v>
      </c>
      <c r="D728" s="123"/>
      <c r="E728" s="122"/>
      <c r="F728" s="122"/>
      <c r="G728" s="122"/>
      <c r="H728" s="176"/>
      <c r="I728" s="1"/>
      <c r="J728" s="1"/>
      <c r="K728" s="1"/>
      <c r="L728" s="1"/>
    </row>
    <row r="729" ht="13.5" customHeight="1">
      <c r="C729" s="117">
        <v>718.0</v>
      </c>
      <c r="D729" s="118"/>
      <c r="E729" s="117"/>
      <c r="F729" s="117"/>
      <c r="G729" s="117"/>
      <c r="H729" s="178"/>
      <c r="I729" s="1"/>
      <c r="J729" s="1"/>
      <c r="K729" s="1"/>
      <c r="L729" s="1"/>
    </row>
    <row r="730" ht="13.5" customHeight="1">
      <c r="C730" s="122">
        <v>719.0</v>
      </c>
      <c r="D730" s="123"/>
      <c r="E730" s="122"/>
      <c r="F730" s="122"/>
      <c r="G730" s="122"/>
      <c r="H730" s="176"/>
      <c r="I730" s="1"/>
      <c r="J730" s="1"/>
      <c r="K730" s="1"/>
      <c r="L730" s="1"/>
    </row>
    <row r="731" ht="13.5" customHeight="1">
      <c r="C731" s="186">
        <v>720.0</v>
      </c>
      <c r="D731" s="187"/>
      <c r="E731" s="186"/>
      <c r="F731" s="186"/>
      <c r="G731" s="186"/>
      <c r="H731" s="188"/>
      <c r="I731" s="1"/>
      <c r="J731" s="1"/>
      <c r="K731" s="1"/>
      <c r="L731" s="1"/>
    </row>
    <row r="732" ht="13.5" customHeight="1">
      <c r="C732" s="1"/>
      <c r="D732" s="189"/>
      <c r="E732" s="1"/>
      <c r="F732" s="1"/>
      <c r="G732" s="1"/>
      <c r="H732" s="1"/>
      <c r="I732" s="1"/>
      <c r="J732" s="1"/>
      <c r="K732" s="1"/>
      <c r="L732" s="1"/>
    </row>
    <row r="733" ht="13.5" customHeight="1">
      <c r="C733" s="1"/>
      <c r="D733" s="1"/>
      <c r="E733" s="1"/>
      <c r="F733" s="1"/>
      <c r="G733" s="1"/>
      <c r="H733" s="189"/>
      <c r="I733" s="1"/>
      <c r="J733" s="1"/>
      <c r="K733" s="1"/>
      <c r="L733" s="1"/>
    </row>
    <row r="734" ht="13.5" customHeight="1">
      <c r="C734" s="1"/>
      <c r="D734" s="1"/>
      <c r="E734" s="1"/>
      <c r="F734" s="1"/>
      <c r="G734" s="1"/>
      <c r="H734" s="189"/>
      <c r="I734" s="1"/>
      <c r="J734" s="1"/>
      <c r="K734" s="1"/>
      <c r="L734" s="1"/>
    </row>
    <row r="735" ht="13.5" customHeight="1">
      <c r="C735" s="1"/>
      <c r="D735" s="1"/>
      <c r="E735" s="1"/>
      <c r="F735" s="1"/>
      <c r="G735" s="1"/>
      <c r="H735" s="189"/>
      <c r="I735" s="1"/>
      <c r="J735" s="1"/>
      <c r="K735" s="1"/>
      <c r="L735" s="1"/>
    </row>
    <row r="736" ht="13.5" customHeight="1">
      <c r="C736" s="1"/>
      <c r="D736" s="1"/>
      <c r="E736" s="1"/>
      <c r="F736" s="1"/>
      <c r="G736" s="1"/>
      <c r="H736" s="189"/>
      <c r="I736" s="1"/>
      <c r="J736" s="1"/>
      <c r="K736" s="1"/>
      <c r="L736" s="1"/>
    </row>
    <row r="737" ht="13.5" customHeight="1">
      <c r="C737" s="1"/>
      <c r="D737" s="1"/>
      <c r="E737" s="1"/>
      <c r="F737" s="1"/>
      <c r="G737" s="1"/>
      <c r="H737" s="189"/>
      <c r="I737" s="1"/>
      <c r="J737" s="1"/>
      <c r="K737" s="1"/>
      <c r="L737" s="1"/>
    </row>
    <row r="738" ht="13.5" customHeight="1">
      <c r="C738" s="1"/>
      <c r="D738" s="1"/>
      <c r="E738" s="1"/>
      <c r="F738" s="1"/>
      <c r="G738" s="1"/>
      <c r="H738" s="189"/>
      <c r="I738" s="1"/>
      <c r="J738" s="1"/>
      <c r="K738" s="1"/>
      <c r="L738" s="1"/>
    </row>
    <row r="739" ht="13.5" customHeight="1">
      <c r="C739" s="1"/>
      <c r="D739" s="1"/>
      <c r="E739" s="1"/>
      <c r="F739" s="1"/>
      <c r="G739" s="1"/>
      <c r="H739" s="189"/>
      <c r="I739" s="1"/>
      <c r="J739" s="1"/>
      <c r="K739" s="1"/>
      <c r="L739" s="1"/>
    </row>
    <row r="740" ht="13.5" customHeight="1">
      <c r="C740" s="1"/>
      <c r="D740" s="1"/>
      <c r="E740" s="1"/>
      <c r="F740" s="1"/>
      <c r="G740" s="1"/>
      <c r="H740" s="189"/>
      <c r="I740" s="1"/>
      <c r="J740" s="1"/>
      <c r="K740" s="1"/>
      <c r="L740" s="1"/>
    </row>
    <row r="741" ht="13.5" customHeight="1">
      <c r="C741" s="1"/>
      <c r="D741" s="1"/>
      <c r="E741" s="1"/>
      <c r="F741" s="1"/>
      <c r="G741" s="1"/>
      <c r="H741" s="189"/>
      <c r="I741" s="1"/>
      <c r="J741" s="1"/>
      <c r="K741" s="1"/>
      <c r="L741" s="1"/>
    </row>
    <row r="742" ht="13.5" customHeight="1">
      <c r="C742" s="1"/>
      <c r="D742" s="1"/>
      <c r="E742" s="1"/>
      <c r="F742" s="1"/>
      <c r="G742" s="1"/>
      <c r="H742" s="189"/>
      <c r="I742" s="1"/>
      <c r="J742" s="1"/>
      <c r="K742" s="1"/>
      <c r="L742" s="1"/>
    </row>
    <row r="743" ht="13.5" customHeight="1">
      <c r="C743" s="1"/>
      <c r="D743" s="1"/>
      <c r="E743" s="1"/>
      <c r="F743" s="1"/>
      <c r="G743" s="1"/>
      <c r="H743" s="189"/>
      <c r="I743" s="1"/>
      <c r="J743" s="1"/>
      <c r="K743" s="1"/>
      <c r="L743" s="1"/>
    </row>
    <row r="744" ht="13.5" customHeight="1">
      <c r="C744" s="1"/>
      <c r="D744" s="1"/>
      <c r="E744" s="1"/>
      <c r="F744" s="1"/>
      <c r="G744" s="1"/>
      <c r="H744" s="189"/>
      <c r="I744" s="1"/>
      <c r="J744" s="1"/>
      <c r="K744" s="1"/>
      <c r="L744" s="1"/>
    </row>
    <row r="745" ht="13.5" customHeight="1">
      <c r="C745" s="1"/>
      <c r="D745" s="1"/>
      <c r="E745" s="1"/>
      <c r="F745" s="1"/>
      <c r="G745" s="1"/>
      <c r="H745" s="189"/>
      <c r="I745" s="1"/>
      <c r="J745" s="1"/>
      <c r="K745" s="1"/>
      <c r="L745" s="1"/>
    </row>
    <row r="746" ht="13.5" customHeight="1">
      <c r="C746" s="1"/>
      <c r="D746" s="1"/>
      <c r="E746" s="1"/>
      <c r="F746" s="1"/>
      <c r="G746" s="1"/>
      <c r="H746" s="189"/>
      <c r="I746" s="1"/>
      <c r="J746" s="1"/>
      <c r="K746" s="1"/>
      <c r="L746" s="1"/>
    </row>
    <row r="747" ht="13.5" customHeight="1">
      <c r="C747" s="1"/>
      <c r="D747" s="1"/>
      <c r="E747" s="1"/>
      <c r="F747" s="1"/>
      <c r="G747" s="1"/>
      <c r="H747" s="189"/>
      <c r="I747" s="1"/>
      <c r="J747" s="1"/>
      <c r="K747" s="1"/>
      <c r="L747" s="1"/>
    </row>
    <row r="748" ht="13.5" customHeight="1">
      <c r="C748" s="1"/>
      <c r="D748" s="1"/>
      <c r="E748" s="1"/>
      <c r="F748" s="1"/>
      <c r="G748" s="1"/>
      <c r="H748" s="189"/>
      <c r="I748" s="1"/>
      <c r="J748" s="1"/>
      <c r="K748" s="1"/>
      <c r="L748" s="1"/>
    </row>
    <row r="749" ht="13.5" customHeight="1">
      <c r="C749" s="1"/>
      <c r="D749" s="1"/>
      <c r="E749" s="1"/>
      <c r="F749" s="1"/>
      <c r="G749" s="1"/>
      <c r="H749" s="189"/>
      <c r="I749" s="1"/>
      <c r="J749" s="1"/>
      <c r="K749" s="1"/>
      <c r="L749" s="1"/>
    </row>
    <row r="750" ht="13.5" customHeight="1">
      <c r="C750" s="1"/>
      <c r="D750" s="1"/>
      <c r="E750" s="1"/>
      <c r="F750" s="1"/>
      <c r="G750" s="1"/>
      <c r="H750" s="189"/>
      <c r="I750" s="1"/>
      <c r="J750" s="1"/>
      <c r="K750" s="1"/>
      <c r="L750" s="1"/>
    </row>
    <row r="751" ht="13.5" customHeight="1">
      <c r="C751" s="1"/>
      <c r="D751" s="1"/>
      <c r="E751" s="1"/>
      <c r="F751" s="1"/>
      <c r="G751" s="1"/>
      <c r="H751" s="189"/>
      <c r="I751" s="1"/>
      <c r="J751" s="1"/>
      <c r="K751" s="1"/>
      <c r="L751" s="1"/>
    </row>
    <row r="752" ht="13.5" customHeight="1">
      <c r="C752" s="1"/>
      <c r="D752" s="1"/>
      <c r="E752" s="1"/>
      <c r="F752" s="1"/>
      <c r="G752" s="1"/>
      <c r="H752" s="189"/>
      <c r="I752" s="1"/>
      <c r="J752" s="1"/>
      <c r="K752" s="1"/>
      <c r="L752" s="1"/>
    </row>
    <row r="753" ht="13.5" customHeight="1">
      <c r="C753" s="1"/>
      <c r="D753" s="1"/>
      <c r="E753" s="1"/>
      <c r="F753" s="1"/>
      <c r="G753" s="1"/>
      <c r="H753" s="189"/>
      <c r="I753" s="1"/>
      <c r="J753" s="1"/>
      <c r="K753" s="1"/>
      <c r="L753" s="1"/>
    </row>
    <row r="754" ht="13.5" customHeight="1">
      <c r="C754" s="1"/>
      <c r="D754" s="1"/>
      <c r="E754" s="1"/>
      <c r="F754" s="1"/>
      <c r="G754" s="1"/>
      <c r="H754" s="189"/>
      <c r="I754" s="1"/>
      <c r="J754" s="1"/>
      <c r="K754" s="1"/>
      <c r="L754" s="1"/>
    </row>
    <row r="755" ht="13.5" customHeight="1">
      <c r="C755" s="1"/>
      <c r="D755" s="1"/>
      <c r="E755" s="1"/>
      <c r="F755" s="1"/>
      <c r="G755" s="1"/>
      <c r="H755" s="189"/>
      <c r="I755" s="1"/>
      <c r="J755" s="1"/>
      <c r="K755" s="1"/>
      <c r="L755" s="1"/>
    </row>
    <row r="756" ht="13.5" customHeight="1">
      <c r="C756" s="1"/>
      <c r="D756" s="1"/>
      <c r="E756" s="1"/>
      <c r="F756" s="1"/>
      <c r="G756" s="1"/>
      <c r="H756" s="189"/>
      <c r="I756" s="1"/>
      <c r="J756" s="1"/>
      <c r="K756" s="1"/>
      <c r="L756" s="1"/>
    </row>
    <row r="757" ht="13.5" customHeight="1">
      <c r="C757" s="1"/>
      <c r="D757" s="1"/>
      <c r="E757" s="1"/>
      <c r="F757" s="1"/>
      <c r="G757" s="1"/>
      <c r="H757" s="189"/>
      <c r="I757" s="1"/>
      <c r="J757" s="1"/>
      <c r="K757" s="1"/>
      <c r="L757" s="1"/>
    </row>
    <row r="758" ht="13.5" customHeight="1">
      <c r="C758" s="1"/>
      <c r="D758" s="1"/>
      <c r="E758" s="1"/>
      <c r="F758" s="1"/>
      <c r="G758" s="1"/>
      <c r="H758" s="189"/>
      <c r="I758" s="1"/>
      <c r="J758" s="1"/>
      <c r="K758" s="1"/>
      <c r="L758" s="1"/>
    </row>
    <row r="759" ht="13.5" customHeight="1">
      <c r="C759" s="1"/>
      <c r="D759" s="1"/>
      <c r="E759" s="1"/>
      <c r="F759" s="1"/>
      <c r="G759" s="1"/>
      <c r="H759" s="189"/>
      <c r="I759" s="1"/>
      <c r="J759" s="1"/>
      <c r="K759" s="1"/>
      <c r="L759" s="1"/>
    </row>
    <row r="760" ht="13.5" customHeight="1">
      <c r="C760" s="1"/>
      <c r="D760" s="1"/>
      <c r="E760" s="1"/>
      <c r="F760" s="1"/>
      <c r="G760" s="1"/>
      <c r="H760" s="189"/>
      <c r="I760" s="1"/>
      <c r="J760" s="1"/>
      <c r="K760" s="1"/>
      <c r="L760" s="1"/>
    </row>
    <row r="761" ht="13.5" customHeight="1">
      <c r="C761" s="1"/>
      <c r="D761" s="1"/>
      <c r="E761" s="1"/>
      <c r="F761" s="1"/>
      <c r="G761" s="1"/>
      <c r="H761" s="189"/>
      <c r="I761" s="1"/>
      <c r="J761" s="1"/>
      <c r="K761" s="1"/>
      <c r="L761" s="1"/>
    </row>
    <row r="762" ht="13.5" customHeight="1">
      <c r="C762" s="1"/>
      <c r="D762" s="1"/>
      <c r="E762" s="1"/>
      <c r="F762" s="1"/>
      <c r="G762" s="1"/>
      <c r="H762" s="189"/>
      <c r="I762" s="1"/>
      <c r="J762" s="1"/>
      <c r="K762" s="1"/>
      <c r="L762" s="1"/>
    </row>
    <row r="763" ht="13.5" customHeight="1">
      <c r="C763" s="1"/>
      <c r="D763" s="1"/>
      <c r="E763" s="1"/>
      <c r="F763" s="1"/>
      <c r="G763" s="1"/>
      <c r="H763" s="189"/>
      <c r="I763" s="1"/>
      <c r="J763" s="1"/>
      <c r="K763" s="1"/>
      <c r="L763" s="1"/>
    </row>
    <row r="764" ht="13.5" customHeight="1">
      <c r="C764" s="1"/>
      <c r="D764" s="1"/>
      <c r="E764" s="1"/>
      <c r="F764" s="1"/>
      <c r="G764" s="1"/>
      <c r="H764" s="189"/>
      <c r="I764" s="1"/>
      <c r="J764" s="1"/>
      <c r="K764" s="1"/>
      <c r="L764" s="1"/>
    </row>
    <row r="765" ht="13.5" customHeight="1">
      <c r="C765" s="1"/>
      <c r="D765" s="1"/>
      <c r="E765" s="1"/>
      <c r="F765" s="1"/>
      <c r="G765" s="1"/>
      <c r="H765" s="189"/>
      <c r="I765" s="1"/>
      <c r="J765" s="1"/>
      <c r="K765" s="1"/>
      <c r="L765" s="1"/>
    </row>
    <row r="766" ht="13.5" customHeight="1">
      <c r="C766" s="1"/>
      <c r="D766" s="1"/>
      <c r="E766" s="1"/>
      <c r="F766" s="1"/>
      <c r="G766" s="1"/>
      <c r="H766" s="189"/>
      <c r="I766" s="1"/>
      <c r="J766" s="1"/>
      <c r="K766" s="1"/>
      <c r="L766" s="1"/>
    </row>
    <row r="767" ht="13.5" customHeight="1">
      <c r="C767" s="1"/>
      <c r="D767" s="1"/>
      <c r="E767" s="1"/>
      <c r="F767" s="1"/>
      <c r="G767" s="1"/>
      <c r="H767" s="189"/>
      <c r="I767" s="1"/>
      <c r="J767" s="1"/>
      <c r="K767" s="1"/>
      <c r="L767" s="1"/>
    </row>
    <row r="768" ht="13.5" customHeight="1">
      <c r="C768" s="1"/>
      <c r="D768" s="1"/>
      <c r="E768" s="1"/>
      <c r="F768" s="1"/>
      <c r="G768" s="1"/>
      <c r="H768" s="189"/>
      <c r="I768" s="1"/>
      <c r="J768" s="1"/>
      <c r="K768" s="1"/>
      <c r="L768" s="1"/>
    </row>
    <row r="769" ht="13.5" customHeight="1">
      <c r="C769" s="1"/>
      <c r="D769" s="1"/>
      <c r="E769" s="1"/>
      <c r="F769" s="1"/>
      <c r="G769" s="1"/>
      <c r="H769" s="189"/>
      <c r="I769" s="1"/>
      <c r="J769" s="1"/>
      <c r="K769" s="1"/>
      <c r="L769" s="1"/>
    </row>
    <row r="770" ht="13.5" customHeight="1">
      <c r="C770" s="1"/>
      <c r="D770" s="1"/>
      <c r="E770" s="1"/>
      <c r="F770" s="1"/>
      <c r="G770" s="1"/>
      <c r="H770" s="189"/>
      <c r="I770" s="1"/>
      <c r="J770" s="1"/>
      <c r="K770" s="1"/>
      <c r="L770" s="1"/>
    </row>
    <row r="771" ht="13.5" customHeight="1">
      <c r="C771" s="1"/>
      <c r="D771" s="1"/>
      <c r="E771" s="1"/>
      <c r="F771" s="1"/>
      <c r="G771" s="1"/>
      <c r="H771" s="189"/>
      <c r="I771" s="1"/>
      <c r="J771" s="1"/>
      <c r="K771" s="1"/>
      <c r="L771" s="1"/>
    </row>
    <row r="772" ht="13.5" customHeight="1">
      <c r="C772" s="1"/>
      <c r="D772" s="1"/>
      <c r="E772" s="1"/>
      <c r="F772" s="1"/>
      <c r="G772" s="1"/>
      <c r="H772" s="189"/>
      <c r="I772" s="1"/>
      <c r="J772" s="1"/>
      <c r="K772" s="1"/>
      <c r="L772" s="1"/>
    </row>
    <row r="773" ht="13.5" customHeight="1">
      <c r="C773" s="1"/>
      <c r="D773" s="1"/>
      <c r="E773" s="1"/>
      <c r="F773" s="1"/>
      <c r="G773" s="1"/>
      <c r="H773" s="189"/>
      <c r="I773" s="1"/>
      <c r="J773" s="1"/>
      <c r="K773" s="1"/>
      <c r="L773" s="1"/>
    </row>
    <row r="774" ht="13.5" customHeight="1">
      <c r="C774" s="1"/>
      <c r="D774" s="1"/>
      <c r="E774" s="1"/>
      <c r="F774" s="1"/>
      <c r="G774" s="1"/>
      <c r="H774" s="189"/>
      <c r="I774" s="1"/>
      <c r="J774" s="1"/>
      <c r="K774" s="1"/>
      <c r="L774" s="1"/>
    </row>
    <row r="775" ht="13.5" customHeight="1">
      <c r="C775" s="1"/>
      <c r="D775" s="1"/>
      <c r="E775" s="1"/>
      <c r="F775" s="1"/>
      <c r="G775" s="1"/>
      <c r="H775" s="189"/>
      <c r="I775" s="1"/>
      <c r="J775" s="1"/>
      <c r="K775" s="1"/>
      <c r="L775" s="1"/>
    </row>
    <row r="776" ht="13.5" customHeight="1">
      <c r="C776" s="1"/>
      <c r="D776" s="1"/>
      <c r="E776" s="1"/>
      <c r="F776" s="1"/>
      <c r="G776" s="1"/>
      <c r="H776" s="189"/>
      <c r="I776" s="1"/>
      <c r="J776" s="1"/>
      <c r="K776" s="1"/>
      <c r="L776" s="1"/>
    </row>
    <row r="777" ht="13.5" customHeight="1">
      <c r="C777" s="1"/>
      <c r="D777" s="1"/>
      <c r="E777" s="1"/>
      <c r="F777" s="1"/>
      <c r="G777" s="1"/>
      <c r="H777" s="189"/>
      <c r="I777" s="1"/>
      <c r="J777" s="1"/>
      <c r="K777" s="1"/>
      <c r="L777" s="1"/>
    </row>
    <row r="778" ht="13.5" customHeight="1">
      <c r="C778" s="1"/>
      <c r="D778" s="1"/>
      <c r="E778" s="1"/>
      <c r="F778" s="1"/>
      <c r="G778" s="1"/>
      <c r="H778" s="189"/>
      <c r="I778" s="1"/>
      <c r="J778" s="1"/>
      <c r="K778" s="1"/>
      <c r="L778" s="1"/>
    </row>
    <row r="779" ht="13.5" customHeight="1">
      <c r="C779" s="1"/>
      <c r="D779" s="1"/>
      <c r="E779" s="1"/>
      <c r="F779" s="1"/>
      <c r="G779" s="1"/>
      <c r="H779" s="189"/>
      <c r="I779" s="1"/>
      <c r="J779" s="1"/>
      <c r="K779" s="1"/>
      <c r="L779" s="1"/>
    </row>
    <row r="780" ht="13.5" customHeight="1">
      <c r="C780" s="1"/>
      <c r="D780" s="1"/>
      <c r="E780" s="1"/>
      <c r="F780" s="1"/>
      <c r="G780" s="1"/>
      <c r="H780" s="189"/>
      <c r="I780" s="1"/>
      <c r="J780" s="1"/>
      <c r="K780" s="1"/>
      <c r="L780" s="1"/>
    </row>
    <row r="781" ht="13.5" customHeight="1">
      <c r="C781" s="1"/>
      <c r="D781" s="1"/>
      <c r="E781" s="1"/>
      <c r="F781" s="1"/>
      <c r="G781" s="1"/>
      <c r="H781" s="189"/>
      <c r="I781" s="1"/>
      <c r="J781" s="1"/>
      <c r="K781" s="1"/>
      <c r="L781" s="1"/>
    </row>
    <row r="782" ht="13.5" customHeight="1">
      <c r="C782" s="1"/>
      <c r="D782" s="1"/>
      <c r="E782" s="1"/>
      <c r="F782" s="1"/>
      <c r="G782" s="1"/>
      <c r="H782" s="189"/>
      <c r="I782" s="1"/>
      <c r="J782" s="1"/>
      <c r="K782" s="1"/>
      <c r="L782" s="1"/>
    </row>
    <row r="783" ht="13.5" customHeight="1">
      <c r="C783" s="1"/>
      <c r="D783" s="1"/>
      <c r="E783" s="1"/>
      <c r="F783" s="1"/>
      <c r="G783" s="1"/>
      <c r="H783" s="189"/>
      <c r="I783" s="1"/>
      <c r="J783" s="1"/>
      <c r="K783" s="1"/>
      <c r="L783" s="1"/>
    </row>
    <row r="784" ht="13.5" customHeight="1">
      <c r="C784" s="1"/>
      <c r="D784" s="1"/>
      <c r="E784" s="1"/>
      <c r="F784" s="1"/>
      <c r="G784" s="1"/>
      <c r="H784" s="189"/>
      <c r="I784" s="1"/>
      <c r="J784" s="1"/>
      <c r="K784" s="1"/>
      <c r="L784" s="1"/>
    </row>
    <row r="785" ht="13.5" customHeight="1">
      <c r="C785" s="1"/>
      <c r="D785" s="1"/>
      <c r="E785" s="1"/>
      <c r="F785" s="1"/>
      <c r="G785" s="1"/>
      <c r="H785" s="189"/>
      <c r="I785" s="1"/>
      <c r="J785" s="1"/>
      <c r="K785" s="1"/>
      <c r="L785" s="1"/>
    </row>
    <row r="786" ht="13.5" customHeight="1">
      <c r="C786" s="1"/>
      <c r="D786" s="1"/>
      <c r="E786" s="1"/>
      <c r="F786" s="1"/>
      <c r="G786" s="1"/>
      <c r="H786" s="189"/>
      <c r="I786" s="1"/>
      <c r="J786" s="1"/>
      <c r="K786" s="1"/>
      <c r="L786" s="1"/>
    </row>
    <row r="787" ht="13.5" customHeight="1">
      <c r="C787" s="1"/>
      <c r="D787" s="1"/>
      <c r="E787" s="1"/>
      <c r="F787" s="1"/>
      <c r="G787" s="1"/>
      <c r="H787" s="189"/>
      <c r="I787" s="1"/>
      <c r="J787" s="1"/>
      <c r="K787" s="1"/>
      <c r="L787" s="1"/>
    </row>
    <row r="788" ht="13.5" customHeight="1">
      <c r="C788" s="1"/>
      <c r="D788" s="1"/>
      <c r="E788" s="1"/>
      <c r="F788" s="1"/>
      <c r="G788" s="1"/>
      <c r="H788" s="189"/>
      <c r="I788" s="1"/>
      <c r="J788" s="1"/>
      <c r="K788" s="1"/>
      <c r="L788" s="1"/>
    </row>
    <row r="789" ht="13.5" customHeight="1">
      <c r="C789" s="1"/>
      <c r="D789" s="1"/>
      <c r="E789" s="1"/>
      <c r="F789" s="1"/>
      <c r="G789" s="1"/>
      <c r="H789" s="189"/>
      <c r="I789" s="1"/>
      <c r="J789" s="1"/>
      <c r="K789" s="1"/>
      <c r="L789" s="1"/>
    </row>
    <row r="790" ht="13.5" customHeight="1">
      <c r="C790" s="1"/>
      <c r="D790" s="1"/>
      <c r="E790" s="1"/>
      <c r="F790" s="1"/>
      <c r="G790" s="1"/>
      <c r="H790" s="189"/>
      <c r="I790" s="1"/>
      <c r="J790" s="1"/>
      <c r="K790" s="1"/>
      <c r="L790" s="1"/>
    </row>
    <row r="791" ht="13.5" customHeight="1">
      <c r="C791" s="1"/>
      <c r="D791" s="1"/>
      <c r="E791" s="1"/>
      <c r="F791" s="1"/>
      <c r="G791" s="1"/>
      <c r="H791" s="189"/>
      <c r="I791" s="1"/>
      <c r="J791" s="1"/>
      <c r="K791" s="1"/>
      <c r="L791" s="1"/>
    </row>
    <row r="792" ht="13.5" customHeight="1">
      <c r="C792" s="1"/>
      <c r="D792" s="1"/>
      <c r="E792" s="1"/>
      <c r="F792" s="1"/>
      <c r="G792" s="1"/>
      <c r="H792" s="189"/>
      <c r="I792" s="1"/>
      <c r="J792" s="1"/>
      <c r="K792" s="1"/>
      <c r="L792" s="1"/>
    </row>
    <row r="793" ht="13.5" customHeight="1">
      <c r="C793" s="1"/>
      <c r="D793" s="1"/>
      <c r="E793" s="1"/>
      <c r="F793" s="1"/>
      <c r="G793" s="1"/>
      <c r="H793" s="189"/>
      <c r="I793" s="1"/>
      <c r="J793" s="1"/>
      <c r="K793" s="1"/>
      <c r="L793" s="1"/>
    </row>
    <row r="794" ht="13.5" customHeight="1">
      <c r="C794" s="1"/>
      <c r="D794" s="1"/>
      <c r="E794" s="1"/>
      <c r="F794" s="1"/>
      <c r="G794" s="1"/>
      <c r="H794" s="189"/>
      <c r="I794" s="1"/>
      <c r="J794" s="1"/>
      <c r="K794" s="1"/>
      <c r="L794" s="1"/>
    </row>
    <row r="795" ht="13.5" customHeight="1">
      <c r="C795" s="1"/>
      <c r="D795" s="1"/>
      <c r="E795" s="1"/>
      <c r="F795" s="1"/>
      <c r="G795" s="1"/>
      <c r="H795" s="189"/>
      <c r="I795" s="1"/>
      <c r="J795" s="1"/>
      <c r="K795" s="1"/>
      <c r="L795" s="1"/>
    </row>
    <row r="796" ht="13.5" customHeight="1">
      <c r="C796" s="1"/>
      <c r="D796" s="1"/>
      <c r="E796" s="1"/>
      <c r="F796" s="1"/>
      <c r="G796" s="1"/>
      <c r="H796" s="189"/>
      <c r="I796" s="1"/>
      <c r="J796" s="1"/>
      <c r="K796" s="1"/>
      <c r="L796" s="1"/>
    </row>
    <row r="797" ht="13.5" customHeight="1">
      <c r="C797" s="1"/>
      <c r="D797" s="1"/>
      <c r="E797" s="1"/>
      <c r="F797" s="1"/>
      <c r="G797" s="1"/>
      <c r="H797" s="189"/>
      <c r="I797" s="1"/>
      <c r="J797" s="1"/>
      <c r="K797" s="1"/>
      <c r="L797" s="1"/>
    </row>
    <row r="798" ht="13.5" customHeight="1">
      <c r="C798" s="1"/>
      <c r="D798" s="1"/>
      <c r="E798" s="1"/>
      <c r="F798" s="1"/>
      <c r="G798" s="1"/>
      <c r="H798" s="189"/>
      <c r="I798" s="1"/>
      <c r="J798" s="1"/>
      <c r="K798" s="1"/>
      <c r="L798" s="1"/>
    </row>
    <row r="799" ht="13.5" customHeight="1">
      <c r="C799" s="1"/>
      <c r="D799" s="1"/>
      <c r="E799" s="1"/>
      <c r="F799" s="1"/>
      <c r="G799" s="1"/>
      <c r="H799" s="189"/>
      <c r="I799" s="1"/>
      <c r="J799" s="1"/>
      <c r="K799" s="1"/>
      <c r="L799" s="1"/>
    </row>
    <row r="800" ht="13.5" customHeight="1">
      <c r="C800" s="1"/>
      <c r="D800" s="1"/>
      <c r="E800" s="1"/>
      <c r="F800" s="1"/>
      <c r="G800" s="1"/>
      <c r="H800" s="189"/>
      <c r="I800" s="1"/>
      <c r="J800" s="1"/>
      <c r="K800" s="1"/>
      <c r="L800" s="1"/>
    </row>
    <row r="801" ht="13.5" customHeight="1">
      <c r="C801" s="1"/>
      <c r="D801" s="1"/>
      <c r="E801" s="1"/>
      <c r="F801" s="1"/>
      <c r="G801" s="1"/>
      <c r="H801" s="189"/>
      <c r="I801" s="1"/>
      <c r="J801" s="1"/>
      <c r="K801" s="1"/>
      <c r="L801" s="1"/>
    </row>
    <row r="802" ht="13.5" customHeight="1">
      <c r="C802" s="1"/>
      <c r="D802" s="1"/>
      <c r="E802" s="1"/>
      <c r="F802" s="1"/>
      <c r="G802" s="1"/>
      <c r="H802" s="189"/>
      <c r="I802" s="1"/>
      <c r="J802" s="1"/>
      <c r="K802" s="1"/>
      <c r="L802" s="1"/>
    </row>
    <row r="803" ht="13.5" customHeight="1">
      <c r="C803" s="1"/>
      <c r="D803" s="1"/>
      <c r="E803" s="1"/>
      <c r="F803" s="1"/>
      <c r="G803" s="1"/>
      <c r="H803" s="189"/>
      <c r="I803" s="1"/>
      <c r="J803" s="1"/>
      <c r="K803" s="1"/>
      <c r="L803" s="1"/>
    </row>
    <row r="804" ht="13.5" customHeight="1">
      <c r="C804" s="1"/>
      <c r="D804" s="1"/>
      <c r="E804" s="1"/>
      <c r="F804" s="1"/>
      <c r="G804" s="1"/>
      <c r="H804" s="189"/>
      <c r="I804" s="1"/>
      <c r="J804" s="1"/>
      <c r="K804" s="1"/>
      <c r="L804" s="1"/>
    </row>
    <row r="805" ht="13.5" customHeight="1">
      <c r="C805" s="1"/>
      <c r="D805" s="1"/>
      <c r="E805" s="1"/>
      <c r="F805" s="1"/>
      <c r="G805" s="1"/>
      <c r="H805" s="189"/>
      <c r="I805" s="1"/>
      <c r="J805" s="1"/>
      <c r="K805" s="1"/>
      <c r="L805" s="1"/>
    </row>
    <row r="806" ht="13.5" customHeight="1">
      <c r="C806" s="1"/>
      <c r="D806" s="1"/>
      <c r="E806" s="1"/>
      <c r="F806" s="1"/>
      <c r="G806" s="1"/>
      <c r="H806" s="189"/>
      <c r="I806" s="1"/>
      <c r="J806" s="1"/>
      <c r="K806" s="1"/>
      <c r="L806" s="1"/>
    </row>
    <row r="807" ht="13.5" customHeight="1">
      <c r="C807" s="1"/>
      <c r="D807" s="1"/>
      <c r="E807" s="1"/>
      <c r="F807" s="1"/>
      <c r="G807" s="1"/>
      <c r="H807" s="189"/>
      <c r="I807" s="1"/>
      <c r="J807" s="1"/>
      <c r="K807" s="1"/>
      <c r="L807" s="1"/>
    </row>
    <row r="808" ht="13.5" customHeight="1">
      <c r="C808" s="1"/>
      <c r="D808" s="1"/>
      <c r="E808" s="1"/>
      <c r="F808" s="1"/>
      <c r="G808" s="1"/>
      <c r="H808" s="189"/>
      <c r="I808" s="1"/>
      <c r="J808" s="1"/>
      <c r="K808" s="1"/>
      <c r="L808" s="1"/>
    </row>
    <row r="809" ht="13.5" customHeight="1">
      <c r="C809" s="1"/>
      <c r="D809" s="1"/>
      <c r="E809" s="1"/>
      <c r="F809" s="1"/>
      <c r="G809" s="1"/>
      <c r="H809" s="189"/>
      <c r="I809" s="1"/>
      <c r="J809" s="1"/>
      <c r="K809" s="1"/>
      <c r="L809" s="1"/>
    </row>
    <row r="810" ht="13.5" customHeight="1">
      <c r="C810" s="1"/>
      <c r="D810" s="1"/>
      <c r="E810" s="1"/>
      <c r="F810" s="1"/>
      <c r="G810" s="1"/>
      <c r="H810" s="189"/>
      <c r="I810" s="1"/>
      <c r="J810" s="1"/>
      <c r="K810" s="1"/>
      <c r="L810" s="1"/>
    </row>
    <row r="811" ht="13.5" customHeight="1">
      <c r="C811" s="1"/>
      <c r="D811" s="1"/>
      <c r="E811" s="1"/>
      <c r="F811" s="1"/>
      <c r="G811" s="1"/>
      <c r="H811" s="189"/>
      <c r="I811" s="1"/>
      <c r="J811" s="1"/>
      <c r="K811" s="1"/>
      <c r="L811" s="1"/>
    </row>
    <row r="812" ht="13.5" customHeight="1">
      <c r="C812" s="1"/>
      <c r="D812" s="1"/>
      <c r="E812" s="1"/>
      <c r="F812" s="1"/>
      <c r="G812" s="1"/>
      <c r="H812" s="189"/>
      <c r="I812" s="1"/>
      <c r="J812" s="1"/>
      <c r="K812" s="1"/>
      <c r="L812" s="1"/>
    </row>
    <row r="813" ht="13.5" customHeight="1">
      <c r="C813" s="1"/>
      <c r="D813" s="1"/>
      <c r="E813" s="1"/>
      <c r="F813" s="1"/>
      <c r="G813" s="1"/>
      <c r="H813" s="189"/>
      <c r="I813" s="1"/>
      <c r="J813" s="1"/>
      <c r="K813" s="1"/>
      <c r="L813" s="1"/>
    </row>
    <row r="814" ht="13.5" customHeight="1">
      <c r="C814" s="1"/>
      <c r="D814" s="1"/>
      <c r="E814" s="1"/>
      <c r="F814" s="1"/>
      <c r="G814" s="1"/>
      <c r="H814" s="189"/>
      <c r="I814" s="1"/>
      <c r="J814" s="1"/>
      <c r="K814" s="1"/>
      <c r="L814" s="1"/>
    </row>
    <row r="815" ht="13.5" customHeight="1">
      <c r="C815" s="1"/>
      <c r="D815" s="1"/>
      <c r="E815" s="1"/>
      <c r="F815" s="1"/>
      <c r="G815" s="1"/>
      <c r="H815" s="189"/>
      <c r="I815" s="1"/>
      <c r="J815" s="1"/>
      <c r="K815" s="1"/>
      <c r="L815" s="1"/>
    </row>
    <row r="816" ht="13.5" customHeight="1">
      <c r="C816" s="1"/>
      <c r="D816" s="1"/>
      <c r="E816" s="1"/>
      <c r="F816" s="1"/>
      <c r="G816" s="1"/>
      <c r="H816" s="189"/>
      <c r="I816" s="1"/>
      <c r="J816" s="1"/>
      <c r="K816" s="1"/>
      <c r="L816" s="1"/>
    </row>
    <row r="817" ht="13.5" customHeight="1">
      <c r="C817" s="1"/>
      <c r="D817" s="1"/>
      <c r="E817" s="1"/>
      <c r="F817" s="1"/>
      <c r="G817" s="1"/>
      <c r="H817" s="189"/>
      <c r="I817" s="1"/>
      <c r="J817" s="1"/>
      <c r="K817" s="1"/>
      <c r="L817" s="1"/>
    </row>
    <row r="818" ht="13.5" customHeight="1">
      <c r="C818" s="1"/>
      <c r="D818" s="1"/>
      <c r="E818" s="1"/>
      <c r="F818" s="1"/>
      <c r="G818" s="1"/>
      <c r="H818" s="189"/>
      <c r="I818" s="1"/>
      <c r="J818" s="1"/>
      <c r="K818" s="1"/>
      <c r="L818" s="1"/>
    </row>
    <row r="819" ht="13.5" customHeight="1">
      <c r="C819" s="1"/>
      <c r="D819" s="1"/>
      <c r="E819" s="1"/>
      <c r="F819" s="1"/>
      <c r="G819" s="1"/>
      <c r="H819" s="189"/>
      <c r="I819" s="1"/>
      <c r="J819" s="1"/>
      <c r="K819" s="1"/>
      <c r="L819" s="1"/>
    </row>
    <row r="820" ht="13.5" customHeight="1">
      <c r="C820" s="1"/>
      <c r="D820" s="1"/>
      <c r="E820" s="1"/>
      <c r="F820" s="1"/>
      <c r="G820" s="1"/>
      <c r="H820" s="189"/>
      <c r="I820" s="1"/>
      <c r="J820" s="1"/>
      <c r="K820" s="1"/>
      <c r="L820" s="1"/>
    </row>
    <row r="821" ht="13.5" customHeight="1">
      <c r="C821" s="1"/>
      <c r="D821" s="1"/>
      <c r="E821" s="1"/>
      <c r="F821" s="1"/>
      <c r="G821" s="1"/>
      <c r="H821" s="189"/>
      <c r="I821" s="1"/>
      <c r="J821" s="1"/>
      <c r="K821" s="1"/>
      <c r="L821" s="1"/>
    </row>
    <row r="822" ht="13.5" customHeight="1">
      <c r="C822" s="1"/>
      <c r="D822" s="1"/>
      <c r="E822" s="1"/>
      <c r="F822" s="1"/>
      <c r="G822" s="1"/>
      <c r="H822" s="189"/>
      <c r="I822" s="1"/>
      <c r="J822" s="1"/>
      <c r="K822" s="1"/>
      <c r="L822" s="1"/>
    </row>
    <row r="823" ht="13.5" customHeight="1">
      <c r="C823" s="1"/>
      <c r="D823" s="1"/>
      <c r="E823" s="1"/>
      <c r="F823" s="1"/>
      <c r="G823" s="1"/>
      <c r="H823" s="189"/>
      <c r="I823" s="1"/>
      <c r="J823" s="1"/>
      <c r="K823" s="1"/>
      <c r="L823" s="1"/>
    </row>
    <row r="824" ht="13.5" customHeight="1">
      <c r="C824" s="1"/>
      <c r="D824" s="1"/>
      <c r="E824" s="1"/>
      <c r="F824" s="1"/>
      <c r="G824" s="1"/>
      <c r="H824" s="189"/>
      <c r="I824" s="1"/>
      <c r="J824" s="1"/>
      <c r="K824" s="1"/>
      <c r="L824" s="1"/>
    </row>
    <row r="825" ht="13.5" customHeight="1">
      <c r="C825" s="1"/>
      <c r="D825" s="1"/>
      <c r="E825" s="1"/>
      <c r="F825" s="1"/>
      <c r="G825" s="1"/>
      <c r="H825" s="189"/>
      <c r="I825" s="1"/>
      <c r="J825" s="1"/>
      <c r="K825" s="1"/>
      <c r="L825" s="1"/>
    </row>
    <row r="826" ht="13.5" customHeight="1">
      <c r="C826" s="1"/>
      <c r="D826" s="1"/>
      <c r="E826" s="1"/>
      <c r="F826" s="1"/>
      <c r="G826" s="1"/>
      <c r="H826" s="189"/>
      <c r="I826" s="1"/>
      <c r="J826" s="1"/>
      <c r="K826" s="1"/>
      <c r="L826" s="1"/>
    </row>
    <row r="827" ht="13.5" customHeight="1">
      <c r="C827" s="1"/>
      <c r="D827" s="1"/>
      <c r="E827" s="1"/>
      <c r="F827" s="1"/>
      <c r="G827" s="1"/>
      <c r="H827" s="189"/>
      <c r="I827" s="1"/>
      <c r="J827" s="1"/>
      <c r="K827" s="1"/>
      <c r="L827" s="1"/>
    </row>
    <row r="828" ht="13.5" customHeight="1">
      <c r="C828" s="1"/>
      <c r="D828" s="1"/>
      <c r="E828" s="1"/>
      <c r="F828" s="1"/>
      <c r="G828" s="1"/>
      <c r="H828" s="189"/>
      <c r="I828" s="1"/>
      <c r="J828" s="1"/>
      <c r="K828" s="1"/>
      <c r="L828" s="1"/>
    </row>
    <row r="829" ht="13.5" customHeight="1">
      <c r="C829" s="1"/>
      <c r="D829" s="1"/>
      <c r="E829" s="1"/>
      <c r="F829" s="1"/>
      <c r="G829" s="1"/>
      <c r="H829" s="189"/>
      <c r="I829" s="1"/>
      <c r="J829" s="1"/>
      <c r="K829" s="1"/>
      <c r="L829" s="1"/>
    </row>
    <row r="830" ht="13.5" customHeight="1">
      <c r="C830" s="1"/>
      <c r="D830" s="1"/>
      <c r="E830" s="1"/>
      <c r="F830" s="1"/>
      <c r="G830" s="1"/>
      <c r="H830" s="189"/>
      <c r="I830" s="1"/>
      <c r="J830" s="1"/>
      <c r="K830" s="1"/>
      <c r="L830" s="1"/>
    </row>
    <row r="831" ht="13.5" customHeight="1">
      <c r="C831" s="1"/>
      <c r="D831" s="1"/>
      <c r="E831" s="1"/>
      <c r="F831" s="1"/>
      <c r="G831" s="1"/>
      <c r="H831" s="189"/>
      <c r="I831" s="1"/>
      <c r="J831" s="1"/>
      <c r="K831" s="1"/>
      <c r="L831" s="1"/>
    </row>
    <row r="832" ht="13.5" customHeight="1">
      <c r="C832" s="1"/>
      <c r="D832" s="1"/>
      <c r="E832" s="1"/>
      <c r="F832" s="1"/>
      <c r="G832" s="1"/>
      <c r="H832" s="189"/>
      <c r="I832" s="1"/>
      <c r="J832" s="1"/>
      <c r="K832" s="1"/>
      <c r="L832" s="1"/>
    </row>
    <row r="833" ht="13.5" customHeight="1">
      <c r="C833" s="1"/>
      <c r="D833" s="1"/>
      <c r="E833" s="1"/>
      <c r="F833" s="1"/>
      <c r="G833" s="1"/>
      <c r="H833" s="189"/>
      <c r="I833" s="1"/>
      <c r="J833" s="1"/>
      <c r="K833" s="1"/>
      <c r="L833" s="1"/>
    </row>
    <row r="834" ht="13.5" customHeight="1">
      <c r="C834" s="1"/>
      <c r="D834" s="1"/>
      <c r="E834" s="1"/>
      <c r="F834" s="1"/>
      <c r="G834" s="1"/>
      <c r="H834" s="189"/>
      <c r="I834" s="1"/>
      <c r="J834" s="1"/>
      <c r="K834" s="1"/>
      <c r="L834" s="1"/>
    </row>
    <row r="835" ht="13.5" customHeight="1">
      <c r="C835" s="1"/>
      <c r="D835" s="1"/>
      <c r="E835" s="1"/>
      <c r="F835" s="1"/>
      <c r="G835" s="1"/>
      <c r="H835" s="189"/>
      <c r="I835" s="1"/>
      <c r="J835" s="1"/>
      <c r="K835" s="1"/>
      <c r="L835" s="1"/>
    </row>
    <row r="836" ht="13.5" customHeight="1">
      <c r="C836" s="1"/>
      <c r="D836" s="1"/>
      <c r="E836" s="1"/>
      <c r="F836" s="1"/>
      <c r="G836" s="1"/>
      <c r="H836" s="189"/>
      <c r="I836" s="1"/>
      <c r="J836" s="1"/>
      <c r="K836" s="1"/>
      <c r="L836" s="1"/>
    </row>
    <row r="837" ht="13.5" customHeight="1">
      <c r="C837" s="1"/>
      <c r="D837" s="1"/>
      <c r="E837" s="1"/>
      <c r="F837" s="1"/>
      <c r="G837" s="1"/>
      <c r="H837" s="189"/>
      <c r="I837" s="1"/>
      <c r="J837" s="1"/>
      <c r="K837" s="1"/>
      <c r="L837" s="1"/>
    </row>
    <row r="838" ht="13.5" customHeight="1">
      <c r="C838" s="1"/>
      <c r="D838" s="1"/>
      <c r="E838" s="1"/>
      <c r="F838" s="1"/>
      <c r="G838" s="1"/>
      <c r="H838" s="189"/>
      <c r="I838" s="1"/>
      <c r="J838" s="1"/>
      <c r="K838" s="1"/>
      <c r="L838" s="1"/>
    </row>
    <row r="839" ht="13.5" customHeight="1">
      <c r="C839" s="1"/>
      <c r="D839" s="1"/>
      <c r="E839" s="1"/>
      <c r="F839" s="1"/>
      <c r="G839" s="1"/>
      <c r="H839" s="189"/>
      <c r="I839" s="1"/>
      <c r="J839" s="1"/>
      <c r="K839" s="1"/>
      <c r="L839" s="1"/>
    </row>
    <row r="840" ht="13.5" customHeight="1">
      <c r="C840" s="1"/>
      <c r="D840" s="1"/>
      <c r="E840" s="1"/>
      <c r="F840" s="1"/>
      <c r="G840" s="1"/>
      <c r="H840" s="189"/>
      <c r="I840" s="1"/>
      <c r="J840" s="1"/>
      <c r="K840" s="1"/>
      <c r="L840" s="1"/>
    </row>
    <row r="841" ht="13.5" customHeight="1">
      <c r="C841" s="1"/>
      <c r="D841" s="1"/>
      <c r="E841" s="1"/>
      <c r="F841" s="1"/>
      <c r="G841" s="1"/>
      <c r="H841" s="189"/>
      <c r="I841" s="1"/>
      <c r="J841" s="1"/>
      <c r="K841" s="1"/>
      <c r="L841" s="1"/>
    </row>
    <row r="842" ht="13.5" customHeight="1">
      <c r="C842" s="1"/>
      <c r="D842" s="1"/>
      <c r="E842" s="1"/>
      <c r="F842" s="1"/>
      <c r="G842" s="1"/>
      <c r="H842" s="189"/>
      <c r="I842" s="1"/>
      <c r="J842" s="1"/>
      <c r="K842" s="1"/>
      <c r="L842" s="1"/>
    </row>
    <row r="843" ht="13.5" customHeight="1">
      <c r="C843" s="1"/>
      <c r="D843" s="1"/>
      <c r="E843" s="1"/>
      <c r="F843" s="1"/>
      <c r="G843" s="1"/>
      <c r="H843" s="189"/>
      <c r="I843" s="1"/>
      <c r="J843" s="1"/>
      <c r="K843" s="1"/>
      <c r="L843" s="1"/>
    </row>
    <row r="844" ht="13.5" customHeight="1">
      <c r="C844" s="1"/>
      <c r="D844" s="1"/>
      <c r="E844" s="1"/>
      <c r="F844" s="1"/>
      <c r="G844" s="1"/>
      <c r="H844" s="189"/>
      <c r="I844" s="1"/>
      <c r="J844" s="1"/>
      <c r="K844" s="1"/>
      <c r="L844" s="1"/>
    </row>
    <row r="845" ht="13.5" customHeight="1">
      <c r="C845" s="1"/>
      <c r="D845" s="1"/>
      <c r="E845" s="1"/>
      <c r="F845" s="1"/>
      <c r="G845" s="1"/>
      <c r="H845" s="189"/>
      <c r="I845" s="1"/>
      <c r="J845" s="1"/>
      <c r="K845" s="1"/>
      <c r="L845" s="1"/>
    </row>
    <row r="846" ht="13.5" customHeight="1">
      <c r="C846" s="1"/>
      <c r="D846" s="1"/>
      <c r="E846" s="1"/>
      <c r="F846" s="1"/>
      <c r="G846" s="1"/>
      <c r="H846" s="189"/>
      <c r="I846" s="1"/>
      <c r="J846" s="1"/>
      <c r="K846" s="1"/>
      <c r="L846" s="1"/>
    </row>
    <row r="847" ht="13.5" customHeight="1">
      <c r="C847" s="1"/>
      <c r="D847" s="1"/>
      <c r="E847" s="1"/>
      <c r="F847" s="1"/>
      <c r="G847" s="1"/>
      <c r="H847" s="189"/>
      <c r="I847" s="1"/>
      <c r="J847" s="1"/>
      <c r="K847" s="1"/>
      <c r="L847" s="1"/>
    </row>
    <row r="848" ht="13.5" customHeight="1">
      <c r="C848" s="1"/>
      <c r="D848" s="1"/>
      <c r="E848" s="1"/>
      <c r="F848" s="1"/>
      <c r="G848" s="1"/>
      <c r="H848" s="189"/>
      <c r="I848" s="1"/>
      <c r="J848" s="1"/>
      <c r="K848" s="1"/>
      <c r="L848" s="1"/>
    </row>
    <row r="849" ht="13.5" customHeight="1">
      <c r="C849" s="1"/>
      <c r="D849" s="1"/>
      <c r="E849" s="1"/>
      <c r="F849" s="1"/>
      <c r="G849" s="1"/>
      <c r="H849" s="189"/>
      <c r="I849" s="1"/>
      <c r="J849" s="1"/>
      <c r="K849" s="1"/>
      <c r="L849" s="1"/>
    </row>
    <row r="850" ht="13.5" customHeight="1">
      <c r="C850" s="1"/>
      <c r="D850" s="1"/>
      <c r="E850" s="1"/>
      <c r="F850" s="1"/>
      <c r="G850" s="1"/>
      <c r="H850" s="189"/>
      <c r="I850" s="1"/>
      <c r="J850" s="1"/>
      <c r="K850" s="1"/>
      <c r="L850" s="1"/>
    </row>
    <row r="851" ht="13.5" customHeight="1">
      <c r="C851" s="1"/>
      <c r="D851" s="1"/>
      <c r="E851" s="1"/>
      <c r="F851" s="1"/>
      <c r="G851" s="1"/>
      <c r="H851" s="189"/>
      <c r="I851" s="1"/>
      <c r="J851" s="1"/>
      <c r="K851" s="1"/>
      <c r="L851" s="1"/>
    </row>
    <row r="852" ht="13.5" customHeight="1">
      <c r="C852" s="1"/>
      <c r="D852" s="1"/>
      <c r="E852" s="1"/>
      <c r="F852" s="1"/>
      <c r="G852" s="1"/>
      <c r="H852" s="189"/>
      <c r="I852" s="1"/>
      <c r="J852" s="1"/>
      <c r="K852" s="1"/>
      <c r="L852" s="1"/>
    </row>
    <row r="853" ht="13.5" customHeight="1">
      <c r="C853" s="1"/>
      <c r="D853" s="1"/>
      <c r="E853" s="1"/>
      <c r="F853" s="1"/>
      <c r="G853" s="1"/>
      <c r="H853" s="189"/>
      <c r="I853" s="1"/>
      <c r="J853" s="1"/>
      <c r="K853" s="1"/>
      <c r="L853" s="1"/>
    </row>
    <row r="854" ht="13.5" customHeight="1">
      <c r="C854" s="1"/>
      <c r="D854" s="1"/>
      <c r="E854" s="1"/>
      <c r="F854" s="1"/>
      <c r="G854" s="1"/>
      <c r="H854" s="189"/>
      <c r="I854" s="1"/>
      <c r="J854" s="1"/>
      <c r="K854" s="1"/>
      <c r="L854" s="1"/>
    </row>
    <row r="855" ht="13.5" customHeight="1">
      <c r="C855" s="1"/>
      <c r="D855" s="1"/>
      <c r="E855" s="1"/>
      <c r="F855" s="1"/>
      <c r="G855" s="1"/>
      <c r="H855" s="189"/>
      <c r="I855" s="1"/>
      <c r="J855" s="1"/>
      <c r="K855" s="1"/>
      <c r="L855" s="1"/>
    </row>
    <row r="856" ht="13.5" customHeight="1">
      <c r="C856" s="1"/>
      <c r="D856" s="1"/>
      <c r="E856" s="1"/>
      <c r="F856" s="1"/>
      <c r="G856" s="1"/>
      <c r="H856" s="189"/>
      <c r="I856" s="1"/>
      <c r="J856" s="1"/>
      <c r="K856" s="1"/>
      <c r="L856" s="1"/>
    </row>
    <row r="857" ht="13.5" customHeight="1">
      <c r="C857" s="1"/>
      <c r="D857" s="1"/>
      <c r="E857" s="1"/>
      <c r="F857" s="1"/>
      <c r="G857" s="1"/>
      <c r="H857" s="189"/>
      <c r="I857" s="1"/>
      <c r="J857" s="1"/>
      <c r="K857" s="1"/>
      <c r="L857" s="1"/>
    </row>
    <row r="858" ht="13.5" customHeight="1">
      <c r="C858" s="1"/>
      <c r="D858" s="1"/>
      <c r="E858" s="1"/>
      <c r="F858" s="1"/>
      <c r="G858" s="1"/>
      <c r="H858" s="189"/>
      <c r="I858" s="1"/>
      <c r="J858" s="1"/>
      <c r="K858" s="1"/>
      <c r="L858" s="1"/>
    </row>
    <row r="859" ht="13.5" customHeight="1">
      <c r="C859" s="1"/>
      <c r="D859" s="1"/>
      <c r="E859" s="1"/>
      <c r="F859" s="1"/>
      <c r="G859" s="1"/>
      <c r="H859" s="189"/>
      <c r="I859" s="1"/>
      <c r="J859" s="1"/>
      <c r="K859" s="1"/>
      <c r="L859" s="1"/>
    </row>
    <row r="860" ht="13.5" customHeight="1">
      <c r="C860" s="1"/>
      <c r="D860" s="1"/>
      <c r="E860" s="1"/>
      <c r="F860" s="1"/>
      <c r="G860" s="1"/>
      <c r="H860" s="189"/>
      <c r="I860" s="1"/>
      <c r="J860" s="1"/>
      <c r="K860" s="1"/>
      <c r="L860" s="1"/>
    </row>
    <row r="861" ht="13.5" customHeight="1">
      <c r="C861" s="1"/>
      <c r="D861" s="1"/>
      <c r="E861" s="1"/>
      <c r="F861" s="1"/>
      <c r="G861" s="1"/>
      <c r="H861" s="189"/>
      <c r="I861" s="1"/>
      <c r="J861" s="1"/>
      <c r="K861" s="1"/>
      <c r="L861" s="1"/>
    </row>
    <row r="862" ht="13.5" customHeight="1">
      <c r="C862" s="1"/>
      <c r="D862" s="1"/>
      <c r="E862" s="1"/>
      <c r="F862" s="1"/>
      <c r="G862" s="1"/>
      <c r="H862" s="189"/>
      <c r="I862" s="1"/>
      <c r="J862" s="1"/>
      <c r="K862" s="1"/>
      <c r="L862" s="1"/>
    </row>
    <row r="863" ht="13.5" customHeight="1">
      <c r="C863" s="1"/>
      <c r="D863" s="1"/>
      <c r="E863" s="1"/>
      <c r="F863" s="1"/>
      <c r="G863" s="1"/>
      <c r="H863" s="189"/>
      <c r="I863" s="1"/>
      <c r="J863" s="1"/>
      <c r="K863" s="1"/>
      <c r="L863" s="1"/>
    </row>
    <row r="864" ht="13.5" customHeight="1">
      <c r="C864" s="1"/>
      <c r="D864" s="1"/>
      <c r="E864" s="1"/>
      <c r="F864" s="1"/>
      <c r="G864" s="1"/>
      <c r="H864" s="189"/>
      <c r="I864" s="1"/>
      <c r="J864" s="1"/>
      <c r="K864" s="1"/>
      <c r="L864" s="1"/>
    </row>
    <row r="865" ht="13.5" customHeight="1">
      <c r="C865" s="1"/>
      <c r="D865" s="1"/>
      <c r="E865" s="1"/>
      <c r="F865" s="1"/>
      <c r="G865" s="1"/>
      <c r="H865" s="189"/>
      <c r="I865" s="1"/>
      <c r="J865" s="1"/>
      <c r="K865" s="1"/>
      <c r="L865" s="1"/>
    </row>
    <row r="866" ht="13.5" customHeight="1">
      <c r="C866" s="1"/>
      <c r="D866" s="1"/>
      <c r="E866" s="1"/>
      <c r="F866" s="1"/>
      <c r="G866" s="1"/>
      <c r="H866" s="189"/>
      <c r="I866" s="1"/>
      <c r="J866" s="1"/>
      <c r="K866" s="1"/>
      <c r="L866" s="1"/>
    </row>
    <row r="867" ht="13.5" customHeight="1">
      <c r="C867" s="1"/>
      <c r="D867" s="1"/>
      <c r="E867" s="1"/>
      <c r="F867" s="1"/>
      <c r="G867" s="1"/>
      <c r="H867" s="189"/>
      <c r="I867" s="1"/>
      <c r="J867" s="1"/>
      <c r="K867" s="1"/>
      <c r="L867" s="1"/>
    </row>
    <row r="868" ht="13.5" customHeight="1">
      <c r="C868" s="1"/>
      <c r="D868" s="1"/>
      <c r="E868" s="1"/>
      <c r="F868" s="1"/>
      <c r="G868" s="1"/>
      <c r="H868" s="189"/>
      <c r="I868" s="1"/>
      <c r="J868" s="1"/>
      <c r="K868" s="1"/>
      <c r="L868" s="1"/>
    </row>
    <row r="869" ht="13.5" customHeight="1">
      <c r="C869" s="1"/>
      <c r="D869" s="1"/>
      <c r="E869" s="1"/>
      <c r="F869" s="1"/>
      <c r="G869" s="1"/>
      <c r="H869" s="189"/>
      <c r="I869" s="1"/>
      <c r="J869" s="1"/>
      <c r="K869" s="1"/>
      <c r="L869" s="1"/>
    </row>
    <row r="870" ht="13.5" customHeight="1">
      <c r="C870" s="1"/>
      <c r="D870" s="1"/>
      <c r="E870" s="1"/>
      <c r="F870" s="1"/>
      <c r="G870" s="1"/>
      <c r="H870" s="189"/>
      <c r="I870" s="1"/>
      <c r="J870" s="1"/>
      <c r="K870" s="1"/>
      <c r="L870" s="1"/>
    </row>
    <row r="871" ht="13.5" customHeight="1">
      <c r="C871" s="1"/>
      <c r="D871" s="1"/>
      <c r="E871" s="1"/>
      <c r="F871" s="1"/>
      <c r="G871" s="1"/>
      <c r="H871" s="189"/>
      <c r="I871" s="1"/>
      <c r="J871" s="1"/>
      <c r="K871" s="1"/>
      <c r="L871" s="1"/>
    </row>
    <row r="872" ht="13.5" customHeight="1">
      <c r="C872" s="1"/>
      <c r="D872" s="1"/>
      <c r="E872" s="1"/>
      <c r="F872" s="1"/>
      <c r="G872" s="1"/>
      <c r="H872" s="189"/>
      <c r="I872" s="1"/>
      <c r="J872" s="1"/>
      <c r="K872" s="1"/>
      <c r="L872" s="1"/>
    </row>
    <row r="873" ht="13.5" customHeight="1">
      <c r="C873" s="1"/>
      <c r="D873" s="1"/>
      <c r="E873" s="1"/>
      <c r="F873" s="1"/>
      <c r="G873" s="1"/>
      <c r="H873" s="189"/>
      <c r="I873" s="1"/>
      <c r="J873" s="1"/>
      <c r="K873" s="1"/>
      <c r="L873" s="1"/>
    </row>
    <row r="874" ht="13.5" customHeight="1">
      <c r="C874" s="1"/>
      <c r="D874" s="1"/>
      <c r="E874" s="1"/>
      <c r="F874" s="1"/>
      <c r="G874" s="1"/>
      <c r="H874" s="189"/>
      <c r="I874" s="1"/>
      <c r="J874" s="1"/>
      <c r="K874" s="1"/>
      <c r="L874" s="1"/>
    </row>
    <row r="875" ht="13.5" customHeight="1">
      <c r="C875" s="1"/>
      <c r="D875" s="1"/>
      <c r="E875" s="1"/>
      <c r="F875" s="1"/>
      <c r="G875" s="1"/>
      <c r="H875" s="189"/>
      <c r="I875" s="1"/>
      <c r="J875" s="1"/>
      <c r="K875" s="1"/>
      <c r="L875" s="1"/>
    </row>
    <row r="876" ht="13.5" customHeight="1">
      <c r="C876" s="1"/>
      <c r="D876" s="1"/>
      <c r="E876" s="1"/>
      <c r="F876" s="1"/>
      <c r="G876" s="1"/>
      <c r="H876" s="189"/>
      <c r="I876" s="1"/>
      <c r="J876" s="1"/>
      <c r="K876" s="1"/>
      <c r="L876" s="1"/>
    </row>
    <row r="877" ht="13.5" customHeight="1">
      <c r="C877" s="1"/>
      <c r="D877" s="1"/>
      <c r="E877" s="1"/>
      <c r="F877" s="1"/>
      <c r="G877" s="1"/>
      <c r="H877" s="189"/>
      <c r="I877" s="1"/>
      <c r="J877" s="1"/>
      <c r="K877" s="1"/>
      <c r="L877" s="1"/>
    </row>
    <row r="878" ht="13.5" customHeight="1">
      <c r="C878" s="1"/>
      <c r="D878" s="1"/>
      <c r="E878" s="1"/>
      <c r="F878" s="1"/>
      <c r="G878" s="1"/>
      <c r="H878" s="189"/>
      <c r="I878" s="1"/>
      <c r="J878" s="1"/>
      <c r="K878" s="1"/>
      <c r="L878" s="1"/>
    </row>
    <row r="879" ht="13.5" customHeight="1">
      <c r="C879" s="1"/>
      <c r="D879" s="1"/>
      <c r="E879" s="1"/>
      <c r="F879" s="1"/>
      <c r="G879" s="1"/>
      <c r="H879" s="189"/>
      <c r="I879" s="1"/>
      <c r="J879" s="1"/>
      <c r="K879" s="1"/>
      <c r="L879" s="1"/>
    </row>
    <row r="880" ht="13.5" customHeight="1">
      <c r="C880" s="1"/>
      <c r="D880" s="1"/>
      <c r="E880" s="1"/>
      <c r="F880" s="1"/>
      <c r="G880" s="1"/>
      <c r="H880" s="189"/>
      <c r="I880" s="1"/>
      <c r="J880" s="1"/>
      <c r="K880" s="1"/>
      <c r="L880" s="1"/>
    </row>
    <row r="881" ht="13.5" customHeight="1">
      <c r="C881" s="1"/>
      <c r="D881" s="1"/>
      <c r="E881" s="1"/>
      <c r="F881" s="1"/>
      <c r="G881" s="1"/>
      <c r="H881" s="189"/>
      <c r="I881" s="1"/>
      <c r="J881" s="1"/>
      <c r="K881" s="1"/>
      <c r="L881" s="1"/>
    </row>
    <row r="882" ht="13.5" customHeight="1">
      <c r="C882" s="1"/>
      <c r="D882" s="1"/>
      <c r="E882" s="1"/>
      <c r="F882" s="1"/>
      <c r="G882" s="1"/>
      <c r="H882" s="189"/>
      <c r="I882" s="1"/>
      <c r="J882" s="1"/>
      <c r="K882" s="1"/>
      <c r="L882" s="1"/>
    </row>
    <row r="883" ht="13.5" customHeight="1">
      <c r="C883" s="1"/>
      <c r="D883" s="1"/>
      <c r="E883" s="1"/>
      <c r="F883" s="1"/>
      <c r="G883" s="1"/>
      <c r="H883" s="189"/>
      <c r="I883" s="1"/>
      <c r="J883" s="1"/>
      <c r="K883" s="1"/>
      <c r="L883" s="1"/>
    </row>
    <row r="884" ht="13.5" customHeight="1">
      <c r="C884" s="1"/>
      <c r="D884" s="1"/>
      <c r="E884" s="1"/>
      <c r="F884" s="1"/>
      <c r="G884" s="1"/>
      <c r="H884" s="189"/>
      <c r="I884" s="1"/>
      <c r="J884" s="1"/>
      <c r="K884" s="1"/>
      <c r="L884" s="1"/>
    </row>
    <row r="885" ht="13.5" customHeight="1">
      <c r="C885" s="1"/>
      <c r="D885" s="1"/>
      <c r="E885" s="1"/>
      <c r="F885" s="1"/>
      <c r="G885" s="1"/>
      <c r="H885" s="189"/>
      <c r="I885" s="1"/>
      <c r="J885" s="1"/>
      <c r="K885" s="1"/>
      <c r="L885" s="1"/>
    </row>
    <row r="886" ht="13.5" customHeight="1">
      <c r="C886" s="1"/>
      <c r="D886" s="1"/>
      <c r="E886" s="1"/>
      <c r="F886" s="1"/>
      <c r="G886" s="1"/>
      <c r="H886" s="189"/>
      <c r="I886" s="1"/>
      <c r="J886" s="1"/>
      <c r="K886" s="1"/>
      <c r="L886" s="1"/>
    </row>
    <row r="887" ht="13.5" customHeight="1">
      <c r="C887" s="1"/>
      <c r="D887" s="1"/>
      <c r="E887" s="1"/>
      <c r="F887" s="1"/>
      <c r="G887" s="1"/>
      <c r="H887" s="189"/>
      <c r="I887" s="1"/>
      <c r="J887" s="1"/>
      <c r="K887" s="1"/>
      <c r="L887" s="1"/>
    </row>
    <row r="888" ht="13.5" customHeight="1">
      <c r="C888" s="1"/>
      <c r="D888" s="1"/>
      <c r="E888" s="1"/>
      <c r="F888" s="1"/>
      <c r="G888" s="1"/>
      <c r="H888" s="189"/>
      <c r="I888" s="1"/>
      <c r="J888" s="1"/>
      <c r="K888" s="1"/>
      <c r="L888" s="1"/>
    </row>
    <row r="889" ht="13.5" customHeight="1">
      <c r="C889" s="1"/>
      <c r="D889" s="1"/>
      <c r="E889" s="1"/>
      <c r="F889" s="1"/>
      <c r="G889" s="1"/>
      <c r="H889" s="189"/>
      <c r="I889" s="1"/>
      <c r="J889" s="1"/>
      <c r="K889" s="1"/>
      <c r="L889" s="1"/>
    </row>
    <row r="890" ht="13.5" customHeight="1">
      <c r="C890" s="1"/>
      <c r="D890" s="1"/>
      <c r="E890" s="1"/>
      <c r="F890" s="1"/>
      <c r="G890" s="1"/>
      <c r="H890" s="189"/>
      <c r="I890" s="1"/>
      <c r="J890" s="1"/>
      <c r="K890" s="1"/>
      <c r="L890" s="1"/>
    </row>
    <row r="891" ht="13.5" customHeight="1">
      <c r="C891" s="1"/>
      <c r="D891" s="1"/>
      <c r="E891" s="1"/>
      <c r="F891" s="1"/>
      <c r="G891" s="1"/>
      <c r="H891" s="189"/>
      <c r="I891" s="1"/>
      <c r="J891" s="1"/>
      <c r="K891" s="1"/>
      <c r="L891" s="1"/>
    </row>
    <row r="892" ht="13.5" customHeight="1">
      <c r="C892" s="1"/>
      <c r="D892" s="1"/>
      <c r="E892" s="1"/>
      <c r="F892" s="1"/>
      <c r="G892" s="1"/>
      <c r="H892" s="189"/>
      <c r="I892" s="1"/>
      <c r="J892" s="1"/>
      <c r="K892" s="1"/>
      <c r="L892" s="1"/>
    </row>
    <row r="893" ht="13.5" customHeight="1">
      <c r="C893" s="1"/>
      <c r="D893" s="1"/>
      <c r="E893" s="1"/>
      <c r="F893" s="1"/>
      <c r="G893" s="1"/>
      <c r="H893" s="189"/>
      <c r="I893" s="1"/>
      <c r="J893" s="1"/>
      <c r="K893" s="1"/>
      <c r="L893" s="1"/>
    </row>
    <row r="894" ht="13.5" customHeight="1">
      <c r="C894" s="1"/>
      <c r="D894" s="1"/>
      <c r="E894" s="1"/>
      <c r="F894" s="1"/>
      <c r="G894" s="1"/>
      <c r="H894" s="189"/>
      <c r="I894" s="1"/>
      <c r="J894" s="1"/>
      <c r="K894" s="1"/>
      <c r="L894" s="1"/>
    </row>
    <row r="895" ht="13.5" customHeight="1">
      <c r="C895" s="1"/>
      <c r="D895" s="1"/>
      <c r="E895" s="1"/>
      <c r="F895" s="1"/>
      <c r="G895" s="1"/>
      <c r="H895" s="189"/>
      <c r="I895" s="1"/>
      <c r="J895" s="1"/>
      <c r="K895" s="1"/>
      <c r="L895" s="1"/>
    </row>
    <row r="896" ht="13.5" customHeight="1">
      <c r="C896" s="1"/>
      <c r="D896" s="1"/>
      <c r="E896" s="1"/>
      <c r="F896" s="1"/>
      <c r="G896" s="1"/>
      <c r="H896" s="189"/>
      <c r="I896" s="1"/>
      <c r="J896" s="1"/>
      <c r="K896" s="1"/>
      <c r="L896" s="1"/>
    </row>
    <row r="897" ht="13.5" customHeight="1">
      <c r="C897" s="1"/>
      <c r="D897" s="1"/>
      <c r="E897" s="1"/>
      <c r="F897" s="1"/>
      <c r="G897" s="1"/>
      <c r="H897" s="189"/>
      <c r="I897" s="1"/>
      <c r="J897" s="1"/>
      <c r="K897" s="1"/>
      <c r="L897" s="1"/>
    </row>
    <row r="898" ht="13.5" customHeight="1">
      <c r="C898" s="1"/>
      <c r="D898" s="1"/>
      <c r="E898" s="1"/>
      <c r="F898" s="1"/>
      <c r="G898" s="1"/>
      <c r="H898" s="189"/>
      <c r="I898" s="1"/>
      <c r="J898" s="1"/>
      <c r="K898" s="1"/>
      <c r="L898" s="1"/>
    </row>
    <row r="899" ht="13.5" customHeight="1">
      <c r="C899" s="1"/>
      <c r="D899" s="1"/>
      <c r="E899" s="1"/>
      <c r="F899" s="1"/>
      <c r="G899" s="1"/>
      <c r="H899" s="189"/>
      <c r="I899" s="1"/>
      <c r="J899" s="1"/>
      <c r="K899" s="1"/>
      <c r="L899" s="1"/>
    </row>
    <row r="900" ht="13.5" customHeight="1">
      <c r="C900" s="1"/>
      <c r="D900" s="1"/>
      <c r="E900" s="1"/>
      <c r="F900" s="1"/>
      <c r="G900" s="1"/>
      <c r="H900" s="189"/>
      <c r="I900" s="1"/>
      <c r="J900" s="1"/>
      <c r="K900" s="1"/>
      <c r="L900" s="1"/>
    </row>
    <row r="901" ht="13.5" customHeight="1">
      <c r="C901" s="1"/>
      <c r="D901" s="1"/>
      <c r="E901" s="1"/>
      <c r="F901" s="1"/>
      <c r="G901" s="1"/>
      <c r="H901" s="189"/>
      <c r="I901" s="1"/>
      <c r="J901" s="1"/>
      <c r="K901" s="1"/>
      <c r="L901" s="1"/>
    </row>
    <row r="902" ht="13.5" customHeight="1">
      <c r="C902" s="1"/>
      <c r="D902" s="1"/>
      <c r="E902" s="1"/>
      <c r="F902" s="1"/>
      <c r="G902" s="1"/>
      <c r="H902" s="189"/>
      <c r="I902" s="1"/>
      <c r="J902" s="1"/>
      <c r="K902" s="1"/>
      <c r="L902" s="1"/>
    </row>
    <row r="903" ht="13.5" customHeight="1">
      <c r="C903" s="1"/>
      <c r="D903" s="1"/>
      <c r="E903" s="1"/>
      <c r="F903" s="1"/>
      <c r="G903" s="1"/>
      <c r="H903" s="189"/>
      <c r="I903" s="1"/>
      <c r="J903" s="1"/>
      <c r="K903" s="1"/>
      <c r="L903" s="1"/>
    </row>
    <row r="904" ht="13.5" customHeight="1">
      <c r="C904" s="1"/>
      <c r="D904" s="1"/>
      <c r="E904" s="1"/>
      <c r="F904" s="1"/>
      <c r="G904" s="1"/>
      <c r="H904" s="189"/>
      <c r="I904" s="1"/>
      <c r="J904" s="1"/>
      <c r="K904" s="1"/>
      <c r="L904" s="1"/>
    </row>
    <row r="905" ht="13.5" customHeight="1">
      <c r="C905" s="1"/>
      <c r="D905" s="1"/>
      <c r="E905" s="1"/>
      <c r="F905" s="1"/>
      <c r="G905" s="1"/>
      <c r="H905" s="189"/>
      <c r="I905" s="1"/>
      <c r="J905" s="1"/>
      <c r="K905" s="1"/>
      <c r="L905" s="1"/>
    </row>
    <row r="906" ht="13.5" customHeight="1">
      <c r="C906" s="1"/>
      <c r="D906" s="1"/>
      <c r="E906" s="1"/>
      <c r="F906" s="1"/>
      <c r="G906" s="1"/>
      <c r="H906" s="189"/>
      <c r="I906" s="1"/>
      <c r="J906" s="1"/>
      <c r="K906" s="1"/>
      <c r="L906" s="1"/>
    </row>
    <row r="907" ht="13.5" customHeight="1">
      <c r="C907" s="1"/>
      <c r="D907" s="1"/>
      <c r="E907" s="1"/>
      <c r="F907" s="1"/>
      <c r="G907" s="1"/>
      <c r="H907" s="189"/>
      <c r="I907" s="1"/>
      <c r="J907" s="1"/>
      <c r="K907" s="1"/>
      <c r="L907" s="1"/>
    </row>
    <row r="908" ht="13.5" customHeight="1">
      <c r="C908" s="1"/>
      <c r="D908" s="1"/>
      <c r="E908" s="1"/>
      <c r="F908" s="1"/>
      <c r="G908" s="1"/>
      <c r="H908" s="189"/>
      <c r="I908" s="1"/>
      <c r="J908" s="1"/>
      <c r="K908" s="1"/>
      <c r="L908" s="1"/>
    </row>
    <row r="909" ht="13.5" customHeight="1">
      <c r="C909" s="1"/>
      <c r="D909" s="1"/>
      <c r="E909" s="1"/>
      <c r="F909" s="1"/>
      <c r="G909" s="1"/>
      <c r="H909" s="189"/>
      <c r="I909" s="1"/>
      <c r="J909" s="1"/>
      <c r="K909" s="1"/>
      <c r="L909" s="1"/>
    </row>
    <row r="910" ht="13.5" customHeight="1">
      <c r="C910" s="1"/>
      <c r="D910" s="1"/>
      <c r="E910" s="1"/>
      <c r="F910" s="1"/>
      <c r="G910" s="1"/>
      <c r="H910" s="189"/>
      <c r="I910" s="1"/>
      <c r="J910" s="1"/>
      <c r="K910" s="1"/>
      <c r="L910" s="1"/>
    </row>
    <row r="911" ht="13.5" customHeight="1">
      <c r="C911" s="1"/>
      <c r="D911" s="1"/>
      <c r="E911" s="1"/>
      <c r="F911" s="1"/>
      <c r="G911" s="1"/>
      <c r="H911" s="189"/>
      <c r="I911" s="1"/>
      <c r="J911" s="1"/>
      <c r="K911" s="1"/>
      <c r="L911" s="1"/>
    </row>
    <row r="912" ht="13.5" customHeight="1">
      <c r="C912" s="1"/>
      <c r="D912" s="1"/>
      <c r="E912" s="1"/>
      <c r="F912" s="1"/>
      <c r="G912" s="1"/>
      <c r="H912" s="189"/>
      <c r="I912" s="1"/>
      <c r="J912" s="1"/>
      <c r="K912" s="1"/>
      <c r="L912" s="1"/>
    </row>
    <row r="913" ht="13.5" customHeight="1">
      <c r="C913" s="1"/>
      <c r="D913" s="1"/>
      <c r="E913" s="1"/>
      <c r="F913" s="1"/>
      <c r="G913" s="1"/>
      <c r="H913" s="189"/>
      <c r="I913" s="1"/>
      <c r="J913" s="1"/>
      <c r="K913" s="1"/>
      <c r="L913" s="1"/>
    </row>
    <row r="914" ht="13.5" customHeight="1">
      <c r="C914" s="1"/>
      <c r="D914" s="1"/>
      <c r="E914" s="1"/>
      <c r="F914" s="1"/>
      <c r="G914" s="1"/>
      <c r="H914" s="189"/>
      <c r="I914" s="1"/>
      <c r="J914" s="1"/>
      <c r="K914" s="1"/>
      <c r="L914" s="1"/>
    </row>
    <row r="915" ht="13.5" customHeight="1">
      <c r="C915" s="1"/>
      <c r="D915" s="1"/>
      <c r="E915" s="1"/>
      <c r="F915" s="1"/>
      <c r="G915" s="1"/>
      <c r="H915" s="189"/>
      <c r="I915" s="1"/>
      <c r="J915" s="1"/>
      <c r="K915" s="1"/>
      <c r="L915" s="1"/>
    </row>
    <row r="916" ht="13.5" customHeight="1">
      <c r="C916" s="1"/>
      <c r="D916" s="1"/>
      <c r="E916" s="1"/>
      <c r="F916" s="1"/>
      <c r="G916" s="1"/>
      <c r="H916" s="189"/>
      <c r="I916" s="1"/>
      <c r="J916" s="1"/>
      <c r="K916" s="1"/>
      <c r="L916" s="1"/>
    </row>
    <row r="917" ht="13.5" customHeight="1">
      <c r="C917" s="1"/>
      <c r="D917" s="1"/>
      <c r="E917" s="1"/>
      <c r="F917" s="1"/>
      <c r="G917" s="1"/>
      <c r="H917" s="189"/>
      <c r="I917" s="1"/>
      <c r="J917" s="1"/>
      <c r="K917" s="1"/>
      <c r="L917" s="1"/>
    </row>
    <row r="918" ht="13.5" customHeight="1">
      <c r="C918" s="1"/>
      <c r="D918" s="1"/>
      <c r="E918" s="1"/>
      <c r="F918" s="1"/>
      <c r="G918" s="1"/>
      <c r="H918" s="189"/>
      <c r="I918" s="1"/>
      <c r="J918" s="1"/>
      <c r="K918" s="1"/>
      <c r="L918" s="1"/>
    </row>
    <row r="919" ht="13.5" customHeight="1">
      <c r="C919" s="1"/>
      <c r="D919" s="1"/>
      <c r="E919" s="1"/>
      <c r="F919" s="1"/>
      <c r="G919" s="1"/>
      <c r="H919" s="189"/>
      <c r="I919" s="1"/>
      <c r="J919" s="1"/>
      <c r="K919" s="1"/>
      <c r="L919" s="1"/>
    </row>
    <row r="920" ht="13.5" customHeight="1">
      <c r="C920" s="1"/>
      <c r="D920" s="1"/>
      <c r="E920" s="1"/>
      <c r="F920" s="1"/>
      <c r="G920" s="1"/>
      <c r="H920" s="189"/>
      <c r="I920" s="1"/>
      <c r="J920" s="1"/>
      <c r="K920" s="1"/>
      <c r="L920" s="1"/>
    </row>
    <row r="921" ht="13.5" customHeight="1">
      <c r="C921" s="1"/>
      <c r="D921" s="1"/>
      <c r="E921" s="1"/>
      <c r="F921" s="1"/>
      <c r="G921" s="1"/>
      <c r="H921" s="189"/>
      <c r="I921" s="1"/>
      <c r="J921" s="1"/>
      <c r="K921" s="1"/>
      <c r="L921" s="1"/>
    </row>
    <row r="922" ht="13.5" customHeight="1">
      <c r="C922" s="1"/>
      <c r="D922" s="1"/>
      <c r="E922" s="1"/>
      <c r="F922" s="1"/>
      <c r="G922" s="1"/>
      <c r="H922" s="189"/>
      <c r="I922" s="1"/>
      <c r="J922" s="1"/>
      <c r="K922" s="1"/>
      <c r="L922" s="1"/>
    </row>
    <row r="923" ht="13.5" customHeight="1">
      <c r="C923" s="1"/>
      <c r="D923" s="1"/>
      <c r="E923" s="1"/>
      <c r="F923" s="1"/>
      <c r="G923" s="1"/>
      <c r="H923" s="189"/>
      <c r="I923" s="1"/>
      <c r="J923" s="1"/>
      <c r="K923" s="1"/>
      <c r="L923" s="1"/>
    </row>
    <row r="924" ht="13.5" customHeight="1">
      <c r="C924" s="1"/>
      <c r="D924" s="1"/>
      <c r="E924" s="1"/>
      <c r="F924" s="1"/>
      <c r="G924" s="1"/>
      <c r="H924" s="189"/>
      <c r="I924" s="1"/>
      <c r="J924" s="1"/>
      <c r="K924" s="1"/>
      <c r="L924" s="1"/>
    </row>
    <row r="925" ht="13.5" customHeight="1">
      <c r="C925" s="1"/>
      <c r="D925" s="1"/>
      <c r="E925" s="1"/>
      <c r="F925" s="1"/>
      <c r="G925" s="1"/>
      <c r="H925" s="189"/>
      <c r="I925" s="1"/>
      <c r="J925" s="1"/>
      <c r="K925" s="1"/>
      <c r="L925" s="1"/>
    </row>
    <row r="926" ht="13.5" customHeight="1">
      <c r="C926" s="1"/>
      <c r="D926" s="1"/>
      <c r="E926" s="1"/>
      <c r="F926" s="1"/>
      <c r="G926" s="1"/>
      <c r="H926" s="189"/>
      <c r="I926" s="1"/>
      <c r="J926" s="1"/>
      <c r="K926" s="1"/>
      <c r="L926" s="1"/>
    </row>
    <row r="927" ht="13.5" customHeight="1">
      <c r="C927" s="1"/>
      <c r="D927" s="1"/>
      <c r="E927" s="1"/>
      <c r="F927" s="1"/>
      <c r="G927" s="1"/>
      <c r="H927" s="189"/>
      <c r="I927" s="1"/>
      <c r="J927" s="1"/>
      <c r="K927" s="1"/>
      <c r="L927" s="1"/>
    </row>
    <row r="928" ht="13.5" customHeight="1">
      <c r="C928" s="1"/>
      <c r="D928" s="1"/>
      <c r="E928" s="1"/>
      <c r="F928" s="1"/>
      <c r="G928" s="1"/>
      <c r="H928" s="189"/>
      <c r="I928" s="1"/>
      <c r="J928" s="1"/>
      <c r="K928" s="1"/>
      <c r="L928" s="1"/>
    </row>
    <row r="929" ht="13.5" customHeight="1">
      <c r="C929" s="1"/>
      <c r="D929" s="1"/>
      <c r="E929" s="1"/>
      <c r="F929" s="1"/>
      <c r="G929" s="1"/>
      <c r="H929" s="189"/>
      <c r="I929" s="1"/>
      <c r="J929" s="1"/>
      <c r="K929" s="1"/>
      <c r="L929" s="1"/>
    </row>
    <row r="930" ht="13.5" customHeight="1">
      <c r="C930" s="1"/>
      <c r="D930" s="1"/>
      <c r="E930" s="1"/>
      <c r="F930" s="1"/>
      <c r="G930" s="1"/>
      <c r="H930" s="189"/>
      <c r="I930" s="1"/>
      <c r="J930" s="1"/>
      <c r="K930" s="1"/>
      <c r="L930" s="1"/>
    </row>
    <row r="931" ht="13.5" customHeight="1">
      <c r="C931" s="1"/>
      <c r="D931" s="1"/>
      <c r="E931" s="1"/>
      <c r="F931" s="1"/>
      <c r="G931" s="1"/>
      <c r="H931" s="189"/>
      <c r="I931" s="1"/>
      <c r="J931" s="1"/>
      <c r="K931" s="1"/>
      <c r="L931" s="1"/>
    </row>
    <row r="932" ht="13.5" customHeight="1">
      <c r="C932" s="1"/>
      <c r="D932" s="1"/>
      <c r="E932" s="1"/>
      <c r="F932" s="1"/>
      <c r="G932" s="1"/>
      <c r="H932" s="189"/>
      <c r="I932" s="1"/>
      <c r="J932" s="1"/>
      <c r="K932" s="1"/>
      <c r="L932" s="1"/>
    </row>
    <row r="933" ht="13.5" customHeight="1">
      <c r="C933" s="1"/>
      <c r="D933" s="1"/>
      <c r="E933" s="1"/>
      <c r="F933" s="1"/>
      <c r="G933" s="1"/>
      <c r="H933" s="189"/>
      <c r="I933" s="1"/>
      <c r="J933" s="1"/>
      <c r="K933" s="1"/>
      <c r="L933" s="1"/>
    </row>
    <row r="934" ht="13.5" customHeight="1">
      <c r="C934" s="1"/>
      <c r="D934" s="1"/>
      <c r="E934" s="1"/>
      <c r="F934" s="1"/>
      <c r="G934" s="1"/>
      <c r="H934" s="189"/>
      <c r="I934" s="1"/>
      <c r="J934" s="1"/>
      <c r="K934" s="1"/>
      <c r="L934" s="1"/>
    </row>
    <row r="935" ht="13.5" customHeight="1">
      <c r="C935" s="1"/>
      <c r="D935" s="1"/>
      <c r="E935" s="1"/>
      <c r="F935" s="1"/>
      <c r="G935" s="1"/>
      <c r="H935" s="189"/>
      <c r="I935" s="1"/>
      <c r="J935" s="1"/>
      <c r="K935" s="1"/>
      <c r="L935" s="1"/>
    </row>
    <row r="936" ht="13.5" customHeight="1">
      <c r="C936" s="1"/>
      <c r="D936" s="1"/>
      <c r="E936" s="1"/>
      <c r="F936" s="1"/>
      <c r="G936" s="1"/>
      <c r="H936" s="189"/>
      <c r="I936" s="1"/>
      <c r="J936" s="1"/>
      <c r="K936" s="1"/>
      <c r="L936" s="1"/>
    </row>
    <row r="937" ht="13.5" customHeight="1">
      <c r="C937" s="1"/>
      <c r="D937" s="1"/>
      <c r="E937" s="1"/>
      <c r="F937" s="1"/>
      <c r="G937" s="1"/>
      <c r="H937" s="189"/>
      <c r="I937" s="1"/>
      <c r="J937" s="1"/>
      <c r="K937" s="1"/>
      <c r="L937" s="1"/>
    </row>
    <row r="938" ht="13.5" customHeight="1">
      <c r="C938" s="1"/>
      <c r="D938" s="1"/>
      <c r="E938" s="1"/>
      <c r="F938" s="1"/>
      <c r="G938" s="1"/>
      <c r="H938" s="189"/>
      <c r="I938" s="1"/>
      <c r="J938" s="1"/>
      <c r="K938" s="1"/>
      <c r="L938" s="1"/>
    </row>
    <row r="939" ht="13.5" customHeight="1">
      <c r="C939" s="1"/>
      <c r="D939" s="1"/>
      <c r="E939" s="1"/>
      <c r="F939" s="1"/>
      <c r="G939" s="1"/>
      <c r="H939" s="189"/>
      <c r="I939" s="1"/>
      <c r="J939" s="1"/>
      <c r="K939" s="1"/>
      <c r="L939" s="1"/>
    </row>
    <row r="940" ht="13.5" customHeight="1">
      <c r="C940" s="1"/>
      <c r="D940" s="1"/>
      <c r="E940" s="1"/>
      <c r="F940" s="1"/>
      <c r="G940" s="1"/>
      <c r="H940" s="189"/>
      <c r="I940" s="1"/>
      <c r="J940" s="1"/>
      <c r="K940" s="1"/>
      <c r="L940" s="1"/>
    </row>
    <row r="941" ht="13.5" customHeight="1">
      <c r="C941" s="1"/>
      <c r="D941" s="1"/>
      <c r="E941" s="1"/>
      <c r="F941" s="1"/>
      <c r="G941" s="1"/>
      <c r="H941" s="189"/>
      <c r="I941" s="1"/>
      <c r="J941" s="1"/>
      <c r="K941" s="1"/>
      <c r="L941" s="1"/>
    </row>
    <row r="942" ht="13.5" customHeight="1">
      <c r="C942" s="1"/>
      <c r="D942" s="1"/>
      <c r="E942" s="1"/>
      <c r="F942" s="1"/>
      <c r="G942" s="1"/>
      <c r="H942" s="189"/>
      <c r="I942" s="1"/>
      <c r="J942" s="1"/>
      <c r="K942" s="1"/>
      <c r="L942" s="1"/>
    </row>
    <row r="943" ht="13.5" customHeight="1">
      <c r="C943" s="1"/>
      <c r="D943" s="1"/>
      <c r="E943" s="1"/>
      <c r="F943" s="1"/>
      <c r="G943" s="1"/>
      <c r="H943" s="189"/>
      <c r="I943" s="1"/>
      <c r="J943" s="1"/>
      <c r="K943" s="1"/>
      <c r="L943" s="1"/>
    </row>
    <row r="944" ht="13.5" customHeight="1">
      <c r="C944" s="1"/>
      <c r="D944" s="1"/>
      <c r="E944" s="1"/>
      <c r="F944" s="1"/>
      <c r="G944" s="1"/>
      <c r="H944" s="189"/>
      <c r="I944" s="1"/>
      <c r="J944" s="1"/>
      <c r="K944" s="1"/>
      <c r="L944" s="1"/>
    </row>
    <row r="945" ht="13.5" customHeight="1">
      <c r="C945" s="1"/>
      <c r="D945" s="1"/>
      <c r="E945" s="1"/>
      <c r="F945" s="1"/>
      <c r="G945" s="1"/>
      <c r="H945" s="189"/>
      <c r="I945" s="1"/>
      <c r="J945" s="1"/>
      <c r="K945" s="1"/>
      <c r="L945" s="1"/>
    </row>
    <row r="946" ht="13.5" customHeight="1">
      <c r="C946" s="1"/>
      <c r="D946" s="1"/>
      <c r="E946" s="1"/>
      <c r="F946" s="1"/>
      <c r="G946" s="1"/>
      <c r="H946" s="189"/>
      <c r="I946" s="1"/>
      <c r="J946" s="1"/>
      <c r="K946" s="1"/>
      <c r="L946" s="1"/>
    </row>
    <row r="947" ht="13.5" customHeight="1">
      <c r="C947" s="1"/>
      <c r="D947" s="1"/>
      <c r="E947" s="1"/>
      <c r="F947" s="1"/>
      <c r="G947" s="1"/>
      <c r="H947" s="189"/>
      <c r="I947" s="1"/>
      <c r="J947" s="1"/>
      <c r="K947" s="1"/>
      <c r="L947" s="1"/>
    </row>
    <row r="948" ht="13.5" customHeight="1">
      <c r="C948" s="1"/>
      <c r="D948" s="1"/>
      <c r="E948" s="1"/>
      <c r="F948" s="1"/>
      <c r="G948" s="1"/>
      <c r="H948" s="189"/>
      <c r="I948" s="1"/>
      <c r="J948" s="1"/>
      <c r="K948" s="1"/>
      <c r="L948" s="1"/>
    </row>
    <row r="949" ht="13.5" customHeight="1">
      <c r="C949" s="1"/>
      <c r="D949" s="1"/>
      <c r="E949" s="1"/>
      <c r="F949" s="1"/>
      <c r="G949" s="1"/>
      <c r="H949" s="189"/>
      <c r="I949" s="1"/>
      <c r="J949" s="1"/>
      <c r="K949" s="1"/>
      <c r="L949" s="1"/>
    </row>
    <row r="950" ht="13.5" customHeight="1">
      <c r="C950" s="1"/>
      <c r="D950" s="1"/>
      <c r="E950" s="1"/>
      <c r="F950" s="1"/>
      <c r="G950" s="1"/>
      <c r="H950" s="189"/>
      <c r="I950" s="1"/>
      <c r="J950" s="1"/>
      <c r="K950" s="1"/>
      <c r="L950" s="1"/>
    </row>
    <row r="951" ht="13.5" customHeight="1">
      <c r="C951" s="1"/>
      <c r="D951" s="1"/>
      <c r="E951" s="1"/>
      <c r="F951" s="1"/>
      <c r="G951" s="1"/>
      <c r="H951" s="189"/>
      <c r="I951" s="1"/>
      <c r="J951" s="1"/>
      <c r="K951" s="1"/>
      <c r="L951" s="1"/>
    </row>
    <row r="952" ht="13.5" customHeight="1">
      <c r="C952" s="1"/>
      <c r="D952" s="1"/>
      <c r="E952" s="1"/>
      <c r="F952" s="1"/>
      <c r="G952" s="1"/>
      <c r="H952" s="189"/>
      <c r="I952" s="1"/>
      <c r="J952" s="1"/>
      <c r="K952" s="1"/>
      <c r="L952" s="1"/>
    </row>
    <row r="953" ht="13.5" customHeight="1">
      <c r="C953" s="1"/>
      <c r="D953" s="1"/>
      <c r="E953" s="1"/>
      <c r="F953" s="1"/>
      <c r="G953" s="1"/>
      <c r="H953" s="189"/>
      <c r="I953" s="1"/>
      <c r="J953" s="1"/>
      <c r="K953" s="1"/>
      <c r="L953" s="1"/>
    </row>
    <row r="954" ht="13.5" customHeight="1">
      <c r="C954" s="1"/>
      <c r="D954" s="1"/>
      <c r="E954" s="1"/>
      <c r="F954" s="1"/>
      <c r="G954" s="1"/>
      <c r="H954" s="189"/>
      <c r="I954" s="1"/>
      <c r="J954" s="1"/>
      <c r="K954" s="1"/>
      <c r="L954" s="1"/>
    </row>
    <row r="955" ht="13.5" customHeight="1">
      <c r="C955" s="1"/>
      <c r="D955" s="1"/>
      <c r="E955" s="1"/>
      <c r="F955" s="1"/>
      <c r="G955" s="1"/>
      <c r="H955" s="189"/>
      <c r="I955" s="1"/>
      <c r="J955" s="1"/>
      <c r="K955" s="1"/>
      <c r="L955" s="1"/>
    </row>
    <row r="956" ht="13.5" customHeight="1">
      <c r="C956" s="1"/>
      <c r="D956" s="1"/>
      <c r="E956" s="1"/>
      <c r="F956" s="1"/>
      <c r="G956" s="1"/>
      <c r="H956" s="189"/>
      <c r="I956" s="1"/>
      <c r="J956" s="1"/>
      <c r="K956" s="1"/>
      <c r="L956" s="1"/>
    </row>
    <row r="957" ht="13.5" customHeight="1">
      <c r="C957" s="1"/>
      <c r="D957" s="1"/>
      <c r="E957" s="1"/>
      <c r="F957" s="1"/>
      <c r="G957" s="1"/>
      <c r="H957" s="189"/>
      <c r="I957" s="1"/>
      <c r="J957" s="1"/>
      <c r="K957" s="1"/>
      <c r="L957" s="1"/>
    </row>
    <row r="958" ht="13.5" customHeight="1">
      <c r="C958" s="1"/>
      <c r="D958" s="1"/>
      <c r="E958" s="1"/>
      <c r="F958" s="1"/>
      <c r="G958" s="1"/>
      <c r="H958" s="189"/>
      <c r="I958" s="1"/>
      <c r="J958" s="1"/>
      <c r="K958" s="1"/>
      <c r="L958" s="1"/>
    </row>
    <row r="959" ht="13.5" customHeight="1">
      <c r="C959" s="1"/>
      <c r="D959" s="1"/>
      <c r="E959" s="1"/>
      <c r="F959" s="1"/>
      <c r="G959" s="1"/>
      <c r="H959" s="189"/>
      <c r="I959" s="1"/>
      <c r="J959" s="1"/>
      <c r="K959" s="1"/>
      <c r="L959" s="1"/>
    </row>
    <row r="960" ht="13.5" customHeight="1">
      <c r="C960" s="1"/>
      <c r="D960" s="1"/>
      <c r="E960" s="1"/>
      <c r="F960" s="1"/>
      <c r="G960" s="1"/>
      <c r="H960" s="189"/>
      <c r="I960" s="1"/>
      <c r="J960" s="1"/>
      <c r="K960" s="1"/>
      <c r="L960" s="1"/>
    </row>
    <row r="961" ht="13.5" customHeight="1">
      <c r="C961" s="1"/>
      <c r="D961" s="1"/>
      <c r="E961" s="1"/>
      <c r="F961" s="1"/>
      <c r="G961" s="1"/>
      <c r="H961" s="189"/>
      <c r="I961" s="1"/>
      <c r="J961" s="1"/>
      <c r="K961" s="1"/>
      <c r="L961" s="1"/>
    </row>
    <row r="962" ht="13.5" customHeight="1">
      <c r="C962" s="1"/>
      <c r="D962" s="1"/>
      <c r="E962" s="1"/>
      <c r="F962" s="1"/>
      <c r="G962" s="1"/>
      <c r="H962" s="189"/>
      <c r="I962" s="1"/>
      <c r="J962" s="1"/>
      <c r="K962" s="1"/>
      <c r="L962" s="1"/>
    </row>
    <row r="963" ht="13.5" customHeight="1">
      <c r="C963" s="1"/>
      <c r="D963" s="1"/>
      <c r="E963" s="1"/>
      <c r="F963" s="1"/>
      <c r="G963" s="1"/>
      <c r="H963" s="189"/>
      <c r="I963" s="1"/>
      <c r="J963" s="1"/>
      <c r="K963" s="1"/>
      <c r="L963" s="1"/>
    </row>
    <row r="964" ht="13.5" customHeight="1">
      <c r="C964" s="1"/>
      <c r="D964" s="1"/>
      <c r="E964" s="1"/>
      <c r="F964" s="1"/>
      <c r="G964" s="1"/>
      <c r="H964" s="189"/>
      <c r="I964" s="1"/>
      <c r="J964" s="1"/>
      <c r="K964" s="1"/>
      <c r="L964" s="1"/>
    </row>
    <row r="965" ht="13.5" customHeight="1">
      <c r="C965" s="1"/>
      <c r="D965" s="1"/>
      <c r="E965" s="1"/>
      <c r="F965" s="1"/>
      <c r="G965" s="1"/>
      <c r="H965" s="189"/>
      <c r="I965" s="1"/>
      <c r="J965" s="1"/>
      <c r="K965" s="1"/>
      <c r="L965" s="1"/>
    </row>
    <row r="966" ht="13.5" customHeight="1">
      <c r="C966" s="1"/>
      <c r="D966" s="1"/>
      <c r="E966" s="1"/>
      <c r="F966" s="1"/>
      <c r="G966" s="1"/>
      <c r="H966" s="189"/>
      <c r="I966" s="1"/>
      <c r="J966" s="1"/>
      <c r="K966" s="1"/>
      <c r="L966" s="1"/>
    </row>
    <row r="967" ht="13.5" customHeight="1">
      <c r="C967" s="1"/>
      <c r="D967" s="1"/>
      <c r="E967" s="1"/>
      <c r="F967" s="1"/>
      <c r="G967" s="1"/>
      <c r="H967" s="189"/>
      <c r="I967" s="1"/>
      <c r="J967" s="1"/>
      <c r="K967" s="1"/>
      <c r="L967" s="1"/>
    </row>
    <row r="968" ht="13.5" customHeight="1">
      <c r="C968" s="1"/>
      <c r="D968" s="1"/>
      <c r="E968" s="1"/>
      <c r="F968" s="1"/>
      <c r="G968" s="1"/>
      <c r="H968" s="189"/>
      <c r="I968" s="1"/>
      <c r="J968" s="1"/>
      <c r="K968" s="1"/>
      <c r="L968" s="1"/>
    </row>
    <row r="969" ht="13.5" customHeight="1">
      <c r="C969" s="1"/>
      <c r="D969" s="1"/>
      <c r="E969" s="1"/>
      <c r="F969" s="1"/>
      <c r="G969" s="1"/>
      <c r="H969" s="189"/>
      <c r="I969" s="1"/>
      <c r="J969" s="1"/>
      <c r="K969" s="1"/>
      <c r="L969" s="1"/>
    </row>
    <row r="970" ht="13.5" customHeight="1">
      <c r="C970" s="1"/>
      <c r="D970" s="1"/>
      <c r="E970" s="1"/>
      <c r="F970" s="1"/>
      <c r="G970" s="1"/>
      <c r="H970" s="189"/>
      <c r="I970" s="1"/>
      <c r="J970" s="1"/>
      <c r="K970" s="1"/>
      <c r="L970" s="1"/>
    </row>
    <row r="971" ht="13.5" customHeight="1">
      <c r="C971" s="1"/>
      <c r="D971" s="1"/>
      <c r="E971" s="1"/>
      <c r="F971" s="1"/>
      <c r="G971" s="1"/>
      <c r="H971" s="189"/>
      <c r="I971" s="1"/>
      <c r="J971" s="1"/>
      <c r="K971" s="1"/>
      <c r="L971" s="1"/>
    </row>
    <row r="972" ht="13.5" customHeight="1">
      <c r="C972" s="1"/>
      <c r="D972" s="1"/>
      <c r="E972" s="1"/>
      <c r="F972" s="1"/>
      <c r="G972" s="1"/>
      <c r="H972" s="189"/>
      <c r="I972" s="1"/>
      <c r="J972" s="1"/>
      <c r="K972" s="1"/>
      <c r="L972" s="1"/>
    </row>
    <row r="973" ht="13.5" customHeight="1">
      <c r="C973" s="1"/>
      <c r="D973" s="1"/>
      <c r="E973" s="1"/>
      <c r="F973" s="1"/>
      <c r="G973" s="1"/>
      <c r="H973" s="189"/>
      <c r="I973" s="1"/>
      <c r="J973" s="1"/>
      <c r="K973" s="1"/>
      <c r="L973" s="1"/>
    </row>
    <row r="974" ht="13.5" customHeight="1">
      <c r="C974" s="1"/>
      <c r="D974" s="1"/>
      <c r="E974" s="1"/>
      <c r="F974" s="1"/>
      <c r="G974" s="1"/>
      <c r="H974" s="189"/>
      <c r="I974" s="1"/>
      <c r="J974" s="1"/>
      <c r="K974" s="1"/>
      <c r="L974" s="1"/>
    </row>
    <row r="975" ht="13.5" customHeight="1">
      <c r="C975" s="1"/>
      <c r="D975" s="1"/>
      <c r="E975" s="1"/>
      <c r="F975" s="1"/>
      <c r="G975" s="1"/>
      <c r="H975" s="189"/>
      <c r="I975" s="1"/>
      <c r="J975" s="1"/>
      <c r="K975" s="1"/>
      <c r="L975" s="1"/>
    </row>
    <row r="976" ht="13.5" customHeight="1">
      <c r="C976" s="1"/>
      <c r="D976" s="1"/>
      <c r="E976" s="1"/>
      <c r="F976" s="1"/>
      <c r="G976" s="1"/>
      <c r="H976" s="189"/>
      <c r="I976" s="1"/>
      <c r="J976" s="1"/>
      <c r="K976" s="1"/>
      <c r="L976" s="1"/>
    </row>
    <row r="977" ht="13.5" customHeight="1">
      <c r="C977" s="1"/>
      <c r="D977" s="1"/>
      <c r="E977" s="1"/>
      <c r="F977" s="1"/>
      <c r="G977" s="1"/>
      <c r="H977" s="189"/>
      <c r="I977" s="1"/>
      <c r="J977" s="1"/>
      <c r="K977" s="1"/>
      <c r="L977" s="1"/>
    </row>
    <row r="978" ht="13.5" customHeight="1">
      <c r="C978" s="1"/>
      <c r="D978" s="1"/>
      <c r="E978" s="1"/>
      <c r="F978" s="1"/>
      <c r="G978" s="1"/>
      <c r="H978" s="189"/>
      <c r="I978" s="1"/>
      <c r="J978" s="1"/>
      <c r="K978" s="1"/>
      <c r="L978" s="1"/>
    </row>
    <row r="979" ht="13.5" customHeight="1">
      <c r="C979" s="1"/>
      <c r="D979" s="1"/>
      <c r="E979" s="1"/>
      <c r="F979" s="1"/>
      <c r="G979" s="1"/>
      <c r="H979" s="189"/>
      <c r="I979" s="1"/>
      <c r="J979" s="1"/>
      <c r="K979" s="1"/>
      <c r="L979" s="1"/>
    </row>
    <row r="980" ht="13.5" customHeight="1">
      <c r="C980" s="1"/>
      <c r="D980" s="1"/>
      <c r="E980" s="1"/>
      <c r="F980" s="1"/>
      <c r="G980" s="1"/>
      <c r="H980" s="189"/>
      <c r="I980" s="1"/>
      <c r="J980" s="1"/>
      <c r="K980" s="1"/>
      <c r="L980" s="1"/>
    </row>
    <row r="981" ht="13.5" customHeight="1">
      <c r="C981" s="1"/>
      <c r="D981" s="1"/>
      <c r="E981" s="1"/>
      <c r="F981" s="1"/>
      <c r="G981" s="1"/>
      <c r="H981" s="189"/>
      <c r="I981" s="1"/>
      <c r="J981" s="1"/>
      <c r="K981" s="1"/>
      <c r="L981" s="1"/>
    </row>
    <row r="982" ht="13.5" customHeight="1">
      <c r="C982" s="1"/>
      <c r="D982" s="1"/>
      <c r="E982" s="1"/>
      <c r="F982" s="1"/>
      <c r="G982" s="1"/>
      <c r="H982" s="189"/>
      <c r="I982" s="1"/>
      <c r="J982" s="1"/>
      <c r="K982" s="1"/>
      <c r="L982" s="1"/>
    </row>
    <row r="983" ht="13.5" customHeight="1">
      <c r="C983" s="1"/>
      <c r="D983" s="1"/>
      <c r="E983" s="1"/>
      <c r="F983" s="1"/>
      <c r="G983" s="1"/>
      <c r="H983" s="189"/>
      <c r="I983" s="1"/>
      <c r="J983" s="1"/>
      <c r="K983" s="1"/>
      <c r="L983" s="1"/>
    </row>
    <row r="984" ht="13.5" customHeight="1">
      <c r="C984" s="1"/>
      <c r="D984" s="1"/>
      <c r="E984" s="1"/>
      <c r="F984" s="1"/>
      <c r="G984" s="1"/>
      <c r="H984" s="189"/>
      <c r="I984" s="1"/>
      <c r="J984" s="1"/>
      <c r="K984" s="1"/>
      <c r="L984" s="1"/>
    </row>
    <row r="985" ht="13.5" customHeight="1">
      <c r="C985" s="1"/>
      <c r="D985" s="1"/>
      <c r="E985" s="1"/>
      <c r="F985" s="1"/>
      <c r="G985" s="1"/>
      <c r="H985" s="189"/>
      <c r="I985" s="1"/>
      <c r="J985" s="1"/>
      <c r="K985" s="1"/>
      <c r="L985" s="1"/>
    </row>
    <row r="986" ht="13.5" customHeight="1">
      <c r="C986" s="1"/>
      <c r="D986" s="1"/>
      <c r="E986" s="1"/>
      <c r="F986" s="1"/>
      <c r="G986" s="1"/>
      <c r="H986" s="189"/>
      <c r="I986" s="1"/>
      <c r="J986" s="1"/>
      <c r="K986" s="1"/>
      <c r="L986" s="1"/>
    </row>
    <row r="987" ht="13.5" customHeight="1">
      <c r="C987" s="1"/>
      <c r="D987" s="1"/>
      <c r="E987" s="1"/>
      <c r="F987" s="1"/>
      <c r="G987" s="1"/>
      <c r="H987" s="189"/>
      <c r="I987" s="1"/>
      <c r="J987" s="1"/>
      <c r="K987" s="1"/>
      <c r="L987" s="1"/>
    </row>
    <row r="988" ht="13.5" customHeight="1">
      <c r="C988" s="1"/>
      <c r="D988" s="1"/>
      <c r="E988" s="1"/>
      <c r="F988" s="1"/>
      <c r="G988" s="1"/>
      <c r="H988" s="189"/>
      <c r="I988" s="1"/>
      <c r="J988" s="1"/>
      <c r="K988" s="1"/>
      <c r="L988" s="1"/>
    </row>
    <row r="989" ht="13.5" customHeight="1">
      <c r="C989" s="1"/>
      <c r="D989" s="1"/>
      <c r="E989" s="1"/>
      <c r="F989" s="1"/>
      <c r="G989" s="1"/>
      <c r="H989" s="189"/>
      <c r="I989" s="1"/>
      <c r="J989" s="1"/>
      <c r="K989" s="1"/>
      <c r="L989" s="1"/>
    </row>
    <row r="990" ht="13.5" customHeight="1">
      <c r="C990" s="1"/>
      <c r="D990" s="1"/>
      <c r="E990" s="1"/>
      <c r="F990" s="1"/>
      <c r="G990" s="1"/>
      <c r="H990" s="189"/>
      <c r="I990" s="1"/>
      <c r="J990" s="1"/>
      <c r="K990" s="1"/>
      <c r="L990" s="1"/>
    </row>
    <row r="991" ht="13.5" customHeight="1">
      <c r="C991" s="1"/>
      <c r="D991" s="1"/>
      <c r="E991" s="1"/>
      <c r="F991" s="1"/>
      <c r="G991" s="1"/>
      <c r="H991" s="189"/>
      <c r="I991" s="1"/>
      <c r="J991" s="1"/>
      <c r="K991" s="1"/>
      <c r="L991" s="1"/>
    </row>
    <row r="992" ht="13.5" customHeight="1">
      <c r="C992" s="1"/>
      <c r="D992" s="1"/>
      <c r="E992" s="1"/>
      <c r="F992" s="1"/>
      <c r="G992" s="1"/>
      <c r="H992" s="189"/>
      <c r="I992" s="1"/>
      <c r="J992" s="1"/>
      <c r="K992" s="1"/>
      <c r="L992" s="1"/>
    </row>
    <row r="993" ht="13.5" customHeight="1">
      <c r="C993" s="1"/>
      <c r="D993" s="1"/>
      <c r="E993" s="1"/>
      <c r="F993" s="1"/>
      <c r="G993" s="1"/>
      <c r="H993" s="189"/>
      <c r="I993" s="1"/>
      <c r="J993" s="1"/>
      <c r="K993" s="1"/>
      <c r="L993" s="1"/>
    </row>
    <row r="994" ht="13.5" customHeight="1">
      <c r="C994" s="1"/>
      <c r="D994" s="1"/>
      <c r="E994" s="1"/>
      <c r="F994" s="1"/>
      <c r="G994" s="1"/>
      <c r="H994" s="189"/>
      <c r="I994" s="1"/>
      <c r="J994" s="1"/>
      <c r="K994" s="1"/>
      <c r="L994" s="1"/>
    </row>
    <row r="995" ht="13.5" customHeight="1">
      <c r="C995" s="1"/>
      <c r="D995" s="1"/>
      <c r="E995" s="1"/>
      <c r="F995" s="1"/>
      <c r="G995" s="1"/>
      <c r="H995" s="189"/>
      <c r="I995" s="1"/>
      <c r="J995" s="1"/>
      <c r="K995" s="1"/>
      <c r="L995" s="1"/>
    </row>
    <row r="996" ht="13.5" customHeight="1">
      <c r="C996" s="1"/>
      <c r="D996" s="1"/>
      <c r="E996" s="1"/>
      <c r="F996" s="1"/>
      <c r="G996" s="1"/>
      <c r="H996" s="189"/>
      <c r="I996" s="1"/>
      <c r="J996" s="1"/>
      <c r="K996" s="1"/>
      <c r="L996" s="1"/>
    </row>
    <row r="997" ht="13.5" customHeight="1">
      <c r="C997" s="1"/>
      <c r="D997" s="1"/>
      <c r="E997" s="1"/>
      <c r="F997" s="1"/>
      <c r="G997" s="1"/>
      <c r="H997" s="189"/>
      <c r="I997" s="1"/>
      <c r="J997" s="1"/>
      <c r="K997" s="1"/>
      <c r="L997" s="1"/>
    </row>
    <row r="998" ht="13.5" customHeight="1">
      <c r="C998" s="1"/>
      <c r="D998" s="1"/>
      <c r="E998" s="1"/>
      <c r="F998" s="1"/>
      <c r="G998" s="1"/>
      <c r="H998" s="189"/>
      <c r="I998" s="1"/>
      <c r="J998" s="1"/>
      <c r="K998" s="1"/>
      <c r="L998" s="1"/>
    </row>
    <row r="999" ht="13.5" customHeight="1">
      <c r="C999" s="1"/>
      <c r="D999" s="1"/>
      <c r="E999" s="1"/>
      <c r="F999" s="1"/>
      <c r="G999" s="1"/>
      <c r="H999" s="189"/>
      <c r="I999" s="1"/>
      <c r="J999" s="1"/>
      <c r="K999" s="1"/>
      <c r="L999" s="1"/>
    </row>
    <row r="1000" ht="13.5" customHeight="1">
      <c r="C1000" s="1"/>
      <c r="D1000" s="1"/>
      <c r="E1000" s="1"/>
      <c r="F1000" s="1"/>
      <c r="G1000" s="1"/>
      <c r="H1000" s="189"/>
      <c r="I1000" s="1"/>
      <c r="J1000" s="1"/>
      <c r="K1000" s="1"/>
      <c r="L1000" s="1"/>
    </row>
  </sheetData>
  <mergeCells count="9">
    <mergeCell ref="G2:H2"/>
    <mergeCell ref="G3:H3"/>
    <mergeCell ref="G4:H4"/>
    <mergeCell ref="G5:H5"/>
    <mergeCell ref="G6:H6"/>
    <mergeCell ref="G7:H7"/>
    <mergeCell ref="G8:H8"/>
    <mergeCell ref="G9:H9"/>
    <mergeCell ref="C1:H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5B9BD5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5.13" defaultRowHeight="15.0"/>
  <cols>
    <col customWidth="1" min="1" max="2" width="7.75"/>
    <col customWidth="1" min="3" max="36" width="8.13"/>
    <col customWidth="1" min="37" max="37" width="8.88"/>
    <col customWidth="1" min="38" max="71" width="8.13"/>
    <col customWidth="1" min="72" max="72" width="8.88"/>
    <col customWidth="1" min="73" max="82" width="8.13"/>
    <col customWidth="1" min="83" max="83" width="8.88"/>
    <col customWidth="1" min="84" max="88" width="8.13"/>
    <col customWidth="1" min="89" max="93" width="7.75"/>
    <col customWidth="1" min="94" max="94" width="6.25"/>
    <col customWidth="1" min="95" max="95" width="3.25"/>
    <col customWidth="1" min="96" max="97" width="7.75"/>
    <col customWidth="1" min="98" max="98" width="9.75"/>
    <col customWidth="1" min="99" max="99" width="3.25"/>
    <col customWidth="1" min="100" max="103" width="7.75"/>
  </cols>
  <sheetData>
    <row r="1" ht="13.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28">
        <v>0.45</v>
      </c>
      <c r="CL1" s="128">
        <v>0.15</v>
      </c>
      <c r="CM1" s="128">
        <v>0.15</v>
      </c>
      <c r="CN1" s="128">
        <v>0.15</v>
      </c>
      <c r="CO1" s="128">
        <v>0.1</v>
      </c>
      <c r="CP1" s="128">
        <f>SUM(CK1:CO1)</f>
        <v>1</v>
      </c>
      <c r="CQ1" s="1"/>
      <c r="CR1" s="129">
        <v>14.0</v>
      </c>
      <c r="CS1" s="130">
        <f>CR1/18</f>
        <v>0.7777777778</v>
      </c>
      <c r="CT1" s="1"/>
      <c r="CU1" s="1"/>
    </row>
    <row r="2" ht="169.5" customHeight="1">
      <c r="A2" s="131" t="s">
        <v>63</v>
      </c>
      <c r="B2" s="131" t="s">
        <v>64</v>
      </c>
      <c r="C2" s="132" t="s">
        <v>65</v>
      </c>
      <c r="D2" s="132" t="s">
        <v>66</v>
      </c>
      <c r="E2" s="132" t="s">
        <v>67</v>
      </c>
      <c r="F2" s="132" t="s">
        <v>68</v>
      </c>
      <c r="G2" s="132" t="s">
        <v>69</v>
      </c>
      <c r="H2" s="132" t="s">
        <v>70</v>
      </c>
      <c r="I2" s="132" t="s">
        <v>71</v>
      </c>
      <c r="J2" s="132" t="s">
        <v>72</v>
      </c>
      <c r="K2" s="132" t="s">
        <v>73</v>
      </c>
      <c r="L2" s="132" t="s">
        <v>74</v>
      </c>
      <c r="M2" s="132" t="s">
        <v>75</v>
      </c>
      <c r="N2" s="132" t="s">
        <v>76</v>
      </c>
      <c r="O2" s="132" t="s">
        <v>77</v>
      </c>
      <c r="P2" s="132" t="s">
        <v>78</v>
      </c>
      <c r="Q2" s="132" t="s">
        <v>79</v>
      </c>
      <c r="R2" s="132" t="s">
        <v>80</v>
      </c>
      <c r="S2" s="132" t="s">
        <v>81</v>
      </c>
      <c r="T2" s="132" t="s">
        <v>82</v>
      </c>
      <c r="U2" s="132" t="s">
        <v>83</v>
      </c>
      <c r="V2" s="132" t="s">
        <v>84</v>
      </c>
      <c r="W2" s="132" t="s">
        <v>85</v>
      </c>
      <c r="X2" s="132" t="s">
        <v>86</v>
      </c>
      <c r="Y2" s="132" t="s">
        <v>87</v>
      </c>
      <c r="Z2" s="132" t="s">
        <v>88</v>
      </c>
      <c r="AA2" s="132" t="s">
        <v>89</v>
      </c>
      <c r="AB2" s="132" t="s">
        <v>90</v>
      </c>
      <c r="AC2" s="132" t="s">
        <v>91</v>
      </c>
      <c r="AD2" s="132" t="s">
        <v>92</v>
      </c>
      <c r="AE2" s="132" t="s">
        <v>93</v>
      </c>
      <c r="AF2" s="132" t="s">
        <v>94</v>
      </c>
      <c r="AG2" s="132" t="s">
        <v>95</v>
      </c>
      <c r="AH2" s="132" t="s">
        <v>96</v>
      </c>
      <c r="AI2" s="132" t="s">
        <v>97</v>
      </c>
      <c r="AJ2" s="132" t="s">
        <v>98</v>
      </c>
      <c r="AK2" s="132" t="s">
        <v>99</v>
      </c>
      <c r="AL2" s="133" t="s">
        <v>100</v>
      </c>
      <c r="AM2" s="134" t="s">
        <v>101</v>
      </c>
      <c r="AN2" s="134" t="s">
        <v>102</v>
      </c>
      <c r="AO2" s="134" t="s">
        <v>103</v>
      </c>
      <c r="AP2" s="134" t="s">
        <v>104</v>
      </c>
      <c r="AQ2" s="134" t="s">
        <v>105</v>
      </c>
      <c r="AR2" s="134" t="s">
        <v>106</v>
      </c>
      <c r="AS2" s="134" t="s">
        <v>107</v>
      </c>
      <c r="AT2" s="134" t="s">
        <v>108</v>
      </c>
      <c r="AU2" s="134" t="s">
        <v>109</v>
      </c>
      <c r="AV2" s="134" t="s">
        <v>110</v>
      </c>
      <c r="AW2" s="134" t="s">
        <v>111</v>
      </c>
      <c r="AX2" s="134" t="s">
        <v>112</v>
      </c>
      <c r="AY2" s="134" t="s">
        <v>113</v>
      </c>
      <c r="AZ2" s="134" t="s">
        <v>114</v>
      </c>
      <c r="BA2" s="134" t="s">
        <v>115</v>
      </c>
      <c r="BB2" s="134" t="s">
        <v>116</v>
      </c>
      <c r="BC2" s="134" t="s">
        <v>117</v>
      </c>
      <c r="BD2" s="134" t="s">
        <v>118</v>
      </c>
      <c r="BE2" s="134" t="s">
        <v>119</v>
      </c>
      <c r="BF2" s="134" t="s">
        <v>120</v>
      </c>
      <c r="BG2" s="134" t="s">
        <v>121</v>
      </c>
      <c r="BH2" s="134" t="s">
        <v>122</v>
      </c>
      <c r="BI2" s="134" t="s">
        <v>123</v>
      </c>
      <c r="BJ2" s="134" t="s">
        <v>124</v>
      </c>
      <c r="BK2" s="134" t="s">
        <v>125</v>
      </c>
      <c r="BL2" s="134" t="s">
        <v>126</v>
      </c>
      <c r="BM2" s="134" t="s">
        <v>127</v>
      </c>
      <c r="BN2" s="134" t="s">
        <v>128</v>
      </c>
      <c r="BO2" s="134" t="s">
        <v>129</v>
      </c>
      <c r="BP2" s="134" t="s">
        <v>130</v>
      </c>
      <c r="BQ2" s="134" t="s">
        <v>131</v>
      </c>
      <c r="BR2" s="134" t="s">
        <v>132</v>
      </c>
      <c r="BS2" s="135" t="s">
        <v>133</v>
      </c>
      <c r="BT2" s="135" t="s">
        <v>134</v>
      </c>
      <c r="BU2" s="135" t="s">
        <v>135</v>
      </c>
      <c r="BV2" s="135" t="s">
        <v>136</v>
      </c>
      <c r="BW2" s="135" t="s">
        <v>137</v>
      </c>
      <c r="BX2" s="135" t="s">
        <v>138</v>
      </c>
      <c r="BY2" s="135" t="s">
        <v>139</v>
      </c>
      <c r="BZ2" s="135" t="s">
        <v>140</v>
      </c>
      <c r="CA2" s="135" t="s">
        <v>141</v>
      </c>
      <c r="CB2" s="135" t="s">
        <v>142</v>
      </c>
      <c r="CC2" s="135" t="s">
        <v>143</v>
      </c>
      <c r="CD2" s="135" t="s">
        <v>144</v>
      </c>
      <c r="CE2" s="135" t="s">
        <v>145</v>
      </c>
      <c r="CF2" s="135" t="s">
        <v>146</v>
      </c>
      <c r="CG2" s="135" t="s">
        <v>147</v>
      </c>
      <c r="CH2" s="135" t="s">
        <v>148</v>
      </c>
      <c r="CI2" s="136" t="s">
        <v>149</v>
      </c>
      <c r="CJ2" s="137" t="s">
        <v>150</v>
      </c>
      <c r="CK2" s="131" t="s">
        <v>151</v>
      </c>
      <c r="CL2" s="131" t="s">
        <v>152</v>
      </c>
      <c r="CM2" s="131" t="s">
        <v>153</v>
      </c>
      <c r="CN2" s="131" t="s">
        <v>154</v>
      </c>
      <c r="CO2" s="131" t="s">
        <v>155</v>
      </c>
      <c r="CP2" s="131" t="s">
        <v>156</v>
      </c>
      <c r="CQ2" s="131" t="s">
        <v>157</v>
      </c>
      <c r="CR2" s="138" t="s">
        <v>158</v>
      </c>
      <c r="CS2" s="139" t="s">
        <v>159</v>
      </c>
      <c r="CT2" s="131" t="s">
        <v>160</v>
      </c>
      <c r="CU2" s="140" t="s">
        <v>161</v>
      </c>
      <c r="CV2" s="131"/>
      <c r="CW2" s="131"/>
      <c r="CX2" s="131"/>
      <c r="CY2" s="131"/>
    </row>
    <row r="3" ht="13.5" customHeight="1">
      <c r="A3" s="1" t="s">
        <v>162</v>
      </c>
      <c r="B3" s="1" t="s">
        <v>163</v>
      </c>
      <c r="C3" s="141">
        <v>0.0</v>
      </c>
      <c r="D3" s="141">
        <v>1.0</v>
      </c>
      <c r="E3" s="141">
        <v>0.0</v>
      </c>
      <c r="F3" s="141">
        <v>0.0</v>
      </c>
      <c r="G3" s="141">
        <v>0.0</v>
      </c>
      <c r="H3" s="141">
        <v>0.0</v>
      </c>
      <c r="I3" s="141">
        <v>0.0</v>
      </c>
      <c r="J3" s="141">
        <v>0.0</v>
      </c>
      <c r="K3" s="141">
        <v>0.0</v>
      </c>
      <c r="L3" s="141">
        <v>0.0</v>
      </c>
      <c r="M3" s="141">
        <v>0.0</v>
      </c>
      <c r="N3" s="141">
        <v>0.0</v>
      </c>
      <c r="O3" s="141">
        <v>0.0</v>
      </c>
      <c r="P3" s="141">
        <v>0.0</v>
      </c>
      <c r="Q3" s="141">
        <v>0.0</v>
      </c>
      <c r="R3" s="141">
        <v>0.0</v>
      </c>
      <c r="S3" s="141">
        <v>0.0</v>
      </c>
      <c r="T3" s="141">
        <v>1.1</v>
      </c>
      <c r="U3" s="141">
        <v>0.0</v>
      </c>
      <c r="V3" s="141">
        <v>0.0</v>
      </c>
      <c r="W3" s="141">
        <v>0.0</v>
      </c>
      <c r="X3" s="141">
        <v>0.0</v>
      </c>
      <c r="Y3" s="141">
        <v>0.0</v>
      </c>
      <c r="Z3" s="141">
        <v>0.0</v>
      </c>
      <c r="AA3" s="141">
        <v>0.0</v>
      </c>
      <c r="AB3" s="141">
        <v>0.0</v>
      </c>
      <c r="AC3" s="141">
        <v>0.0</v>
      </c>
      <c r="AD3" s="141">
        <v>0.0</v>
      </c>
      <c r="AE3" s="141">
        <v>0.0</v>
      </c>
      <c r="AF3" s="141">
        <v>0.0</v>
      </c>
      <c r="AG3" s="141">
        <v>0.0</v>
      </c>
      <c r="AH3" s="141">
        <v>0.0</v>
      </c>
      <c r="AI3" s="141">
        <v>0.0</v>
      </c>
      <c r="AJ3" s="141">
        <v>0.0</v>
      </c>
      <c r="AK3" s="141">
        <v>0.0</v>
      </c>
      <c r="AL3" s="142">
        <v>0.0</v>
      </c>
      <c r="AM3" s="143">
        <v>1.0</v>
      </c>
      <c r="AN3" s="143">
        <v>1.0</v>
      </c>
      <c r="AO3" s="143">
        <v>1.0</v>
      </c>
      <c r="AP3" s="143">
        <v>1.0</v>
      </c>
      <c r="AQ3" s="143">
        <v>1.0</v>
      </c>
      <c r="AR3" s="143">
        <v>1.0</v>
      </c>
      <c r="AS3" s="143">
        <v>1.0</v>
      </c>
      <c r="AT3" s="143">
        <v>1.0</v>
      </c>
      <c r="AU3" s="143">
        <v>1.0</v>
      </c>
      <c r="AV3" s="143">
        <v>1.0</v>
      </c>
      <c r="AW3" s="143">
        <v>0.0</v>
      </c>
      <c r="AX3" s="143">
        <v>1.0</v>
      </c>
      <c r="AY3" s="143">
        <v>0.0</v>
      </c>
      <c r="AZ3" s="143">
        <v>1.0</v>
      </c>
      <c r="BA3" s="143">
        <v>0.0</v>
      </c>
      <c r="BB3" s="143">
        <v>1.0</v>
      </c>
      <c r="BC3" s="143">
        <v>0.0</v>
      </c>
      <c r="BD3" s="143">
        <v>0.0</v>
      </c>
      <c r="BE3" s="143">
        <v>0.0</v>
      </c>
      <c r="BF3" s="143">
        <v>0.0</v>
      </c>
      <c r="BG3" s="143">
        <v>0.0</v>
      </c>
      <c r="BH3" s="143">
        <v>0.0</v>
      </c>
      <c r="BI3" s="143">
        <v>0.0</v>
      </c>
      <c r="BJ3" s="143">
        <v>0.0</v>
      </c>
      <c r="BK3" s="143">
        <v>0.0</v>
      </c>
      <c r="BL3" s="143">
        <v>0.0</v>
      </c>
      <c r="BM3" s="143">
        <v>0.0</v>
      </c>
      <c r="BN3" s="143">
        <v>0.0</v>
      </c>
      <c r="BO3" s="143">
        <v>0.0</v>
      </c>
      <c r="BP3" s="143">
        <v>0.0</v>
      </c>
      <c r="BQ3" s="143">
        <v>0.0</v>
      </c>
      <c r="BR3" s="143">
        <v>0.0</v>
      </c>
      <c r="BS3" s="144">
        <v>0.0</v>
      </c>
      <c r="BT3" s="144">
        <v>0.0</v>
      </c>
      <c r="BU3" s="144">
        <v>0.0</v>
      </c>
      <c r="BV3" s="144">
        <v>0.0</v>
      </c>
      <c r="BW3" s="144">
        <v>0.0</v>
      </c>
      <c r="BX3" s="144">
        <v>0.0</v>
      </c>
      <c r="BY3" s="144">
        <v>0.0</v>
      </c>
      <c r="BZ3" s="144">
        <v>0.0</v>
      </c>
      <c r="CA3" s="144">
        <v>0.0</v>
      </c>
      <c r="CB3" s="144">
        <v>0.0</v>
      </c>
      <c r="CC3" s="144">
        <v>0.0</v>
      </c>
      <c r="CD3" s="144">
        <v>0.0</v>
      </c>
      <c r="CE3" s="144">
        <v>0.0</v>
      </c>
      <c r="CF3" s="144">
        <v>0.0</v>
      </c>
      <c r="CG3" s="144">
        <v>0.0</v>
      </c>
      <c r="CH3" s="144">
        <v>0.0</v>
      </c>
      <c r="CI3" s="145">
        <v>0.0</v>
      </c>
      <c r="CJ3" s="146">
        <v>0.0879</v>
      </c>
      <c r="CK3" s="17">
        <f t="shared" ref="CK3:CK35" si="1">AVERAGE(C3:AK3)</f>
        <v>0.06</v>
      </c>
      <c r="CL3" s="17">
        <f t="shared" ref="CL3:CL35" si="2">AVERAGE(AM3:BR3)</f>
        <v>0.40625</v>
      </c>
      <c r="CM3" s="17">
        <f t="shared" ref="CM3:CM35" si="3">AVERAGE(BS3:CH3)</f>
        <v>0</v>
      </c>
      <c r="CN3" s="17">
        <f t="shared" ref="CN3:CN35" si="4">AL3</f>
        <v>0</v>
      </c>
      <c r="CO3" s="17">
        <f t="shared" ref="CO3:CO35" si="5">CI3</f>
        <v>0</v>
      </c>
      <c r="CP3" s="17">
        <f t="shared" ref="CP3:CP35" si="6">(CK3*$CK$1)+(CL3*$CL$1)+(CM3*$CM$1)+(CN3*$CN$1)+(CO3*$CO$1)</f>
        <v>0.0879375</v>
      </c>
      <c r="CQ3" s="1" t="str">
        <f t="shared" ref="CQ3:CQ35" si="7">VLOOKUP(CP3,$CX$18:$CY$22,2)</f>
        <v>F</v>
      </c>
      <c r="CT3" s="17">
        <f t="shared" ref="CT3:CT35" si="8">CP3/$CS$1</f>
        <v>0.1130625</v>
      </c>
      <c r="CU3" s="147" t="str">
        <f t="shared" ref="CU3:CU35" si="9">VLOOKUP(CT3,$CX$18:$CY$22,2)</f>
        <v>F</v>
      </c>
      <c r="CV3" s="1" t="str">
        <f t="shared" ref="CV3:CV35" si="10">VLOOKUP(CT3,$CX$18:$CY$22,2)</f>
        <v>F</v>
      </c>
    </row>
    <row r="4" ht="13.5" customHeight="1">
      <c r="A4" s="1" t="s">
        <v>164</v>
      </c>
      <c r="B4" s="1" t="s">
        <v>165</v>
      </c>
      <c r="C4" s="141">
        <v>1.0</v>
      </c>
      <c r="D4" s="141">
        <v>1.0</v>
      </c>
      <c r="E4" s="141">
        <v>0.0</v>
      </c>
      <c r="F4" s="141">
        <v>0.0</v>
      </c>
      <c r="G4" s="141">
        <v>1.0</v>
      </c>
      <c r="H4" s="141">
        <v>0.0</v>
      </c>
      <c r="I4" s="141">
        <v>0.0</v>
      </c>
      <c r="J4" s="141">
        <v>0.0</v>
      </c>
      <c r="K4" s="141">
        <v>0.0</v>
      </c>
      <c r="L4" s="141">
        <v>0.0</v>
      </c>
      <c r="M4" s="141">
        <v>0.0</v>
      </c>
      <c r="N4" s="141">
        <v>0.0</v>
      </c>
      <c r="O4" s="141">
        <v>0.0</v>
      </c>
      <c r="P4" s="141">
        <v>0.0</v>
      </c>
      <c r="Q4" s="141">
        <v>0.0</v>
      </c>
      <c r="R4" s="141">
        <v>0.0</v>
      </c>
      <c r="S4" s="141">
        <v>0.0</v>
      </c>
      <c r="T4" s="141">
        <v>0.0</v>
      </c>
      <c r="U4" s="141">
        <v>0.0</v>
      </c>
      <c r="V4" s="141">
        <v>0.0</v>
      </c>
      <c r="W4" s="141">
        <v>0.0</v>
      </c>
      <c r="X4" s="141">
        <v>0.0</v>
      </c>
      <c r="Y4" s="141">
        <v>0.0</v>
      </c>
      <c r="Z4" s="141">
        <v>0.0</v>
      </c>
      <c r="AA4" s="141">
        <v>0.0</v>
      </c>
      <c r="AB4" s="141">
        <v>0.0</v>
      </c>
      <c r="AC4" s="141">
        <v>0.0</v>
      </c>
      <c r="AD4" s="141">
        <v>0.0</v>
      </c>
      <c r="AE4" s="141">
        <v>0.0</v>
      </c>
      <c r="AF4" s="141">
        <v>0.0</v>
      </c>
      <c r="AG4" s="141">
        <v>0.0</v>
      </c>
      <c r="AH4" s="141">
        <v>0.0</v>
      </c>
      <c r="AI4" s="141">
        <v>0.0</v>
      </c>
      <c r="AJ4" s="141">
        <v>0.0</v>
      </c>
      <c r="AK4" s="141">
        <v>0.0</v>
      </c>
      <c r="AL4" s="142">
        <v>0.0</v>
      </c>
      <c r="AM4" s="143">
        <v>1.0</v>
      </c>
      <c r="AN4" s="143">
        <v>1.0</v>
      </c>
      <c r="AO4" s="143">
        <v>1.0</v>
      </c>
      <c r="AP4" s="143">
        <v>1.0</v>
      </c>
      <c r="AQ4" s="143">
        <v>1.0</v>
      </c>
      <c r="AR4" s="143">
        <v>1.0</v>
      </c>
      <c r="AS4" s="143">
        <v>1.0</v>
      </c>
      <c r="AT4" s="143">
        <v>1.0</v>
      </c>
      <c r="AU4" s="143">
        <v>0.0</v>
      </c>
      <c r="AV4" s="143">
        <v>1.0</v>
      </c>
      <c r="AW4" s="143">
        <v>1.0</v>
      </c>
      <c r="AX4" s="143">
        <v>1.0</v>
      </c>
      <c r="AY4" s="143">
        <v>1.0</v>
      </c>
      <c r="AZ4" s="143">
        <v>1.0</v>
      </c>
      <c r="BA4" s="143">
        <v>1.0</v>
      </c>
      <c r="BB4" s="143">
        <v>0.0</v>
      </c>
      <c r="BC4" s="143">
        <v>1.0</v>
      </c>
      <c r="BD4" s="143">
        <v>0.0</v>
      </c>
      <c r="BE4" s="143">
        <v>1.0</v>
      </c>
      <c r="BF4" s="143">
        <v>0.0</v>
      </c>
      <c r="BG4" s="143">
        <v>1.0</v>
      </c>
      <c r="BH4" s="143">
        <v>1.0</v>
      </c>
      <c r="BI4" s="143">
        <v>1.0</v>
      </c>
      <c r="BJ4" s="143">
        <v>0.0</v>
      </c>
      <c r="BK4" s="143">
        <v>0.0</v>
      </c>
      <c r="BL4" s="143">
        <v>0.0</v>
      </c>
      <c r="BM4" s="143">
        <v>0.0</v>
      </c>
      <c r="BN4" s="143">
        <v>0.0</v>
      </c>
      <c r="BO4" s="143">
        <v>0.0</v>
      </c>
      <c r="BP4" s="143">
        <v>0.0</v>
      </c>
      <c r="BQ4" s="143">
        <v>0.0</v>
      </c>
      <c r="BR4" s="143">
        <v>0.0</v>
      </c>
      <c r="BS4" s="144">
        <v>0.0</v>
      </c>
      <c r="BT4" s="144">
        <v>0.0</v>
      </c>
      <c r="BU4" s="144">
        <v>0.0</v>
      </c>
      <c r="BV4" s="144">
        <v>0.0</v>
      </c>
      <c r="BW4" s="144">
        <v>0.0</v>
      </c>
      <c r="BX4" s="144">
        <v>0.0</v>
      </c>
      <c r="BY4" s="144">
        <v>0.0</v>
      </c>
      <c r="BZ4" s="144">
        <v>0.0</v>
      </c>
      <c r="CA4" s="144">
        <v>0.0</v>
      </c>
      <c r="CB4" s="144">
        <v>0.0</v>
      </c>
      <c r="CC4" s="144">
        <v>0.0</v>
      </c>
      <c r="CD4" s="144">
        <v>0.0</v>
      </c>
      <c r="CE4" s="144">
        <v>0.0</v>
      </c>
      <c r="CF4" s="144">
        <v>0.0</v>
      </c>
      <c r="CG4" s="144">
        <v>0.0</v>
      </c>
      <c r="CH4" s="144">
        <v>0.0</v>
      </c>
      <c r="CI4" s="145">
        <v>0.0</v>
      </c>
      <c r="CJ4" s="146">
        <v>0.1276</v>
      </c>
      <c r="CK4" s="17">
        <f t="shared" si="1"/>
        <v>0.08571428571</v>
      </c>
      <c r="CL4" s="17">
        <f t="shared" si="2"/>
        <v>0.59375</v>
      </c>
      <c r="CM4" s="17">
        <f t="shared" si="3"/>
        <v>0</v>
      </c>
      <c r="CN4" s="17">
        <f t="shared" si="4"/>
        <v>0</v>
      </c>
      <c r="CO4" s="17">
        <f t="shared" si="5"/>
        <v>0</v>
      </c>
      <c r="CP4" s="17">
        <f t="shared" si="6"/>
        <v>0.1276339286</v>
      </c>
      <c r="CQ4" s="1" t="str">
        <f t="shared" si="7"/>
        <v>F</v>
      </c>
      <c r="CT4" s="17">
        <f t="shared" si="8"/>
        <v>0.1641007653</v>
      </c>
      <c r="CU4" s="148" t="str">
        <f t="shared" si="9"/>
        <v>F</v>
      </c>
      <c r="CV4" s="1" t="str">
        <f t="shared" si="10"/>
        <v>F</v>
      </c>
    </row>
    <row r="5" ht="13.5" customHeight="1">
      <c r="A5" s="1" t="s">
        <v>166</v>
      </c>
      <c r="B5" s="1" t="s">
        <v>167</v>
      </c>
      <c r="C5" s="141">
        <v>1.0</v>
      </c>
      <c r="D5" s="141">
        <v>1.0</v>
      </c>
      <c r="E5" s="141">
        <v>1.0</v>
      </c>
      <c r="F5" s="141">
        <v>0.0</v>
      </c>
      <c r="G5" s="141">
        <v>1.0</v>
      </c>
      <c r="H5" s="141">
        <v>0.0</v>
      </c>
      <c r="I5" s="141">
        <v>0.0</v>
      </c>
      <c r="J5" s="141">
        <v>0.0</v>
      </c>
      <c r="K5" s="141">
        <v>0.0</v>
      </c>
      <c r="L5" s="141">
        <v>0.0</v>
      </c>
      <c r="M5" s="141">
        <v>0.0</v>
      </c>
      <c r="N5" s="141">
        <v>0.0</v>
      </c>
      <c r="O5" s="141">
        <v>0.0</v>
      </c>
      <c r="P5" s="141">
        <v>0.0</v>
      </c>
      <c r="Q5" s="141">
        <v>0.0</v>
      </c>
      <c r="R5" s="141">
        <v>0.0</v>
      </c>
      <c r="S5" s="141">
        <v>0.0</v>
      </c>
      <c r="T5" s="141">
        <v>0.0</v>
      </c>
      <c r="U5" s="141">
        <v>0.0</v>
      </c>
      <c r="V5" s="141">
        <v>0.0</v>
      </c>
      <c r="W5" s="141">
        <v>0.0</v>
      </c>
      <c r="X5" s="141">
        <v>0.0</v>
      </c>
      <c r="Y5" s="141">
        <v>0.0</v>
      </c>
      <c r="Z5" s="141">
        <v>0.0</v>
      </c>
      <c r="AA5" s="141">
        <v>0.0</v>
      </c>
      <c r="AB5" s="141">
        <v>0.0</v>
      </c>
      <c r="AC5" s="141">
        <v>0.0</v>
      </c>
      <c r="AD5" s="141">
        <v>0.0</v>
      </c>
      <c r="AE5" s="141">
        <v>0.0</v>
      </c>
      <c r="AF5" s="141">
        <v>0.0</v>
      </c>
      <c r="AG5" s="141">
        <v>0.0</v>
      </c>
      <c r="AH5" s="141">
        <v>0.0</v>
      </c>
      <c r="AI5" s="141">
        <v>0.0</v>
      </c>
      <c r="AJ5" s="141">
        <v>0.0</v>
      </c>
      <c r="AK5" s="141">
        <v>0.0</v>
      </c>
      <c r="AL5" s="142">
        <v>0.0</v>
      </c>
      <c r="AM5" s="143">
        <v>1.0</v>
      </c>
      <c r="AN5" s="143">
        <v>1.0</v>
      </c>
      <c r="AO5" s="143">
        <v>1.0</v>
      </c>
      <c r="AP5" s="143">
        <v>1.0</v>
      </c>
      <c r="AQ5" s="143">
        <v>1.0</v>
      </c>
      <c r="AR5" s="143">
        <v>1.0</v>
      </c>
      <c r="AS5" s="143">
        <v>1.0</v>
      </c>
      <c r="AT5" s="143">
        <v>1.0</v>
      </c>
      <c r="AU5" s="143">
        <v>1.0</v>
      </c>
      <c r="AV5" s="143">
        <v>1.0</v>
      </c>
      <c r="AW5" s="143">
        <v>1.0</v>
      </c>
      <c r="AX5" s="143">
        <v>1.0</v>
      </c>
      <c r="AY5" s="143">
        <v>1.0</v>
      </c>
      <c r="AZ5" s="143">
        <v>1.0</v>
      </c>
      <c r="BA5" s="143">
        <v>0.0</v>
      </c>
      <c r="BB5" s="143">
        <v>1.0</v>
      </c>
      <c r="BC5" s="143">
        <v>0.0</v>
      </c>
      <c r="BD5" s="143">
        <v>0.0</v>
      </c>
      <c r="BE5" s="143">
        <v>0.0</v>
      </c>
      <c r="BF5" s="143">
        <v>1.0</v>
      </c>
      <c r="BG5" s="143">
        <v>0.0</v>
      </c>
      <c r="BH5" s="143">
        <v>0.0</v>
      </c>
      <c r="BI5" s="143">
        <v>0.0</v>
      </c>
      <c r="BJ5" s="143">
        <v>0.0</v>
      </c>
      <c r="BK5" s="143">
        <v>0.0</v>
      </c>
      <c r="BL5" s="143">
        <v>0.0</v>
      </c>
      <c r="BM5" s="143">
        <v>0.0</v>
      </c>
      <c r="BN5" s="143">
        <v>0.0</v>
      </c>
      <c r="BO5" s="143">
        <v>0.0</v>
      </c>
      <c r="BP5" s="143">
        <v>0.0</v>
      </c>
      <c r="BQ5" s="143">
        <v>0.0</v>
      </c>
      <c r="BR5" s="143">
        <v>0.0</v>
      </c>
      <c r="BS5" s="144">
        <v>0.7</v>
      </c>
      <c r="BT5" s="144">
        <v>0.0</v>
      </c>
      <c r="BU5" s="144">
        <v>0.0</v>
      </c>
      <c r="BV5" s="144">
        <v>0.0</v>
      </c>
      <c r="BW5" s="144">
        <v>0.0</v>
      </c>
      <c r="BX5" s="144">
        <v>0.0</v>
      </c>
      <c r="BY5" s="144">
        <v>0.0</v>
      </c>
      <c r="BZ5" s="144">
        <v>0.0</v>
      </c>
      <c r="CA5" s="144">
        <v>0.0</v>
      </c>
      <c r="CB5" s="144">
        <v>0.0</v>
      </c>
      <c r="CC5" s="144">
        <v>0.0</v>
      </c>
      <c r="CD5" s="144">
        <v>0.0</v>
      </c>
      <c r="CE5" s="144">
        <v>0.0</v>
      </c>
      <c r="CF5" s="144">
        <v>0.0</v>
      </c>
      <c r="CG5" s="144">
        <v>0.0</v>
      </c>
      <c r="CH5" s="144">
        <v>0.0</v>
      </c>
      <c r="CI5" s="145">
        <v>0.05</v>
      </c>
      <c r="CJ5" s="146">
        <v>0.138</v>
      </c>
      <c r="CK5" s="17">
        <f t="shared" si="1"/>
        <v>0.1142857143</v>
      </c>
      <c r="CL5" s="17">
        <f t="shared" si="2"/>
        <v>0.5</v>
      </c>
      <c r="CM5" s="17">
        <f t="shared" si="3"/>
        <v>0.04375</v>
      </c>
      <c r="CN5" s="17">
        <f t="shared" si="4"/>
        <v>0</v>
      </c>
      <c r="CO5" s="17">
        <f t="shared" si="5"/>
        <v>0.05</v>
      </c>
      <c r="CP5" s="17">
        <f t="shared" si="6"/>
        <v>0.1379910714</v>
      </c>
      <c r="CQ5" s="1" t="str">
        <f t="shared" si="7"/>
        <v>F</v>
      </c>
      <c r="CT5" s="17">
        <f t="shared" si="8"/>
        <v>0.1774170918</v>
      </c>
      <c r="CU5" s="149" t="str">
        <f t="shared" si="9"/>
        <v>F</v>
      </c>
      <c r="CV5" s="1" t="str">
        <f t="shared" si="10"/>
        <v>F</v>
      </c>
    </row>
    <row r="6" ht="13.5" customHeight="1">
      <c r="A6" s="1" t="s">
        <v>168</v>
      </c>
      <c r="B6" s="1" t="s">
        <v>169</v>
      </c>
      <c r="C6" s="141">
        <v>1.0</v>
      </c>
      <c r="D6" s="141">
        <v>1.0</v>
      </c>
      <c r="E6" s="141">
        <v>1.0</v>
      </c>
      <c r="F6" s="141">
        <v>1.0</v>
      </c>
      <c r="G6" s="141">
        <v>1.0</v>
      </c>
      <c r="H6" s="141">
        <v>0.0</v>
      </c>
      <c r="I6" s="141">
        <v>0.0</v>
      </c>
      <c r="J6" s="141">
        <v>1.0</v>
      </c>
      <c r="K6" s="141">
        <v>0.0</v>
      </c>
      <c r="L6" s="141">
        <v>0.0</v>
      </c>
      <c r="M6" s="141">
        <v>0.0</v>
      </c>
      <c r="N6" s="141">
        <v>0.0</v>
      </c>
      <c r="O6" s="141">
        <v>0.0</v>
      </c>
      <c r="P6" s="141">
        <v>0.0</v>
      </c>
      <c r="Q6" s="141">
        <v>0.0</v>
      </c>
      <c r="R6" s="141">
        <v>0.0</v>
      </c>
      <c r="S6" s="141">
        <v>0.0</v>
      </c>
      <c r="T6" s="141">
        <v>0.0</v>
      </c>
      <c r="U6" s="141">
        <v>0.0</v>
      </c>
      <c r="V6" s="141">
        <v>0.0</v>
      </c>
      <c r="W6" s="141">
        <v>0.0</v>
      </c>
      <c r="X6" s="141">
        <v>0.0</v>
      </c>
      <c r="Y6" s="141">
        <v>0.0</v>
      </c>
      <c r="Z6" s="141">
        <v>0.0</v>
      </c>
      <c r="AA6" s="141">
        <v>0.0</v>
      </c>
      <c r="AB6" s="141">
        <v>0.0</v>
      </c>
      <c r="AC6" s="141">
        <v>0.0</v>
      </c>
      <c r="AD6" s="141">
        <v>0.0</v>
      </c>
      <c r="AE6" s="141">
        <v>0.0</v>
      </c>
      <c r="AF6" s="141">
        <v>0.0</v>
      </c>
      <c r="AG6" s="141">
        <v>0.0</v>
      </c>
      <c r="AH6" s="141">
        <v>0.0</v>
      </c>
      <c r="AI6" s="141">
        <v>0.0</v>
      </c>
      <c r="AJ6" s="141">
        <v>0.0</v>
      </c>
      <c r="AK6" s="141">
        <v>0.0</v>
      </c>
      <c r="AL6" s="142">
        <v>0.0</v>
      </c>
      <c r="AM6" s="143">
        <v>1.0</v>
      </c>
      <c r="AN6" s="143">
        <v>1.0</v>
      </c>
      <c r="AO6" s="143">
        <v>1.0</v>
      </c>
      <c r="AP6" s="143">
        <v>1.0</v>
      </c>
      <c r="AQ6" s="143">
        <v>1.0</v>
      </c>
      <c r="AR6" s="143">
        <v>1.0</v>
      </c>
      <c r="AS6" s="143">
        <v>1.0</v>
      </c>
      <c r="AT6" s="143">
        <v>1.0</v>
      </c>
      <c r="AU6" s="143">
        <v>1.0</v>
      </c>
      <c r="AV6" s="143">
        <v>1.0</v>
      </c>
      <c r="AW6" s="143">
        <v>0.0</v>
      </c>
      <c r="AX6" s="143">
        <v>1.0</v>
      </c>
      <c r="AY6" s="143">
        <v>1.0</v>
      </c>
      <c r="AZ6" s="143">
        <v>0.0</v>
      </c>
      <c r="BA6" s="143">
        <v>0.0</v>
      </c>
      <c r="BB6" s="143">
        <v>1.0</v>
      </c>
      <c r="BC6" s="143">
        <v>0.0</v>
      </c>
      <c r="BD6" s="143">
        <v>0.0</v>
      </c>
      <c r="BE6" s="143">
        <v>0.0</v>
      </c>
      <c r="BF6" s="143">
        <v>0.0</v>
      </c>
      <c r="BG6" s="143">
        <v>0.0</v>
      </c>
      <c r="BH6" s="143">
        <v>0.0</v>
      </c>
      <c r="BI6" s="143">
        <v>0.0</v>
      </c>
      <c r="BJ6" s="143">
        <v>0.0</v>
      </c>
      <c r="BK6" s="143">
        <v>0.0</v>
      </c>
      <c r="BL6" s="143">
        <v>0.0</v>
      </c>
      <c r="BM6" s="143">
        <v>0.0</v>
      </c>
      <c r="BN6" s="143">
        <v>0.0</v>
      </c>
      <c r="BO6" s="143">
        <v>0.0</v>
      </c>
      <c r="BP6" s="143">
        <v>0.0</v>
      </c>
      <c r="BQ6" s="143">
        <v>0.0</v>
      </c>
      <c r="BR6" s="143">
        <v>0.0</v>
      </c>
      <c r="BS6" s="144">
        <v>0.0</v>
      </c>
      <c r="BT6" s="144">
        <v>0.0</v>
      </c>
      <c r="BU6" s="144">
        <v>0.0</v>
      </c>
      <c r="BV6" s="144">
        <v>0.0</v>
      </c>
      <c r="BW6" s="144">
        <v>0.0</v>
      </c>
      <c r="BX6" s="144">
        <v>0.0</v>
      </c>
      <c r="BY6" s="144">
        <v>0.0</v>
      </c>
      <c r="BZ6" s="144">
        <v>0.0</v>
      </c>
      <c r="CA6" s="144">
        <v>0.0</v>
      </c>
      <c r="CB6" s="144">
        <v>0.0</v>
      </c>
      <c r="CC6" s="144">
        <v>0.0</v>
      </c>
      <c r="CD6" s="144">
        <v>0.0</v>
      </c>
      <c r="CE6" s="144">
        <v>0.0</v>
      </c>
      <c r="CF6" s="144">
        <v>0.0</v>
      </c>
      <c r="CG6" s="144">
        <v>0.0</v>
      </c>
      <c r="CH6" s="144">
        <v>0.0</v>
      </c>
      <c r="CI6" s="145">
        <v>0.0</v>
      </c>
      <c r="CJ6" s="146">
        <v>0.1381</v>
      </c>
      <c r="CK6" s="17">
        <f t="shared" si="1"/>
        <v>0.1714285714</v>
      </c>
      <c r="CL6" s="17">
        <f t="shared" si="2"/>
        <v>0.40625</v>
      </c>
      <c r="CM6" s="17">
        <f t="shared" si="3"/>
        <v>0</v>
      </c>
      <c r="CN6" s="17">
        <f t="shared" si="4"/>
        <v>0</v>
      </c>
      <c r="CO6" s="17">
        <f t="shared" si="5"/>
        <v>0</v>
      </c>
      <c r="CP6" s="17">
        <f t="shared" si="6"/>
        <v>0.1380803571</v>
      </c>
      <c r="CQ6" s="1" t="str">
        <f t="shared" si="7"/>
        <v>F</v>
      </c>
      <c r="CT6" s="17">
        <f t="shared" si="8"/>
        <v>0.1775318878</v>
      </c>
      <c r="CU6" s="149" t="str">
        <f t="shared" si="9"/>
        <v>F</v>
      </c>
      <c r="CV6" s="1" t="str">
        <f t="shared" si="10"/>
        <v>F</v>
      </c>
    </row>
    <row r="7" ht="13.5" customHeight="1">
      <c r="A7" s="1" t="s">
        <v>170</v>
      </c>
      <c r="B7" s="1" t="s">
        <v>171</v>
      </c>
      <c r="C7" s="141">
        <v>1.0</v>
      </c>
      <c r="D7" s="141">
        <v>1.0</v>
      </c>
      <c r="E7" s="141">
        <v>0.0</v>
      </c>
      <c r="F7" s="141">
        <v>1.1</v>
      </c>
      <c r="G7" s="141">
        <v>1.0</v>
      </c>
      <c r="H7" s="141">
        <v>1.0</v>
      </c>
      <c r="I7" s="141">
        <v>1.0</v>
      </c>
      <c r="J7" s="141">
        <v>0.0</v>
      </c>
      <c r="K7" s="141">
        <v>0.0</v>
      </c>
      <c r="L7" s="141">
        <v>0.0</v>
      </c>
      <c r="M7" s="141">
        <v>0.0</v>
      </c>
      <c r="N7" s="141">
        <v>0.0</v>
      </c>
      <c r="O7" s="141">
        <v>0.0</v>
      </c>
      <c r="P7" s="141">
        <v>0.0</v>
      </c>
      <c r="Q7" s="141">
        <v>0.0</v>
      </c>
      <c r="R7" s="141">
        <v>0.0</v>
      </c>
      <c r="S7" s="141">
        <v>0.0</v>
      </c>
      <c r="T7" s="141">
        <v>0.0</v>
      </c>
      <c r="U7" s="141">
        <v>0.0</v>
      </c>
      <c r="V7" s="141">
        <v>0.0</v>
      </c>
      <c r="W7" s="141">
        <v>0.0</v>
      </c>
      <c r="X7" s="141">
        <v>0.0</v>
      </c>
      <c r="Y7" s="141">
        <v>0.0</v>
      </c>
      <c r="Z7" s="141">
        <v>0.0</v>
      </c>
      <c r="AA7" s="141">
        <v>0.0</v>
      </c>
      <c r="AB7" s="141">
        <v>0.0</v>
      </c>
      <c r="AC7" s="141">
        <v>0.0</v>
      </c>
      <c r="AD7" s="141">
        <v>0.0</v>
      </c>
      <c r="AE7" s="141">
        <v>0.0</v>
      </c>
      <c r="AF7" s="141">
        <v>0.0</v>
      </c>
      <c r="AG7" s="141">
        <v>0.0</v>
      </c>
      <c r="AH7" s="141">
        <v>0.0</v>
      </c>
      <c r="AI7" s="141">
        <v>0.0</v>
      </c>
      <c r="AJ7" s="141">
        <v>0.0</v>
      </c>
      <c r="AK7" s="141">
        <v>0.0</v>
      </c>
      <c r="AL7" s="142">
        <v>0.0</v>
      </c>
      <c r="AM7" s="143">
        <v>1.0</v>
      </c>
      <c r="AN7" s="143">
        <v>1.0</v>
      </c>
      <c r="AO7" s="143">
        <v>1.0</v>
      </c>
      <c r="AP7" s="143">
        <v>1.0</v>
      </c>
      <c r="AQ7" s="143">
        <v>0.0</v>
      </c>
      <c r="AR7" s="143">
        <v>1.0</v>
      </c>
      <c r="AS7" s="143">
        <v>1.0</v>
      </c>
      <c r="AT7" s="143">
        <v>1.0</v>
      </c>
      <c r="AU7" s="143">
        <v>1.0</v>
      </c>
      <c r="AV7" s="143">
        <v>1.0</v>
      </c>
      <c r="AW7" s="143">
        <v>0.0</v>
      </c>
      <c r="AX7" s="143">
        <v>1.0</v>
      </c>
      <c r="AY7" s="143">
        <v>1.0</v>
      </c>
      <c r="AZ7" s="143">
        <v>1.0</v>
      </c>
      <c r="BA7" s="143">
        <v>1.0</v>
      </c>
      <c r="BB7" s="143">
        <v>0.0</v>
      </c>
      <c r="BC7" s="143">
        <v>0.0</v>
      </c>
      <c r="BD7" s="143">
        <v>1.0</v>
      </c>
      <c r="BE7" s="143">
        <v>1.0</v>
      </c>
      <c r="BF7" s="143">
        <v>1.0</v>
      </c>
      <c r="BG7" s="143">
        <v>1.0</v>
      </c>
      <c r="BH7" s="143">
        <v>0.0</v>
      </c>
      <c r="BI7" s="143">
        <v>0.0</v>
      </c>
      <c r="BJ7" s="143">
        <v>0.0</v>
      </c>
      <c r="BK7" s="143">
        <v>0.0</v>
      </c>
      <c r="BL7" s="143">
        <v>0.0</v>
      </c>
      <c r="BM7" s="143">
        <v>0.0</v>
      </c>
      <c r="BN7" s="143">
        <v>0.0</v>
      </c>
      <c r="BO7" s="143">
        <v>0.0</v>
      </c>
      <c r="BP7" s="143">
        <v>0.0</v>
      </c>
      <c r="BQ7" s="143">
        <v>0.0</v>
      </c>
      <c r="BR7" s="143">
        <v>0.0</v>
      </c>
      <c r="BS7" s="144">
        <v>0.0</v>
      </c>
      <c r="BT7" s="144">
        <v>0.0</v>
      </c>
      <c r="BU7" s="144">
        <v>0.0</v>
      </c>
      <c r="BV7" s="144">
        <v>0.0</v>
      </c>
      <c r="BW7" s="144">
        <v>0.0</v>
      </c>
      <c r="BX7" s="144">
        <v>0.0</v>
      </c>
      <c r="BY7" s="144">
        <v>0.0</v>
      </c>
      <c r="BZ7" s="144">
        <v>0.0</v>
      </c>
      <c r="CA7" s="144">
        <v>0.0</v>
      </c>
      <c r="CB7" s="144">
        <v>0.0</v>
      </c>
      <c r="CC7" s="144">
        <v>0.0</v>
      </c>
      <c r="CD7" s="144">
        <v>0.0</v>
      </c>
      <c r="CE7" s="144">
        <v>0.0</v>
      </c>
      <c r="CF7" s="144">
        <v>0.0</v>
      </c>
      <c r="CG7" s="144">
        <v>0.0</v>
      </c>
      <c r="CH7" s="144">
        <v>0.0</v>
      </c>
      <c r="CI7" s="145">
        <v>0.0</v>
      </c>
      <c r="CJ7" s="146">
        <v>0.1581</v>
      </c>
      <c r="CK7" s="17">
        <f t="shared" si="1"/>
        <v>0.1742857143</v>
      </c>
      <c r="CL7" s="17">
        <f t="shared" si="2"/>
        <v>0.53125</v>
      </c>
      <c r="CM7" s="17">
        <f t="shared" si="3"/>
        <v>0</v>
      </c>
      <c r="CN7" s="17">
        <f t="shared" si="4"/>
        <v>0</v>
      </c>
      <c r="CO7" s="17">
        <f t="shared" si="5"/>
        <v>0</v>
      </c>
      <c r="CP7" s="17">
        <f t="shared" si="6"/>
        <v>0.1581160714</v>
      </c>
      <c r="CQ7" s="1" t="str">
        <f t="shared" si="7"/>
        <v>F</v>
      </c>
      <c r="CT7" s="17">
        <f t="shared" si="8"/>
        <v>0.2032920918</v>
      </c>
      <c r="CU7" s="149" t="str">
        <f t="shared" si="9"/>
        <v>F</v>
      </c>
      <c r="CV7" s="1" t="str">
        <f t="shared" si="10"/>
        <v>F</v>
      </c>
    </row>
    <row r="8" ht="13.5" customHeight="1">
      <c r="A8" s="1" t="s">
        <v>172</v>
      </c>
      <c r="B8" s="1" t="s">
        <v>173</v>
      </c>
      <c r="C8" s="141">
        <v>1.0</v>
      </c>
      <c r="D8" s="141">
        <v>1.0</v>
      </c>
      <c r="E8" s="141">
        <v>1.0</v>
      </c>
      <c r="F8" s="141">
        <v>0.0</v>
      </c>
      <c r="G8" s="141">
        <v>1.0</v>
      </c>
      <c r="H8" s="141">
        <v>0.0</v>
      </c>
      <c r="I8" s="141">
        <v>0.0</v>
      </c>
      <c r="J8" s="141">
        <v>0.0</v>
      </c>
      <c r="K8" s="141">
        <v>0.0</v>
      </c>
      <c r="L8" s="141">
        <v>0.0</v>
      </c>
      <c r="M8" s="141">
        <v>0.0</v>
      </c>
      <c r="N8" s="141">
        <v>0.0</v>
      </c>
      <c r="O8" s="141">
        <v>1.01</v>
      </c>
      <c r="P8" s="141">
        <v>0.0</v>
      </c>
      <c r="Q8" s="141">
        <v>0.0</v>
      </c>
      <c r="R8" s="141">
        <v>0.0</v>
      </c>
      <c r="S8" s="141">
        <v>0.0</v>
      </c>
      <c r="T8" s="141">
        <v>0.0</v>
      </c>
      <c r="U8" s="141">
        <v>0.0</v>
      </c>
      <c r="V8" s="141">
        <v>0.0</v>
      </c>
      <c r="W8" s="141">
        <v>0.0</v>
      </c>
      <c r="X8" s="141">
        <v>1.0</v>
      </c>
      <c r="Y8" s="141">
        <v>0.0</v>
      </c>
      <c r="Z8" s="141">
        <v>0.0</v>
      </c>
      <c r="AA8" s="141">
        <v>0.0</v>
      </c>
      <c r="AB8" s="141">
        <v>0.0</v>
      </c>
      <c r="AC8" s="141">
        <v>0.0</v>
      </c>
      <c r="AD8" s="141">
        <v>0.0</v>
      </c>
      <c r="AE8" s="141">
        <v>0.0</v>
      </c>
      <c r="AF8" s="141">
        <v>0.0</v>
      </c>
      <c r="AG8" s="141">
        <v>0.0</v>
      </c>
      <c r="AH8" s="141">
        <v>0.0</v>
      </c>
      <c r="AI8" s="141">
        <v>0.0</v>
      </c>
      <c r="AJ8" s="141">
        <v>0.0</v>
      </c>
      <c r="AK8" s="141">
        <v>0.0</v>
      </c>
      <c r="AL8" s="142">
        <v>0.0</v>
      </c>
      <c r="AM8" s="143">
        <v>1.0</v>
      </c>
      <c r="AN8" s="143">
        <v>1.0</v>
      </c>
      <c r="AO8" s="143">
        <v>1.0</v>
      </c>
      <c r="AP8" s="143">
        <v>1.0</v>
      </c>
      <c r="AQ8" s="143">
        <v>1.0</v>
      </c>
      <c r="AR8" s="143">
        <v>1.0</v>
      </c>
      <c r="AS8" s="143">
        <v>1.0</v>
      </c>
      <c r="AT8" s="143">
        <v>1.0</v>
      </c>
      <c r="AU8" s="143">
        <v>0.0</v>
      </c>
      <c r="AV8" s="143">
        <v>1.0</v>
      </c>
      <c r="AW8" s="143">
        <v>1.0</v>
      </c>
      <c r="AX8" s="143">
        <v>1.0</v>
      </c>
      <c r="AY8" s="143">
        <v>1.0</v>
      </c>
      <c r="AZ8" s="143">
        <v>0.0</v>
      </c>
      <c r="BA8" s="143">
        <v>1.0</v>
      </c>
      <c r="BB8" s="143">
        <v>1.0</v>
      </c>
      <c r="BC8" s="143">
        <v>0.0</v>
      </c>
      <c r="BD8" s="143">
        <v>1.0</v>
      </c>
      <c r="BE8" s="143">
        <v>1.0</v>
      </c>
      <c r="BF8" s="143">
        <v>1.0</v>
      </c>
      <c r="BG8" s="143">
        <v>1.0</v>
      </c>
      <c r="BH8" s="143">
        <v>1.0</v>
      </c>
      <c r="BI8" s="143">
        <v>1.0</v>
      </c>
      <c r="BJ8" s="143">
        <v>1.0</v>
      </c>
      <c r="BK8" s="143">
        <v>0.0</v>
      </c>
      <c r="BL8" s="143">
        <v>0.0</v>
      </c>
      <c r="BM8" s="143">
        <v>0.0</v>
      </c>
      <c r="BN8" s="143">
        <v>0.0</v>
      </c>
      <c r="BO8" s="143">
        <v>0.0</v>
      </c>
      <c r="BP8" s="143">
        <v>0.0</v>
      </c>
      <c r="BQ8" s="143">
        <v>0.0</v>
      </c>
      <c r="BR8" s="143">
        <v>0.0</v>
      </c>
      <c r="BS8" s="144">
        <v>0.95</v>
      </c>
      <c r="BT8" s="144">
        <v>0.0</v>
      </c>
      <c r="BU8" s="144">
        <v>0.0</v>
      </c>
      <c r="BV8" s="144">
        <v>0.0</v>
      </c>
      <c r="BW8" s="144">
        <v>0.0</v>
      </c>
      <c r="BX8" s="144">
        <v>0.0</v>
      </c>
      <c r="BY8" s="144">
        <v>0.0</v>
      </c>
      <c r="BZ8" s="144">
        <v>0.0</v>
      </c>
      <c r="CA8" s="144">
        <v>0.0</v>
      </c>
      <c r="CB8" s="144">
        <v>0.0</v>
      </c>
      <c r="CC8" s="144">
        <v>0.0</v>
      </c>
      <c r="CD8" s="144">
        <v>0.0</v>
      </c>
      <c r="CE8" s="144">
        <v>0.0</v>
      </c>
      <c r="CF8" s="144">
        <v>0.0</v>
      </c>
      <c r="CG8" s="144">
        <v>0.0</v>
      </c>
      <c r="CH8" s="144">
        <v>0.0</v>
      </c>
      <c r="CI8" s="145">
        <v>0.0</v>
      </c>
      <c r="CJ8" s="146">
        <v>0.1935</v>
      </c>
      <c r="CK8" s="17">
        <f t="shared" si="1"/>
        <v>0.1717142857</v>
      </c>
      <c r="CL8" s="17">
        <f t="shared" si="2"/>
        <v>0.65625</v>
      </c>
      <c r="CM8" s="17">
        <f t="shared" si="3"/>
        <v>0.059375</v>
      </c>
      <c r="CN8" s="17">
        <f t="shared" si="4"/>
        <v>0</v>
      </c>
      <c r="CO8" s="17">
        <f t="shared" si="5"/>
        <v>0</v>
      </c>
      <c r="CP8" s="17">
        <f t="shared" si="6"/>
        <v>0.1846151786</v>
      </c>
      <c r="CQ8" s="1" t="str">
        <f t="shared" si="7"/>
        <v>F</v>
      </c>
      <c r="CT8" s="17">
        <f t="shared" si="8"/>
        <v>0.2373623724</v>
      </c>
      <c r="CU8" s="149" t="str">
        <f t="shared" si="9"/>
        <v>F</v>
      </c>
      <c r="CV8" s="1" t="str">
        <f t="shared" si="10"/>
        <v>F</v>
      </c>
    </row>
    <row r="9" ht="13.5" customHeight="1">
      <c r="A9" s="1" t="s">
        <v>164</v>
      </c>
      <c r="B9" s="1" t="s">
        <v>174</v>
      </c>
      <c r="C9" s="141">
        <v>1.0</v>
      </c>
      <c r="D9" s="141">
        <v>1.0</v>
      </c>
      <c r="E9" s="141">
        <v>1.0</v>
      </c>
      <c r="F9" s="141">
        <v>1.0</v>
      </c>
      <c r="G9" s="141">
        <v>1.0</v>
      </c>
      <c r="H9" s="141">
        <v>1.0</v>
      </c>
      <c r="I9" s="141">
        <v>1.0</v>
      </c>
      <c r="J9" s="141">
        <v>0.0</v>
      </c>
      <c r="K9" s="141">
        <v>0.0</v>
      </c>
      <c r="L9" s="141">
        <v>0.0</v>
      </c>
      <c r="M9" s="141">
        <v>0.0</v>
      </c>
      <c r="N9" s="141">
        <v>0.0</v>
      </c>
      <c r="O9" s="141">
        <v>1.0</v>
      </c>
      <c r="P9" s="141">
        <v>0.0</v>
      </c>
      <c r="Q9" s="141">
        <v>0.0</v>
      </c>
      <c r="R9" s="141">
        <v>0.0</v>
      </c>
      <c r="S9" s="141">
        <v>0.0</v>
      </c>
      <c r="T9" s="141">
        <v>0.0</v>
      </c>
      <c r="U9" s="141">
        <v>0.0</v>
      </c>
      <c r="V9" s="141">
        <v>0.0</v>
      </c>
      <c r="W9" s="141">
        <v>0.0</v>
      </c>
      <c r="X9" s="141">
        <v>0.0</v>
      </c>
      <c r="Y9" s="141">
        <v>0.0</v>
      </c>
      <c r="Z9" s="141">
        <v>0.0</v>
      </c>
      <c r="AA9" s="141">
        <v>0.0</v>
      </c>
      <c r="AB9" s="141">
        <v>0.0</v>
      </c>
      <c r="AC9" s="141">
        <v>0.0</v>
      </c>
      <c r="AD9" s="141">
        <v>0.0</v>
      </c>
      <c r="AE9" s="141">
        <v>0.0</v>
      </c>
      <c r="AF9" s="141">
        <v>0.0</v>
      </c>
      <c r="AG9" s="141">
        <v>0.0</v>
      </c>
      <c r="AH9" s="141">
        <v>0.0</v>
      </c>
      <c r="AI9" s="141">
        <v>0.0</v>
      </c>
      <c r="AJ9" s="141">
        <v>0.0</v>
      </c>
      <c r="AK9" s="141">
        <v>0.0</v>
      </c>
      <c r="AL9" s="142">
        <v>0.0</v>
      </c>
      <c r="AM9" s="143">
        <v>1.0</v>
      </c>
      <c r="AN9" s="143">
        <v>1.0</v>
      </c>
      <c r="AO9" s="143">
        <v>1.0</v>
      </c>
      <c r="AP9" s="143">
        <v>1.0</v>
      </c>
      <c r="AQ9" s="143">
        <v>1.0</v>
      </c>
      <c r="AR9" s="143">
        <v>1.0</v>
      </c>
      <c r="AS9" s="143">
        <v>1.0</v>
      </c>
      <c r="AT9" s="143">
        <v>1.0</v>
      </c>
      <c r="AU9" s="143">
        <v>0.0</v>
      </c>
      <c r="AV9" s="143">
        <v>1.0</v>
      </c>
      <c r="AW9" s="143">
        <v>1.0</v>
      </c>
      <c r="AX9" s="143">
        <v>1.0</v>
      </c>
      <c r="AY9" s="143">
        <v>0.0</v>
      </c>
      <c r="AZ9" s="143">
        <v>1.0</v>
      </c>
      <c r="BA9" s="143">
        <v>1.0</v>
      </c>
      <c r="BB9" s="143">
        <v>0.0</v>
      </c>
      <c r="BC9" s="143">
        <v>1.0</v>
      </c>
      <c r="BD9" s="143">
        <v>1.0</v>
      </c>
      <c r="BE9" s="143">
        <v>1.0</v>
      </c>
      <c r="BF9" s="143">
        <v>1.0</v>
      </c>
      <c r="BG9" s="143">
        <v>1.0</v>
      </c>
      <c r="BH9" s="143">
        <v>1.0</v>
      </c>
      <c r="BI9" s="143">
        <v>1.0</v>
      </c>
      <c r="BJ9" s="143">
        <v>0.0</v>
      </c>
      <c r="BK9" s="143">
        <v>0.0</v>
      </c>
      <c r="BL9" s="143">
        <v>0.0</v>
      </c>
      <c r="BM9" s="143">
        <v>0.0</v>
      </c>
      <c r="BN9" s="143">
        <v>0.0</v>
      </c>
      <c r="BO9" s="143">
        <v>0.0</v>
      </c>
      <c r="BP9" s="143">
        <v>0.0</v>
      </c>
      <c r="BQ9" s="143">
        <v>0.0</v>
      </c>
      <c r="BR9" s="143">
        <v>0.0</v>
      </c>
      <c r="BS9" s="144">
        <v>0.7</v>
      </c>
      <c r="BT9" s="144">
        <v>0.0</v>
      </c>
      <c r="BU9" s="144">
        <v>0.0</v>
      </c>
      <c r="BV9" s="144">
        <v>0.0</v>
      </c>
      <c r="BW9" s="144">
        <v>0.0</v>
      </c>
      <c r="BX9" s="144">
        <v>0.0</v>
      </c>
      <c r="BY9" s="144">
        <v>0.0</v>
      </c>
      <c r="BZ9" s="144">
        <v>0.0</v>
      </c>
      <c r="CA9" s="144">
        <v>0.0</v>
      </c>
      <c r="CB9" s="144">
        <v>0.0</v>
      </c>
      <c r="CC9" s="144">
        <v>0.0</v>
      </c>
      <c r="CD9" s="144">
        <v>0.0</v>
      </c>
      <c r="CE9" s="144">
        <v>0.0</v>
      </c>
      <c r="CF9" s="144">
        <v>0.0</v>
      </c>
      <c r="CG9" s="144">
        <v>0.0</v>
      </c>
      <c r="CH9" s="144">
        <v>0.0</v>
      </c>
      <c r="CI9" s="145">
        <v>0.0</v>
      </c>
      <c r="CJ9" s="146">
        <v>0.2032</v>
      </c>
      <c r="CK9" s="17">
        <f t="shared" si="1"/>
        <v>0.2285714286</v>
      </c>
      <c r="CL9" s="17">
        <f t="shared" si="2"/>
        <v>0.625</v>
      </c>
      <c r="CM9" s="17">
        <f t="shared" si="3"/>
        <v>0.04375</v>
      </c>
      <c r="CN9" s="17">
        <f t="shared" si="4"/>
        <v>0</v>
      </c>
      <c r="CO9" s="17">
        <f t="shared" si="5"/>
        <v>0</v>
      </c>
      <c r="CP9" s="17">
        <f t="shared" si="6"/>
        <v>0.2031696429</v>
      </c>
      <c r="CQ9" s="1" t="str">
        <f t="shared" si="7"/>
        <v>F</v>
      </c>
      <c r="CT9" s="17">
        <f t="shared" si="8"/>
        <v>0.2612181122</v>
      </c>
      <c r="CU9" s="149" t="str">
        <f t="shared" si="9"/>
        <v>F</v>
      </c>
      <c r="CV9" s="1" t="str">
        <f t="shared" si="10"/>
        <v>F</v>
      </c>
    </row>
    <row r="10" ht="13.5" customHeight="1">
      <c r="A10" s="1" t="s">
        <v>175</v>
      </c>
      <c r="B10" s="1" t="s">
        <v>176</v>
      </c>
      <c r="C10" s="141">
        <v>1.0</v>
      </c>
      <c r="D10" s="141">
        <v>1.0</v>
      </c>
      <c r="E10" s="141">
        <v>1.0</v>
      </c>
      <c r="F10" s="141">
        <v>0.0</v>
      </c>
      <c r="G10" s="141">
        <v>1.0</v>
      </c>
      <c r="H10" s="141">
        <v>1.0</v>
      </c>
      <c r="I10" s="141">
        <v>1.0</v>
      </c>
      <c r="J10" s="141">
        <v>1.0</v>
      </c>
      <c r="K10" s="141">
        <v>0.0</v>
      </c>
      <c r="L10" s="141">
        <v>1.0</v>
      </c>
      <c r="M10" s="141">
        <v>0.0</v>
      </c>
      <c r="N10" s="141">
        <v>0.0</v>
      </c>
      <c r="O10" s="141">
        <v>0.0</v>
      </c>
      <c r="P10" s="141">
        <v>0.0</v>
      </c>
      <c r="Q10" s="141">
        <v>0.0</v>
      </c>
      <c r="R10" s="141">
        <v>0.0</v>
      </c>
      <c r="S10" s="141">
        <v>0.0</v>
      </c>
      <c r="T10" s="141">
        <v>0.0</v>
      </c>
      <c r="U10" s="141">
        <v>0.0</v>
      </c>
      <c r="V10" s="141">
        <v>0.0</v>
      </c>
      <c r="W10" s="141">
        <v>0.0</v>
      </c>
      <c r="X10" s="141">
        <v>0.0</v>
      </c>
      <c r="Y10" s="141">
        <v>0.0</v>
      </c>
      <c r="Z10" s="141">
        <v>0.0</v>
      </c>
      <c r="AA10" s="141">
        <v>0.0</v>
      </c>
      <c r="AB10" s="141">
        <v>0.0</v>
      </c>
      <c r="AC10" s="141">
        <v>0.0</v>
      </c>
      <c r="AD10" s="141">
        <v>0.0</v>
      </c>
      <c r="AE10" s="141">
        <v>0.0</v>
      </c>
      <c r="AF10" s="141">
        <v>0.0</v>
      </c>
      <c r="AG10" s="141">
        <v>0.0</v>
      </c>
      <c r="AH10" s="141">
        <v>0.0</v>
      </c>
      <c r="AI10" s="141">
        <v>0.0</v>
      </c>
      <c r="AJ10" s="141">
        <v>0.0</v>
      </c>
      <c r="AK10" s="141">
        <v>0.0</v>
      </c>
      <c r="AL10" s="142">
        <v>0.0</v>
      </c>
      <c r="AM10" s="143">
        <v>1.0</v>
      </c>
      <c r="AN10" s="143">
        <v>1.0</v>
      </c>
      <c r="AO10" s="143">
        <v>0.0</v>
      </c>
      <c r="AP10" s="143">
        <v>1.0</v>
      </c>
      <c r="AQ10" s="143">
        <v>1.0</v>
      </c>
      <c r="AR10" s="143">
        <v>1.0</v>
      </c>
      <c r="AS10" s="143">
        <v>1.0</v>
      </c>
      <c r="AT10" s="143">
        <v>1.0</v>
      </c>
      <c r="AU10" s="143">
        <v>1.0</v>
      </c>
      <c r="AV10" s="143">
        <v>1.0</v>
      </c>
      <c r="AW10" s="143">
        <v>1.0</v>
      </c>
      <c r="AX10" s="143">
        <v>1.0</v>
      </c>
      <c r="AY10" s="143">
        <v>1.0</v>
      </c>
      <c r="AZ10" s="143">
        <v>1.0</v>
      </c>
      <c r="BA10" s="143">
        <v>1.0</v>
      </c>
      <c r="BB10" s="143">
        <v>1.0</v>
      </c>
      <c r="BC10" s="143">
        <v>0.0</v>
      </c>
      <c r="BD10" s="143">
        <v>1.0</v>
      </c>
      <c r="BE10" s="143">
        <v>1.0</v>
      </c>
      <c r="BF10" s="143">
        <v>1.0</v>
      </c>
      <c r="BG10" s="143">
        <v>0.0</v>
      </c>
      <c r="BH10" s="143">
        <v>1.0</v>
      </c>
      <c r="BI10" s="143">
        <v>1.0</v>
      </c>
      <c r="BJ10" s="143">
        <v>1.0</v>
      </c>
      <c r="BK10" s="143">
        <v>0.0</v>
      </c>
      <c r="BL10" s="143">
        <v>0.0</v>
      </c>
      <c r="BM10" s="143">
        <v>0.0</v>
      </c>
      <c r="BN10" s="143">
        <v>0.0</v>
      </c>
      <c r="BO10" s="143">
        <v>0.0</v>
      </c>
      <c r="BP10" s="143">
        <v>0.0</v>
      </c>
      <c r="BQ10" s="143">
        <v>0.0</v>
      </c>
      <c r="BR10" s="143">
        <v>0.0</v>
      </c>
      <c r="BS10" s="144">
        <v>0.9</v>
      </c>
      <c r="BT10" s="144">
        <v>0.0</v>
      </c>
      <c r="BU10" s="144">
        <v>0.9</v>
      </c>
      <c r="BV10" s="144">
        <v>0.0</v>
      </c>
      <c r="BW10" s="144">
        <v>0.0</v>
      </c>
      <c r="BX10" s="144">
        <v>0.0</v>
      </c>
      <c r="BY10" s="144">
        <v>0.0</v>
      </c>
      <c r="BZ10" s="144">
        <v>0.0</v>
      </c>
      <c r="CA10" s="144">
        <v>0.0</v>
      </c>
      <c r="CB10" s="144">
        <v>0.0</v>
      </c>
      <c r="CC10" s="144">
        <v>0.0</v>
      </c>
      <c r="CD10" s="144">
        <v>0.0</v>
      </c>
      <c r="CE10" s="144">
        <v>0.0</v>
      </c>
      <c r="CF10" s="144">
        <v>0.0</v>
      </c>
      <c r="CG10" s="144">
        <v>0.0</v>
      </c>
      <c r="CH10" s="144">
        <v>0.0</v>
      </c>
      <c r="CI10" s="145">
        <v>0.1625</v>
      </c>
      <c r="CJ10" s="146">
        <v>0.2424</v>
      </c>
      <c r="CK10" s="17">
        <f t="shared" si="1"/>
        <v>0.2285714286</v>
      </c>
      <c r="CL10" s="17">
        <f t="shared" si="2"/>
        <v>0.65625</v>
      </c>
      <c r="CM10" s="17">
        <f t="shared" si="3"/>
        <v>0.1125</v>
      </c>
      <c r="CN10" s="17">
        <f t="shared" si="4"/>
        <v>0</v>
      </c>
      <c r="CO10" s="17">
        <f t="shared" si="5"/>
        <v>0.1625</v>
      </c>
      <c r="CP10" s="17">
        <f t="shared" si="6"/>
        <v>0.2344196429</v>
      </c>
      <c r="CQ10" s="1" t="str">
        <f t="shared" si="7"/>
        <v>F</v>
      </c>
      <c r="CT10" s="17">
        <f t="shared" si="8"/>
        <v>0.3013966837</v>
      </c>
      <c r="CU10" s="149" t="str">
        <f t="shared" si="9"/>
        <v>F</v>
      </c>
      <c r="CV10" s="1" t="str">
        <f t="shared" si="10"/>
        <v>F</v>
      </c>
    </row>
    <row r="11" ht="13.5" customHeight="1">
      <c r="A11" s="1" t="s">
        <v>177</v>
      </c>
      <c r="B11" s="1" t="s">
        <v>178</v>
      </c>
      <c r="C11" s="141">
        <v>0.0</v>
      </c>
      <c r="D11" s="141">
        <v>1.0</v>
      </c>
      <c r="E11" s="141">
        <v>1.0</v>
      </c>
      <c r="F11" s="141">
        <v>1.1</v>
      </c>
      <c r="G11" s="141">
        <v>1.0</v>
      </c>
      <c r="H11" s="141">
        <v>1.0</v>
      </c>
      <c r="I11" s="141">
        <v>1.0</v>
      </c>
      <c r="J11" s="141">
        <v>1.0</v>
      </c>
      <c r="K11" s="141">
        <v>1.0</v>
      </c>
      <c r="L11" s="141">
        <v>1.0</v>
      </c>
      <c r="M11" s="141">
        <v>0.0</v>
      </c>
      <c r="N11" s="141">
        <v>1.0</v>
      </c>
      <c r="O11" s="141">
        <v>1.1</v>
      </c>
      <c r="P11" s="141">
        <v>0.0</v>
      </c>
      <c r="Q11" s="141">
        <v>0.0</v>
      </c>
      <c r="R11" s="141">
        <v>0.0</v>
      </c>
      <c r="S11" s="141">
        <v>0.0</v>
      </c>
      <c r="T11" s="141">
        <v>1.1</v>
      </c>
      <c r="U11" s="141">
        <v>0.0</v>
      </c>
      <c r="V11" s="141">
        <v>0.0</v>
      </c>
      <c r="W11" s="141">
        <v>0.0</v>
      </c>
      <c r="X11" s="141">
        <v>0.0</v>
      </c>
      <c r="Y11" s="141">
        <v>0.0</v>
      </c>
      <c r="Z11" s="141">
        <v>0.0</v>
      </c>
      <c r="AA11" s="141">
        <v>0.0</v>
      </c>
      <c r="AB11" s="141">
        <v>0.0</v>
      </c>
      <c r="AC11" s="141">
        <v>0.0</v>
      </c>
      <c r="AD11" s="141">
        <v>0.0</v>
      </c>
      <c r="AE11" s="141">
        <v>0.0</v>
      </c>
      <c r="AF11" s="141">
        <v>0.0</v>
      </c>
      <c r="AG11" s="141">
        <v>0.0</v>
      </c>
      <c r="AH11" s="141">
        <v>0.0</v>
      </c>
      <c r="AI11" s="141">
        <v>0.0</v>
      </c>
      <c r="AJ11" s="141">
        <v>0.0</v>
      </c>
      <c r="AK11" s="141">
        <v>0.0</v>
      </c>
      <c r="AL11" s="142">
        <v>0.0</v>
      </c>
      <c r="AM11" s="143">
        <v>1.0</v>
      </c>
      <c r="AN11" s="143">
        <v>1.0</v>
      </c>
      <c r="AO11" s="143">
        <v>1.0</v>
      </c>
      <c r="AP11" s="143">
        <v>1.0</v>
      </c>
      <c r="AQ11" s="143">
        <v>0.0</v>
      </c>
      <c r="AR11" s="143">
        <v>1.0</v>
      </c>
      <c r="AS11" s="143">
        <v>1.0</v>
      </c>
      <c r="AT11" s="143">
        <v>1.0</v>
      </c>
      <c r="AU11" s="143">
        <v>1.0</v>
      </c>
      <c r="AV11" s="143">
        <v>0.0</v>
      </c>
      <c r="AW11" s="143">
        <v>1.0</v>
      </c>
      <c r="AX11" s="143">
        <v>1.0</v>
      </c>
      <c r="AY11" s="143">
        <v>1.0</v>
      </c>
      <c r="AZ11" s="143">
        <v>1.0</v>
      </c>
      <c r="BA11" s="143">
        <v>1.0</v>
      </c>
      <c r="BB11" s="143">
        <v>0.0</v>
      </c>
      <c r="BC11" s="143">
        <v>1.0</v>
      </c>
      <c r="BD11" s="143">
        <v>1.0</v>
      </c>
      <c r="BE11" s="143">
        <v>1.0</v>
      </c>
      <c r="BF11" s="143">
        <v>0.0</v>
      </c>
      <c r="BG11" s="143">
        <v>1.0</v>
      </c>
      <c r="BH11" s="143">
        <v>1.0</v>
      </c>
      <c r="BI11" s="143">
        <v>1.0</v>
      </c>
      <c r="BJ11" s="143">
        <v>0.0</v>
      </c>
      <c r="BK11" s="143">
        <v>0.0</v>
      </c>
      <c r="BL11" s="143">
        <v>0.0</v>
      </c>
      <c r="BM11" s="143">
        <v>0.0</v>
      </c>
      <c r="BN11" s="143">
        <v>0.0</v>
      </c>
      <c r="BO11" s="143">
        <v>0.0</v>
      </c>
      <c r="BP11" s="143">
        <v>0.0</v>
      </c>
      <c r="BQ11" s="143">
        <v>0.0</v>
      </c>
      <c r="BR11" s="143">
        <v>0.0</v>
      </c>
      <c r="BS11" s="144">
        <v>0.75</v>
      </c>
      <c r="BT11" s="144">
        <v>0.0</v>
      </c>
      <c r="BU11" s="144">
        <v>0.0</v>
      </c>
      <c r="BV11" s="144">
        <v>0.0</v>
      </c>
      <c r="BW11" s="144">
        <v>0.0</v>
      </c>
      <c r="BX11" s="144">
        <v>0.0</v>
      </c>
      <c r="BY11" s="144">
        <v>0.0</v>
      </c>
      <c r="BZ11" s="144">
        <v>0.0</v>
      </c>
      <c r="CA11" s="144">
        <v>0.0</v>
      </c>
      <c r="CB11" s="144">
        <v>0.0</v>
      </c>
      <c r="CC11" s="144">
        <v>0.0</v>
      </c>
      <c r="CD11" s="144">
        <v>0.0</v>
      </c>
      <c r="CE11" s="144">
        <v>0.0</v>
      </c>
      <c r="CF11" s="144">
        <v>0.0</v>
      </c>
      <c r="CG11" s="144">
        <v>0.0</v>
      </c>
      <c r="CH11" s="144">
        <v>0.0</v>
      </c>
      <c r="CI11" s="145">
        <v>0.0</v>
      </c>
      <c r="CJ11" s="146">
        <v>0.2542</v>
      </c>
      <c r="CK11" s="17">
        <f t="shared" si="1"/>
        <v>0.3514285714</v>
      </c>
      <c r="CL11" s="17">
        <f t="shared" si="2"/>
        <v>0.59375</v>
      </c>
      <c r="CM11" s="17">
        <f t="shared" si="3"/>
        <v>0.046875</v>
      </c>
      <c r="CN11" s="17">
        <f t="shared" si="4"/>
        <v>0</v>
      </c>
      <c r="CO11" s="17">
        <f t="shared" si="5"/>
        <v>0</v>
      </c>
      <c r="CP11" s="17">
        <f t="shared" si="6"/>
        <v>0.2542366071</v>
      </c>
      <c r="CQ11" s="1" t="str">
        <f t="shared" si="7"/>
        <v>F</v>
      </c>
      <c r="CT11" s="17">
        <f t="shared" si="8"/>
        <v>0.3268756378</v>
      </c>
      <c r="CU11" s="149" t="str">
        <f t="shared" si="9"/>
        <v>F</v>
      </c>
      <c r="CV11" s="1" t="str">
        <f t="shared" si="10"/>
        <v>F</v>
      </c>
    </row>
    <row r="12" ht="13.5" customHeight="1">
      <c r="A12" s="1" t="s">
        <v>179</v>
      </c>
      <c r="B12" s="1" t="s">
        <v>180</v>
      </c>
      <c r="C12" s="141">
        <v>1.0</v>
      </c>
      <c r="D12" s="141">
        <v>1.0</v>
      </c>
      <c r="E12" s="141">
        <v>1.0</v>
      </c>
      <c r="F12" s="141">
        <v>1.1</v>
      </c>
      <c r="G12" s="141">
        <v>1.0</v>
      </c>
      <c r="H12" s="141">
        <v>1.0</v>
      </c>
      <c r="I12" s="141">
        <v>1.0</v>
      </c>
      <c r="J12" s="141">
        <v>0.0</v>
      </c>
      <c r="K12" s="141">
        <v>0.0</v>
      </c>
      <c r="L12" s="141">
        <v>0.0</v>
      </c>
      <c r="M12" s="141">
        <v>0.0</v>
      </c>
      <c r="N12" s="141">
        <v>0.0</v>
      </c>
      <c r="O12" s="141">
        <v>0.0</v>
      </c>
      <c r="P12" s="141">
        <v>0.0</v>
      </c>
      <c r="Q12" s="141">
        <v>0.0</v>
      </c>
      <c r="R12" s="141">
        <v>0.0</v>
      </c>
      <c r="S12" s="141">
        <v>0.0</v>
      </c>
      <c r="T12" s="141">
        <v>0.0</v>
      </c>
      <c r="U12" s="141">
        <v>0.0</v>
      </c>
      <c r="V12" s="141">
        <v>0.0</v>
      </c>
      <c r="W12" s="141">
        <v>0.0</v>
      </c>
      <c r="X12" s="141">
        <v>1.0</v>
      </c>
      <c r="Y12" s="141">
        <v>0.0</v>
      </c>
      <c r="Z12" s="141">
        <v>1.0</v>
      </c>
      <c r="AA12" s="141">
        <v>1.0</v>
      </c>
      <c r="AB12" s="141">
        <v>0.0</v>
      </c>
      <c r="AC12" s="141">
        <v>0.0</v>
      </c>
      <c r="AD12" s="141">
        <v>1.0</v>
      </c>
      <c r="AE12" s="141">
        <v>1.0</v>
      </c>
      <c r="AF12" s="141">
        <v>0.0</v>
      </c>
      <c r="AG12" s="141">
        <v>1.0</v>
      </c>
      <c r="AH12" s="141">
        <v>0.0</v>
      </c>
      <c r="AI12" s="141">
        <v>0.0</v>
      </c>
      <c r="AJ12" s="141">
        <v>0.0</v>
      </c>
      <c r="AK12" s="141">
        <v>0.0</v>
      </c>
      <c r="AL12" s="142">
        <v>0.0</v>
      </c>
      <c r="AM12" s="143">
        <v>1.0</v>
      </c>
      <c r="AN12" s="143">
        <v>1.0</v>
      </c>
      <c r="AO12" s="143">
        <v>1.0</v>
      </c>
      <c r="AP12" s="143">
        <v>1.0</v>
      </c>
      <c r="AQ12" s="143">
        <v>1.0</v>
      </c>
      <c r="AR12" s="143">
        <v>1.0</v>
      </c>
      <c r="AS12" s="143">
        <v>1.0</v>
      </c>
      <c r="AT12" s="143">
        <v>1.0</v>
      </c>
      <c r="AU12" s="143">
        <v>1.0</v>
      </c>
      <c r="AV12" s="143">
        <v>1.0</v>
      </c>
      <c r="AW12" s="143">
        <v>1.0</v>
      </c>
      <c r="AX12" s="143">
        <v>1.0</v>
      </c>
      <c r="AY12" s="143">
        <v>1.0</v>
      </c>
      <c r="AZ12" s="143">
        <v>1.0</v>
      </c>
      <c r="BA12" s="143">
        <v>1.0</v>
      </c>
      <c r="BB12" s="143">
        <v>0.0</v>
      </c>
      <c r="BC12" s="143">
        <v>0.0</v>
      </c>
      <c r="BD12" s="143">
        <v>0.0</v>
      </c>
      <c r="BE12" s="143">
        <v>1.0</v>
      </c>
      <c r="BF12" s="143">
        <v>1.0</v>
      </c>
      <c r="BG12" s="143">
        <v>1.0</v>
      </c>
      <c r="BH12" s="143">
        <v>0.0</v>
      </c>
      <c r="BI12" s="143">
        <v>0.0</v>
      </c>
      <c r="BJ12" s="143">
        <v>0.0</v>
      </c>
      <c r="BK12" s="143">
        <v>0.0</v>
      </c>
      <c r="BL12" s="143">
        <v>0.0</v>
      </c>
      <c r="BM12" s="143">
        <v>0.0</v>
      </c>
      <c r="BN12" s="143">
        <v>0.0</v>
      </c>
      <c r="BO12" s="143">
        <v>0.0</v>
      </c>
      <c r="BP12" s="143">
        <v>0.0</v>
      </c>
      <c r="BQ12" s="143">
        <v>0.0</v>
      </c>
      <c r="BR12" s="143">
        <v>0.0</v>
      </c>
      <c r="BS12" s="144">
        <v>0.65</v>
      </c>
      <c r="BT12" s="144">
        <v>0.0</v>
      </c>
      <c r="BU12" s="144">
        <v>0.0</v>
      </c>
      <c r="BV12" s="144">
        <v>0.0</v>
      </c>
      <c r="BW12" s="144">
        <v>0.0</v>
      </c>
      <c r="BX12" s="144">
        <v>0.0</v>
      </c>
      <c r="BY12" s="144">
        <v>0.0</v>
      </c>
      <c r="BZ12" s="144">
        <v>0.0</v>
      </c>
      <c r="CA12" s="144">
        <v>0.0</v>
      </c>
      <c r="CB12" s="144">
        <v>0.0</v>
      </c>
      <c r="CC12" s="144">
        <v>0.0</v>
      </c>
      <c r="CD12" s="144">
        <v>0.0</v>
      </c>
      <c r="CE12" s="144">
        <v>0.0</v>
      </c>
      <c r="CF12" s="144">
        <v>0.0</v>
      </c>
      <c r="CG12" s="144">
        <v>0.0</v>
      </c>
      <c r="CH12" s="144">
        <v>0.0</v>
      </c>
      <c r="CI12" s="145">
        <v>0.0</v>
      </c>
      <c r="CJ12" s="146">
        <v>0.2589</v>
      </c>
      <c r="CK12" s="17">
        <f t="shared" si="1"/>
        <v>0.3742857143</v>
      </c>
      <c r="CL12" s="17">
        <f t="shared" si="2"/>
        <v>0.5625</v>
      </c>
      <c r="CM12" s="17">
        <f t="shared" si="3"/>
        <v>0.040625</v>
      </c>
      <c r="CN12" s="17">
        <f t="shared" si="4"/>
        <v>0</v>
      </c>
      <c r="CO12" s="17">
        <f t="shared" si="5"/>
        <v>0</v>
      </c>
      <c r="CP12" s="17">
        <f t="shared" si="6"/>
        <v>0.2588973214</v>
      </c>
      <c r="CQ12" s="1" t="str">
        <f t="shared" si="7"/>
        <v>F</v>
      </c>
      <c r="CT12" s="17">
        <f t="shared" si="8"/>
        <v>0.3328679847</v>
      </c>
      <c r="CU12" s="149" t="str">
        <f t="shared" si="9"/>
        <v>F</v>
      </c>
      <c r="CV12" s="1" t="str">
        <f t="shared" si="10"/>
        <v>F</v>
      </c>
    </row>
    <row r="13" ht="13.5" customHeight="1">
      <c r="A13" s="1" t="s">
        <v>181</v>
      </c>
      <c r="B13" s="1" t="s">
        <v>182</v>
      </c>
      <c r="C13" s="141">
        <v>1.0</v>
      </c>
      <c r="D13" s="141">
        <v>1.0</v>
      </c>
      <c r="E13" s="141">
        <v>1.0</v>
      </c>
      <c r="F13" s="141">
        <v>1.0</v>
      </c>
      <c r="G13" s="141">
        <v>1.0</v>
      </c>
      <c r="H13" s="141">
        <v>1.0</v>
      </c>
      <c r="I13" s="141">
        <v>1.0</v>
      </c>
      <c r="J13" s="141">
        <v>1.0</v>
      </c>
      <c r="K13" s="141">
        <v>1.0</v>
      </c>
      <c r="L13" s="141">
        <v>1.0</v>
      </c>
      <c r="M13" s="141">
        <v>0.0</v>
      </c>
      <c r="N13" s="141">
        <v>0.0</v>
      </c>
      <c r="O13" s="141">
        <v>1.01</v>
      </c>
      <c r="P13" s="141">
        <v>0.0</v>
      </c>
      <c r="Q13" s="141">
        <v>0.0</v>
      </c>
      <c r="R13" s="141">
        <v>0.0</v>
      </c>
      <c r="S13" s="141">
        <v>0.0</v>
      </c>
      <c r="T13" s="141">
        <v>1.1</v>
      </c>
      <c r="U13" s="141">
        <v>0.0</v>
      </c>
      <c r="V13" s="141">
        <v>0.0</v>
      </c>
      <c r="W13" s="141">
        <v>0.0</v>
      </c>
      <c r="X13" s="141">
        <v>0.0</v>
      </c>
      <c r="Y13" s="141">
        <v>0.0</v>
      </c>
      <c r="Z13" s="141">
        <v>0.0</v>
      </c>
      <c r="AA13" s="141">
        <v>0.0</v>
      </c>
      <c r="AB13" s="141">
        <v>0.0</v>
      </c>
      <c r="AC13" s="141">
        <v>0.0</v>
      </c>
      <c r="AD13" s="141">
        <v>0.0</v>
      </c>
      <c r="AE13" s="141">
        <v>0.0</v>
      </c>
      <c r="AF13" s="141">
        <v>0.0</v>
      </c>
      <c r="AG13" s="141">
        <v>0.0</v>
      </c>
      <c r="AH13" s="141">
        <v>0.0</v>
      </c>
      <c r="AI13" s="141">
        <v>0.0</v>
      </c>
      <c r="AJ13" s="141">
        <v>0.0</v>
      </c>
      <c r="AK13" s="141">
        <v>0.0</v>
      </c>
      <c r="AL13" s="142">
        <v>0.0</v>
      </c>
      <c r="AM13" s="143">
        <v>1.0</v>
      </c>
      <c r="AN13" s="143">
        <v>1.0</v>
      </c>
      <c r="AO13" s="143">
        <v>1.0</v>
      </c>
      <c r="AP13" s="143">
        <v>1.0</v>
      </c>
      <c r="AQ13" s="143">
        <v>1.0</v>
      </c>
      <c r="AR13" s="143">
        <v>1.0</v>
      </c>
      <c r="AS13" s="143">
        <v>1.0</v>
      </c>
      <c r="AT13" s="143">
        <v>1.0</v>
      </c>
      <c r="AU13" s="143">
        <v>1.0</v>
      </c>
      <c r="AV13" s="143">
        <v>1.0</v>
      </c>
      <c r="AW13" s="143">
        <v>1.0</v>
      </c>
      <c r="AX13" s="143">
        <v>1.0</v>
      </c>
      <c r="AY13" s="143">
        <v>1.0</v>
      </c>
      <c r="AZ13" s="143">
        <v>1.0</v>
      </c>
      <c r="BA13" s="143">
        <v>1.0</v>
      </c>
      <c r="BB13" s="143">
        <v>1.0</v>
      </c>
      <c r="BC13" s="143">
        <v>1.0</v>
      </c>
      <c r="BD13" s="143">
        <v>1.0</v>
      </c>
      <c r="BE13" s="143">
        <v>1.0</v>
      </c>
      <c r="BF13" s="143">
        <v>1.0</v>
      </c>
      <c r="BG13" s="143">
        <v>1.0</v>
      </c>
      <c r="BH13" s="143">
        <v>1.0</v>
      </c>
      <c r="BI13" s="143">
        <v>1.0</v>
      </c>
      <c r="BJ13" s="143">
        <v>0.0</v>
      </c>
      <c r="BK13" s="143">
        <v>0.0</v>
      </c>
      <c r="BL13" s="143">
        <v>0.0</v>
      </c>
      <c r="BM13" s="143">
        <v>0.0</v>
      </c>
      <c r="BN13" s="143">
        <v>0.0</v>
      </c>
      <c r="BO13" s="143">
        <v>0.0</v>
      </c>
      <c r="BP13" s="143">
        <v>0.0</v>
      </c>
      <c r="BQ13" s="143">
        <v>0.0</v>
      </c>
      <c r="BR13" s="143">
        <v>0.0</v>
      </c>
      <c r="BS13" s="144">
        <v>0.0</v>
      </c>
      <c r="BT13" s="144">
        <v>0.0</v>
      </c>
      <c r="BU13" s="144">
        <v>0.0</v>
      </c>
      <c r="BV13" s="144">
        <v>0.0</v>
      </c>
      <c r="BW13" s="144">
        <v>0.0</v>
      </c>
      <c r="BX13" s="144">
        <v>0.0</v>
      </c>
      <c r="BY13" s="144">
        <v>0.0</v>
      </c>
      <c r="BZ13" s="144">
        <v>0.0</v>
      </c>
      <c r="CA13" s="144">
        <v>0.0</v>
      </c>
      <c r="CB13" s="144">
        <v>0.0</v>
      </c>
      <c r="CC13" s="144">
        <v>0.0</v>
      </c>
      <c r="CD13" s="144">
        <v>0.0</v>
      </c>
      <c r="CE13" s="144">
        <v>0.0</v>
      </c>
      <c r="CF13" s="144">
        <v>0.0</v>
      </c>
      <c r="CG13" s="144">
        <v>0.0</v>
      </c>
      <c r="CH13" s="144">
        <v>0.0</v>
      </c>
      <c r="CI13" s="145">
        <v>0.0</v>
      </c>
      <c r="CJ13" s="146">
        <v>0.2635</v>
      </c>
      <c r="CK13" s="17">
        <f t="shared" si="1"/>
        <v>0.346</v>
      </c>
      <c r="CL13" s="17">
        <f t="shared" si="2"/>
        <v>0.71875</v>
      </c>
      <c r="CM13" s="17">
        <f t="shared" si="3"/>
        <v>0</v>
      </c>
      <c r="CN13" s="17">
        <f t="shared" si="4"/>
        <v>0</v>
      </c>
      <c r="CO13" s="17">
        <f t="shared" si="5"/>
        <v>0</v>
      </c>
      <c r="CP13" s="17">
        <f t="shared" si="6"/>
        <v>0.2635125</v>
      </c>
      <c r="CQ13" s="1" t="str">
        <f t="shared" si="7"/>
        <v>F</v>
      </c>
      <c r="CT13" s="17">
        <f t="shared" si="8"/>
        <v>0.3388017857</v>
      </c>
      <c r="CU13" s="149" t="str">
        <f t="shared" si="9"/>
        <v>F</v>
      </c>
      <c r="CV13" s="1" t="str">
        <f t="shared" si="10"/>
        <v>F</v>
      </c>
    </row>
    <row r="14" ht="13.5" customHeight="1">
      <c r="A14" s="1" t="s">
        <v>183</v>
      </c>
      <c r="B14" s="1" t="s">
        <v>184</v>
      </c>
      <c r="C14" s="141">
        <v>1.0</v>
      </c>
      <c r="D14" s="141">
        <v>1.0</v>
      </c>
      <c r="E14" s="141">
        <v>1.0</v>
      </c>
      <c r="F14" s="141">
        <v>1.1</v>
      </c>
      <c r="G14" s="141">
        <v>1.0</v>
      </c>
      <c r="H14" s="141">
        <v>0.0</v>
      </c>
      <c r="I14" s="141">
        <v>0.0</v>
      </c>
      <c r="J14" s="141">
        <v>0.0</v>
      </c>
      <c r="K14" s="141">
        <v>0.0</v>
      </c>
      <c r="L14" s="141">
        <v>0.0</v>
      </c>
      <c r="M14" s="141">
        <v>0.0</v>
      </c>
      <c r="N14" s="141">
        <v>1.0</v>
      </c>
      <c r="O14" s="141">
        <v>0.0</v>
      </c>
      <c r="P14" s="141">
        <v>0.0</v>
      </c>
      <c r="Q14" s="141">
        <v>0.0</v>
      </c>
      <c r="R14" s="141">
        <v>0.0</v>
      </c>
      <c r="S14" s="141">
        <v>0.0</v>
      </c>
      <c r="T14" s="141">
        <v>0.25</v>
      </c>
      <c r="U14" s="141">
        <v>0.0</v>
      </c>
      <c r="V14" s="141">
        <v>0.0</v>
      </c>
      <c r="W14" s="141">
        <v>0.0</v>
      </c>
      <c r="X14" s="141">
        <v>0.0</v>
      </c>
      <c r="Y14" s="141">
        <v>0.0</v>
      </c>
      <c r="Z14" s="141">
        <v>0.0</v>
      </c>
      <c r="AA14" s="141">
        <v>0.0</v>
      </c>
      <c r="AB14" s="141">
        <v>0.0</v>
      </c>
      <c r="AC14" s="141">
        <v>0.0</v>
      </c>
      <c r="AD14" s="141">
        <v>0.0</v>
      </c>
      <c r="AE14" s="141">
        <v>1.0</v>
      </c>
      <c r="AF14" s="141">
        <v>0.0</v>
      </c>
      <c r="AG14" s="141">
        <v>0.0</v>
      </c>
      <c r="AH14" s="141">
        <v>0.0</v>
      </c>
      <c r="AI14" s="141">
        <v>0.0</v>
      </c>
      <c r="AJ14" s="141">
        <v>0.0</v>
      </c>
      <c r="AK14" s="141">
        <v>0.0</v>
      </c>
      <c r="AL14" s="142">
        <v>0.0</v>
      </c>
      <c r="AM14" s="143">
        <v>1.0</v>
      </c>
      <c r="AN14" s="143">
        <v>1.0</v>
      </c>
      <c r="AO14" s="143">
        <v>1.0</v>
      </c>
      <c r="AP14" s="143">
        <v>1.0</v>
      </c>
      <c r="AQ14" s="143">
        <v>1.0</v>
      </c>
      <c r="AR14" s="143">
        <v>1.0</v>
      </c>
      <c r="AS14" s="143">
        <v>0.0</v>
      </c>
      <c r="AT14" s="143">
        <v>1.0</v>
      </c>
      <c r="AU14" s="143">
        <v>1.0</v>
      </c>
      <c r="AV14" s="143">
        <v>1.0</v>
      </c>
      <c r="AW14" s="143">
        <v>1.0</v>
      </c>
      <c r="AX14" s="143">
        <v>1.0</v>
      </c>
      <c r="AY14" s="143">
        <v>1.0</v>
      </c>
      <c r="AZ14" s="143">
        <v>1.0</v>
      </c>
      <c r="BA14" s="143">
        <v>1.0</v>
      </c>
      <c r="BB14" s="143">
        <v>1.0</v>
      </c>
      <c r="BC14" s="143">
        <v>1.0</v>
      </c>
      <c r="BD14" s="143">
        <v>1.0</v>
      </c>
      <c r="BE14" s="143">
        <v>1.0</v>
      </c>
      <c r="BF14" s="143">
        <v>1.0</v>
      </c>
      <c r="BG14" s="143">
        <v>0.0</v>
      </c>
      <c r="BH14" s="143">
        <v>1.0</v>
      </c>
      <c r="BI14" s="143">
        <v>1.0</v>
      </c>
      <c r="BJ14" s="143">
        <v>0.0</v>
      </c>
      <c r="BK14" s="143">
        <v>0.0</v>
      </c>
      <c r="BL14" s="143">
        <v>0.0</v>
      </c>
      <c r="BM14" s="143">
        <v>0.0</v>
      </c>
      <c r="BN14" s="143">
        <v>0.0</v>
      </c>
      <c r="BO14" s="143">
        <v>0.0</v>
      </c>
      <c r="BP14" s="143">
        <v>0.0</v>
      </c>
      <c r="BQ14" s="143">
        <v>0.0</v>
      </c>
      <c r="BR14" s="143">
        <v>0.0</v>
      </c>
      <c r="BS14" s="144">
        <v>0.6</v>
      </c>
      <c r="BT14" s="144">
        <v>0.0</v>
      </c>
      <c r="BU14" s="144">
        <v>0.9</v>
      </c>
      <c r="BV14" s="144">
        <v>0.8</v>
      </c>
      <c r="BW14" s="144">
        <v>0.7</v>
      </c>
      <c r="BX14" s="144">
        <v>0.9</v>
      </c>
      <c r="BY14" s="144">
        <v>0.75</v>
      </c>
      <c r="BZ14" s="144">
        <v>0.7</v>
      </c>
      <c r="CA14" s="144">
        <v>0.9</v>
      </c>
      <c r="CB14" s="144">
        <v>0.9</v>
      </c>
      <c r="CC14" s="144">
        <v>0.75</v>
      </c>
      <c r="CD14" s="144">
        <v>0.95</v>
      </c>
      <c r="CE14" s="144">
        <v>0.0</v>
      </c>
      <c r="CF14" s="144">
        <v>0.0</v>
      </c>
      <c r="CG14" s="144">
        <v>0.0</v>
      </c>
      <c r="CH14" s="144">
        <v>0.0</v>
      </c>
      <c r="CI14" s="145">
        <v>0.0</v>
      </c>
      <c r="CJ14" s="146">
        <v>0.2815</v>
      </c>
      <c r="CK14" s="17">
        <f t="shared" si="1"/>
        <v>0.21</v>
      </c>
      <c r="CL14" s="17">
        <f t="shared" si="2"/>
        <v>0.65625</v>
      </c>
      <c r="CM14" s="17">
        <f t="shared" si="3"/>
        <v>0.553125</v>
      </c>
      <c r="CN14" s="17">
        <f t="shared" si="4"/>
        <v>0</v>
      </c>
      <c r="CO14" s="17">
        <f t="shared" si="5"/>
        <v>0</v>
      </c>
      <c r="CP14" s="17">
        <f t="shared" si="6"/>
        <v>0.27590625</v>
      </c>
      <c r="CQ14" s="1" t="str">
        <f t="shared" si="7"/>
        <v>F</v>
      </c>
      <c r="CT14" s="17">
        <f t="shared" si="8"/>
        <v>0.3547366071</v>
      </c>
      <c r="CU14" s="149" t="str">
        <f t="shared" si="9"/>
        <v>F</v>
      </c>
      <c r="CV14" s="1" t="str">
        <f t="shared" si="10"/>
        <v>F</v>
      </c>
    </row>
    <row r="15" ht="13.5" customHeight="1">
      <c r="A15" s="1" t="s">
        <v>185</v>
      </c>
      <c r="B15" s="1" t="s">
        <v>186</v>
      </c>
      <c r="C15" s="141">
        <v>1.0</v>
      </c>
      <c r="D15" s="141">
        <v>1.0</v>
      </c>
      <c r="E15" s="141">
        <v>1.0</v>
      </c>
      <c r="F15" s="141">
        <v>1.0</v>
      </c>
      <c r="G15" s="141">
        <v>1.0</v>
      </c>
      <c r="H15" s="141">
        <v>1.0</v>
      </c>
      <c r="I15" s="141">
        <v>1.0</v>
      </c>
      <c r="J15" s="141">
        <v>0.0</v>
      </c>
      <c r="K15" s="141">
        <v>0.0</v>
      </c>
      <c r="L15" s="141">
        <v>0.0</v>
      </c>
      <c r="M15" s="141">
        <v>0.0</v>
      </c>
      <c r="N15" s="141">
        <v>0.0</v>
      </c>
      <c r="O15" s="141">
        <v>1.0</v>
      </c>
      <c r="P15" s="141">
        <v>0.0</v>
      </c>
      <c r="Q15" s="141">
        <v>0.0</v>
      </c>
      <c r="R15" s="141">
        <v>0.0</v>
      </c>
      <c r="S15" s="141">
        <v>0.0</v>
      </c>
      <c r="T15" s="141">
        <v>0.0</v>
      </c>
      <c r="U15" s="141">
        <v>0.0</v>
      </c>
      <c r="V15" s="141">
        <v>0.0</v>
      </c>
      <c r="W15" s="141">
        <v>0.0</v>
      </c>
      <c r="X15" s="141">
        <v>1.0</v>
      </c>
      <c r="Y15" s="141">
        <v>1.0</v>
      </c>
      <c r="Z15" s="141">
        <v>1.01</v>
      </c>
      <c r="AA15" s="141">
        <v>1.0</v>
      </c>
      <c r="AB15" s="141">
        <v>1.0</v>
      </c>
      <c r="AC15" s="141">
        <v>0.0</v>
      </c>
      <c r="AD15" s="141">
        <v>1.0</v>
      </c>
      <c r="AE15" s="141">
        <v>1.0</v>
      </c>
      <c r="AF15" s="141">
        <v>0.0</v>
      </c>
      <c r="AG15" s="141">
        <v>1.0</v>
      </c>
      <c r="AH15" s="141">
        <v>1.0</v>
      </c>
      <c r="AI15" s="141">
        <v>0.0</v>
      </c>
      <c r="AJ15" s="141">
        <v>1.0</v>
      </c>
      <c r="AK15" s="141">
        <v>0.0</v>
      </c>
      <c r="AL15" s="142">
        <v>0.0</v>
      </c>
      <c r="AM15" s="143">
        <v>1.0</v>
      </c>
      <c r="AN15" s="143">
        <v>1.0</v>
      </c>
      <c r="AO15" s="143">
        <v>1.0</v>
      </c>
      <c r="AP15" s="143">
        <v>1.0</v>
      </c>
      <c r="AQ15" s="143">
        <v>1.0</v>
      </c>
      <c r="AR15" s="143">
        <v>1.0</v>
      </c>
      <c r="AS15" s="143">
        <v>1.0</v>
      </c>
      <c r="AT15" s="143">
        <v>1.0</v>
      </c>
      <c r="AU15" s="143">
        <v>1.0</v>
      </c>
      <c r="AV15" s="143">
        <v>1.0</v>
      </c>
      <c r="AW15" s="143">
        <v>0.0</v>
      </c>
      <c r="AX15" s="143">
        <v>1.0</v>
      </c>
      <c r="AY15" s="143">
        <v>1.0</v>
      </c>
      <c r="AZ15" s="143">
        <v>0.0</v>
      </c>
      <c r="BA15" s="143">
        <v>0.0</v>
      </c>
      <c r="BB15" s="143">
        <v>1.0</v>
      </c>
      <c r="BC15" s="143">
        <v>0.0</v>
      </c>
      <c r="BD15" s="143">
        <v>0.0</v>
      </c>
      <c r="BE15" s="143">
        <v>0.0</v>
      </c>
      <c r="BF15" s="143">
        <v>0.0</v>
      </c>
      <c r="BG15" s="143">
        <v>0.0</v>
      </c>
      <c r="BH15" s="143">
        <v>0.0</v>
      </c>
      <c r="BI15" s="143">
        <v>0.0</v>
      </c>
      <c r="BJ15" s="143">
        <v>0.0</v>
      </c>
      <c r="BK15" s="143">
        <v>0.0</v>
      </c>
      <c r="BL15" s="143">
        <v>0.0</v>
      </c>
      <c r="BM15" s="143">
        <v>0.0</v>
      </c>
      <c r="BN15" s="143">
        <v>0.0</v>
      </c>
      <c r="BO15" s="143">
        <v>0.0</v>
      </c>
      <c r="BP15" s="143">
        <v>0.0</v>
      </c>
      <c r="BQ15" s="143">
        <v>0.0</v>
      </c>
      <c r="BR15" s="143">
        <v>0.0</v>
      </c>
      <c r="BS15" s="144">
        <v>0.0</v>
      </c>
      <c r="BT15" s="144">
        <v>0.0</v>
      </c>
      <c r="BU15" s="144">
        <v>0.0</v>
      </c>
      <c r="BV15" s="144">
        <v>0.0</v>
      </c>
      <c r="BW15" s="144">
        <v>0.0</v>
      </c>
      <c r="BX15" s="144">
        <v>0.0</v>
      </c>
      <c r="BY15" s="144">
        <v>0.0</v>
      </c>
      <c r="BZ15" s="144">
        <v>0.0</v>
      </c>
      <c r="CA15" s="144">
        <v>0.0</v>
      </c>
      <c r="CB15" s="144">
        <v>0.0</v>
      </c>
      <c r="CC15" s="144">
        <v>0.0</v>
      </c>
      <c r="CD15" s="144">
        <v>0.0</v>
      </c>
      <c r="CE15" s="144">
        <v>0.0</v>
      </c>
      <c r="CF15" s="144">
        <v>0.0</v>
      </c>
      <c r="CG15" s="144">
        <v>0.0</v>
      </c>
      <c r="CH15" s="144">
        <v>0.0</v>
      </c>
      <c r="CI15" s="145">
        <v>0.0</v>
      </c>
      <c r="CJ15" s="146">
        <v>0.2967</v>
      </c>
      <c r="CK15" s="17">
        <f t="shared" si="1"/>
        <v>0.5145714286</v>
      </c>
      <c r="CL15" s="17">
        <f t="shared" si="2"/>
        <v>0.40625</v>
      </c>
      <c r="CM15" s="17">
        <f t="shared" si="3"/>
        <v>0</v>
      </c>
      <c r="CN15" s="17">
        <f t="shared" si="4"/>
        <v>0</v>
      </c>
      <c r="CO15" s="17">
        <f t="shared" si="5"/>
        <v>0</v>
      </c>
      <c r="CP15" s="17">
        <f t="shared" si="6"/>
        <v>0.2924946429</v>
      </c>
      <c r="CQ15" s="1" t="str">
        <f t="shared" si="7"/>
        <v>F</v>
      </c>
      <c r="CT15" s="17">
        <f t="shared" si="8"/>
        <v>0.3760645408</v>
      </c>
      <c r="CU15" s="149" t="str">
        <f t="shared" si="9"/>
        <v>F</v>
      </c>
      <c r="CV15" s="1" t="str">
        <f t="shared" si="10"/>
        <v>F</v>
      </c>
    </row>
    <row r="16" ht="13.5" customHeight="1">
      <c r="A16" s="1" t="s">
        <v>170</v>
      </c>
      <c r="B16" s="1" t="s">
        <v>187</v>
      </c>
      <c r="C16" s="141">
        <v>1.0</v>
      </c>
      <c r="D16" s="141">
        <v>1.0</v>
      </c>
      <c r="E16" s="141">
        <v>1.0</v>
      </c>
      <c r="F16" s="141">
        <v>0.0</v>
      </c>
      <c r="G16" s="141">
        <v>1.0</v>
      </c>
      <c r="H16" s="141">
        <v>0.0</v>
      </c>
      <c r="I16" s="141">
        <v>0.0</v>
      </c>
      <c r="J16" s="141">
        <v>0.0</v>
      </c>
      <c r="K16" s="141">
        <v>0.0</v>
      </c>
      <c r="L16" s="141">
        <v>0.0</v>
      </c>
      <c r="M16" s="141">
        <v>0.0</v>
      </c>
      <c r="N16" s="141">
        <v>0.0</v>
      </c>
      <c r="O16" s="141">
        <v>0.0</v>
      </c>
      <c r="P16" s="141">
        <v>0.0</v>
      </c>
      <c r="Q16" s="141">
        <v>0.0</v>
      </c>
      <c r="R16" s="141">
        <v>0.0</v>
      </c>
      <c r="S16" s="141">
        <v>0.0</v>
      </c>
      <c r="T16" s="141">
        <v>1.1</v>
      </c>
      <c r="U16" s="141">
        <v>0.0</v>
      </c>
      <c r="V16" s="141">
        <v>0.0</v>
      </c>
      <c r="W16" s="141">
        <v>0.0</v>
      </c>
      <c r="X16" s="141">
        <v>0.0</v>
      </c>
      <c r="Y16" s="141">
        <v>0.0</v>
      </c>
      <c r="Z16" s="141">
        <v>0.0</v>
      </c>
      <c r="AA16" s="141">
        <v>0.0</v>
      </c>
      <c r="AB16" s="141">
        <v>0.0</v>
      </c>
      <c r="AC16" s="141">
        <v>0.0</v>
      </c>
      <c r="AD16" s="141">
        <v>0.0</v>
      </c>
      <c r="AE16" s="141">
        <v>0.0</v>
      </c>
      <c r="AF16" s="141">
        <v>0.0</v>
      </c>
      <c r="AG16" s="141">
        <v>0.0</v>
      </c>
      <c r="AH16" s="141">
        <v>0.0</v>
      </c>
      <c r="AI16" s="141">
        <v>0.0</v>
      </c>
      <c r="AJ16" s="141">
        <v>0.0</v>
      </c>
      <c r="AK16" s="141">
        <v>0.0</v>
      </c>
      <c r="AL16" s="142">
        <v>0.0</v>
      </c>
      <c r="AM16" s="143">
        <v>1.0</v>
      </c>
      <c r="AN16" s="143">
        <v>1.0</v>
      </c>
      <c r="AO16" s="143">
        <v>1.0</v>
      </c>
      <c r="AP16" s="143">
        <v>1.0</v>
      </c>
      <c r="AQ16" s="143">
        <v>1.0</v>
      </c>
      <c r="AR16" s="143">
        <v>1.0</v>
      </c>
      <c r="AS16" s="143">
        <v>1.0</v>
      </c>
      <c r="AT16" s="143">
        <v>1.0</v>
      </c>
      <c r="AU16" s="143">
        <v>1.0</v>
      </c>
      <c r="AV16" s="143">
        <v>1.0</v>
      </c>
      <c r="AW16" s="143">
        <v>1.0</v>
      </c>
      <c r="AX16" s="143">
        <v>1.0</v>
      </c>
      <c r="AY16" s="143">
        <v>1.0</v>
      </c>
      <c r="AZ16" s="143">
        <v>1.0</v>
      </c>
      <c r="BA16" s="143">
        <v>1.0</v>
      </c>
      <c r="BB16" s="143">
        <v>1.0</v>
      </c>
      <c r="BC16" s="143">
        <v>1.0</v>
      </c>
      <c r="BD16" s="143">
        <v>1.0</v>
      </c>
      <c r="BE16" s="143">
        <v>1.0</v>
      </c>
      <c r="BF16" s="143">
        <v>1.0</v>
      </c>
      <c r="BG16" s="143">
        <v>1.0</v>
      </c>
      <c r="BH16" s="143">
        <v>1.0</v>
      </c>
      <c r="BI16" s="143">
        <v>1.0</v>
      </c>
      <c r="BJ16" s="143">
        <v>1.0</v>
      </c>
      <c r="BK16" s="143">
        <v>0.0</v>
      </c>
      <c r="BL16" s="143">
        <v>0.0</v>
      </c>
      <c r="BM16" s="143">
        <v>0.0</v>
      </c>
      <c r="BN16" s="143">
        <v>0.0</v>
      </c>
      <c r="BO16" s="143">
        <v>0.0</v>
      </c>
      <c r="BP16" s="143">
        <v>0.0</v>
      </c>
      <c r="BQ16" s="143">
        <v>0.0</v>
      </c>
      <c r="BR16" s="143">
        <v>0.0</v>
      </c>
      <c r="BS16" s="144">
        <v>0.9</v>
      </c>
      <c r="BT16" s="144">
        <v>0.95</v>
      </c>
      <c r="BU16" s="144">
        <v>0.95</v>
      </c>
      <c r="BV16" s="144">
        <v>0.95</v>
      </c>
      <c r="BW16" s="144">
        <v>1.0</v>
      </c>
      <c r="BX16" s="144">
        <v>1.0</v>
      </c>
      <c r="BY16" s="144">
        <v>0.9</v>
      </c>
      <c r="BZ16" s="144">
        <v>0.95</v>
      </c>
      <c r="CA16" s="144">
        <v>0.9</v>
      </c>
      <c r="CB16" s="144">
        <v>0.95</v>
      </c>
      <c r="CC16" s="144">
        <v>0.95</v>
      </c>
      <c r="CD16" s="144">
        <v>1.0</v>
      </c>
      <c r="CE16" s="144">
        <v>1.0</v>
      </c>
      <c r="CF16" s="144">
        <v>1.0</v>
      </c>
      <c r="CG16" s="144">
        <v>1.0</v>
      </c>
      <c r="CH16" s="144">
        <v>1.0</v>
      </c>
      <c r="CI16" s="145">
        <v>0.0</v>
      </c>
      <c r="CJ16" s="146">
        <v>0.3224</v>
      </c>
      <c r="CK16" s="17">
        <f t="shared" si="1"/>
        <v>0.1457142857</v>
      </c>
      <c r="CL16" s="17">
        <f t="shared" si="2"/>
        <v>0.75</v>
      </c>
      <c r="CM16" s="17">
        <f t="shared" si="3"/>
        <v>0.9625</v>
      </c>
      <c r="CN16" s="17">
        <f t="shared" si="4"/>
        <v>0</v>
      </c>
      <c r="CO16" s="17">
        <f t="shared" si="5"/>
        <v>0</v>
      </c>
      <c r="CP16" s="17">
        <f t="shared" si="6"/>
        <v>0.3224464286</v>
      </c>
      <c r="CQ16" s="1" t="str">
        <f t="shared" si="7"/>
        <v>F</v>
      </c>
      <c r="CT16" s="17">
        <f t="shared" si="8"/>
        <v>0.4145739796</v>
      </c>
      <c r="CU16" s="149" t="str">
        <f t="shared" si="9"/>
        <v>F</v>
      </c>
      <c r="CV16" s="1" t="str">
        <f t="shared" si="10"/>
        <v>F</v>
      </c>
    </row>
    <row r="17" ht="13.5" customHeight="1">
      <c r="A17" s="1" t="s">
        <v>188</v>
      </c>
      <c r="B17" s="1" t="s">
        <v>189</v>
      </c>
      <c r="C17" s="141">
        <v>1.0</v>
      </c>
      <c r="D17" s="141">
        <v>1.0</v>
      </c>
      <c r="E17" s="141">
        <v>1.0</v>
      </c>
      <c r="F17" s="141">
        <v>0.0</v>
      </c>
      <c r="G17" s="141">
        <v>1.0</v>
      </c>
      <c r="H17" s="141">
        <v>1.0</v>
      </c>
      <c r="I17" s="141">
        <v>1.0</v>
      </c>
      <c r="J17" s="141">
        <v>0.0</v>
      </c>
      <c r="K17" s="141">
        <v>0.0</v>
      </c>
      <c r="L17" s="141">
        <v>1.0</v>
      </c>
      <c r="M17" s="141">
        <v>0.0</v>
      </c>
      <c r="N17" s="141">
        <v>0.0</v>
      </c>
      <c r="O17" s="141">
        <v>0.0</v>
      </c>
      <c r="P17" s="141">
        <v>0.0</v>
      </c>
      <c r="Q17" s="141">
        <v>0.0</v>
      </c>
      <c r="R17" s="141">
        <v>0.0</v>
      </c>
      <c r="S17" s="141">
        <v>0.0</v>
      </c>
      <c r="T17" s="141">
        <v>0.0</v>
      </c>
      <c r="U17" s="141">
        <v>0.0</v>
      </c>
      <c r="V17" s="141">
        <v>0.0</v>
      </c>
      <c r="W17" s="141">
        <v>0.0</v>
      </c>
      <c r="X17" s="141">
        <v>1.0</v>
      </c>
      <c r="Y17" s="141">
        <v>1.0</v>
      </c>
      <c r="Z17" s="141">
        <v>1.0</v>
      </c>
      <c r="AA17" s="141">
        <v>1.0</v>
      </c>
      <c r="AB17" s="141">
        <v>0.0</v>
      </c>
      <c r="AC17" s="141">
        <v>1.0</v>
      </c>
      <c r="AD17" s="141">
        <v>0.0</v>
      </c>
      <c r="AE17" s="141">
        <v>1.0</v>
      </c>
      <c r="AF17" s="141">
        <v>0.0</v>
      </c>
      <c r="AG17" s="141">
        <v>0.0</v>
      </c>
      <c r="AH17" s="141">
        <v>1.0</v>
      </c>
      <c r="AI17" s="141">
        <v>0.0</v>
      </c>
      <c r="AJ17" s="141">
        <v>0.0</v>
      </c>
      <c r="AK17" s="141">
        <v>0.0</v>
      </c>
      <c r="AL17" s="142">
        <v>0.0</v>
      </c>
      <c r="AM17" s="143">
        <v>1.0</v>
      </c>
      <c r="AN17" s="143">
        <v>1.0</v>
      </c>
      <c r="AO17" s="143">
        <v>1.0</v>
      </c>
      <c r="AP17" s="143">
        <v>1.0</v>
      </c>
      <c r="AQ17" s="143">
        <v>1.0</v>
      </c>
      <c r="AR17" s="143">
        <v>0.0</v>
      </c>
      <c r="AS17" s="143">
        <v>1.0</v>
      </c>
      <c r="AT17" s="143">
        <v>1.0</v>
      </c>
      <c r="AU17" s="143">
        <v>1.0</v>
      </c>
      <c r="AV17" s="143">
        <v>1.0</v>
      </c>
      <c r="AW17" s="143">
        <v>1.0</v>
      </c>
      <c r="AX17" s="143">
        <v>1.0</v>
      </c>
      <c r="AY17" s="143">
        <v>1.0</v>
      </c>
      <c r="AZ17" s="143">
        <v>1.0</v>
      </c>
      <c r="BA17" s="143">
        <v>1.0</v>
      </c>
      <c r="BB17" s="143">
        <v>1.0</v>
      </c>
      <c r="BC17" s="143">
        <v>1.0</v>
      </c>
      <c r="BD17" s="143">
        <v>1.0</v>
      </c>
      <c r="BE17" s="143">
        <v>1.0</v>
      </c>
      <c r="BF17" s="143">
        <v>1.0</v>
      </c>
      <c r="BG17" s="143">
        <v>1.0</v>
      </c>
      <c r="BH17" s="143">
        <v>1.0</v>
      </c>
      <c r="BI17" s="143">
        <v>1.0</v>
      </c>
      <c r="BJ17" s="143">
        <v>1.0</v>
      </c>
      <c r="BK17" s="143">
        <v>0.0</v>
      </c>
      <c r="BL17" s="143">
        <v>0.0</v>
      </c>
      <c r="BM17" s="143">
        <v>0.0</v>
      </c>
      <c r="BN17" s="143">
        <v>0.0</v>
      </c>
      <c r="BO17" s="143">
        <v>0.0</v>
      </c>
      <c r="BP17" s="143">
        <v>0.0</v>
      </c>
      <c r="BQ17" s="143">
        <v>0.0</v>
      </c>
      <c r="BR17" s="143">
        <v>0.0</v>
      </c>
      <c r="BS17" s="144">
        <v>1.0</v>
      </c>
      <c r="BT17" s="144">
        <v>1.0</v>
      </c>
      <c r="BU17" s="144">
        <v>0.95</v>
      </c>
      <c r="BV17" s="144">
        <v>0.95</v>
      </c>
      <c r="BW17" s="144">
        <v>0.0</v>
      </c>
      <c r="BX17" s="144">
        <v>0.0</v>
      </c>
      <c r="BY17" s="144">
        <v>0.0</v>
      </c>
      <c r="BZ17" s="144">
        <v>0.0</v>
      </c>
      <c r="CA17" s="144">
        <v>0.0</v>
      </c>
      <c r="CB17" s="144">
        <v>0.0</v>
      </c>
      <c r="CC17" s="144">
        <v>0.0</v>
      </c>
      <c r="CD17" s="144">
        <v>0.0</v>
      </c>
      <c r="CE17" s="144">
        <v>0.0</v>
      </c>
      <c r="CF17" s="144">
        <v>0.0</v>
      </c>
      <c r="CG17" s="144">
        <v>0.0</v>
      </c>
      <c r="CH17" s="144">
        <v>0.0</v>
      </c>
      <c r="CI17" s="145">
        <v>0.0</v>
      </c>
      <c r="CJ17" s="146">
        <v>0.3244</v>
      </c>
      <c r="CK17" s="17">
        <f t="shared" si="1"/>
        <v>0.4</v>
      </c>
      <c r="CL17" s="17">
        <f t="shared" si="2"/>
        <v>0.71875</v>
      </c>
      <c r="CM17" s="17">
        <f t="shared" si="3"/>
        <v>0.24375</v>
      </c>
      <c r="CN17" s="17">
        <f t="shared" si="4"/>
        <v>0</v>
      </c>
      <c r="CO17" s="17">
        <f t="shared" si="5"/>
        <v>0</v>
      </c>
      <c r="CP17" s="17">
        <f t="shared" si="6"/>
        <v>0.324375</v>
      </c>
      <c r="CQ17" s="1" t="str">
        <f t="shared" si="7"/>
        <v>F</v>
      </c>
      <c r="CT17" s="17">
        <f t="shared" si="8"/>
        <v>0.4170535714</v>
      </c>
      <c r="CU17" s="149" t="str">
        <f t="shared" si="9"/>
        <v>F</v>
      </c>
      <c r="CV17" s="1" t="str">
        <f t="shared" si="10"/>
        <v>F</v>
      </c>
    </row>
    <row r="18" ht="13.5" customHeight="1">
      <c r="A18" s="1" t="s">
        <v>190</v>
      </c>
      <c r="B18" s="1" t="s">
        <v>191</v>
      </c>
      <c r="C18" s="141">
        <v>1.0</v>
      </c>
      <c r="D18" s="141">
        <v>1.0</v>
      </c>
      <c r="E18" s="141">
        <v>1.0</v>
      </c>
      <c r="F18" s="141">
        <v>0.0</v>
      </c>
      <c r="G18" s="141">
        <v>1.0</v>
      </c>
      <c r="H18" s="141">
        <v>1.0</v>
      </c>
      <c r="I18" s="141">
        <v>1.0</v>
      </c>
      <c r="J18" s="141">
        <v>0.0</v>
      </c>
      <c r="K18" s="141">
        <v>0.0</v>
      </c>
      <c r="L18" s="141">
        <v>0.0</v>
      </c>
      <c r="M18" s="141">
        <v>0.0</v>
      </c>
      <c r="N18" s="141">
        <v>0.0</v>
      </c>
      <c r="O18" s="141">
        <v>0.0</v>
      </c>
      <c r="P18" s="141">
        <v>0.0</v>
      </c>
      <c r="Q18" s="141">
        <v>0.0</v>
      </c>
      <c r="R18" s="141">
        <v>0.0</v>
      </c>
      <c r="S18" s="141">
        <v>0.0</v>
      </c>
      <c r="T18" s="141">
        <v>1.1</v>
      </c>
      <c r="U18" s="141">
        <v>0.0</v>
      </c>
      <c r="V18" s="141">
        <v>0.0</v>
      </c>
      <c r="W18" s="141">
        <v>0.0</v>
      </c>
      <c r="X18" s="141">
        <v>1.0</v>
      </c>
      <c r="Y18" s="141">
        <v>1.0</v>
      </c>
      <c r="Z18" s="141">
        <v>1.0</v>
      </c>
      <c r="AA18" s="141">
        <v>1.0</v>
      </c>
      <c r="AB18" s="141">
        <v>1.0</v>
      </c>
      <c r="AC18" s="141">
        <v>1.0</v>
      </c>
      <c r="AD18" s="141">
        <v>1.0</v>
      </c>
      <c r="AE18" s="141">
        <v>1.0</v>
      </c>
      <c r="AF18" s="141">
        <v>1.0</v>
      </c>
      <c r="AG18" s="141">
        <v>1.1</v>
      </c>
      <c r="AH18" s="141">
        <v>1.0</v>
      </c>
      <c r="AI18" s="141">
        <v>0.0</v>
      </c>
      <c r="AJ18" s="141">
        <v>0.0</v>
      </c>
      <c r="AK18" s="141">
        <v>0.0</v>
      </c>
      <c r="AL18" s="142">
        <v>0.0</v>
      </c>
      <c r="AM18" s="143">
        <v>1.0</v>
      </c>
      <c r="AN18" s="143">
        <v>1.0</v>
      </c>
      <c r="AO18" s="143">
        <v>0.0</v>
      </c>
      <c r="AP18" s="143">
        <v>1.0</v>
      </c>
      <c r="AQ18" s="143">
        <v>1.0</v>
      </c>
      <c r="AR18" s="143">
        <v>1.0</v>
      </c>
      <c r="AS18" s="143">
        <v>0.0</v>
      </c>
      <c r="AT18" s="143">
        <v>1.0</v>
      </c>
      <c r="AU18" s="143">
        <v>0.0</v>
      </c>
      <c r="AV18" s="143">
        <v>0.0</v>
      </c>
      <c r="AW18" s="143">
        <v>1.0</v>
      </c>
      <c r="AX18" s="143">
        <v>1.0</v>
      </c>
      <c r="AY18" s="143">
        <v>1.0</v>
      </c>
      <c r="AZ18" s="143">
        <v>1.0</v>
      </c>
      <c r="BA18" s="143">
        <v>0.0</v>
      </c>
      <c r="BB18" s="143">
        <v>1.0</v>
      </c>
      <c r="BC18" s="143">
        <v>0.0</v>
      </c>
      <c r="BD18" s="143">
        <v>0.0</v>
      </c>
      <c r="BE18" s="143">
        <v>0.0</v>
      </c>
      <c r="BF18" s="143">
        <v>0.0</v>
      </c>
      <c r="BG18" s="143">
        <v>1.0</v>
      </c>
      <c r="BH18" s="143">
        <v>0.0</v>
      </c>
      <c r="BI18" s="143">
        <v>1.0</v>
      </c>
      <c r="BJ18" s="143">
        <v>0.0</v>
      </c>
      <c r="BK18" s="143">
        <v>0.0</v>
      </c>
      <c r="BL18" s="143">
        <v>0.0</v>
      </c>
      <c r="BM18" s="143">
        <v>0.0</v>
      </c>
      <c r="BN18" s="143">
        <v>0.0</v>
      </c>
      <c r="BO18" s="143">
        <v>0.0</v>
      </c>
      <c r="BP18" s="143">
        <v>0.0</v>
      </c>
      <c r="BQ18" s="143">
        <v>0.0</v>
      </c>
      <c r="BR18" s="143">
        <v>0.0</v>
      </c>
      <c r="BS18" s="144">
        <v>1.0</v>
      </c>
      <c r="BT18" s="144">
        <v>1.0</v>
      </c>
      <c r="BU18" s="144">
        <v>1.0</v>
      </c>
      <c r="BV18" s="144">
        <v>1.0</v>
      </c>
      <c r="BW18" s="144">
        <v>1.0</v>
      </c>
      <c r="BX18" s="144">
        <v>0.0</v>
      </c>
      <c r="BY18" s="144">
        <v>0.0</v>
      </c>
      <c r="BZ18" s="144">
        <v>0.0</v>
      </c>
      <c r="CA18" s="144">
        <v>0.0</v>
      </c>
      <c r="CB18" s="144">
        <v>0.0</v>
      </c>
      <c r="CC18" s="144">
        <v>0.0</v>
      </c>
      <c r="CD18" s="144">
        <v>0.0</v>
      </c>
      <c r="CE18" s="144">
        <v>0.0</v>
      </c>
      <c r="CF18" s="144">
        <v>0.0</v>
      </c>
      <c r="CG18" s="144">
        <v>0.0</v>
      </c>
      <c r="CH18" s="144">
        <v>0.0</v>
      </c>
      <c r="CI18" s="145">
        <v>0.0</v>
      </c>
      <c r="CJ18" s="146">
        <v>0.3418</v>
      </c>
      <c r="CK18" s="17">
        <f t="shared" si="1"/>
        <v>0.52</v>
      </c>
      <c r="CL18" s="17">
        <f t="shared" si="2"/>
        <v>0.40625</v>
      </c>
      <c r="CM18" s="17">
        <f t="shared" si="3"/>
        <v>0.3125</v>
      </c>
      <c r="CN18" s="17">
        <f t="shared" si="4"/>
        <v>0</v>
      </c>
      <c r="CO18" s="17">
        <f t="shared" si="5"/>
        <v>0</v>
      </c>
      <c r="CP18" s="17">
        <f t="shared" si="6"/>
        <v>0.3418125</v>
      </c>
      <c r="CQ18" s="1" t="str">
        <f t="shared" si="7"/>
        <v>F</v>
      </c>
      <c r="CT18" s="17">
        <f t="shared" si="8"/>
        <v>0.4394732143</v>
      </c>
      <c r="CU18" s="149" t="str">
        <f t="shared" si="9"/>
        <v>F</v>
      </c>
      <c r="CV18" s="1" t="str">
        <f t="shared" si="10"/>
        <v>F</v>
      </c>
      <c r="CX18" s="150">
        <v>0.0</v>
      </c>
      <c r="CY18" s="151" t="s">
        <v>192</v>
      </c>
    </row>
    <row r="19" ht="13.5" customHeight="1">
      <c r="A19" s="1" t="s">
        <v>193</v>
      </c>
      <c r="B19" s="1" t="s">
        <v>194</v>
      </c>
      <c r="C19" s="141">
        <v>1.0</v>
      </c>
      <c r="D19" s="141">
        <v>1.0</v>
      </c>
      <c r="E19" s="141">
        <v>1.0</v>
      </c>
      <c r="F19" s="141">
        <v>1.1</v>
      </c>
      <c r="G19" s="141">
        <v>1.0</v>
      </c>
      <c r="H19" s="141">
        <v>1.0</v>
      </c>
      <c r="I19" s="141">
        <v>0.0</v>
      </c>
      <c r="J19" s="141">
        <v>0.0</v>
      </c>
      <c r="K19" s="141">
        <v>0.0</v>
      </c>
      <c r="L19" s="141">
        <v>0.0</v>
      </c>
      <c r="M19" s="141">
        <v>0.0</v>
      </c>
      <c r="N19" s="141">
        <v>0.0</v>
      </c>
      <c r="O19" s="141">
        <v>1.0</v>
      </c>
      <c r="P19" s="141">
        <v>1.0</v>
      </c>
      <c r="Q19" s="141">
        <v>1.0</v>
      </c>
      <c r="R19" s="141">
        <v>0.0</v>
      </c>
      <c r="S19" s="141">
        <v>0.0</v>
      </c>
      <c r="T19" s="141">
        <v>0.0</v>
      </c>
      <c r="U19" s="141">
        <v>0.0</v>
      </c>
      <c r="V19" s="141">
        <v>0.0</v>
      </c>
      <c r="W19" s="141">
        <v>0.0</v>
      </c>
      <c r="X19" s="141">
        <v>1.0</v>
      </c>
      <c r="Y19" s="141">
        <v>1.0</v>
      </c>
      <c r="Z19" s="141">
        <v>1.0</v>
      </c>
      <c r="AA19" s="141">
        <v>1.0</v>
      </c>
      <c r="AB19" s="141">
        <v>1.0</v>
      </c>
      <c r="AC19" s="141">
        <v>1.0</v>
      </c>
      <c r="AD19" s="141">
        <v>1.0</v>
      </c>
      <c r="AE19" s="141">
        <v>1.0</v>
      </c>
      <c r="AF19" s="141">
        <v>1.0</v>
      </c>
      <c r="AG19" s="141">
        <v>1.0</v>
      </c>
      <c r="AH19" s="141">
        <v>1.0</v>
      </c>
      <c r="AI19" s="141">
        <v>0.0</v>
      </c>
      <c r="AJ19" s="141">
        <v>1.0</v>
      </c>
      <c r="AK19" s="141">
        <v>0.0</v>
      </c>
      <c r="AL19" s="142">
        <v>0.0</v>
      </c>
      <c r="AM19" s="143">
        <v>1.0</v>
      </c>
      <c r="AN19" s="143">
        <v>1.0</v>
      </c>
      <c r="AO19" s="143">
        <v>1.0</v>
      </c>
      <c r="AP19" s="143">
        <v>1.0</v>
      </c>
      <c r="AQ19" s="143">
        <v>1.0</v>
      </c>
      <c r="AR19" s="143">
        <v>0.0</v>
      </c>
      <c r="AS19" s="143">
        <v>1.0</v>
      </c>
      <c r="AT19" s="143">
        <v>1.0</v>
      </c>
      <c r="AU19" s="143">
        <v>1.0</v>
      </c>
      <c r="AV19" s="143">
        <v>1.0</v>
      </c>
      <c r="AW19" s="143">
        <v>1.0</v>
      </c>
      <c r="AX19" s="143">
        <v>1.0</v>
      </c>
      <c r="AY19" s="143">
        <v>1.0</v>
      </c>
      <c r="AZ19" s="143">
        <v>1.0</v>
      </c>
      <c r="BA19" s="143">
        <v>1.0</v>
      </c>
      <c r="BB19" s="143">
        <v>0.0</v>
      </c>
      <c r="BC19" s="143">
        <v>0.0</v>
      </c>
      <c r="BD19" s="143">
        <v>1.0</v>
      </c>
      <c r="BE19" s="143">
        <v>1.0</v>
      </c>
      <c r="BF19" s="143">
        <v>1.0</v>
      </c>
      <c r="BG19" s="143">
        <v>0.0</v>
      </c>
      <c r="BH19" s="143">
        <v>1.0</v>
      </c>
      <c r="BI19" s="143">
        <v>0.0</v>
      </c>
      <c r="BJ19" s="143">
        <v>0.0</v>
      </c>
      <c r="BK19" s="143">
        <v>0.0</v>
      </c>
      <c r="BL19" s="143">
        <v>0.0</v>
      </c>
      <c r="BM19" s="143">
        <v>0.0</v>
      </c>
      <c r="BN19" s="143">
        <v>0.0</v>
      </c>
      <c r="BO19" s="143">
        <v>0.0</v>
      </c>
      <c r="BP19" s="143">
        <v>0.0</v>
      </c>
      <c r="BQ19" s="143">
        <v>0.0</v>
      </c>
      <c r="BR19" s="143">
        <v>0.0</v>
      </c>
      <c r="BS19" s="144">
        <v>0.0</v>
      </c>
      <c r="BT19" s="144">
        <v>0.0</v>
      </c>
      <c r="BU19" s="144">
        <v>0.0</v>
      </c>
      <c r="BV19" s="144">
        <v>0.0</v>
      </c>
      <c r="BW19" s="144">
        <v>0.0</v>
      </c>
      <c r="BX19" s="144">
        <v>0.0</v>
      </c>
      <c r="BY19" s="144">
        <v>0.0</v>
      </c>
      <c r="BZ19" s="144">
        <v>0.0</v>
      </c>
      <c r="CA19" s="144">
        <v>0.0</v>
      </c>
      <c r="CB19" s="144">
        <v>0.0</v>
      </c>
      <c r="CC19" s="144">
        <v>0.0</v>
      </c>
      <c r="CD19" s="144">
        <v>0.0</v>
      </c>
      <c r="CE19" s="144">
        <v>0.0</v>
      </c>
      <c r="CF19" s="144">
        <v>0.0</v>
      </c>
      <c r="CG19" s="144">
        <v>0.0</v>
      </c>
      <c r="CH19" s="144">
        <v>0.0</v>
      </c>
      <c r="CI19" s="145">
        <v>0.0</v>
      </c>
      <c r="CJ19" s="146">
        <v>0.3636</v>
      </c>
      <c r="CK19" s="17">
        <f t="shared" si="1"/>
        <v>0.6028571429</v>
      </c>
      <c r="CL19" s="17">
        <f t="shared" si="2"/>
        <v>0.5625</v>
      </c>
      <c r="CM19" s="17">
        <f t="shared" si="3"/>
        <v>0</v>
      </c>
      <c r="CN19" s="17">
        <f t="shared" si="4"/>
        <v>0</v>
      </c>
      <c r="CO19" s="17">
        <f t="shared" si="5"/>
        <v>0</v>
      </c>
      <c r="CP19" s="17">
        <f t="shared" si="6"/>
        <v>0.3556607143</v>
      </c>
      <c r="CQ19" s="1" t="str">
        <f t="shared" si="7"/>
        <v>F</v>
      </c>
      <c r="CT19" s="17">
        <f t="shared" si="8"/>
        <v>0.4572780612</v>
      </c>
      <c r="CU19" s="149" t="str">
        <f t="shared" si="9"/>
        <v>F</v>
      </c>
      <c r="CV19" s="1" t="str">
        <f t="shared" si="10"/>
        <v>F</v>
      </c>
      <c r="CX19" s="152">
        <v>0.6</v>
      </c>
      <c r="CY19" s="153" t="s">
        <v>195</v>
      </c>
    </row>
    <row r="20" ht="13.5" customHeight="1">
      <c r="A20" s="1" t="s">
        <v>196</v>
      </c>
      <c r="B20" s="1" t="s">
        <v>197</v>
      </c>
      <c r="C20" s="141">
        <v>1.01</v>
      </c>
      <c r="D20" s="141">
        <v>1.0</v>
      </c>
      <c r="E20" s="141">
        <v>1.0</v>
      </c>
      <c r="F20" s="141">
        <v>1.1</v>
      </c>
      <c r="G20" s="141">
        <v>1.0</v>
      </c>
      <c r="H20" s="141">
        <v>1.0</v>
      </c>
      <c r="I20" s="141">
        <v>1.0</v>
      </c>
      <c r="J20" s="141">
        <v>1.0</v>
      </c>
      <c r="K20" s="141">
        <v>1.0</v>
      </c>
      <c r="L20" s="141">
        <v>1.0</v>
      </c>
      <c r="M20" s="141">
        <v>0.0</v>
      </c>
      <c r="N20" s="141">
        <v>1.0</v>
      </c>
      <c r="O20" s="141">
        <v>1.1</v>
      </c>
      <c r="P20" s="141">
        <v>0.0</v>
      </c>
      <c r="Q20" s="141">
        <v>0.0</v>
      </c>
      <c r="R20" s="141">
        <v>0.0</v>
      </c>
      <c r="S20" s="141">
        <v>0.0</v>
      </c>
      <c r="T20" s="141">
        <v>0.0</v>
      </c>
      <c r="U20" s="141">
        <v>0.0</v>
      </c>
      <c r="V20" s="141">
        <v>0.0</v>
      </c>
      <c r="W20" s="141">
        <v>0.0</v>
      </c>
      <c r="X20" s="141">
        <v>1.0</v>
      </c>
      <c r="Y20" s="141">
        <v>1.0</v>
      </c>
      <c r="Z20" s="141">
        <v>1.0</v>
      </c>
      <c r="AA20" s="141">
        <v>1.0</v>
      </c>
      <c r="AB20" s="141">
        <v>1.0</v>
      </c>
      <c r="AC20" s="141">
        <v>0.0</v>
      </c>
      <c r="AD20" s="141">
        <v>1.0</v>
      </c>
      <c r="AE20" s="141">
        <v>1.0</v>
      </c>
      <c r="AF20" s="141">
        <v>1.0</v>
      </c>
      <c r="AG20" s="141">
        <v>0.0</v>
      </c>
      <c r="AH20" s="141">
        <v>1.0</v>
      </c>
      <c r="AI20" s="141">
        <v>0.0</v>
      </c>
      <c r="AJ20" s="141">
        <v>0.0</v>
      </c>
      <c r="AK20" s="141">
        <v>0.0</v>
      </c>
      <c r="AL20" s="142">
        <v>0.0</v>
      </c>
      <c r="AM20" s="143">
        <v>1.0</v>
      </c>
      <c r="AN20" s="143">
        <v>1.0</v>
      </c>
      <c r="AO20" s="143">
        <v>1.0</v>
      </c>
      <c r="AP20" s="143">
        <v>1.0</v>
      </c>
      <c r="AQ20" s="143">
        <v>0.0</v>
      </c>
      <c r="AR20" s="143">
        <v>1.0</v>
      </c>
      <c r="AS20" s="143">
        <v>1.0</v>
      </c>
      <c r="AT20" s="143">
        <v>1.0</v>
      </c>
      <c r="AU20" s="143">
        <v>0.0</v>
      </c>
      <c r="AV20" s="143">
        <v>1.0</v>
      </c>
      <c r="AW20" s="143">
        <v>1.0</v>
      </c>
      <c r="AX20" s="143">
        <v>1.0</v>
      </c>
      <c r="AY20" s="143">
        <v>1.0</v>
      </c>
      <c r="AZ20" s="143">
        <v>1.0</v>
      </c>
      <c r="BA20" s="143">
        <v>1.0</v>
      </c>
      <c r="BB20" s="143">
        <v>1.0</v>
      </c>
      <c r="BC20" s="143">
        <v>1.0</v>
      </c>
      <c r="BD20" s="143">
        <v>1.0</v>
      </c>
      <c r="BE20" s="143">
        <v>1.0</v>
      </c>
      <c r="BF20" s="143">
        <v>0.0</v>
      </c>
      <c r="BG20" s="143">
        <v>1.0</v>
      </c>
      <c r="BH20" s="143">
        <v>1.0</v>
      </c>
      <c r="BI20" s="143">
        <v>1.0</v>
      </c>
      <c r="BJ20" s="143">
        <v>0.0</v>
      </c>
      <c r="BK20" s="143">
        <v>0.0</v>
      </c>
      <c r="BL20" s="143">
        <v>0.0</v>
      </c>
      <c r="BM20" s="143">
        <v>0.0</v>
      </c>
      <c r="BN20" s="143">
        <v>0.0</v>
      </c>
      <c r="BO20" s="143">
        <v>0.0</v>
      </c>
      <c r="BP20" s="143">
        <v>0.0</v>
      </c>
      <c r="BQ20" s="143">
        <v>0.0</v>
      </c>
      <c r="BR20" s="143">
        <v>0.0</v>
      </c>
      <c r="BS20" s="144">
        <v>0.0</v>
      </c>
      <c r="BT20" s="144">
        <v>0.85</v>
      </c>
      <c r="BU20" s="144">
        <v>0.0</v>
      </c>
      <c r="BV20" s="144">
        <v>0.0</v>
      </c>
      <c r="BW20" s="144">
        <v>0.0</v>
      </c>
      <c r="BX20" s="144">
        <v>0.0</v>
      </c>
      <c r="BY20" s="144">
        <v>0.0</v>
      </c>
      <c r="BZ20" s="144">
        <v>0.0</v>
      </c>
      <c r="CA20" s="144">
        <v>0.0</v>
      </c>
      <c r="CB20" s="144">
        <v>0.0</v>
      </c>
      <c r="CC20" s="144">
        <v>0.0</v>
      </c>
      <c r="CD20" s="144">
        <v>0.0</v>
      </c>
      <c r="CE20" s="144">
        <v>0.0</v>
      </c>
      <c r="CF20" s="144">
        <v>0.0</v>
      </c>
      <c r="CG20" s="144">
        <v>0.0</v>
      </c>
      <c r="CH20" s="144">
        <v>0.0</v>
      </c>
      <c r="CI20" s="145">
        <v>0.0</v>
      </c>
      <c r="CJ20" s="146">
        <v>0.3824</v>
      </c>
      <c r="CK20" s="17">
        <f t="shared" si="1"/>
        <v>0.606</v>
      </c>
      <c r="CL20" s="17">
        <f t="shared" si="2"/>
        <v>0.625</v>
      </c>
      <c r="CM20" s="17">
        <f t="shared" si="3"/>
        <v>0.053125</v>
      </c>
      <c r="CN20" s="17">
        <f t="shared" si="4"/>
        <v>0</v>
      </c>
      <c r="CO20" s="17">
        <f t="shared" si="5"/>
        <v>0</v>
      </c>
      <c r="CP20" s="17">
        <f t="shared" si="6"/>
        <v>0.37441875</v>
      </c>
      <c r="CQ20" s="1" t="str">
        <f t="shared" si="7"/>
        <v>F</v>
      </c>
      <c r="CT20" s="17">
        <f t="shared" si="8"/>
        <v>0.4813955357</v>
      </c>
      <c r="CU20" s="149" t="str">
        <f t="shared" si="9"/>
        <v>F</v>
      </c>
      <c r="CV20" s="1" t="str">
        <f t="shared" si="10"/>
        <v>F</v>
      </c>
      <c r="CX20" s="152">
        <v>0.7</v>
      </c>
      <c r="CY20" s="153" t="s">
        <v>198</v>
      </c>
    </row>
    <row r="21" ht="13.5" customHeight="1">
      <c r="A21" s="1" t="s">
        <v>199</v>
      </c>
      <c r="B21" s="1" t="s">
        <v>200</v>
      </c>
      <c r="C21" s="141">
        <v>1.0</v>
      </c>
      <c r="D21" s="141">
        <v>1.0</v>
      </c>
      <c r="E21" s="141">
        <v>1.0</v>
      </c>
      <c r="F21" s="141">
        <v>0.0</v>
      </c>
      <c r="G21" s="141">
        <v>1.0</v>
      </c>
      <c r="H21" s="141">
        <v>1.0</v>
      </c>
      <c r="I21" s="141">
        <v>0.0</v>
      </c>
      <c r="J21" s="141">
        <v>0.0</v>
      </c>
      <c r="K21" s="141">
        <v>1.1</v>
      </c>
      <c r="L21" s="141">
        <v>1.0</v>
      </c>
      <c r="M21" s="141">
        <v>0.0</v>
      </c>
      <c r="N21" s="141">
        <v>0.0</v>
      </c>
      <c r="O21" s="141">
        <v>0.0</v>
      </c>
      <c r="P21" s="141">
        <v>0.0</v>
      </c>
      <c r="Q21" s="141">
        <v>0.0</v>
      </c>
      <c r="R21" s="141">
        <v>0.0</v>
      </c>
      <c r="S21" s="141">
        <v>0.0</v>
      </c>
      <c r="T21" s="141">
        <v>0.0</v>
      </c>
      <c r="U21" s="141">
        <v>0.0</v>
      </c>
      <c r="V21" s="141">
        <v>0.0</v>
      </c>
      <c r="W21" s="141">
        <v>0.0</v>
      </c>
      <c r="X21" s="141">
        <v>0.0</v>
      </c>
      <c r="Y21" s="141">
        <v>0.0</v>
      </c>
      <c r="Z21" s="141">
        <v>0.0</v>
      </c>
      <c r="AA21" s="141">
        <v>1.0</v>
      </c>
      <c r="AB21" s="141">
        <v>1.0</v>
      </c>
      <c r="AC21" s="141">
        <v>0.0</v>
      </c>
      <c r="AD21" s="141">
        <v>0.0</v>
      </c>
      <c r="AE21" s="141">
        <v>0.0</v>
      </c>
      <c r="AF21" s="141">
        <v>0.0</v>
      </c>
      <c r="AG21" s="141">
        <v>0.0</v>
      </c>
      <c r="AH21" s="141">
        <v>0.0</v>
      </c>
      <c r="AI21" s="141">
        <v>0.0</v>
      </c>
      <c r="AJ21" s="141">
        <v>0.0</v>
      </c>
      <c r="AK21" s="141">
        <v>0.0</v>
      </c>
      <c r="AL21" s="142">
        <v>0.0</v>
      </c>
      <c r="AM21" s="143">
        <v>1.0</v>
      </c>
      <c r="AN21" s="143">
        <v>0.0</v>
      </c>
      <c r="AO21" s="143">
        <v>1.0</v>
      </c>
      <c r="AP21" s="143">
        <v>0.0</v>
      </c>
      <c r="AQ21" s="143">
        <v>0.0</v>
      </c>
      <c r="AR21" s="143">
        <v>1.0</v>
      </c>
      <c r="AS21" s="143">
        <v>0.0</v>
      </c>
      <c r="AT21" s="143">
        <v>1.0</v>
      </c>
      <c r="AU21" s="143">
        <v>1.0</v>
      </c>
      <c r="AV21" s="143">
        <v>1.0</v>
      </c>
      <c r="AW21" s="143">
        <v>0.0</v>
      </c>
      <c r="AX21" s="143">
        <v>1.0</v>
      </c>
      <c r="AY21" s="143">
        <v>0.0</v>
      </c>
      <c r="AZ21" s="143">
        <v>1.0</v>
      </c>
      <c r="BA21" s="143">
        <v>0.0</v>
      </c>
      <c r="BB21" s="143">
        <v>1.0</v>
      </c>
      <c r="BC21" s="143">
        <v>1.0</v>
      </c>
      <c r="BD21" s="143">
        <v>1.0</v>
      </c>
      <c r="BE21" s="143">
        <v>1.0</v>
      </c>
      <c r="BF21" s="143">
        <v>0.0</v>
      </c>
      <c r="BG21" s="143">
        <v>1.0</v>
      </c>
      <c r="BH21" s="143">
        <v>1.0</v>
      </c>
      <c r="BI21" s="143">
        <v>0.0</v>
      </c>
      <c r="BJ21" s="143">
        <v>1.0</v>
      </c>
      <c r="BK21" s="143">
        <v>0.0</v>
      </c>
      <c r="BL21" s="143">
        <v>0.0</v>
      </c>
      <c r="BM21" s="143">
        <v>0.0</v>
      </c>
      <c r="BN21" s="143">
        <v>0.0</v>
      </c>
      <c r="BO21" s="143">
        <v>0.0</v>
      </c>
      <c r="BP21" s="143">
        <v>0.0</v>
      </c>
      <c r="BQ21" s="143">
        <v>0.0</v>
      </c>
      <c r="BR21" s="143">
        <v>0.0</v>
      </c>
      <c r="BS21" s="144">
        <v>0.9</v>
      </c>
      <c r="BT21" s="144">
        <v>0.8</v>
      </c>
      <c r="BU21" s="144">
        <v>1.0</v>
      </c>
      <c r="BV21" s="144">
        <v>0.85</v>
      </c>
      <c r="BW21" s="144">
        <v>0.8</v>
      </c>
      <c r="BX21" s="144">
        <v>0.85</v>
      </c>
      <c r="BY21" s="144">
        <v>0.85</v>
      </c>
      <c r="BZ21" s="144">
        <v>0.7</v>
      </c>
      <c r="CA21" s="144">
        <v>0.75</v>
      </c>
      <c r="CB21" s="144">
        <v>0.75</v>
      </c>
      <c r="CC21" s="144">
        <v>0.85</v>
      </c>
      <c r="CD21" s="144">
        <v>0.9</v>
      </c>
      <c r="CE21" s="144">
        <v>0.9</v>
      </c>
      <c r="CF21" s="144">
        <v>0.9</v>
      </c>
      <c r="CG21" s="144">
        <v>0.85</v>
      </c>
      <c r="CH21" s="144">
        <v>0.95</v>
      </c>
      <c r="CI21" s="145">
        <v>0.8</v>
      </c>
      <c r="CJ21" s="146">
        <v>0.3948</v>
      </c>
      <c r="CK21" s="17">
        <f t="shared" si="1"/>
        <v>0.26</v>
      </c>
      <c r="CL21" s="17">
        <f t="shared" si="2"/>
        <v>0.46875</v>
      </c>
      <c r="CM21" s="17">
        <f t="shared" si="3"/>
        <v>0.85</v>
      </c>
      <c r="CN21" s="17">
        <f t="shared" si="4"/>
        <v>0</v>
      </c>
      <c r="CO21" s="17">
        <f t="shared" si="5"/>
        <v>0.8</v>
      </c>
      <c r="CP21" s="17">
        <f t="shared" si="6"/>
        <v>0.3948125</v>
      </c>
      <c r="CQ21" s="1" t="str">
        <f t="shared" si="7"/>
        <v>F</v>
      </c>
      <c r="CT21" s="17">
        <f t="shared" si="8"/>
        <v>0.5076160714</v>
      </c>
      <c r="CU21" s="149" t="str">
        <f t="shared" si="9"/>
        <v>F</v>
      </c>
      <c r="CV21" s="1" t="str">
        <f t="shared" si="10"/>
        <v>F</v>
      </c>
      <c r="CX21" s="152">
        <v>0.8</v>
      </c>
      <c r="CY21" s="153" t="s">
        <v>201</v>
      </c>
    </row>
    <row r="22" ht="13.5" customHeight="1">
      <c r="A22" s="1" t="s">
        <v>164</v>
      </c>
      <c r="B22" s="1" t="s">
        <v>202</v>
      </c>
      <c r="C22" s="141">
        <v>1.0</v>
      </c>
      <c r="D22" s="141">
        <v>1.0</v>
      </c>
      <c r="E22" s="141">
        <v>1.0</v>
      </c>
      <c r="F22" s="141">
        <v>1.0</v>
      </c>
      <c r="G22" s="141">
        <v>1.0</v>
      </c>
      <c r="H22" s="141">
        <v>1.0</v>
      </c>
      <c r="I22" s="141">
        <v>1.0</v>
      </c>
      <c r="J22" s="141">
        <v>1.0</v>
      </c>
      <c r="K22" s="141">
        <v>0.0</v>
      </c>
      <c r="L22" s="141">
        <v>1.0</v>
      </c>
      <c r="M22" s="141">
        <v>1.0</v>
      </c>
      <c r="N22" s="141">
        <v>1.0</v>
      </c>
      <c r="O22" s="141">
        <v>1.0</v>
      </c>
      <c r="P22" s="141">
        <v>0.0</v>
      </c>
      <c r="Q22" s="141">
        <v>0.0</v>
      </c>
      <c r="R22" s="141">
        <v>0.0</v>
      </c>
      <c r="S22" s="141">
        <v>0.0</v>
      </c>
      <c r="T22" s="141">
        <v>0.0</v>
      </c>
      <c r="U22" s="141">
        <v>0.0</v>
      </c>
      <c r="V22" s="141">
        <v>0.0</v>
      </c>
      <c r="W22" s="141">
        <v>0.0</v>
      </c>
      <c r="X22" s="141">
        <v>1.0</v>
      </c>
      <c r="Y22" s="141">
        <v>1.0</v>
      </c>
      <c r="Z22" s="141">
        <v>1.1</v>
      </c>
      <c r="AA22" s="141">
        <v>1.0</v>
      </c>
      <c r="AB22" s="141">
        <v>1.0</v>
      </c>
      <c r="AC22" s="141">
        <v>0.0</v>
      </c>
      <c r="AD22" s="141">
        <v>1.0</v>
      </c>
      <c r="AE22" s="141">
        <v>1.0</v>
      </c>
      <c r="AF22" s="141">
        <v>1.0</v>
      </c>
      <c r="AG22" s="141">
        <v>0.0</v>
      </c>
      <c r="AH22" s="141">
        <v>1.0</v>
      </c>
      <c r="AI22" s="141">
        <v>1.0</v>
      </c>
      <c r="AJ22" s="141">
        <v>1.0</v>
      </c>
      <c r="AK22" s="141">
        <v>0.0</v>
      </c>
      <c r="AL22" s="142">
        <v>0.0</v>
      </c>
      <c r="AM22" s="143">
        <v>1.0</v>
      </c>
      <c r="AN22" s="143">
        <v>1.0</v>
      </c>
      <c r="AO22" s="143">
        <v>1.0</v>
      </c>
      <c r="AP22" s="143">
        <v>1.0</v>
      </c>
      <c r="AQ22" s="143">
        <v>1.0</v>
      </c>
      <c r="AR22" s="143">
        <v>1.0</v>
      </c>
      <c r="AS22" s="143">
        <v>1.0</v>
      </c>
      <c r="AT22" s="143">
        <v>1.0</v>
      </c>
      <c r="AU22" s="143">
        <v>1.0</v>
      </c>
      <c r="AV22" s="143">
        <v>0.0</v>
      </c>
      <c r="AW22" s="143">
        <v>1.0</v>
      </c>
      <c r="AX22" s="143">
        <v>1.0</v>
      </c>
      <c r="AY22" s="143">
        <v>0.0</v>
      </c>
      <c r="AZ22" s="143">
        <v>1.0</v>
      </c>
      <c r="BA22" s="143">
        <v>1.0</v>
      </c>
      <c r="BB22" s="143">
        <v>1.0</v>
      </c>
      <c r="BC22" s="143">
        <v>1.0</v>
      </c>
      <c r="BD22" s="143">
        <v>0.0</v>
      </c>
      <c r="BE22" s="143">
        <v>1.0</v>
      </c>
      <c r="BF22" s="143">
        <v>1.0</v>
      </c>
      <c r="BG22" s="143">
        <v>1.0</v>
      </c>
      <c r="BH22" s="143">
        <v>1.0</v>
      </c>
      <c r="BI22" s="143">
        <v>1.0</v>
      </c>
      <c r="BJ22" s="143">
        <v>1.0</v>
      </c>
      <c r="BK22" s="143">
        <v>0.0</v>
      </c>
      <c r="BL22" s="143">
        <v>0.0</v>
      </c>
      <c r="BM22" s="143">
        <v>0.0</v>
      </c>
      <c r="BN22" s="143">
        <v>0.0</v>
      </c>
      <c r="BO22" s="143">
        <v>0.0</v>
      </c>
      <c r="BP22" s="143">
        <v>0.0</v>
      </c>
      <c r="BQ22" s="143">
        <v>0.0</v>
      </c>
      <c r="BR22" s="143">
        <v>0.0</v>
      </c>
      <c r="BS22" s="144">
        <v>0.0</v>
      </c>
      <c r="BT22" s="144">
        <v>0.0</v>
      </c>
      <c r="BU22" s="144">
        <v>0.0</v>
      </c>
      <c r="BV22" s="144">
        <v>0.0</v>
      </c>
      <c r="BW22" s="144">
        <v>0.0</v>
      </c>
      <c r="BX22" s="144">
        <v>0.0</v>
      </c>
      <c r="BY22" s="144">
        <v>0.0</v>
      </c>
      <c r="BZ22" s="144">
        <v>0.0</v>
      </c>
      <c r="CA22" s="144">
        <v>0.0</v>
      </c>
      <c r="CB22" s="144">
        <v>0.0</v>
      </c>
      <c r="CC22" s="144">
        <v>0.0</v>
      </c>
      <c r="CD22" s="144">
        <v>0.0</v>
      </c>
      <c r="CE22" s="144">
        <v>0.0</v>
      </c>
      <c r="CF22" s="144">
        <v>0.0</v>
      </c>
      <c r="CG22" s="144">
        <v>0.0</v>
      </c>
      <c r="CH22" s="144">
        <v>0.0</v>
      </c>
      <c r="CI22" s="145">
        <v>0.0</v>
      </c>
      <c r="CJ22" s="146">
        <v>0.3954</v>
      </c>
      <c r="CK22" s="17">
        <f t="shared" si="1"/>
        <v>0.66</v>
      </c>
      <c r="CL22" s="17">
        <f t="shared" si="2"/>
        <v>0.65625</v>
      </c>
      <c r="CM22" s="17">
        <f t="shared" si="3"/>
        <v>0</v>
      </c>
      <c r="CN22" s="17">
        <f t="shared" si="4"/>
        <v>0</v>
      </c>
      <c r="CO22" s="17">
        <f t="shared" si="5"/>
        <v>0</v>
      </c>
      <c r="CP22" s="17">
        <f t="shared" si="6"/>
        <v>0.3954375</v>
      </c>
      <c r="CQ22" s="1" t="str">
        <f t="shared" si="7"/>
        <v>F</v>
      </c>
      <c r="CT22" s="17">
        <f t="shared" si="8"/>
        <v>0.5084196429</v>
      </c>
      <c r="CU22" s="149" t="str">
        <f t="shared" si="9"/>
        <v>F</v>
      </c>
      <c r="CV22" s="1" t="str">
        <f t="shared" si="10"/>
        <v>F</v>
      </c>
      <c r="CX22" s="154">
        <v>0.9</v>
      </c>
      <c r="CY22" s="155" t="s">
        <v>203</v>
      </c>
    </row>
    <row r="23" ht="13.5" customHeight="1">
      <c r="A23" s="1" t="s">
        <v>204</v>
      </c>
      <c r="B23" s="1" t="s">
        <v>205</v>
      </c>
      <c r="C23" s="141">
        <v>1.0</v>
      </c>
      <c r="D23" s="141">
        <v>1.0</v>
      </c>
      <c r="E23" s="141">
        <v>1.0</v>
      </c>
      <c r="F23" s="141">
        <v>1.0</v>
      </c>
      <c r="G23" s="141">
        <v>1.0</v>
      </c>
      <c r="H23" s="141">
        <v>1.0</v>
      </c>
      <c r="I23" s="141">
        <v>1.0</v>
      </c>
      <c r="J23" s="141">
        <v>1.0</v>
      </c>
      <c r="K23" s="141">
        <v>1.0</v>
      </c>
      <c r="L23" s="141">
        <v>1.0</v>
      </c>
      <c r="M23" s="141">
        <v>1.1</v>
      </c>
      <c r="N23" s="141">
        <v>1.0</v>
      </c>
      <c r="O23" s="141">
        <v>1.1</v>
      </c>
      <c r="P23" s="141">
        <v>1.0</v>
      </c>
      <c r="Q23" s="141">
        <v>1.1</v>
      </c>
      <c r="R23" s="141">
        <v>0.0</v>
      </c>
      <c r="S23" s="141">
        <v>0.0</v>
      </c>
      <c r="T23" s="141">
        <v>1.1</v>
      </c>
      <c r="U23" s="141">
        <v>0.0</v>
      </c>
      <c r="V23" s="141">
        <v>0.0</v>
      </c>
      <c r="W23" s="141">
        <v>0.0</v>
      </c>
      <c r="X23" s="141">
        <v>1.0</v>
      </c>
      <c r="Y23" s="141">
        <v>1.0</v>
      </c>
      <c r="Z23" s="141">
        <v>0.0</v>
      </c>
      <c r="AA23" s="141">
        <v>0.0</v>
      </c>
      <c r="AB23" s="141">
        <v>0.0</v>
      </c>
      <c r="AC23" s="141">
        <v>0.0</v>
      </c>
      <c r="AD23" s="141">
        <v>0.0</v>
      </c>
      <c r="AE23" s="141">
        <v>0.0</v>
      </c>
      <c r="AF23" s="141">
        <v>0.0</v>
      </c>
      <c r="AG23" s="141">
        <v>0.0</v>
      </c>
      <c r="AH23" s="141">
        <v>0.0</v>
      </c>
      <c r="AI23" s="141">
        <v>0.0</v>
      </c>
      <c r="AJ23" s="141">
        <v>0.0</v>
      </c>
      <c r="AK23" s="141">
        <v>0.0</v>
      </c>
      <c r="AL23" s="142">
        <v>0.0</v>
      </c>
      <c r="AM23" s="143">
        <v>1.0</v>
      </c>
      <c r="AN23" s="143">
        <v>1.0</v>
      </c>
      <c r="AO23" s="143">
        <v>1.0</v>
      </c>
      <c r="AP23" s="143">
        <v>1.0</v>
      </c>
      <c r="AQ23" s="143">
        <v>1.0</v>
      </c>
      <c r="AR23" s="143">
        <v>1.0</v>
      </c>
      <c r="AS23" s="143">
        <v>1.0</v>
      </c>
      <c r="AT23" s="143">
        <v>1.0</v>
      </c>
      <c r="AU23" s="143">
        <v>1.0</v>
      </c>
      <c r="AV23" s="143">
        <v>1.0</v>
      </c>
      <c r="AW23" s="143">
        <v>1.0</v>
      </c>
      <c r="AX23" s="143">
        <v>1.0</v>
      </c>
      <c r="AY23" s="143">
        <v>1.0</v>
      </c>
      <c r="AZ23" s="143">
        <v>1.0</v>
      </c>
      <c r="BA23" s="143">
        <v>1.0</v>
      </c>
      <c r="BB23" s="143">
        <v>1.0</v>
      </c>
      <c r="BC23" s="143">
        <v>1.0</v>
      </c>
      <c r="BD23" s="143">
        <v>1.0</v>
      </c>
      <c r="BE23" s="143">
        <v>1.0</v>
      </c>
      <c r="BF23" s="143">
        <v>1.0</v>
      </c>
      <c r="BG23" s="143">
        <v>0.0</v>
      </c>
      <c r="BH23" s="143">
        <v>1.0</v>
      </c>
      <c r="BI23" s="143">
        <v>1.0</v>
      </c>
      <c r="BJ23" s="143">
        <v>1.0</v>
      </c>
      <c r="BK23" s="143">
        <v>0.0</v>
      </c>
      <c r="BL23" s="143">
        <v>0.0</v>
      </c>
      <c r="BM23" s="143">
        <v>0.0</v>
      </c>
      <c r="BN23" s="143">
        <v>0.0</v>
      </c>
      <c r="BO23" s="143">
        <v>0.0</v>
      </c>
      <c r="BP23" s="143">
        <v>0.0</v>
      </c>
      <c r="BQ23" s="143">
        <v>0.0</v>
      </c>
      <c r="BR23" s="143">
        <v>0.0</v>
      </c>
      <c r="BS23" s="144">
        <v>0.9</v>
      </c>
      <c r="BT23" s="144">
        <v>0.95</v>
      </c>
      <c r="BU23" s="144">
        <v>0.55</v>
      </c>
      <c r="BV23" s="144">
        <v>0.0</v>
      </c>
      <c r="BW23" s="144">
        <v>0.0</v>
      </c>
      <c r="BX23" s="144">
        <v>0.0</v>
      </c>
      <c r="BY23" s="144">
        <v>0.0</v>
      </c>
      <c r="BZ23" s="144">
        <v>0.0</v>
      </c>
      <c r="CA23" s="144">
        <v>0.0</v>
      </c>
      <c r="CB23" s="144">
        <v>0.0</v>
      </c>
      <c r="CC23" s="144">
        <v>0.0</v>
      </c>
      <c r="CD23" s="144">
        <v>1.0</v>
      </c>
      <c r="CE23" s="144">
        <v>1.0</v>
      </c>
      <c r="CF23" s="144">
        <v>1.0</v>
      </c>
      <c r="CG23" s="144">
        <v>1.0</v>
      </c>
      <c r="CH23" s="144">
        <v>1.0</v>
      </c>
      <c r="CI23" s="145">
        <v>0.0</v>
      </c>
      <c r="CJ23" s="146">
        <v>0.4138</v>
      </c>
      <c r="CK23" s="17">
        <f t="shared" si="1"/>
        <v>0.5257142857</v>
      </c>
      <c r="CL23" s="17">
        <f t="shared" si="2"/>
        <v>0.71875</v>
      </c>
      <c r="CM23" s="17">
        <f t="shared" si="3"/>
        <v>0.4625</v>
      </c>
      <c r="CN23" s="17">
        <f t="shared" si="4"/>
        <v>0</v>
      </c>
      <c r="CO23" s="17">
        <f t="shared" si="5"/>
        <v>0</v>
      </c>
      <c r="CP23" s="17">
        <f t="shared" si="6"/>
        <v>0.4137589286</v>
      </c>
      <c r="CQ23" s="1" t="str">
        <f t="shared" si="7"/>
        <v>F</v>
      </c>
      <c r="CT23" s="17">
        <f t="shared" si="8"/>
        <v>0.5319757653</v>
      </c>
      <c r="CU23" s="149" t="str">
        <f t="shared" si="9"/>
        <v>F</v>
      </c>
      <c r="CV23" s="1" t="str">
        <f t="shared" si="10"/>
        <v>F</v>
      </c>
    </row>
    <row r="24" ht="13.5" customHeight="1">
      <c r="A24" s="1" t="s">
        <v>206</v>
      </c>
      <c r="B24" s="1" t="s">
        <v>207</v>
      </c>
      <c r="C24" s="141">
        <v>1.0</v>
      </c>
      <c r="D24" s="141">
        <v>1.0</v>
      </c>
      <c r="E24" s="141">
        <v>1.0</v>
      </c>
      <c r="F24" s="141">
        <v>1.0</v>
      </c>
      <c r="G24" s="141">
        <v>1.0</v>
      </c>
      <c r="H24" s="141">
        <v>1.0</v>
      </c>
      <c r="I24" s="141">
        <v>1.0</v>
      </c>
      <c r="J24" s="141">
        <v>0.0</v>
      </c>
      <c r="K24" s="141">
        <v>0.0</v>
      </c>
      <c r="L24" s="141">
        <v>0.0</v>
      </c>
      <c r="M24" s="141">
        <v>0.0</v>
      </c>
      <c r="N24" s="141">
        <v>0.0</v>
      </c>
      <c r="O24" s="141">
        <v>0.0</v>
      </c>
      <c r="P24" s="141">
        <v>0.0</v>
      </c>
      <c r="Q24" s="141">
        <v>0.0</v>
      </c>
      <c r="R24" s="141">
        <v>0.0</v>
      </c>
      <c r="S24" s="141">
        <v>0.0</v>
      </c>
      <c r="T24" s="141">
        <v>1.1</v>
      </c>
      <c r="U24" s="141">
        <v>0.0</v>
      </c>
      <c r="V24" s="141">
        <v>0.0</v>
      </c>
      <c r="W24" s="141">
        <v>0.0</v>
      </c>
      <c r="X24" s="141">
        <v>0.0</v>
      </c>
      <c r="Y24" s="141">
        <v>0.0</v>
      </c>
      <c r="Z24" s="141">
        <v>0.0</v>
      </c>
      <c r="AA24" s="141">
        <v>0.0</v>
      </c>
      <c r="AB24" s="141">
        <v>0.0</v>
      </c>
      <c r="AC24" s="141">
        <v>0.0</v>
      </c>
      <c r="AD24" s="141">
        <v>0.0</v>
      </c>
      <c r="AE24" s="141">
        <v>0.0</v>
      </c>
      <c r="AF24" s="141">
        <v>0.0</v>
      </c>
      <c r="AG24" s="141">
        <v>0.0</v>
      </c>
      <c r="AH24" s="141">
        <v>0.0</v>
      </c>
      <c r="AI24" s="141">
        <v>0.0</v>
      </c>
      <c r="AJ24" s="141">
        <v>0.0</v>
      </c>
      <c r="AK24" s="141">
        <v>0.0</v>
      </c>
      <c r="AL24" s="142">
        <v>0.0</v>
      </c>
      <c r="AM24" s="143">
        <v>1.0</v>
      </c>
      <c r="AN24" s="143">
        <v>1.0</v>
      </c>
      <c r="AO24" s="143">
        <v>0.0</v>
      </c>
      <c r="AP24" s="143">
        <v>1.0</v>
      </c>
      <c r="AQ24" s="143">
        <v>1.0</v>
      </c>
      <c r="AR24" s="143">
        <v>1.0</v>
      </c>
      <c r="AS24" s="143">
        <v>0.0</v>
      </c>
      <c r="AT24" s="143">
        <v>1.0</v>
      </c>
      <c r="AU24" s="143">
        <v>0.0</v>
      </c>
      <c r="AV24" s="143">
        <v>1.0</v>
      </c>
      <c r="AW24" s="143">
        <v>1.0</v>
      </c>
      <c r="AX24" s="143">
        <v>1.0</v>
      </c>
      <c r="AY24" s="143">
        <v>1.0</v>
      </c>
      <c r="AZ24" s="143">
        <v>1.0</v>
      </c>
      <c r="BA24" s="143">
        <v>1.0</v>
      </c>
      <c r="BB24" s="143">
        <v>1.0</v>
      </c>
      <c r="BC24" s="143">
        <v>1.0</v>
      </c>
      <c r="BD24" s="143">
        <v>1.0</v>
      </c>
      <c r="BE24" s="143">
        <v>1.0</v>
      </c>
      <c r="BF24" s="143">
        <v>1.0</v>
      </c>
      <c r="BG24" s="143">
        <v>1.0</v>
      </c>
      <c r="BH24" s="143">
        <v>1.0</v>
      </c>
      <c r="BI24" s="143">
        <v>1.0</v>
      </c>
      <c r="BJ24" s="143">
        <v>1.0</v>
      </c>
      <c r="BK24" s="143">
        <v>0.0</v>
      </c>
      <c r="BL24" s="143">
        <v>0.0</v>
      </c>
      <c r="BM24" s="143">
        <v>0.0</v>
      </c>
      <c r="BN24" s="143">
        <v>0.0</v>
      </c>
      <c r="BO24" s="143">
        <v>0.0</v>
      </c>
      <c r="BP24" s="143">
        <v>0.0</v>
      </c>
      <c r="BQ24" s="143">
        <v>0.0</v>
      </c>
      <c r="BR24" s="143">
        <v>0.0</v>
      </c>
      <c r="BS24" s="144">
        <v>0.8</v>
      </c>
      <c r="BT24" s="144">
        <v>0.9</v>
      </c>
      <c r="BU24" s="144">
        <v>0.95</v>
      </c>
      <c r="BV24" s="144">
        <v>0.95</v>
      </c>
      <c r="BW24" s="144">
        <v>0.8</v>
      </c>
      <c r="BX24" s="144">
        <v>0.9</v>
      </c>
      <c r="BY24" s="144">
        <v>0.85</v>
      </c>
      <c r="BZ24" s="144">
        <v>0.9</v>
      </c>
      <c r="CA24" s="144">
        <v>0.85</v>
      </c>
      <c r="CB24" s="144">
        <v>0.9</v>
      </c>
      <c r="CC24" s="144">
        <v>0.9</v>
      </c>
      <c r="CD24" s="144">
        <v>0.85</v>
      </c>
      <c r="CE24" s="144">
        <v>0.95</v>
      </c>
      <c r="CF24" s="144">
        <v>0.8</v>
      </c>
      <c r="CG24" s="144">
        <v>0.95</v>
      </c>
      <c r="CH24" s="144">
        <v>0.85</v>
      </c>
      <c r="CI24" s="145">
        <v>0.8125</v>
      </c>
      <c r="CJ24" s="146">
        <v>0.4535</v>
      </c>
      <c r="CK24" s="17">
        <f t="shared" si="1"/>
        <v>0.2314285714</v>
      </c>
      <c r="CL24" s="17">
        <f t="shared" si="2"/>
        <v>0.65625</v>
      </c>
      <c r="CM24" s="17">
        <f t="shared" si="3"/>
        <v>0.88125</v>
      </c>
      <c r="CN24" s="17">
        <f t="shared" si="4"/>
        <v>0</v>
      </c>
      <c r="CO24" s="17">
        <f t="shared" si="5"/>
        <v>0.8125</v>
      </c>
      <c r="CP24" s="17">
        <f t="shared" si="6"/>
        <v>0.4160178571</v>
      </c>
      <c r="CQ24" s="1" t="str">
        <f t="shared" si="7"/>
        <v>F</v>
      </c>
      <c r="CT24" s="17">
        <f t="shared" si="8"/>
        <v>0.534880102</v>
      </c>
      <c r="CU24" s="149" t="str">
        <f t="shared" si="9"/>
        <v>F</v>
      </c>
      <c r="CV24" s="1" t="str">
        <f t="shared" si="10"/>
        <v>F</v>
      </c>
    </row>
    <row r="25" ht="13.5" customHeight="1">
      <c r="A25" s="1" t="s">
        <v>208</v>
      </c>
      <c r="B25" s="1" t="s">
        <v>191</v>
      </c>
      <c r="C25" s="141">
        <v>1.0</v>
      </c>
      <c r="D25" s="141">
        <v>1.0</v>
      </c>
      <c r="E25" s="141">
        <v>1.0</v>
      </c>
      <c r="F25" s="141">
        <v>0.0</v>
      </c>
      <c r="G25" s="141">
        <v>1.0</v>
      </c>
      <c r="H25" s="141">
        <v>0.0</v>
      </c>
      <c r="I25" s="141">
        <v>0.0</v>
      </c>
      <c r="J25" s="141">
        <v>1.0</v>
      </c>
      <c r="K25" s="141">
        <v>1.0</v>
      </c>
      <c r="L25" s="141">
        <v>0.0</v>
      </c>
      <c r="M25" s="141">
        <v>0.0</v>
      </c>
      <c r="N25" s="141">
        <v>0.0</v>
      </c>
      <c r="O25" s="141">
        <v>1.1</v>
      </c>
      <c r="P25" s="141">
        <v>0.0</v>
      </c>
      <c r="Q25" s="141">
        <v>0.0</v>
      </c>
      <c r="R25" s="141">
        <v>0.0</v>
      </c>
      <c r="S25" s="141">
        <v>0.0</v>
      </c>
      <c r="T25" s="141">
        <v>1.1</v>
      </c>
      <c r="U25" s="141">
        <v>1.0</v>
      </c>
      <c r="V25" s="141">
        <v>1.1</v>
      </c>
      <c r="W25" s="141">
        <v>0.0</v>
      </c>
      <c r="X25" s="141">
        <v>0.0</v>
      </c>
      <c r="Y25" s="141">
        <v>0.0</v>
      </c>
      <c r="Z25" s="141">
        <v>0.0</v>
      </c>
      <c r="AA25" s="141">
        <v>1.0</v>
      </c>
      <c r="AB25" s="141">
        <v>1.0</v>
      </c>
      <c r="AC25" s="141">
        <v>1.0</v>
      </c>
      <c r="AD25" s="141">
        <v>1.0</v>
      </c>
      <c r="AE25" s="141">
        <v>0.0</v>
      </c>
      <c r="AF25" s="141">
        <v>0.0</v>
      </c>
      <c r="AG25" s="141">
        <v>0.0</v>
      </c>
      <c r="AH25" s="141">
        <v>0.0</v>
      </c>
      <c r="AI25" s="141">
        <v>1.0</v>
      </c>
      <c r="AJ25" s="141">
        <v>1.0</v>
      </c>
      <c r="AK25" s="141">
        <v>0.0</v>
      </c>
      <c r="AL25" s="142">
        <v>0.0</v>
      </c>
      <c r="AM25" s="143">
        <v>1.0</v>
      </c>
      <c r="AN25" s="143">
        <v>1.0</v>
      </c>
      <c r="AO25" s="143">
        <v>1.0</v>
      </c>
      <c r="AP25" s="143">
        <v>1.0</v>
      </c>
      <c r="AQ25" s="143">
        <v>1.0</v>
      </c>
      <c r="AR25" s="143">
        <v>1.0</v>
      </c>
      <c r="AS25" s="143">
        <v>1.0</v>
      </c>
      <c r="AT25" s="143">
        <v>1.0</v>
      </c>
      <c r="AU25" s="143">
        <v>1.0</v>
      </c>
      <c r="AV25" s="143">
        <v>1.0</v>
      </c>
      <c r="AW25" s="143">
        <v>1.0</v>
      </c>
      <c r="AX25" s="143">
        <v>1.0</v>
      </c>
      <c r="AY25" s="143">
        <v>1.0</v>
      </c>
      <c r="AZ25" s="143">
        <v>1.0</v>
      </c>
      <c r="BA25" s="143">
        <v>1.0</v>
      </c>
      <c r="BB25" s="143">
        <v>1.0</v>
      </c>
      <c r="BC25" s="143">
        <v>1.0</v>
      </c>
      <c r="BD25" s="143">
        <v>1.0</v>
      </c>
      <c r="BE25" s="143">
        <v>1.0</v>
      </c>
      <c r="BF25" s="143">
        <v>1.0</v>
      </c>
      <c r="BG25" s="143">
        <v>1.0</v>
      </c>
      <c r="BH25" s="143">
        <v>1.0</v>
      </c>
      <c r="BI25" s="143">
        <v>1.0</v>
      </c>
      <c r="BJ25" s="143">
        <v>0.0</v>
      </c>
      <c r="BK25" s="143">
        <v>0.0</v>
      </c>
      <c r="BL25" s="143">
        <v>0.0</v>
      </c>
      <c r="BM25" s="143">
        <v>0.0</v>
      </c>
      <c r="BN25" s="143">
        <v>0.0</v>
      </c>
      <c r="BO25" s="143">
        <v>0.0</v>
      </c>
      <c r="BP25" s="143">
        <v>0.0</v>
      </c>
      <c r="BQ25" s="143">
        <v>0.0</v>
      </c>
      <c r="BR25" s="143">
        <v>0.0</v>
      </c>
      <c r="BS25" s="144">
        <v>0.0</v>
      </c>
      <c r="BT25" s="144">
        <v>0.95</v>
      </c>
      <c r="BU25" s="144">
        <v>0.95</v>
      </c>
      <c r="BV25" s="144">
        <v>1.0</v>
      </c>
      <c r="BW25" s="144">
        <v>0.95</v>
      </c>
      <c r="BX25" s="144">
        <v>1.0</v>
      </c>
      <c r="BY25" s="144">
        <v>0.95</v>
      </c>
      <c r="BZ25" s="144">
        <v>0.35</v>
      </c>
      <c r="CA25" s="144">
        <v>0.0</v>
      </c>
      <c r="CB25" s="144">
        <v>0.0</v>
      </c>
      <c r="CC25" s="144">
        <v>0.0</v>
      </c>
      <c r="CD25" s="144">
        <v>1.0</v>
      </c>
      <c r="CE25" s="144">
        <v>1.0</v>
      </c>
      <c r="CF25" s="144">
        <v>1.0</v>
      </c>
      <c r="CG25" s="144">
        <v>1.0</v>
      </c>
      <c r="CH25" s="144">
        <v>1.0</v>
      </c>
      <c r="CI25" s="145">
        <v>0.0</v>
      </c>
      <c r="CJ25" s="146">
        <v>0.4308</v>
      </c>
      <c r="CK25" s="17">
        <f t="shared" si="1"/>
        <v>0.4657142857</v>
      </c>
      <c r="CL25" s="17">
        <f t="shared" si="2"/>
        <v>0.71875</v>
      </c>
      <c r="CM25" s="17">
        <f t="shared" si="3"/>
        <v>0.696875</v>
      </c>
      <c r="CN25" s="17">
        <f t="shared" si="4"/>
        <v>0</v>
      </c>
      <c r="CO25" s="17">
        <f t="shared" si="5"/>
        <v>0</v>
      </c>
      <c r="CP25" s="17">
        <f t="shared" si="6"/>
        <v>0.4219151786</v>
      </c>
      <c r="CQ25" s="1" t="str">
        <f t="shared" si="7"/>
        <v>F</v>
      </c>
      <c r="CT25" s="17">
        <f t="shared" si="8"/>
        <v>0.5424623724</v>
      </c>
      <c r="CU25" s="149" t="str">
        <f t="shared" si="9"/>
        <v>F</v>
      </c>
      <c r="CV25" s="1" t="str">
        <f t="shared" si="10"/>
        <v>F</v>
      </c>
    </row>
    <row r="26" ht="13.5" customHeight="1">
      <c r="A26" s="1" t="s">
        <v>209</v>
      </c>
      <c r="B26" s="1" t="s">
        <v>210</v>
      </c>
      <c r="C26" s="141">
        <v>1.0</v>
      </c>
      <c r="D26" s="141">
        <v>1.0</v>
      </c>
      <c r="E26" s="141">
        <v>1.0</v>
      </c>
      <c r="F26" s="141">
        <v>1.1</v>
      </c>
      <c r="G26" s="141">
        <v>1.0</v>
      </c>
      <c r="H26" s="141">
        <v>1.0</v>
      </c>
      <c r="I26" s="141">
        <v>0.0</v>
      </c>
      <c r="J26" s="141">
        <v>1.0</v>
      </c>
      <c r="K26" s="141">
        <v>0.0</v>
      </c>
      <c r="L26" s="141">
        <v>1.0</v>
      </c>
      <c r="M26" s="141">
        <v>0.0</v>
      </c>
      <c r="N26" s="141">
        <v>0.0</v>
      </c>
      <c r="O26" s="141">
        <v>0.0</v>
      </c>
      <c r="P26" s="141">
        <v>0.0</v>
      </c>
      <c r="Q26" s="141">
        <v>0.0</v>
      </c>
      <c r="R26" s="141">
        <v>0.0</v>
      </c>
      <c r="S26" s="141">
        <v>0.0</v>
      </c>
      <c r="T26" s="141">
        <v>0.0</v>
      </c>
      <c r="U26" s="141">
        <v>0.0</v>
      </c>
      <c r="V26" s="141">
        <v>0.0</v>
      </c>
      <c r="W26" s="141">
        <v>0.0</v>
      </c>
      <c r="X26" s="141">
        <v>0.0</v>
      </c>
      <c r="Y26" s="141">
        <v>0.0</v>
      </c>
      <c r="Z26" s="141">
        <v>1.0</v>
      </c>
      <c r="AA26" s="141">
        <v>1.0</v>
      </c>
      <c r="AB26" s="141">
        <v>1.0</v>
      </c>
      <c r="AC26" s="141">
        <v>0.0</v>
      </c>
      <c r="AD26" s="141">
        <v>1.0</v>
      </c>
      <c r="AE26" s="141">
        <v>1.0</v>
      </c>
      <c r="AF26" s="141">
        <v>1.0</v>
      </c>
      <c r="AG26" s="141">
        <v>1.0</v>
      </c>
      <c r="AH26" s="141">
        <v>1.0</v>
      </c>
      <c r="AI26" s="141">
        <v>0.0</v>
      </c>
      <c r="AJ26" s="141">
        <v>0.0</v>
      </c>
      <c r="AK26" s="141">
        <v>0.0</v>
      </c>
      <c r="AL26" s="142">
        <v>0.0</v>
      </c>
      <c r="AM26" s="143">
        <v>1.0</v>
      </c>
      <c r="AN26" s="143">
        <v>1.0</v>
      </c>
      <c r="AO26" s="143">
        <v>1.0</v>
      </c>
      <c r="AP26" s="143">
        <v>1.0</v>
      </c>
      <c r="AQ26" s="143">
        <v>1.0</v>
      </c>
      <c r="AR26" s="143">
        <v>0.0</v>
      </c>
      <c r="AS26" s="143">
        <v>1.0</v>
      </c>
      <c r="AT26" s="143">
        <v>0.0</v>
      </c>
      <c r="AU26" s="143">
        <v>1.0</v>
      </c>
      <c r="AV26" s="143">
        <v>1.0</v>
      </c>
      <c r="AW26" s="143">
        <v>1.0</v>
      </c>
      <c r="AX26" s="143">
        <v>1.0</v>
      </c>
      <c r="AY26" s="143">
        <v>1.0</v>
      </c>
      <c r="AZ26" s="143">
        <v>1.0</v>
      </c>
      <c r="BA26" s="143">
        <v>1.0</v>
      </c>
      <c r="BB26" s="143">
        <v>0.0</v>
      </c>
      <c r="BC26" s="143">
        <v>0.0</v>
      </c>
      <c r="BD26" s="143">
        <v>1.0</v>
      </c>
      <c r="BE26" s="143">
        <v>1.0</v>
      </c>
      <c r="BF26" s="143">
        <v>1.0</v>
      </c>
      <c r="BG26" s="143">
        <v>0.0</v>
      </c>
      <c r="BH26" s="143">
        <v>0.0</v>
      </c>
      <c r="BI26" s="143">
        <v>0.0</v>
      </c>
      <c r="BJ26" s="143">
        <v>1.0</v>
      </c>
      <c r="BK26" s="143">
        <v>0.0</v>
      </c>
      <c r="BL26" s="143">
        <v>0.0</v>
      </c>
      <c r="BM26" s="143">
        <v>0.0</v>
      </c>
      <c r="BN26" s="143">
        <v>0.0</v>
      </c>
      <c r="BO26" s="143">
        <v>0.0</v>
      </c>
      <c r="BP26" s="143">
        <v>0.0</v>
      </c>
      <c r="BQ26" s="143">
        <v>0.0</v>
      </c>
      <c r="BR26" s="143">
        <v>0.0</v>
      </c>
      <c r="BS26" s="144">
        <v>1.0</v>
      </c>
      <c r="BT26" s="144">
        <v>0.95</v>
      </c>
      <c r="BU26" s="144">
        <v>0.95</v>
      </c>
      <c r="BV26" s="144">
        <v>1.0</v>
      </c>
      <c r="BW26" s="144">
        <v>0.95</v>
      </c>
      <c r="BX26" s="144">
        <v>0.95</v>
      </c>
      <c r="BY26" s="144">
        <v>0.95</v>
      </c>
      <c r="BZ26" s="144">
        <v>1.0</v>
      </c>
      <c r="CA26" s="144">
        <v>0.95</v>
      </c>
      <c r="CB26" s="144">
        <v>0.9</v>
      </c>
      <c r="CC26" s="144">
        <v>0.95</v>
      </c>
      <c r="CD26" s="144">
        <v>1.0</v>
      </c>
      <c r="CE26" s="144">
        <v>1.0</v>
      </c>
      <c r="CF26" s="144">
        <v>1.0</v>
      </c>
      <c r="CG26" s="144">
        <v>1.0</v>
      </c>
      <c r="CH26" s="144">
        <v>1.0</v>
      </c>
      <c r="CI26" s="145">
        <v>0.0</v>
      </c>
      <c r="CJ26" s="146">
        <v>0.4325</v>
      </c>
      <c r="CK26" s="17">
        <f t="shared" si="1"/>
        <v>0.46</v>
      </c>
      <c r="CL26" s="17">
        <f t="shared" si="2"/>
        <v>0.53125</v>
      </c>
      <c r="CM26" s="17">
        <f t="shared" si="3"/>
        <v>0.971875</v>
      </c>
      <c r="CN26" s="17">
        <f t="shared" si="4"/>
        <v>0</v>
      </c>
      <c r="CO26" s="17">
        <f t="shared" si="5"/>
        <v>0</v>
      </c>
      <c r="CP26" s="17">
        <f t="shared" si="6"/>
        <v>0.43246875</v>
      </c>
      <c r="CQ26" s="1" t="str">
        <f t="shared" si="7"/>
        <v>F</v>
      </c>
      <c r="CT26" s="17">
        <f t="shared" si="8"/>
        <v>0.55603125</v>
      </c>
      <c r="CU26" s="149" t="str">
        <f t="shared" si="9"/>
        <v>F</v>
      </c>
      <c r="CV26" s="1" t="str">
        <f t="shared" si="10"/>
        <v>F</v>
      </c>
    </row>
    <row r="27" ht="13.5" customHeight="1">
      <c r="A27" s="1" t="s">
        <v>211</v>
      </c>
      <c r="B27" s="1" t="s">
        <v>212</v>
      </c>
      <c r="C27" s="141">
        <v>1.0</v>
      </c>
      <c r="D27" s="141">
        <v>1.0</v>
      </c>
      <c r="E27" s="141">
        <v>1.0</v>
      </c>
      <c r="F27" s="141">
        <v>1.0</v>
      </c>
      <c r="G27" s="141">
        <v>1.0</v>
      </c>
      <c r="H27" s="141">
        <v>1.0</v>
      </c>
      <c r="I27" s="141">
        <v>1.0</v>
      </c>
      <c r="J27" s="141">
        <v>1.0</v>
      </c>
      <c r="K27" s="141">
        <v>1.0</v>
      </c>
      <c r="L27" s="141">
        <v>1.0</v>
      </c>
      <c r="M27" s="141">
        <v>1.0</v>
      </c>
      <c r="N27" s="141">
        <v>1.0</v>
      </c>
      <c r="O27" s="141">
        <v>1.0</v>
      </c>
      <c r="P27" s="141">
        <v>1.0</v>
      </c>
      <c r="Q27" s="141">
        <v>0.0</v>
      </c>
      <c r="R27" s="141">
        <v>0.0</v>
      </c>
      <c r="S27" s="141">
        <v>0.0</v>
      </c>
      <c r="T27" s="141">
        <v>0.0</v>
      </c>
      <c r="U27" s="141">
        <v>0.25</v>
      </c>
      <c r="V27" s="141">
        <v>1.0</v>
      </c>
      <c r="W27" s="141">
        <v>0.0</v>
      </c>
      <c r="X27" s="141">
        <v>1.0</v>
      </c>
      <c r="Y27" s="141">
        <v>1.0</v>
      </c>
      <c r="Z27" s="141">
        <v>1.01</v>
      </c>
      <c r="AA27" s="141">
        <v>1.0</v>
      </c>
      <c r="AB27" s="141">
        <v>1.0</v>
      </c>
      <c r="AC27" s="141">
        <v>1.0</v>
      </c>
      <c r="AD27" s="141">
        <v>1.0</v>
      </c>
      <c r="AE27" s="141">
        <v>1.0</v>
      </c>
      <c r="AF27" s="141">
        <v>1.0</v>
      </c>
      <c r="AG27" s="141">
        <v>1.0</v>
      </c>
      <c r="AH27" s="141">
        <v>1.0</v>
      </c>
      <c r="AI27" s="141">
        <v>1.0</v>
      </c>
      <c r="AJ27" s="141">
        <v>1.0</v>
      </c>
      <c r="AK27" s="141">
        <v>1.0</v>
      </c>
      <c r="AL27" s="142">
        <v>0.0</v>
      </c>
      <c r="AM27" s="143">
        <v>1.0</v>
      </c>
      <c r="AN27" s="143">
        <v>1.0</v>
      </c>
      <c r="AO27" s="143">
        <v>1.0</v>
      </c>
      <c r="AP27" s="143">
        <v>1.0</v>
      </c>
      <c r="AQ27" s="143">
        <v>1.0</v>
      </c>
      <c r="AR27" s="143">
        <v>1.0</v>
      </c>
      <c r="AS27" s="143">
        <v>1.0</v>
      </c>
      <c r="AT27" s="143">
        <v>1.0</v>
      </c>
      <c r="AU27" s="143">
        <v>1.0</v>
      </c>
      <c r="AV27" s="143">
        <v>0.0</v>
      </c>
      <c r="AW27" s="143">
        <v>1.0</v>
      </c>
      <c r="AX27" s="143">
        <v>1.0</v>
      </c>
      <c r="AY27" s="143">
        <v>0.0</v>
      </c>
      <c r="AZ27" s="143">
        <v>1.0</v>
      </c>
      <c r="BA27" s="143">
        <v>1.0</v>
      </c>
      <c r="BB27" s="143">
        <v>1.0</v>
      </c>
      <c r="BC27" s="143">
        <v>1.0</v>
      </c>
      <c r="BD27" s="143">
        <v>0.0</v>
      </c>
      <c r="BE27" s="143">
        <v>1.0</v>
      </c>
      <c r="BF27" s="143">
        <v>1.0</v>
      </c>
      <c r="BG27" s="143">
        <v>1.0</v>
      </c>
      <c r="BH27" s="143">
        <v>1.0</v>
      </c>
      <c r="BI27" s="143">
        <v>1.0</v>
      </c>
      <c r="BJ27" s="143">
        <v>0.0</v>
      </c>
      <c r="BK27" s="143">
        <v>0.0</v>
      </c>
      <c r="BL27" s="143">
        <v>0.0</v>
      </c>
      <c r="BM27" s="143">
        <v>0.0</v>
      </c>
      <c r="BN27" s="143">
        <v>0.0</v>
      </c>
      <c r="BO27" s="143">
        <v>0.0</v>
      </c>
      <c r="BP27" s="143">
        <v>0.0</v>
      </c>
      <c r="BQ27" s="143">
        <v>0.0</v>
      </c>
      <c r="BR27" s="143">
        <v>0.0</v>
      </c>
      <c r="BS27" s="144">
        <v>0.0</v>
      </c>
      <c r="BT27" s="144">
        <v>0.0</v>
      </c>
      <c r="BU27" s="144">
        <v>0.0</v>
      </c>
      <c r="BV27" s="144">
        <v>0.0</v>
      </c>
      <c r="BW27" s="144">
        <v>0.0</v>
      </c>
      <c r="BX27" s="144">
        <v>0.0</v>
      </c>
      <c r="BY27" s="144">
        <v>0.0</v>
      </c>
      <c r="BZ27" s="144">
        <v>0.0</v>
      </c>
      <c r="CA27" s="144">
        <v>0.0</v>
      </c>
      <c r="CB27" s="144">
        <v>0.0</v>
      </c>
      <c r="CC27" s="144">
        <v>0.0</v>
      </c>
      <c r="CD27" s="144">
        <v>0.0</v>
      </c>
      <c r="CE27" s="144">
        <v>0.0</v>
      </c>
      <c r="CF27" s="144">
        <v>0.0</v>
      </c>
      <c r="CG27" s="144">
        <v>0.0</v>
      </c>
      <c r="CH27" s="144">
        <v>0.0</v>
      </c>
      <c r="CI27" s="145">
        <v>0.0</v>
      </c>
      <c r="CJ27" s="146">
        <v>0.4775</v>
      </c>
      <c r="CK27" s="17">
        <f t="shared" si="1"/>
        <v>0.836</v>
      </c>
      <c r="CL27" s="17">
        <f t="shared" si="2"/>
        <v>0.625</v>
      </c>
      <c r="CM27" s="17">
        <f t="shared" si="3"/>
        <v>0</v>
      </c>
      <c r="CN27" s="17">
        <f t="shared" si="4"/>
        <v>0</v>
      </c>
      <c r="CO27" s="17">
        <f t="shared" si="5"/>
        <v>0</v>
      </c>
      <c r="CP27" s="17">
        <f t="shared" si="6"/>
        <v>0.46995</v>
      </c>
      <c r="CQ27" s="1" t="str">
        <f t="shared" si="7"/>
        <v>F</v>
      </c>
      <c r="CT27" s="17">
        <f t="shared" si="8"/>
        <v>0.6042214286</v>
      </c>
      <c r="CU27" s="149" t="str">
        <f t="shared" si="9"/>
        <v>D</v>
      </c>
      <c r="CV27" s="1" t="str">
        <f t="shared" si="10"/>
        <v>D</v>
      </c>
    </row>
    <row r="28" ht="13.5" customHeight="1">
      <c r="A28" s="1" t="s">
        <v>213</v>
      </c>
      <c r="B28" s="1" t="s">
        <v>214</v>
      </c>
      <c r="C28" s="141">
        <v>1.0</v>
      </c>
      <c r="D28" s="141">
        <v>1.0</v>
      </c>
      <c r="E28" s="141">
        <v>1.0</v>
      </c>
      <c r="F28" s="141">
        <v>1.1</v>
      </c>
      <c r="G28" s="141">
        <v>1.0</v>
      </c>
      <c r="H28" s="141">
        <v>1.0</v>
      </c>
      <c r="I28" s="141">
        <v>0.0</v>
      </c>
      <c r="J28" s="141">
        <v>0.0</v>
      </c>
      <c r="K28" s="141">
        <v>0.0</v>
      </c>
      <c r="L28" s="141">
        <v>1.0</v>
      </c>
      <c r="M28" s="141">
        <v>0.0</v>
      </c>
      <c r="N28" s="141">
        <v>0.0</v>
      </c>
      <c r="O28" s="141">
        <v>1.0</v>
      </c>
      <c r="P28" s="141">
        <v>0.0</v>
      </c>
      <c r="Q28" s="141">
        <v>0.0</v>
      </c>
      <c r="R28" s="141">
        <v>0.0</v>
      </c>
      <c r="S28" s="141">
        <v>0.0</v>
      </c>
      <c r="T28" s="141">
        <v>0.0</v>
      </c>
      <c r="U28" s="141">
        <v>0.0</v>
      </c>
      <c r="V28" s="141">
        <v>0.0</v>
      </c>
      <c r="W28" s="141">
        <v>0.0</v>
      </c>
      <c r="X28" s="141">
        <v>1.0</v>
      </c>
      <c r="Y28" s="141">
        <v>1.0</v>
      </c>
      <c r="Z28" s="141">
        <v>1.0</v>
      </c>
      <c r="AA28" s="141">
        <v>1.0</v>
      </c>
      <c r="AB28" s="141">
        <v>0.0</v>
      </c>
      <c r="AC28" s="141">
        <v>1.0</v>
      </c>
      <c r="AD28" s="141">
        <v>1.0</v>
      </c>
      <c r="AE28" s="141">
        <v>1.0</v>
      </c>
      <c r="AF28" s="141">
        <v>1.0</v>
      </c>
      <c r="AG28" s="141">
        <v>1.1</v>
      </c>
      <c r="AH28" s="141">
        <v>1.0</v>
      </c>
      <c r="AI28" s="141">
        <v>1.0</v>
      </c>
      <c r="AJ28" s="141">
        <v>1.0</v>
      </c>
      <c r="AK28" s="141">
        <v>1.0</v>
      </c>
      <c r="AL28" s="142">
        <v>0.0</v>
      </c>
      <c r="AM28" s="143">
        <v>1.0</v>
      </c>
      <c r="AN28" s="143">
        <v>1.0</v>
      </c>
      <c r="AO28" s="143">
        <v>1.0</v>
      </c>
      <c r="AP28" s="143">
        <v>1.0</v>
      </c>
      <c r="AQ28" s="143">
        <v>1.0</v>
      </c>
      <c r="AR28" s="143">
        <v>1.0</v>
      </c>
      <c r="AS28" s="143">
        <v>1.0</v>
      </c>
      <c r="AT28" s="143">
        <v>1.0</v>
      </c>
      <c r="AU28" s="143">
        <v>1.0</v>
      </c>
      <c r="AV28" s="143">
        <v>1.0</v>
      </c>
      <c r="AW28" s="143">
        <v>1.0</v>
      </c>
      <c r="AX28" s="143">
        <v>1.0</v>
      </c>
      <c r="AY28" s="143">
        <v>1.0</v>
      </c>
      <c r="AZ28" s="143">
        <v>1.0</v>
      </c>
      <c r="BA28" s="143">
        <v>1.0</v>
      </c>
      <c r="BB28" s="143">
        <v>1.0</v>
      </c>
      <c r="BC28" s="143">
        <v>1.0</v>
      </c>
      <c r="BD28" s="143">
        <v>0.0</v>
      </c>
      <c r="BE28" s="143">
        <v>0.0</v>
      </c>
      <c r="BF28" s="143">
        <v>1.0</v>
      </c>
      <c r="BG28" s="143">
        <v>0.0</v>
      </c>
      <c r="BH28" s="143">
        <v>1.0</v>
      </c>
      <c r="BI28" s="143">
        <v>1.0</v>
      </c>
      <c r="BJ28" s="143">
        <v>1.0</v>
      </c>
      <c r="BK28" s="143">
        <v>0.0</v>
      </c>
      <c r="BL28" s="143">
        <v>0.0</v>
      </c>
      <c r="BM28" s="143">
        <v>0.0</v>
      </c>
      <c r="BN28" s="143">
        <v>0.0</v>
      </c>
      <c r="BO28" s="143">
        <v>0.0</v>
      </c>
      <c r="BP28" s="143">
        <v>0.0</v>
      </c>
      <c r="BQ28" s="143">
        <v>0.0</v>
      </c>
      <c r="BR28" s="143">
        <v>0.0</v>
      </c>
      <c r="BS28" s="144">
        <v>0.85</v>
      </c>
      <c r="BT28" s="144">
        <v>0.95</v>
      </c>
      <c r="BU28" s="144">
        <v>0.95</v>
      </c>
      <c r="BV28" s="144">
        <v>0.75</v>
      </c>
      <c r="BW28" s="144">
        <v>0.95</v>
      </c>
      <c r="BX28" s="144">
        <v>0.95</v>
      </c>
      <c r="BY28" s="144">
        <v>0.8</v>
      </c>
      <c r="BZ28" s="144">
        <v>0.9</v>
      </c>
      <c r="CA28" s="144">
        <v>1.0</v>
      </c>
      <c r="CB28" s="144">
        <v>0.95</v>
      </c>
      <c r="CC28" s="144">
        <v>0.95</v>
      </c>
      <c r="CD28" s="144">
        <v>1.0</v>
      </c>
      <c r="CE28" s="144">
        <v>0.85</v>
      </c>
      <c r="CF28" s="144">
        <v>0.9</v>
      </c>
      <c r="CG28" s="144">
        <v>0.95</v>
      </c>
      <c r="CH28" s="144">
        <v>0.85</v>
      </c>
      <c r="CI28" s="145">
        <v>0.0</v>
      </c>
      <c r="CJ28" s="146">
        <v>0.5074</v>
      </c>
      <c r="CK28" s="17">
        <f t="shared" si="1"/>
        <v>0.6057142857</v>
      </c>
      <c r="CL28" s="17">
        <f t="shared" si="2"/>
        <v>0.65625</v>
      </c>
      <c r="CM28" s="17">
        <f t="shared" si="3"/>
        <v>0.909375</v>
      </c>
      <c r="CN28" s="17">
        <f t="shared" si="4"/>
        <v>0</v>
      </c>
      <c r="CO28" s="17">
        <f t="shared" si="5"/>
        <v>0</v>
      </c>
      <c r="CP28" s="17">
        <f t="shared" si="6"/>
        <v>0.5074151786</v>
      </c>
      <c r="CQ28" s="1" t="str">
        <f t="shared" si="7"/>
        <v>F</v>
      </c>
      <c r="CT28" s="17">
        <f t="shared" si="8"/>
        <v>0.6523909439</v>
      </c>
      <c r="CU28" s="149" t="str">
        <f t="shared" si="9"/>
        <v>D</v>
      </c>
      <c r="CV28" s="1" t="str">
        <f t="shared" si="10"/>
        <v>D</v>
      </c>
    </row>
    <row r="29" ht="13.5" customHeight="1">
      <c r="A29" s="1" t="s">
        <v>215</v>
      </c>
      <c r="B29" s="1" t="s">
        <v>216</v>
      </c>
      <c r="C29" s="141">
        <v>1.0</v>
      </c>
      <c r="D29" s="141">
        <v>1.0</v>
      </c>
      <c r="E29" s="141">
        <v>1.0</v>
      </c>
      <c r="F29" s="141">
        <v>1.01</v>
      </c>
      <c r="G29" s="141">
        <v>1.0</v>
      </c>
      <c r="H29" s="141">
        <v>1.0</v>
      </c>
      <c r="I29" s="141">
        <v>1.0</v>
      </c>
      <c r="J29" s="141">
        <v>1.0</v>
      </c>
      <c r="K29" s="141">
        <v>1.0</v>
      </c>
      <c r="L29" s="141">
        <v>1.0</v>
      </c>
      <c r="M29" s="141">
        <v>0.0</v>
      </c>
      <c r="N29" s="141">
        <v>1.0</v>
      </c>
      <c r="O29" s="141">
        <v>1.1</v>
      </c>
      <c r="P29" s="141">
        <v>1.0</v>
      </c>
      <c r="Q29" s="141">
        <v>1.1</v>
      </c>
      <c r="R29" s="141">
        <v>0.0</v>
      </c>
      <c r="S29" s="141">
        <v>0.0</v>
      </c>
      <c r="T29" s="141">
        <v>1.1</v>
      </c>
      <c r="U29" s="141">
        <v>1.0</v>
      </c>
      <c r="V29" s="141">
        <v>0.0</v>
      </c>
      <c r="W29" s="141">
        <v>0.0</v>
      </c>
      <c r="X29" s="141">
        <v>1.0</v>
      </c>
      <c r="Y29" s="141">
        <v>1.0</v>
      </c>
      <c r="Z29" s="141">
        <v>1.1</v>
      </c>
      <c r="AA29" s="141">
        <v>1.0</v>
      </c>
      <c r="AB29" s="141">
        <v>1.0</v>
      </c>
      <c r="AC29" s="141">
        <v>1.0</v>
      </c>
      <c r="AD29" s="141">
        <v>1.0</v>
      </c>
      <c r="AE29" s="141">
        <v>1.1</v>
      </c>
      <c r="AF29" s="141">
        <v>1.0</v>
      </c>
      <c r="AG29" s="141">
        <v>1.1</v>
      </c>
      <c r="AH29" s="141">
        <v>1.0</v>
      </c>
      <c r="AI29" s="141">
        <v>0.0</v>
      </c>
      <c r="AJ29" s="141">
        <v>0.0</v>
      </c>
      <c r="AK29" s="141">
        <v>0.0</v>
      </c>
      <c r="AL29" s="142">
        <v>0.0</v>
      </c>
      <c r="AM29" s="143">
        <v>1.0</v>
      </c>
      <c r="AN29" s="143">
        <v>1.0</v>
      </c>
      <c r="AO29" s="143">
        <v>1.0</v>
      </c>
      <c r="AP29" s="143">
        <v>1.0</v>
      </c>
      <c r="AQ29" s="143">
        <v>1.0</v>
      </c>
      <c r="AR29" s="143">
        <v>1.0</v>
      </c>
      <c r="AS29" s="143">
        <v>0.0</v>
      </c>
      <c r="AT29" s="143">
        <v>1.0</v>
      </c>
      <c r="AU29" s="143">
        <v>1.0</v>
      </c>
      <c r="AV29" s="143">
        <v>0.0</v>
      </c>
      <c r="AW29" s="143">
        <v>1.0</v>
      </c>
      <c r="AX29" s="143">
        <v>1.0</v>
      </c>
      <c r="AY29" s="143">
        <v>1.0</v>
      </c>
      <c r="AZ29" s="143">
        <v>1.0</v>
      </c>
      <c r="BA29" s="143">
        <v>1.0</v>
      </c>
      <c r="BB29" s="143">
        <v>1.0</v>
      </c>
      <c r="BC29" s="143">
        <v>1.0</v>
      </c>
      <c r="BD29" s="143">
        <v>1.0</v>
      </c>
      <c r="BE29" s="143">
        <v>1.0</v>
      </c>
      <c r="BF29" s="143">
        <v>0.0</v>
      </c>
      <c r="BG29" s="143">
        <v>0.0</v>
      </c>
      <c r="BH29" s="143">
        <v>0.0</v>
      </c>
      <c r="BI29" s="143">
        <v>1.0</v>
      </c>
      <c r="BJ29" s="143">
        <v>0.0</v>
      </c>
      <c r="BK29" s="143">
        <v>0.0</v>
      </c>
      <c r="BL29" s="143">
        <v>0.0</v>
      </c>
      <c r="BM29" s="143">
        <v>0.0</v>
      </c>
      <c r="BN29" s="143">
        <v>0.0</v>
      </c>
      <c r="BO29" s="143">
        <v>0.0</v>
      </c>
      <c r="BP29" s="143">
        <v>0.0</v>
      </c>
      <c r="BQ29" s="143">
        <v>0.0</v>
      </c>
      <c r="BR29" s="143">
        <v>0.0</v>
      </c>
      <c r="BS29" s="144">
        <v>0.9</v>
      </c>
      <c r="BT29" s="144">
        <v>0.9</v>
      </c>
      <c r="BU29" s="144">
        <v>1.0</v>
      </c>
      <c r="BV29" s="144">
        <v>0.9</v>
      </c>
      <c r="BW29" s="144">
        <v>0.85</v>
      </c>
      <c r="BX29" s="144">
        <v>0.9</v>
      </c>
      <c r="BY29" s="144">
        <v>1.0</v>
      </c>
      <c r="BZ29" s="144">
        <v>0.95</v>
      </c>
      <c r="CA29" s="144">
        <v>0.9</v>
      </c>
      <c r="CB29" s="144">
        <v>0.9</v>
      </c>
      <c r="CC29" s="144">
        <v>0.0</v>
      </c>
      <c r="CD29" s="144">
        <v>0.0</v>
      </c>
      <c r="CE29" s="144">
        <v>0.0</v>
      </c>
      <c r="CF29" s="144">
        <v>0.0</v>
      </c>
      <c r="CG29" s="144">
        <v>0.0</v>
      </c>
      <c r="CH29" s="144">
        <v>0.0</v>
      </c>
      <c r="CI29" s="145">
        <v>0.0</v>
      </c>
      <c r="CJ29" s="146">
        <v>0.5256</v>
      </c>
      <c r="CK29" s="17">
        <f t="shared" si="1"/>
        <v>0.7888571429</v>
      </c>
      <c r="CL29" s="17">
        <f t="shared" si="2"/>
        <v>0.5625</v>
      </c>
      <c r="CM29" s="17">
        <f t="shared" si="3"/>
        <v>0.575</v>
      </c>
      <c r="CN29" s="17">
        <f t="shared" si="4"/>
        <v>0</v>
      </c>
      <c r="CO29" s="17">
        <f t="shared" si="5"/>
        <v>0</v>
      </c>
      <c r="CP29" s="17">
        <f t="shared" si="6"/>
        <v>0.5256107143</v>
      </c>
      <c r="CQ29" s="1" t="str">
        <f t="shared" si="7"/>
        <v>F</v>
      </c>
      <c r="CT29" s="17">
        <f t="shared" si="8"/>
        <v>0.6757852041</v>
      </c>
      <c r="CU29" s="149" t="str">
        <f t="shared" si="9"/>
        <v>D</v>
      </c>
      <c r="CV29" s="1" t="str">
        <f t="shared" si="10"/>
        <v>D</v>
      </c>
    </row>
    <row r="30" ht="13.5" customHeight="1">
      <c r="A30" s="1" t="s">
        <v>217</v>
      </c>
      <c r="B30" s="1" t="s">
        <v>218</v>
      </c>
      <c r="C30" s="141">
        <v>1.0</v>
      </c>
      <c r="D30" s="141">
        <v>1.0</v>
      </c>
      <c r="E30" s="141">
        <v>1.0</v>
      </c>
      <c r="F30" s="141">
        <v>1.0</v>
      </c>
      <c r="G30" s="141">
        <v>1.0</v>
      </c>
      <c r="H30" s="141">
        <v>1.0</v>
      </c>
      <c r="I30" s="141">
        <v>1.0</v>
      </c>
      <c r="J30" s="141">
        <v>1.0</v>
      </c>
      <c r="K30" s="141">
        <v>1.1</v>
      </c>
      <c r="L30" s="141">
        <v>1.0</v>
      </c>
      <c r="M30" s="141">
        <v>0.0</v>
      </c>
      <c r="N30" s="141">
        <v>1.1</v>
      </c>
      <c r="O30" s="141">
        <v>1.1</v>
      </c>
      <c r="P30" s="141">
        <v>0.0</v>
      </c>
      <c r="Q30" s="141">
        <v>0.0</v>
      </c>
      <c r="R30" s="141">
        <v>0.0</v>
      </c>
      <c r="S30" s="141">
        <v>0.0</v>
      </c>
      <c r="T30" s="141">
        <v>1.0</v>
      </c>
      <c r="U30" s="141">
        <v>1.0</v>
      </c>
      <c r="V30" s="141">
        <v>0.0</v>
      </c>
      <c r="W30" s="141">
        <v>0.0</v>
      </c>
      <c r="X30" s="141">
        <v>1.0</v>
      </c>
      <c r="Y30" s="141">
        <v>1.0</v>
      </c>
      <c r="Z30" s="141">
        <v>1.0</v>
      </c>
      <c r="AA30" s="141">
        <v>1.0</v>
      </c>
      <c r="AB30" s="141">
        <v>1.0</v>
      </c>
      <c r="AC30" s="141">
        <v>0.0</v>
      </c>
      <c r="AD30" s="141">
        <v>1.0</v>
      </c>
      <c r="AE30" s="141">
        <v>1.1</v>
      </c>
      <c r="AF30" s="141">
        <v>1.0</v>
      </c>
      <c r="AG30" s="141">
        <v>1.0</v>
      </c>
      <c r="AH30" s="141">
        <v>1.0</v>
      </c>
      <c r="AI30" s="141">
        <v>1.0</v>
      </c>
      <c r="AJ30" s="141">
        <v>1.0</v>
      </c>
      <c r="AK30" s="141">
        <v>0.0</v>
      </c>
      <c r="AL30" s="142">
        <v>0.0</v>
      </c>
      <c r="AM30" s="143">
        <v>1.0</v>
      </c>
      <c r="AN30" s="143">
        <v>1.0</v>
      </c>
      <c r="AO30" s="143">
        <v>1.0</v>
      </c>
      <c r="AP30" s="143">
        <v>1.0</v>
      </c>
      <c r="AQ30" s="143">
        <v>1.0</v>
      </c>
      <c r="AR30" s="143">
        <v>1.0</v>
      </c>
      <c r="AS30" s="143">
        <v>1.0</v>
      </c>
      <c r="AT30" s="143">
        <v>1.0</v>
      </c>
      <c r="AU30" s="143">
        <v>0.0</v>
      </c>
      <c r="AV30" s="143">
        <v>0.0</v>
      </c>
      <c r="AW30" s="143">
        <v>1.0</v>
      </c>
      <c r="AX30" s="143">
        <v>1.0</v>
      </c>
      <c r="AY30" s="143">
        <v>1.0</v>
      </c>
      <c r="AZ30" s="143">
        <v>0.0</v>
      </c>
      <c r="BA30" s="143">
        <v>1.0</v>
      </c>
      <c r="BB30" s="143">
        <v>1.0</v>
      </c>
      <c r="BC30" s="143">
        <v>0.0</v>
      </c>
      <c r="BD30" s="143">
        <v>0.0</v>
      </c>
      <c r="BE30" s="143">
        <v>0.0</v>
      </c>
      <c r="BF30" s="143">
        <v>0.0</v>
      </c>
      <c r="BG30" s="143">
        <v>0.0</v>
      </c>
      <c r="BH30" s="143">
        <v>0.0</v>
      </c>
      <c r="BI30" s="143">
        <v>0.0</v>
      </c>
      <c r="BJ30" s="143">
        <v>0.0</v>
      </c>
      <c r="BK30" s="143">
        <v>0.0</v>
      </c>
      <c r="BL30" s="143">
        <v>0.0</v>
      </c>
      <c r="BM30" s="143">
        <v>0.0</v>
      </c>
      <c r="BN30" s="143">
        <v>0.0</v>
      </c>
      <c r="BO30" s="143">
        <v>0.0</v>
      </c>
      <c r="BP30" s="143">
        <v>0.0</v>
      </c>
      <c r="BQ30" s="143">
        <v>0.0</v>
      </c>
      <c r="BR30" s="143">
        <v>0.0</v>
      </c>
      <c r="BS30" s="144">
        <v>1.0</v>
      </c>
      <c r="BT30" s="144">
        <v>1.0</v>
      </c>
      <c r="BU30" s="144">
        <v>1.0</v>
      </c>
      <c r="BV30" s="144">
        <v>1.0</v>
      </c>
      <c r="BW30" s="144">
        <v>1.0</v>
      </c>
      <c r="BX30" s="144">
        <v>1.0</v>
      </c>
      <c r="BY30" s="144">
        <v>1.0</v>
      </c>
      <c r="BZ30" s="144">
        <v>1.0</v>
      </c>
      <c r="CA30" s="144">
        <v>1.0</v>
      </c>
      <c r="CB30" s="144">
        <v>1.0</v>
      </c>
      <c r="CC30" s="144">
        <v>1.0</v>
      </c>
      <c r="CD30" s="144">
        <v>1.0</v>
      </c>
      <c r="CE30" s="144">
        <v>1.0</v>
      </c>
      <c r="CF30" s="144">
        <v>1.0</v>
      </c>
      <c r="CG30" s="144">
        <v>1.0</v>
      </c>
      <c r="CH30" s="144">
        <v>1.0</v>
      </c>
      <c r="CI30" s="145">
        <v>0.1875</v>
      </c>
      <c r="CJ30" s="146">
        <v>0.5691</v>
      </c>
      <c r="CK30" s="17">
        <f t="shared" si="1"/>
        <v>0.7542857143</v>
      </c>
      <c r="CL30" s="17">
        <f t="shared" si="2"/>
        <v>0.40625</v>
      </c>
      <c r="CM30" s="17">
        <f t="shared" si="3"/>
        <v>1</v>
      </c>
      <c r="CN30" s="17">
        <f t="shared" si="4"/>
        <v>0</v>
      </c>
      <c r="CO30" s="17">
        <f t="shared" si="5"/>
        <v>0.1875</v>
      </c>
      <c r="CP30" s="17">
        <f t="shared" si="6"/>
        <v>0.5691160714</v>
      </c>
      <c r="CQ30" s="1" t="str">
        <f t="shared" si="7"/>
        <v>F</v>
      </c>
      <c r="CT30" s="17">
        <f t="shared" si="8"/>
        <v>0.7317206633</v>
      </c>
      <c r="CU30" s="149" t="str">
        <f t="shared" si="9"/>
        <v>C</v>
      </c>
      <c r="CV30" s="1" t="str">
        <f t="shared" si="10"/>
        <v>C</v>
      </c>
    </row>
    <row r="31" ht="13.5" customHeight="1">
      <c r="A31" s="1" t="s">
        <v>219</v>
      </c>
      <c r="B31" s="1" t="s">
        <v>220</v>
      </c>
      <c r="C31" s="141">
        <v>1.0</v>
      </c>
      <c r="D31" s="141">
        <v>1.0</v>
      </c>
      <c r="E31" s="141">
        <v>1.0</v>
      </c>
      <c r="F31" s="141">
        <v>1.1</v>
      </c>
      <c r="G31" s="141">
        <v>1.0</v>
      </c>
      <c r="H31" s="141">
        <v>1.0</v>
      </c>
      <c r="I31" s="141">
        <v>0.0</v>
      </c>
      <c r="J31" s="141">
        <v>1.0</v>
      </c>
      <c r="K31" s="141">
        <v>1.1</v>
      </c>
      <c r="L31" s="141">
        <v>1.0</v>
      </c>
      <c r="M31" s="141">
        <v>0.0</v>
      </c>
      <c r="N31" s="141">
        <v>0.0</v>
      </c>
      <c r="O31" s="141">
        <v>1.1</v>
      </c>
      <c r="P31" s="141">
        <v>1.1</v>
      </c>
      <c r="Q31" s="141">
        <v>1.1</v>
      </c>
      <c r="R31" s="141">
        <v>1.1</v>
      </c>
      <c r="S31" s="141">
        <v>0.0</v>
      </c>
      <c r="T31" s="141">
        <v>1.0</v>
      </c>
      <c r="U31" s="141">
        <v>0.0</v>
      </c>
      <c r="V31" s="141">
        <v>0.0</v>
      </c>
      <c r="W31" s="141">
        <v>0.0</v>
      </c>
      <c r="X31" s="141">
        <v>0.0</v>
      </c>
      <c r="Y31" s="141">
        <v>1.0</v>
      </c>
      <c r="Z31" s="141">
        <v>1.1</v>
      </c>
      <c r="AA31" s="141">
        <v>1.0</v>
      </c>
      <c r="AB31" s="141">
        <v>1.0</v>
      </c>
      <c r="AC31" s="141">
        <v>1.0</v>
      </c>
      <c r="AD31" s="141">
        <v>1.0</v>
      </c>
      <c r="AE31" s="141">
        <v>1.0</v>
      </c>
      <c r="AF31" s="141">
        <v>1.0</v>
      </c>
      <c r="AG31" s="141">
        <v>1.1</v>
      </c>
      <c r="AH31" s="141">
        <v>1.0</v>
      </c>
      <c r="AI31" s="141">
        <v>0.0</v>
      </c>
      <c r="AJ31" s="141">
        <v>0.0</v>
      </c>
      <c r="AK31" s="141">
        <v>0.0</v>
      </c>
      <c r="AL31" s="142">
        <v>0.0</v>
      </c>
      <c r="AM31" s="143">
        <v>1.0</v>
      </c>
      <c r="AN31" s="143">
        <v>1.0</v>
      </c>
      <c r="AO31" s="143">
        <v>1.0</v>
      </c>
      <c r="AP31" s="143">
        <v>1.0</v>
      </c>
      <c r="AQ31" s="143">
        <v>1.0</v>
      </c>
      <c r="AR31" s="143">
        <v>1.0</v>
      </c>
      <c r="AS31" s="143">
        <v>1.0</v>
      </c>
      <c r="AT31" s="143">
        <v>1.0</v>
      </c>
      <c r="AU31" s="143">
        <v>1.0</v>
      </c>
      <c r="AV31" s="143">
        <v>1.0</v>
      </c>
      <c r="AW31" s="143">
        <v>1.0</v>
      </c>
      <c r="AX31" s="143">
        <v>1.0</v>
      </c>
      <c r="AY31" s="143">
        <v>1.0</v>
      </c>
      <c r="AZ31" s="143">
        <v>1.0</v>
      </c>
      <c r="BA31" s="143">
        <v>1.0</v>
      </c>
      <c r="BB31" s="143">
        <v>1.0</v>
      </c>
      <c r="BC31" s="143">
        <v>1.0</v>
      </c>
      <c r="BD31" s="143">
        <v>1.0</v>
      </c>
      <c r="BE31" s="143">
        <v>1.0</v>
      </c>
      <c r="BF31" s="143">
        <v>1.0</v>
      </c>
      <c r="BG31" s="143">
        <v>1.0</v>
      </c>
      <c r="BH31" s="143">
        <v>1.0</v>
      </c>
      <c r="BI31" s="143">
        <v>1.0</v>
      </c>
      <c r="BJ31" s="143">
        <v>1.0</v>
      </c>
      <c r="BK31" s="143">
        <v>0.0</v>
      </c>
      <c r="BL31" s="143">
        <v>0.0</v>
      </c>
      <c r="BM31" s="143">
        <v>0.0</v>
      </c>
      <c r="BN31" s="143">
        <v>0.0</v>
      </c>
      <c r="BO31" s="143">
        <v>0.0</v>
      </c>
      <c r="BP31" s="143">
        <v>0.0</v>
      </c>
      <c r="BQ31" s="143">
        <v>0.0</v>
      </c>
      <c r="BR31" s="143">
        <v>0.0</v>
      </c>
      <c r="BS31" s="144">
        <v>1.0</v>
      </c>
      <c r="BT31" s="144">
        <v>0.95</v>
      </c>
      <c r="BU31" s="144">
        <v>1.0</v>
      </c>
      <c r="BV31" s="144">
        <v>1.0</v>
      </c>
      <c r="BW31" s="144">
        <v>1.0</v>
      </c>
      <c r="BX31" s="144">
        <v>1.0</v>
      </c>
      <c r="BY31" s="144">
        <v>1.0</v>
      </c>
      <c r="BZ31" s="144">
        <v>1.0</v>
      </c>
      <c r="CA31" s="144">
        <v>1.0</v>
      </c>
      <c r="CB31" s="144">
        <v>1.0</v>
      </c>
      <c r="CC31" s="144">
        <v>1.0</v>
      </c>
      <c r="CD31" s="144">
        <v>1.0</v>
      </c>
      <c r="CE31" s="144">
        <v>1.0</v>
      </c>
      <c r="CF31" s="144">
        <v>1.0</v>
      </c>
      <c r="CG31" s="144">
        <v>1.0</v>
      </c>
      <c r="CH31" s="144">
        <v>1.0</v>
      </c>
      <c r="CI31" s="145">
        <v>0.0625</v>
      </c>
      <c r="CJ31" s="146">
        <v>0.5871</v>
      </c>
      <c r="CK31" s="17">
        <f t="shared" si="1"/>
        <v>0.7085714286</v>
      </c>
      <c r="CL31" s="17">
        <f t="shared" si="2"/>
        <v>0.75</v>
      </c>
      <c r="CM31" s="17">
        <f t="shared" si="3"/>
        <v>0.996875</v>
      </c>
      <c r="CN31" s="17">
        <f t="shared" si="4"/>
        <v>0</v>
      </c>
      <c r="CO31" s="17">
        <f t="shared" si="5"/>
        <v>0.0625</v>
      </c>
      <c r="CP31" s="17">
        <f t="shared" si="6"/>
        <v>0.5871383929</v>
      </c>
      <c r="CQ31" s="1" t="str">
        <f t="shared" si="7"/>
        <v>F</v>
      </c>
      <c r="CT31" s="17">
        <f t="shared" si="8"/>
        <v>0.7548922194</v>
      </c>
      <c r="CU31" s="149" t="str">
        <f t="shared" si="9"/>
        <v>C</v>
      </c>
      <c r="CV31" s="1" t="str">
        <f t="shared" si="10"/>
        <v>C</v>
      </c>
    </row>
    <row r="32" ht="13.5" customHeight="1">
      <c r="A32" s="1" t="s">
        <v>221</v>
      </c>
      <c r="B32" s="1" t="s">
        <v>163</v>
      </c>
      <c r="C32" s="141">
        <v>1.0</v>
      </c>
      <c r="D32" s="141">
        <v>1.0</v>
      </c>
      <c r="E32" s="141">
        <v>1.0</v>
      </c>
      <c r="F32" s="141">
        <v>0.0</v>
      </c>
      <c r="G32" s="141">
        <v>0.0</v>
      </c>
      <c r="H32" s="141">
        <v>0.0</v>
      </c>
      <c r="I32" s="141">
        <v>0.0</v>
      </c>
      <c r="J32" s="141">
        <v>0.0</v>
      </c>
      <c r="K32" s="141">
        <v>0.0</v>
      </c>
      <c r="L32" s="141">
        <v>0.0</v>
      </c>
      <c r="M32" s="141">
        <v>0.0</v>
      </c>
      <c r="N32" s="141">
        <v>0.0</v>
      </c>
      <c r="O32" s="141">
        <v>1.0</v>
      </c>
      <c r="P32" s="141">
        <v>0.0</v>
      </c>
      <c r="Q32" s="141">
        <v>0.0</v>
      </c>
      <c r="R32" s="141">
        <v>0.0</v>
      </c>
      <c r="S32" s="141">
        <v>0.0</v>
      </c>
      <c r="T32" s="141">
        <v>1.1</v>
      </c>
      <c r="U32" s="141">
        <v>0.0</v>
      </c>
      <c r="V32" s="141">
        <v>0.0</v>
      </c>
      <c r="W32" s="141">
        <v>0.0</v>
      </c>
      <c r="X32" s="141">
        <v>1.0</v>
      </c>
      <c r="Y32" s="141">
        <v>1.0</v>
      </c>
      <c r="Z32" s="141">
        <v>1.1</v>
      </c>
      <c r="AA32" s="141">
        <v>1.0</v>
      </c>
      <c r="AB32" s="141">
        <v>1.0</v>
      </c>
      <c r="AC32" s="141">
        <v>1.0</v>
      </c>
      <c r="AD32" s="141">
        <v>1.0</v>
      </c>
      <c r="AE32" s="141">
        <v>1.0</v>
      </c>
      <c r="AF32" s="141">
        <v>1.0</v>
      </c>
      <c r="AG32" s="141">
        <v>1.0</v>
      </c>
      <c r="AH32" s="141">
        <v>0.0</v>
      </c>
      <c r="AI32" s="141">
        <v>0.0</v>
      </c>
      <c r="AJ32" s="141">
        <v>0.0</v>
      </c>
      <c r="AK32" s="141">
        <v>0.0</v>
      </c>
      <c r="AL32" s="142">
        <v>0.33</v>
      </c>
      <c r="AM32" s="143">
        <v>1.0</v>
      </c>
      <c r="AN32" s="143">
        <v>1.0</v>
      </c>
      <c r="AO32" s="143">
        <v>1.0</v>
      </c>
      <c r="AP32" s="143">
        <v>1.0</v>
      </c>
      <c r="AQ32" s="143">
        <v>1.0</v>
      </c>
      <c r="AR32" s="143">
        <v>1.0</v>
      </c>
      <c r="AS32" s="143">
        <v>1.0</v>
      </c>
      <c r="AT32" s="143">
        <v>1.0</v>
      </c>
      <c r="AU32" s="143">
        <v>1.0</v>
      </c>
      <c r="AV32" s="143">
        <v>1.0</v>
      </c>
      <c r="AW32" s="143">
        <v>1.0</v>
      </c>
      <c r="AX32" s="143">
        <v>1.0</v>
      </c>
      <c r="AY32" s="143">
        <v>1.0</v>
      </c>
      <c r="AZ32" s="143">
        <v>1.0</v>
      </c>
      <c r="BA32" s="143">
        <v>1.0</v>
      </c>
      <c r="BB32" s="143">
        <v>1.0</v>
      </c>
      <c r="BC32" s="143">
        <v>1.0</v>
      </c>
      <c r="BD32" s="143">
        <v>1.0</v>
      </c>
      <c r="BE32" s="143">
        <v>1.0</v>
      </c>
      <c r="BF32" s="143">
        <v>1.0</v>
      </c>
      <c r="BG32" s="143">
        <v>1.0</v>
      </c>
      <c r="BH32" s="143">
        <v>1.0</v>
      </c>
      <c r="BI32" s="143">
        <v>1.0</v>
      </c>
      <c r="BJ32" s="143">
        <v>1.0</v>
      </c>
      <c r="BK32" s="143">
        <v>0.0</v>
      </c>
      <c r="BL32" s="143">
        <v>0.0</v>
      </c>
      <c r="BM32" s="143">
        <v>0.0</v>
      </c>
      <c r="BN32" s="143">
        <v>0.0</v>
      </c>
      <c r="BO32" s="143">
        <v>0.0</v>
      </c>
      <c r="BP32" s="143">
        <v>0.0</v>
      </c>
      <c r="BQ32" s="143">
        <v>0.0</v>
      </c>
      <c r="BR32" s="143">
        <v>0.0</v>
      </c>
      <c r="BS32" s="144">
        <v>1.0</v>
      </c>
      <c r="BT32" s="144">
        <v>0.95</v>
      </c>
      <c r="BU32" s="144">
        <v>0.9</v>
      </c>
      <c r="BV32" s="144">
        <v>0.95</v>
      </c>
      <c r="BW32" s="144">
        <v>0.9</v>
      </c>
      <c r="BX32" s="144">
        <v>0.9</v>
      </c>
      <c r="BY32" s="144">
        <v>1.0</v>
      </c>
      <c r="BZ32" s="144">
        <v>0.95</v>
      </c>
      <c r="CA32" s="144">
        <v>0.95</v>
      </c>
      <c r="CB32" s="144">
        <v>0.95</v>
      </c>
      <c r="CC32" s="144">
        <v>0.95</v>
      </c>
      <c r="CD32" s="144">
        <v>0.95</v>
      </c>
      <c r="CE32" s="144">
        <v>0.95</v>
      </c>
      <c r="CF32" s="144">
        <v>0.9</v>
      </c>
      <c r="CG32" s="144">
        <v>0.95</v>
      </c>
      <c r="CH32" s="144">
        <v>0.95</v>
      </c>
      <c r="CI32" s="145">
        <v>1.0</v>
      </c>
      <c r="CJ32" s="146">
        <v>0.599</v>
      </c>
      <c r="CK32" s="17">
        <f t="shared" si="1"/>
        <v>0.4342857143</v>
      </c>
      <c r="CL32" s="17">
        <f t="shared" si="2"/>
        <v>0.75</v>
      </c>
      <c r="CM32" s="17">
        <f t="shared" si="3"/>
        <v>0.94375</v>
      </c>
      <c r="CN32" s="17">
        <f t="shared" si="4"/>
        <v>0.33</v>
      </c>
      <c r="CO32" s="17">
        <f t="shared" si="5"/>
        <v>1</v>
      </c>
      <c r="CP32" s="17">
        <f t="shared" si="6"/>
        <v>0.5989910714</v>
      </c>
      <c r="CQ32" s="1" t="str">
        <f t="shared" si="7"/>
        <v>F</v>
      </c>
      <c r="CT32" s="17">
        <f t="shared" si="8"/>
        <v>0.7701313776</v>
      </c>
      <c r="CU32" s="149" t="str">
        <f t="shared" si="9"/>
        <v>C</v>
      </c>
      <c r="CV32" s="1" t="str">
        <f t="shared" si="10"/>
        <v>C</v>
      </c>
    </row>
    <row r="33" ht="13.5" customHeight="1">
      <c r="A33" s="1" t="s">
        <v>196</v>
      </c>
      <c r="B33" s="1" t="s">
        <v>222</v>
      </c>
      <c r="C33" s="141">
        <v>1.0</v>
      </c>
      <c r="D33" s="141">
        <v>1.0</v>
      </c>
      <c r="E33" s="141">
        <v>1.0</v>
      </c>
      <c r="F33" s="141">
        <v>1.1</v>
      </c>
      <c r="G33" s="141">
        <v>1.0</v>
      </c>
      <c r="H33" s="141">
        <v>1.0</v>
      </c>
      <c r="I33" s="141">
        <v>1.0</v>
      </c>
      <c r="J33" s="141">
        <v>1.0</v>
      </c>
      <c r="K33" s="141">
        <v>1.1</v>
      </c>
      <c r="L33" s="141">
        <v>1.0</v>
      </c>
      <c r="M33" s="141">
        <v>1.1</v>
      </c>
      <c r="N33" s="141">
        <v>1.0</v>
      </c>
      <c r="O33" s="141">
        <v>1.1</v>
      </c>
      <c r="P33" s="141">
        <v>1.1</v>
      </c>
      <c r="Q33" s="141">
        <v>1.1</v>
      </c>
      <c r="R33" s="141">
        <v>0.0</v>
      </c>
      <c r="S33" s="141">
        <v>0.0</v>
      </c>
      <c r="T33" s="141">
        <v>1.01</v>
      </c>
      <c r="U33" s="141">
        <v>0.0</v>
      </c>
      <c r="V33" s="141">
        <v>0.0</v>
      </c>
      <c r="W33" s="141">
        <v>0.0</v>
      </c>
      <c r="X33" s="141">
        <v>1.0</v>
      </c>
      <c r="Y33" s="141">
        <v>1.0</v>
      </c>
      <c r="Z33" s="141">
        <v>1.0</v>
      </c>
      <c r="AA33" s="141">
        <v>1.0</v>
      </c>
      <c r="AB33" s="141">
        <v>1.0</v>
      </c>
      <c r="AC33" s="141">
        <v>1.0</v>
      </c>
      <c r="AD33" s="141">
        <v>1.0</v>
      </c>
      <c r="AE33" s="141">
        <v>1.0</v>
      </c>
      <c r="AF33" s="141">
        <v>1.0</v>
      </c>
      <c r="AG33" s="141">
        <v>1.1</v>
      </c>
      <c r="AH33" s="141">
        <v>1.0</v>
      </c>
      <c r="AI33" s="141">
        <v>1.0</v>
      </c>
      <c r="AJ33" s="141">
        <v>1.0</v>
      </c>
      <c r="AK33" s="141">
        <v>0.0</v>
      </c>
      <c r="AL33" s="142">
        <v>0.0</v>
      </c>
      <c r="AM33" s="143">
        <v>1.0</v>
      </c>
      <c r="AN33" s="143">
        <v>1.0</v>
      </c>
      <c r="AO33" s="143">
        <v>1.0</v>
      </c>
      <c r="AP33" s="143">
        <v>1.0</v>
      </c>
      <c r="AQ33" s="143">
        <v>1.0</v>
      </c>
      <c r="AR33" s="143">
        <v>0.0</v>
      </c>
      <c r="AS33" s="143">
        <v>1.0</v>
      </c>
      <c r="AT33" s="143">
        <v>1.0</v>
      </c>
      <c r="AU33" s="143">
        <v>1.0</v>
      </c>
      <c r="AV33" s="143">
        <v>1.0</v>
      </c>
      <c r="AW33" s="143">
        <v>0.0</v>
      </c>
      <c r="AX33" s="143">
        <v>0.0</v>
      </c>
      <c r="AY33" s="143">
        <v>1.0</v>
      </c>
      <c r="AZ33" s="143">
        <v>1.0</v>
      </c>
      <c r="BA33" s="143">
        <v>1.0</v>
      </c>
      <c r="BB33" s="143">
        <v>0.0</v>
      </c>
      <c r="BC33" s="143">
        <v>1.0</v>
      </c>
      <c r="BD33" s="143">
        <v>1.0</v>
      </c>
      <c r="BE33" s="143">
        <v>1.0</v>
      </c>
      <c r="BF33" s="143">
        <v>1.0</v>
      </c>
      <c r="BG33" s="143">
        <v>1.0</v>
      </c>
      <c r="BH33" s="143">
        <v>1.0</v>
      </c>
      <c r="BI33" s="143">
        <v>1.0</v>
      </c>
      <c r="BJ33" s="143">
        <v>0.0</v>
      </c>
      <c r="BK33" s="143">
        <v>0.0</v>
      </c>
      <c r="BL33" s="143">
        <v>0.0</v>
      </c>
      <c r="BM33" s="143">
        <v>0.0</v>
      </c>
      <c r="BN33" s="143">
        <v>0.0</v>
      </c>
      <c r="BO33" s="143">
        <v>0.0</v>
      </c>
      <c r="BP33" s="143">
        <v>0.0</v>
      </c>
      <c r="BQ33" s="143">
        <v>0.0</v>
      </c>
      <c r="BR33" s="143">
        <v>0.0</v>
      </c>
      <c r="BS33" s="144">
        <v>0.95</v>
      </c>
      <c r="BT33" s="144">
        <v>0.9</v>
      </c>
      <c r="BU33" s="144">
        <v>0.85</v>
      </c>
      <c r="BV33" s="144">
        <v>0.95</v>
      </c>
      <c r="BW33" s="144">
        <v>0.9</v>
      </c>
      <c r="BX33" s="144">
        <v>0.75</v>
      </c>
      <c r="BY33" s="144">
        <v>0.0</v>
      </c>
      <c r="BZ33" s="144">
        <v>0.0</v>
      </c>
      <c r="CA33" s="144">
        <v>0.0</v>
      </c>
      <c r="CB33" s="144">
        <v>0.0</v>
      </c>
      <c r="CC33" s="144">
        <v>0.0</v>
      </c>
      <c r="CD33" s="144">
        <v>0.0</v>
      </c>
      <c r="CE33" s="144">
        <v>0.0</v>
      </c>
      <c r="CF33" s="144">
        <v>0.0</v>
      </c>
      <c r="CG33" s="144">
        <v>0.0</v>
      </c>
      <c r="CH33" s="144">
        <v>0.0</v>
      </c>
      <c r="CI33" s="145">
        <v>0.95</v>
      </c>
      <c r="CJ33" s="146">
        <v>0.6157</v>
      </c>
      <c r="CK33" s="17">
        <f t="shared" si="1"/>
        <v>0.8488571429</v>
      </c>
      <c r="CL33" s="17">
        <f t="shared" si="2"/>
        <v>0.59375</v>
      </c>
      <c r="CM33" s="17">
        <f t="shared" si="3"/>
        <v>0.33125</v>
      </c>
      <c r="CN33" s="17">
        <f t="shared" si="4"/>
        <v>0</v>
      </c>
      <c r="CO33" s="17">
        <f t="shared" si="5"/>
        <v>0.95</v>
      </c>
      <c r="CP33" s="17">
        <f t="shared" si="6"/>
        <v>0.6157357143</v>
      </c>
      <c r="CQ33" s="1" t="str">
        <f t="shared" si="7"/>
        <v>D</v>
      </c>
      <c r="CT33" s="17">
        <f t="shared" si="8"/>
        <v>0.7916602041</v>
      </c>
      <c r="CU33" s="149" t="str">
        <f t="shared" si="9"/>
        <v>C</v>
      </c>
      <c r="CV33" s="1" t="str">
        <f t="shared" si="10"/>
        <v>C</v>
      </c>
    </row>
    <row r="34" ht="13.5" customHeight="1">
      <c r="A34" s="1" t="s">
        <v>223</v>
      </c>
      <c r="B34" s="1" t="s">
        <v>224</v>
      </c>
      <c r="C34" s="141">
        <v>1.0</v>
      </c>
      <c r="D34" s="141">
        <v>1.0</v>
      </c>
      <c r="E34" s="141">
        <v>1.0</v>
      </c>
      <c r="F34" s="141">
        <v>1.0</v>
      </c>
      <c r="G34" s="141">
        <v>1.0</v>
      </c>
      <c r="H34" s="141">
        <v>1.0</v>
      </c>
      <c r="I34" s="141">
        <v>1.0</v>
      </c>
      <c r="J34" s="141">
        <v>1.0</v>
      </c>
      <c r="K34" s="141">
        <v>0.0</v>
      </c>
      <c r="L34" s="141">
        <v>1.0</v>
      </c>
      <c r="M34" s="141">
        <v>0.0</v>
      </c>
      <c r="N34" s="141">
        <v>0.0</v>
      </c>
      <c r="O34" s="141">
        <v>1.1</v>
      </c>
      <c r="P34" s="141">
        <v>1.0</v>
      </c>
      <c r="Q34" s="141">
        <v>1.0</v>
      </c>
      <c r="R34" s="141">
        <v>1.0</v>
      </c>
      <c r="S34" s="141">
        <v>0.0</v>
      </c>
      <c r="T34" s="141">
        <v>0.0</v>
      </c>
      <c r="U34" s="141">
        <v>0.0</v>
      </c>
      <c r="V34" s="141">
        <v>0.0</v>
      </c>
      <c r="W34" s="141">
        <v>0.0</v>
      </c>
      <c r="X34" s="141">
        <v>1.0</v>
      </c>
      <c r="Y34" s="141">
        <v>1.0</v>
      </c>
      <c r="Z34" s="141">
        <v>1.0</v>
      </c>
      <c r="AA34" s="141">
        <v>1.0</v>
      </c>
      <c r="AB34" s="141">
        <v>1.0</v>
      </c>
      <c r="AC34" s="141">
        <v>1.0</v>
      </c>
      <c r="AD34" s="141">
        <v>1.0</v>
      </c>
      <c r="AE34" s="141">
        <v>1.0</v>
      </c>
      <c r="AF34" s="141">
        <v>1.0</v>
      </c>
      <c r="AG34" s="141">
        <v>1.0</v>
      </c>
      <c r="AH34" s="141">
        <v>1.0</v>
      </c>
      <c r="AI34" s="141">
        <v>1.0</v>
      </c>
      <c r="AJ34" s="141">
        <v>1.0</v>
      </c>
      <c r="AK34" s="141">
        <v>0.0</v>
      </c>
      <c r="AL34" s="142">
        <v>0.0</v>
      </c>
      <c r="AM34" s="143">
        <v>1.0</v>
      </c>
      <c r="AN34" s="143">
        <v>1.0</v>
      </c>
      <c r="AO34" s="143">
        <v>1.0</v>
      </c>
      <c r="AP34" s="143">
        <v>1.0</v>
      </c>
      <c r="AQ34" s="143">
        <v>1.0</v>
      </c>
      <c r="AR34" s="143">
        <v>1.0</v>
      </c>
      <c r="AS34" s="143">
        <v>1.0</v>
      </c>
      <c r="AT34" s="143">
        <v>1.0</v>
      </c>
      <c r="AU34" s="143">
        <v>1.0</v>
      </c>
      <c r="AV34" s="143">
        <v>1.0</v>
      </c>
      <c r="AW34" s="143">
        <v>1.0</v>
      </c>
      <c r="AX34" s="143">
        <v>1.0</v>
      </c>
      <c r="AY34" s="143">
        <v>0.0</v>
      </c>
      <c r="AZ34" s="143">
        <v>1.0</v>
      </c>
      <c r="BA34" s="143">
        <v>1.0</v>
      </c>
      <c r="BB34" s="143">
        <v>1.0</v>
      </c>
      <c r="BC34" s="143">
        <v>1.0</v>
      </c>
      <c r="BD34" s="143">
        <v>1.0</v>
      </c>
      <c r="BE34" s="143">
        <v>0.0</v>
      </c>
      <c r="BF34" s="143">
        <v>1.0</v>
      </c>
      <c r="BG34" s="143">
        <v>1.0</v>
      </c>
      <c r="BH34" s="143">
        <v>1.0</v>
      </c>
      <c r="BI34" s="143">
        <v>1.0</v>
      </c>
      <c r="BJ34" s="143">
        <v>1.0</v>
      </c>
      <c r="BK34" s="143">
        <v>0.0</v>
      </c>
      <c r="BL34" s="143">
        <v>0.0</v>
      </c>
      <c r="BM34" s="143">
        <v>0.0</v>
      </c>
      <c r="BN34" s="143">
        <v>0.0</v>
      </c>
      <c r="BO34" s="143">
        <v>0.0</v>
      </c>
      <c r="BP34" s="143">
        <v>0.0</v>
      </c>
      <c r="BQ34" s="143">
        <v>0.0</v>
      </c>
      <c r="BR34" s="143">
        <v>0.0</v>
      </c>
      <c r="BS34" s="144">
        <v>1.0</v>
      </c>
      <c r="BT34" s="144">
        <v>1.0</v>
      </c>
      <c r="BU34" s="144">
        <v>1.0</v>
      </c>
      <c r="BV34" s="144">
        <v>0.95</v>
      </c>
      <c r="BW34" s="144">
        <v>0.9</v>
      </c>
      <c r="BX34" s="144">
        <v>0.9</v>
      </c>
      <c r="BY34" s="144">
        <v>0.85</v>
      </c>
      <c r="BZ34" s="144">
        <v>1.0</v>
      </c>
      <c r="CA34" s="144">
        <v>0.9</v>
      </c>
      <c r="CB34" s="144">
        <v>1.0</v>
      </c>
      <c r="CC34" s="144">
        <v>0.95</v>
      </c>
      <c r="CD34" s="144">
        <v>0.85</v>
      </c>
      <c r="CE34" s="144">
        <v>0.85</v>
      </c>
      <c r="CF34" s="144">
        <v>0.8</v>
      </c>
      <c r="CG34" s="144">
        <v>1.0</v>
      </c>
      <c r="CH34" s="144">
        <v>0.95</v>
      </c>
      <c r="CI34" s="145">
        <v>0.9625</v>
      </c>
      <c r="CJ34" s="146">
        <v>0.6746</v>
      </c>
      <c r="CK34" s="17">
        <f t="shared" si="1"/>
        <v>0.7457142857</v>
      </c>
      <c r="CL34" s="17">
        <f t="shared" si="2"/>
        <v>0.6875</v>
      </c>
      <c r="CM34" s="17">
        <f t="shared" si="3"/>
        <v>0.93125</v>
      </c>
      <c r="CN34" s="17">
        <f t="shared" si="4"/>
        <v>0</v>
      </c>
      <c r="CO34" s="17">
        <f t="shared" si="5"/>
        <v>0.9625</v>
      </c>
      <c r="CP34" s="17">
        <f t="shared" si="6"/>
        <v>0.6746339286</v>
      </c>
      <c r="CQ34" s="1" t="str">
        <f t="shared" si="7"/>
        <v>D</v>
      </c>
      <c r="CT34" s="17">
        <f t="shared" si="8"/>
        <v>0.8673864796</v>
      </c>
      <c r="CU34" s="149" t="str">
        <f t="shared" si="9"/>
        <v>B</v>
      </c>
      <c r="CV34" s="1" t="str">
        <f t="shared" si="10"/>
        <v>B</v>
      </c>
    </row>
    <row r="35" ht="13.5" customHeight="1">
      <c r="A35" s="1" t="s">
        <v>225</v>
      </c>
      <c r="B35" s="1" t="s">
        <v>222</v>
      </c>
      <c r="C35" s="141">
        <v>1.0</v>
      </c>
      <c r="D35" s="141">
        <v>1.0</v>
      </c>
      <c r="E35" s="141">
        <v>1.0</v>
      </c>
      <c r="F35" s="141">
        <v>1.1</v>
      </c>
      <c r="G35" s="141">
        <v>1.0</v>
      </c>
      <c r="H35" s="141">
        <v>1.0</v>
      </c>
      <c r="I35" s="141">
        <v>1.0</v>
      </c>
      <c r="J35" s="141">
        <v>1.0</v>
      </c>
      <c r="K35" s="141">
        <v>1.0</v>
      </c>
      <c r="L35" s="141">
        <v>1.0</v>
      </c>
      <c r="M35" s="141">
        <v>1.0</v>
      </c>
      <c r="N35" s="141">
        <v>1.0</v>
      </c>
      <c r="O35" s="141">
        <v>1.0</v>
      </c>
      <c r="P35" s="141">
        <v>0.0</v>
      </c>
      <c r="Q35" s="141">
        <v>0.0</v>
      </c>
      <c r="R35" s="141">
        <v>0.0</v>
      </c>
      <c r="S35" s="141">
        <v>0.0</v>
      </c>
      <c r="T35" s="141">
        <v>0.0</v>
      </c>
      <c r="U35" s="141">
        <v>0.75</v>
      </c>
      <c r="V35" s="141">
        <v>0.0</v>
      </c>
      <c r="W35" s="141">
        <v>1.0</v>
      </c>
      <c r="X35" s="141">
        <v>1.1</v>
      </c>
      <c r="Y35" s="141">
        <v>1.0</v>
      </c>
      <c r="Z35" s="141">
        <v>1.0</v>
      </c>
      <c r="AA35" s="141">
        <v>1.0</v>
      </c>
      <c r="AB35" s="141">
        <v>1.0</v>
      </c>
      <c r="AC35" s="141">
        <v>1.0</v>
      </c>
      <c r="AD35" s="141">
        <v>1.0</v>
      </c>
      <c r="AE35" s="141">
        <v>1.0</v>
      </c>
      <c r="AF35" s="141">
        <v>1.0</v>
      </c>
      <c r="AG35" s="141">
        <v>1.0</v>
      </c>
      <c r="AH35" s="141">
        <v>1.0</v>
      </c>
      <c r="AI35" s="141">
        <v>1.0</v>
      </c>
      <c r="AJ35" s="141">
        <v>1.0</v>
      </c>
      <c r="AK35" s="141">
        <v>1.0</v>
      </c>
      <c r="AL35" s="142">
        <v>0.0</v>
      </c>
      <c r="AM35" s="143">
        <v>0.0</v>
      </c>
      <c r="AN35" s="143">
        <v>1.0</v>
      </c>
      <c r="AO35" s="143">
        <v>1.0</v>
      </c>
      <c r="AP35" s="143">
        <v>1.0</v>
      </c>
      <c r="AQ35" s="143">
        <v>1.0</v>
      </c>
      <c r="AR35" s="143">
        <v>1.0</v>
      </c>
      <c r="AS35" s="143">
        <v>1.0</v>
      </c>
      <c r="AT35" s="143">
        <v>1.0</v>
      </c>
      <c r="AU35" s="143">
        <v>1.0</v>
      </c>
      <c r="AV35" s="143">
        <v>1.0</v>
      </c>
      <c r="AW35" s="143">
        <v>0.0</v>
      </c>
      <c r="AX35" s="143">
        <v>1.0</v>
      </c>
      <c r="AY35" s="143">
        <v>0.0</v>
      </c>
      <c r="AZ35" s="143">
        <v>1.0</v>
      </c>
      <c r="BA35" s="143">
        <v>1.0</v>
      </c>
      <c r="BB35" s="143">
        <v>1.0</v>
      </c>
      <c r="BC35" s="143">
        <v>1.0</v>
      </c>
      <c r="BD35" s="143">
        <v>1.0</v>
      </c>
      <c r="BE35" s="143">
        <v>1.0</v>
      </c>
      <c r="BF35" s="143">
        <v>0.0</v>
      </c>
      <c r="BG35" s="143">
        <v>1.0</v>
      </c>
      <c r="BH35" s="143">
        <v>1.0</v>
      </c>
      <c r="BI35" s="143">
        <v>1.0</v>
      </c>
      <c r="BJ35" s="143">
        <v>1.0</v>
      </c>
      <c r="BK35" s="143">
        <v>0.0</v>
      </c>
      <c r="BL35" s="143">
        <v>0.0</v>
      </c>
      <c r="BM35" s="143">
        <v>0.0</v>
      </c>
      <c r="BN35" s="143">
        <v>0.0</v>
      </c>
      <c r="BO35" s="143">
        <v>0.0</v>
      </c>
      <c r="BP35" s="143">
        <v>0.0</v>
      </c>
      <c r="BQ35" s="143">
        <v>0.0</v>
      </c>
      <c r="BR35" s="143">
        <v>0.0</v>
      </c>
      <c r="BS35" s="144">
        <v>1.0</v>
      </c>
      <c r="BT35" s="144">
        <v>1.0</v>
      </c>
      <c r="BU35" s="144">
        <v>1.0</v>
      </c>
      <c r="BV35" s="144">
        <v>1.0</v>
      </c>
      <c r="BW35" s="144">
        <v>1.0</v>
      </c>
      <c r="BX35" s="144">
        <v>1.0</v>
      </c>
      <c r="BY35" s="144">
        <v>1.0</v>
      </c>
      <c r="BZ35" s="144">
        <v>1.0</v>
      </c>
      <c r="CA35" s="144">
        <v>1.0</v>
      </c>
      <c r="CB35" s="144">
        <v>1.0</v>
      </c>
      <c r="CC35" s="144">
        <v>1.0</v>
      </c>
      <c r="CD35" s="144">
        <v>1.0</v>
      </c>
      <c r="CE35" s="144">
        <v>1.0</v>
      </c>
      <c r="CF35" s="144">
        <v>1.0</v>
      </c>
      <c r="CG35" s="144">
        <v>1.0</v>
      </c>
      <c r="CH35" s="144">
        <v>1.0</v>
      </c>
      <c r="CI35" s="145">
        <v>0.9875</v>
      </c>
      <c r="CJ35" s="146">
        <v>0.7147</v>
      </c>
      <c r="CK35" s="17">
        <f t="shared" si="1"/>
        <v>0.8271428571</v>
      </c>
      <c r="CL35" s="17">
        <f t="shared" si="2"/>
        <v>0.625</v>
      </c>
      <c r="CM35" s="17">
        <f t="shared" si="3"/>
        <v>1</v>
      </c>
      <c r="CN35" s="17">
        <f t="shared" si="4"/>
        <v>0</v>
      </c>
      <c r="CO35" s="17">
        <f t="shared" si="5"/>
        <v>0.9875</v>
      </c>
      <c r="CP35" s="17">
        <f t="shared" si="6"/>
        <v>0.7147142857</v>
      </c>
      <c r="CQ35" s="1" t="str">
        <f t="shared" si="7"/>
        <v>C</v>
      </c>
      <c r="CT35" s="17">
        <f t="shared" si="8"/>
        <v>0.9189183673</v>
      </c>
      <c r="CU35" s="149" t="str">
        <f t="shared" si="9"/>
        <v>A</v>
      </c>
      <c r="CV35" s="1" t="str">
        <f t="shared" si="10"/>
        <v>A</v>
      </c>
    </row>
    <row r="36" ht="13.5" customHeight="1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P36" s="1"/>
      <c r="CQ36" s="1"/>
      <c r="CT36" s="1"/>
      <c r="CU36" s="1"/>
    </row>
    <row r="37" ht="13.5" customHeight="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P37" s="1"/>
      <c r="CQ37" s="1"/>
      <c r="CT37" s="1"/>
      <c r="CU37" s="1"/>
    </row>
    <row r="38" ht="13.5" customHeight="1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P38" s="1"/>
      <c r="CQ38" s="1"/>
      <c r="CT38" s="1"/>
      <c r="CU38" s="1"/>
    </row>
    <row r="39" ht="13.5" customHeight="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P39" s="1"/>
      <c r="CQ39" s="1"/>
      <c r="CT39" s="1"/>
      <c r="CU39" s="1"/>
    </row>
    <row r="40" ht="13.5" customHeight="1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P40" s="1"/>
      <c r="CQ40" s="1"/>
      <c r="CT40" s="1"/>
      <c r="CU40" s="1"/>
    </row>
    <row r="41" ht="13.5" customHeight="1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P41" s="1"/>
      <c r="CQ41" s="1"/>
      <c r="CT41" s="1"/>
      <c r="CU41" s="1"/>
    </row>
    <row r="42" ht="13.5" customHeight="1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P42" s="1"/>
      <c r="CQ42" s="1"/>
      <c r="CT42" s="1"/>
      <c r="CU42" s="1"/>
    </row>
    <row r="43" ht="13.5" customHeight="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P43" s="1"/>
      <c r="CQ43" s="1"/>
      <c r="CT43" s="1"/>
      <c r="CU43" s="1"/>
    </row>
    <row r="44" ht="13.5" customHeight="1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P44" s="1"/>
      <c r="CQ44" s="1"/>
      <c r="CT44" s="1"/>
      <c r="CU44" s="1"/>
    </row>
    <row r="45" ht="13.5" customHeight="1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P45" s="1"/>
      <c r="CQ45" s="1"/>
      <c r="CT45" s="1"/>
      <c r="CU45" s="1"/>
    </row>
    <row r="46" ht="13.5" customHeight="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P46" s="1"/>
      <c r="CQ46" s="1"/>
      <c r="CT46" s="1"/>
      <c r="CU46" s="1"/>
    </row>
    <row r="47" ht="13.5" customHeight="1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P47" s="1"/>
      <c r="CQ47" s="1"/>
      <c r="CT47" s="1"/>
      <c r="CU47" s="1"/>
    </row>
    <row r="48" ht="13.5" customHeight="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P48" s="1"/>
      <c r="CQ48" s="1"/>
      <c r="CT48" s="1"/>
      <c r="CU48" s="1"/>
    </row>
    <row r="49" ht="13.5" customHeight="1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P49" s="1"/>
      <c r="CQ49" s="1"/>
      <c r="CT49" s="1"/>
      <c r="CU49" s="1"/>
    </row>
    <row r="50" ht="13.5" customHeight="1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P50" s="1"/>
      <c r="CQ50" s="1"/>
      <c r="CT50" s="1"/>
      <c r="CU50" s="1"/>
    </row>
    <row r="51" ht="13.5" customHeight="1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P51" s="1"/>
      <c r="CQ51" s="1"/>
      <c r="CT51" s="1"/>
      <c r="CU51" s="1"/>
    </row>
    <row r="52" ht="13.5" customHeight="1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P52" s="1"/>
      <c r="CQ52" s="1"/>
      <c r="CT52" s="1"/>
      <c r="CU52" s="1"/>
    </row>
    <row r="53" ht="13.5" customHeight="1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P53" s="1"/>
      <c r="CQ53" s="1"/>
      <c r="CT53" s="1"/>
      <c r="CU53" s="1"/>
    </row>
    <row r="54" ht="13.5" customHeight="1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P54" s="1"/>
      <c r="CQ54" s="1"/>
      <c r="CT54" s="1"/>
      <c r="CU54" s="1"/>
    </row>
    <row r="55" ht="13.5" customHeight="1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P55" s="1"/>
      <c r="CQ55" s="1"/>
      <c r="CT55" s="1"/>
      <c r="CU55" s="1"/>
    </row>
    <row r="56" ht="13.5" customHeight="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P56" s="1"/>
      <c r="CQ56" s="1"/>
      <c r="CT56" s="1"/>
      <c r="CU56" s="1"/>
    </row>
    <row r="57" ht="13.5" customHeight="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P57" s="1"/>
      <c r="CQ57" s="1"/>
      <c r="CT57" s="1"/>
      <c r="CU57" s="1"/>
    </row>
    <row r="58" ht="13.5" customHeight="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P58" s="1"/>
      <c r="CQ58" s="1"/>
      <c r="CT58" s="1"/>
      <c r="CU58" s="1"/>
    </row>
    <row r="59" ht="13.5" customHeight="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P59" s="1"/>
      <c r="CQ59" s="1"/>
      <c r="CT59" s="1"/>
      <c r="CU59" s="1"/>
    </row>
    <row r="60" ht="13.5" customHeight="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P60" s="1"/>
      <c r="CQ60" s="1"/>
      <c r="CT60" s="1"/>
      <c r="CU60" s="1"/>
    </row>
    <row r="61" ht="13.5" customHeight="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P61" s="1"/>
      <c r="CQ61" s="1"/>
      <c r="CT61" s="1"/>
      <c r="CU61" s="1"/>
    </row>
    <row r="62" ht="13.5" customHeight="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P62" s="1"/>
      <c r="CQ62" s="1"/>
      <c r="CT62" s="1"/>
      <c r="CU62" s="1"/>
    </row>
    <row r="63" ht="13.5" customHeight="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P63" s="1"/>
      <c r="CQ63" s="1"/>
      <c r="CT63" s="1"/>
      <c r="CU63" s="1"/>
    </row>
    <row r="64" ht="13.5" customHeight="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P64" s="1"/>
      <c r="CQ64" s="1"/>
      <c r="CT64" s="1"/>
      <c r="CU64" s="1"/>
    </row>
    <row r="65" ht="13.5" customHeight="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P65" s="1"/>
      <c r="CQ65" s="1"/>
      <c r="CT65" s="1"/>
      <c r="CU65" s="1"/>
    </row>
    <row r="66" ht="13.5" customHeight="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P66" s="1"/>
      <c r="CQ66" s="1"/>
      <c r="CT66" s="1"/>
      <c r="CU66" s="1"/>
    </row>
    <row r="67" ht="13.5" customHeight="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P67" s="1"/>
      <c r="CQ67" s="1"/>
      <c r="CT67" s="1"/>
      <c r="CU67" s="1"/>
    </row>
    <row r="68" ht="13.5" customHeight="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P68" s="1"/>
      <c r="CQ68" s="1"/>
      <c r="CT68" s="1"/>
      <c r="CU68" s="1"/>
    </row>
    <row r="69" ht="13.5" customHeight="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P69" s="1"/>
      <c r="CQ69" s="1"/>
      <c r="CT69" s="1"/>
      <c r="CU69" s="1"/>
    </row>
    <row r="70" ht="13.5" customHeight="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P70" s="1"/>
      <c r="CQ70" s="1"/>
      <c r="CT70" s="1"/>
      <c r="CU70" s="1"/>
    </row>
    <row r="71" ht="13.5" customHeight="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P71" s="1"/>
      <c r="CQ71" s="1"/>
      <c r="CT71" s="1"/>
      <c r="CU71" s="1"/>
    </row>
    <row r="72" ht="13.5" customHeight="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P72" s="1"/>
      <c r="CQ72" s="1"/>
      <c r="CT72" s="1"/>
      <c r="CU72" s="1"/>
    </row>
    <row r="73" ht="13.5" customHeight="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P73" s="1"/>
      <c r="CQ73" s="1"/>
      <c r="CT73" s="1"/>
      <c r="CU73" s="1"/>
    </row>
    <row r="74" ht="13.5" customHeight="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P74" s="1"/>
      <c r="CQ74" s="1"/>
      <c r="CT74" s="1"/>
      <c r="CU74" s="1"/>
    </row>
    <row r="75" ht="13.5" customHeight="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P75" s="1"/>
      <c r="CQ75" s="1"/>
      <c r="CT75" s="1"/>
      <c r="CU75" s="1"/>
    </row>
    <row r="76" ht="13.5" customHeight="1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P76" s="1"/>
      <c r="CQ76" s="1"/>
      <c r="CT76" s="1"/>
      <c r="CU76" s="1"/>
    </row>
    <row r="77" ht="13.5" customHeight="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P77" s="1"/>
      <c r="CQ77" s="1"/>
      <c r="CT77" s="1"/>
      <c r="CU77" s="1"/>
    </row>
    <row r="78" ht="13.5" customHeight="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P78" s="1"/>
      <c r="CQ78" s="1"/>
      <c r="CT78" s="1"/>
      <c r="CU78" s="1"/>
    </row>
    <row r="79" ht="13.5" customHeight="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P79" s="1"/>
      <c r="CQ79" s="1"/>
      <c r="CT79" s="1"/>
      <c r="CU79" s="1"/>
    </row>
    <row r="80" ht="13.5" customHeight="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P80" s="1"/>
      <c r="CQ80" s="1"/>
      <c r="CT80" s="1"/>
      <c r="CU80" s="1"/>
    </row>
    <row r="81" ht="13.5" customHeight="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P81" s="1"/>
      <c r="CQ81" s="1"/>
      <c r="CT81" s="1"/>
      <c r="CU81" s="1"/>
    </row>
    <row r="82" ht="13.5" customHeight="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P82" s="1"/>
      <c r="CQ82" s="1"/>
      <c r="CT82" s="1"/>
      <c r="CU82" s="1"/>
    </row>
    <row r="83" ht="13.5" customHeight="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P83" s="1"/>
      <c r="CQ83" s="1"/>
      <c r="CT83" s="1"/>
      <c r="CU83" s="1"/>
    </row>
    <row r="84" ht="13.5" customHeight="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P84" s="1"/>
      <c r="CQ84" s="1"/>
      <c r="CT84" s="1"/>
      <c r="CU84" s="1"/>
    </row>
    <row r="85" ht="13.5" customHeight="1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P85" s="1"/>
      <c r="CQ85" s="1"/>
      <c r="CT85" s="1"/>
      <c r="CU85" s="1"/>
    </row>
    <row r="86" ht="13.5" customHeight="1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P86" s="1"/>
      <c r="CQ86" s="1"/>
      <c r="CT86" s="1"/>
      <c r="CU86" s="1"/>
    </row>
    <row r="87" ht="13.5" customHeight="1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P87" s="1"/>
      <c r="CQ87" s="1"/>
      <c r="CT87" s="1"/>
      <c r="CU87" s="1"/>
    </row>
    <row r="88" ht="13.5" customHeight="1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P88" s="1"/>
      <c r="CQ88" s="1"/>
      <c r="CT88" s="1"/>
      <c r="CU88" s="1"/>
    </row>
    <row r="89" ht="13.5" customHeight="1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P89" s="1"/>
      <c r="CQ89" s="1"/>
      <c r="CT89" s="1"/>
      <c r="CU89" s="1"/>
    </row>
    <row r="90" ht="13.5" customHeight="1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P90" s="1"/>
      <c r="CQ90" s="1"/>
      <c r="CT90" s="1"/>
      <c r="CU90" s="1"/>
    </row>
    <row r="91" ht="13.5" customHeight="1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P91" s="1"/>
      <c r="CQ91" s="1"/>
      <c r="CT91" s="1"/>
      <c r="CU91" s="1"/>
    </row>
    <row r="92" ht="13.5" customHeight="1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P92" s="1"/>
      <c r="CQ92" s="1"/>
      <c r="CT92" s="1"/>
      <c r="CU92" s="1"/>
    </row>
    <row r="93" ht="13.5" customHeight="1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P93" s="1"/>
      <c r="CQ93" s="1"/>
      <c r="CT93" s="1"/>
      <c r="CU93" s="1"/>
    </row>
    <row r="94" ht="13.5" customHeight="1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P94" s="1"/>
      <c r="CQ94" s="1"/>
      <c r="CT94" s="1"/>
      <c r="CU94" s="1"/>
    </row>
    <row r="95" ht="13.5" customHeight="1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P95" s="1"/>
      <c r="CQ95" s="1"/>
      <c r="CT95" s="1"/>
      <c r="CU95" s="1"/>
    </row>
    <row r="96" ht="13.5" customHeight="1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P96" s="1"/>
      <c r="CQ96" s="1"/>
      <c r="CT96" s="1"/>
      <c r="CU96" s="1"/>
    </row>
    <row r="97" ht="13.5" customHeight="1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P97" s="1"/>
      <c r="CQ97" s="1"/>
      <c r="CT97" s="1"/>
      <c r="CU97" s="1"/>
    </row>
    <row r="98" ht="13.5" customHeight="1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P98" s="1"/>
      <c r="CQ98" s="1"/>
      <c r="CT98" s="1"/>
      <c r="CU98" s="1"/>
    </row>
    <row r="99" ht="13.5" customHeight="1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P99" s="1"/>
      <c r="CQ99" s="1"/>
      <c r="CT99" s="1"/>
      <c r="CU99" s="1"/>
    </row>
    <row r="100" ht="13.5" customHeight="1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P100" s="1"/>
      <c r="CQ100" s="1"/>
      <c r="CT100" s="1"/>
      <c r="CU100" s="1"/>
    </row>
    <row r="101" ht="13.5" customHeight="1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P101" s="1"/>
      <c r="CQ101" s="1"/>
      <c r="CT101" s="1"/>
      <c r="CU101" s="1"/>
    </row>
    <row r="102" ht="13.5" customHeight="1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P102" s="1"/>
      <c r="CQ102" s="1"/>
      <c r="CT102" s="1"/>
      <c r="CU102" s="1"/>
    </row>
    <row r="103" ht="13.5" customHeight="1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P103" s="1"/>
      <c r="CQ103" s="1"/>
      <c r="CT103" s="1"/>
      <c r="CU103" s="1"/>
    </row>
    <row r="104" ht="13.5" customHeight="1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P104" s="1"/>
      <c r="CQ104" s="1"/>
      <c r="CT104" s="1"/>
      <c r="CU104" s="1"/>
    </row>
    <row r="105" ht="13.5" customHeight="1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P105" s="1"/>
      <c r="CQ105" s="1"/>
      <c r="CT105" s="1"/>
      <c r="CU105" s="1"/>
    </row>
    <row r="106" ht="13.5" customHeight="1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P106" s="1"/>
      <c r="CQ106" s="1"/>
      <c r="CT106" s="1"/>
      <c r="CU106" s="1"/>
    </row>
    <row r="107" ht="13.5" customHeight="1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P107" s="1"/>
      <c r="CQ107" s="1"/>
      <c r="CT107" s="1"/>
      <c r="CU107" s="1"/>
    </row>
    <row r="108" ht="13.5" customHeight="1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P108" s="1"/>
      <c r="CQ108" s="1"/>
      <c r="CT108" s="1"/>
      <c r="CU108" s="1"/>
    </row>
    <row r="109" ht="13.5" customHeight="1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P109" s="1"/>
      <c r="CQ109" s="1"/>
      <c r="CT109" s="1"/>
      <c r="CU109" s="1"/>
    </row>
    <row r="110" ht="13.5" customHeight="1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P110" s="1"/>
      <c r="CQ110" s="1"/>
      <c r="CT110" s="1"/>
      <c r="CU110" s="1"/>
    </row>
    <row r="111" ht="13.5" customHeight="1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P111" s="1"/>
      <c r="CQ111" s="1"/>
      <c r="CT111" s="1"/>
      <c r="CU111" s="1"/>
    </row>
    <row r="112" ht="13.5" customHeight="1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P112" s="1"/>
      <c r="CQ112" s="1"/>
      <c r="CT112" s="1"/>
      <c r="CU112" s="1"/>
    </row>
    <row r="113" ht="13.5" customHeight="1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P113" s="1"/>
      <c r="CQ113" s="1"/>
      <c r="CT113" s="1"/>
      <c r="CU113" s="1"/>
    </row>
    <row r="114" ht="13.5" customHeight="1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P114" s="1"/>
      <c r="CQ114" s="1"/>
      <c r="CT114" s="1"/>
      <c r="CU114" s="1"/>
    </row>
    <row r="115" ht="13.5" customHeight="1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P115" s="1"/>
      <c r="CQ115" s="1"/>
      <c r="CT115" s="1"/>
      <c r="CU115" s="1"/>
    </row>
    <row r="116" ht="13.5" customHeight="1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P116" s="1"/>
      <c r="CQ116" s="1"/>
      <c r="CT116" s="1"/>
      <c r="CU116" s="1"/>
    </row>
    <row r="117" ht="13.5" customHeight="1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P117" s="1"/>
      <c r="CQ117" s="1"/>
      <c r="CT117" s="1"/>
      <c r="CU117" s="1"/>
    </row>
    <row r="118" ht="13.5" customHeight="1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P118" s="1"/>
      <c r="CQ118" s="1"/>
      <c r="CT118" s="1"/>
      <c r="CU118" s="1"/>
    </row>
    <row r="119" ht="13.5" customHeight="1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P119" s="1"/>
      <c r="CQ119" s="1"/>
      <c r="CT119" s="1"/>
      <c r="CU119" s="1"/>
    </row>
    <row r="120" ht="13.5" customHeight="1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P120" s="1"/>
      <c r="CQ120" s="1"/>
      <c r="CT120" s="1"/>
      <c r="CU120" s="1"/>
    </row>
    <row r="121" ht="13.5" customHeight="1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P121" s="1"/>
      <c r="CQ121" s="1"/>
      <c r="CT121" s="1"/>
      <c r="CU121" s="1"/>
    </row>
    <row r="122" ht="13.5" customHeight="1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P122" s="1"/>
      <c r="CQ122" s="1"/>
      <c r="CT122" s="1"/>
      <c r="CU122" s="1"/>
    </row>
    <row r="123" ht="13.5" customHeight="1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P123" s="1"/>
      <c r="CQ123" s="1"/>
      <c r="CT123" s="1"/>
      <c r="CU123" s="1"/>
    </row>
    <row r="124" ht="13.5" customHeight="1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P124" s="1"/>
      <c r="CQ124" s="1"/>
      <c r="CT124" s="1"/>
      <c r="CU124" s="1"/>
    </row>
    <row r="125" ht="13.5" customHeight="1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P125" s="1"/>
      <c r="CQ125" s="1"/>
      <c r="CT125" s="1"/>
      <c r="CU125" s="1"/>
    </row>
    <row r="126" ht="13.5" customHeight="1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P126" s="1"/>
      <c r="CQ126" s="1"/>
      <c r="CT126" s="1"/>
      <c r="CU126" s="1"/>
    </row>
    <row r="127" ht="13.5" customHeight="1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P127" s="1"/>
      <c r="CQ127" s="1"/>
      <c r="CT127" s="1"/>
      <c r="CU127" s="1"/>
    </row>
    <row r="128" ht="13.5" customHeight="1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P128" s="1"/>
      <c r="CQ128" s="1"/>
      <c r="CT128" s="1"/>
      <c r="CU128" s="1"/>
    </row>
    <row r="129" ht="13.5" customHeight="1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P129" s="1"/>
      <c r="CQ129" s="1"/>
      <c r="CT129" s="1"/>
      <c r="CU129" s="1"/>
    </row>
    <row r="130" ht="13.5" customHeight="1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P130" s="1"/>
      <c r="CQ130" s="1"/>
      <c r="CT130" s="1"/>
      <c r="CU130" s="1"/>
    </row>
    <row r="131" ht="13.5" customHeight="1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P131" s="1"/>
      <c r="CQ131" s="1"/>
      <c r="CT131" s="1"/>
      <c r="CU131" s="1"/>
    </row>
    <row r="132" ht="13.5" customHeight="1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P132" s="1"/>
      <c r="CQ132" s="1"/>
      <c r="CT132" s="1"/>
      <c r="CU132" s="1"/>
    </row>
    <row r="133" ht="13.5" customHeight="1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P133" s="1"/>
      <c r="CQ133" s="1"/>
      <c r="CT133" s="1"/>
      <c r="CU133" s="1"/>
    </row>
    <row r="134" ht="13.5" customHeight="1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P134" s="1"/>
      <c r="CQ134" s="1"/>
      <c r="CT134" s="1"/>
      <c r="CU134" s="1"/>
    </row>
    <row r="135" ht="13.5" customHeight="1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P135" s="1"/>
      <c r="CQ135" s="1"/>
      <c r="CT135" s="1"/>
      <c r="CU135" s="1"/>
    </row>
    <row r="136" ht="13.5" customHeight="1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P136" s="1"/>
      <c r="CQ136" s="1"/>
      <c r="CT136" s="1"/>
      <c r="CU136" s="1"/>
    </row>
    <row r="137" ht="13.5" customHeight="1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P137" s="1"/>
      <c r="CQ137" s="1"/>
      <c r="CT137" s="1"/>
      <c r="CU137" s="1"/>
    </row>
    <row r="138" ht="13.5" customHeight="1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P138" s="1"/>
      <c r="CQ138" s="1"/>
      <c r="CT138" s="1"/>
      <c r="CU138" s="1"/>
    </row>
    <row r="139" ht="13.5" customHeight="1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P139" s="1"/>
      <c r="CQ139" s="1"/>
      <c r="CT139" s="1"/>
      <c r="CU139" s="1"/>
    </row>
    <row r="140" ht="13.5" customHeight="1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P140" s="1"/>
      <c r="CQ140" s="1"/>
      <c r="CT140" s="1"/>
      <c r="CU140" s="1"/>
    </row>
    <row r="141" ht="13.5" customHeight="1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P141" s="1"/>
      <c r="CQ141" s="1"/>
      <c r="CT141" s="1"/>
      <c r="CU141" s="1"/>
    </row>
    <row r="142" ht="13.5" customHeight="1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P142" s="1"/>
      <c r="CQ142" s="1"/>
      <c r="CT142" s="1"/>
      <c r="CU142" s="1"/>
    </row>
    <row r="143" ht="13.5" customHeight="1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P143" s="1"/>
      <c r="CQ143" s="1"/>
      <c r="CT143" s="1"/>
      <c r="CU143" s="1"/>
    </row>
    <row r="144" ht="13.5" customHeight="1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P144" s="1"/>
      <c r="CQ144" s="1"/>
      <c r="CT144" s="1"/>
      <c r="CU144" s="1"/>
    </row>
    <row r="145" ht="13.5" customHeight="1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P145" s="1"/>
      <c r="CQ145" s="1"/>
      <c r="CT145" s="1"/>
      <c r="CU145" s="1"/>
    </row>
    <row r="146" ht="13.5" customHeight="1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P146" s="1"/>
      <c r="CQ146" s="1"/>
      <c r="CT146" s="1"/>
      <c r="CU146" s="1"/>
    </row>
    <row r="147" ht="13.5" customHeight="1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P147" s="1"/>
      <c r="CQ147" s="1"/>
      <c r="CT147" s="1"/>
      <c r="CU147" s="1"/>
    </row>
    <row r="148" ht="13.5" customHeight="1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P148" s="1"/>
      <c r="CQ148" s="1"/>
      <c r="CT148" s="1"/>
      <c r="CU148" s="1"/>
    </row>
    <row r="149" ht="13.5" customHeight="1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P149" s="1"/>
      <c r="CQ149" s="1"/>
      <c r="CT149" s="1"/>
      <c r="CU149" s="1"/>
    </row>
    <row r="150" ht="13.5" customHeight="1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P150" s="1"/>
      <c r="CQ150" s="1"/>
      <c r="CT150" s="1"/>
      <c r="CU150" s="1"/>
    </row>
    <row r="151" ht="13.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P151" s="1"/>
      <c r="CQ151" s="1"/>
      <c r="CT151" s="1"/>
      <c r="CU151" s="1"/>
    </row>
    <row r="152" ht="13.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P152" s="1"/>
      <c r="CQ152" s="1"/>
      <c r="CT152" s="1"/>
      <c r="CU152" s="1"/>
    </row>
    <row r="153" ht="13.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P153" s="1"/>
      <c r="CQ153" s="1"/>
      <c r="CT153" s="1"/>
      <c r="CU153" s="1"/>
    </row>
    <row r="154" ht="13.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P154" s="1"/>
      <c r="CQ154" s="1"/>
      <c r="CT154" s="1"/>
      <c r="CU154" s="1"/>
    </row>
    <row r="155" ht="13.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P155" s="1"/>
      <c r="CQ155" s="1"/>
      <c r="CT155" s="1"/>
      <c r="CU155" s="1"/>
    </row>
    <row r="156" ht="13.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P156" s="1"/>
      <c r="CQ156" s="1"/>
      <c r="CT156" s="1"/>
      <c r="CU156" s="1"/>
    </row>
    <row r="157" ht="13.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P157" s="1"/>
      <c r="CQ157" s="1"/>
      <c r="CT157" s="1"/>
      <c r="CU157" s="1"/>
    </row>
    <row r="158" ht="13.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P158" s="1"/>
      <c r="CQ158" s="1"/>
      <c r="CT158" s="1"/>
      <c r="CU158" s="1"/>
    </row>
    <row r="159" ht="13.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P159" s="1"/>
      <c r="CQ159" s="1"/>
      <c r="CT159" s="1"/>
      <c r="CU159" s="1"/>
    </row>
    <row r="160" ht="13.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P160" s="1"/>
      <c r="CQ160" s="1"/>
      <c r="CT160" s="1"/>
      <c r="CU160" s="1"/>
    </row>
    <row r="161" ht="13.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P161" s="1"/>
      <c r="CQ161" s="1"/>
      <c r="CT161" s="1"/>
      <c r="CU161" s="1"/>
    </row>
    <row r="162" ht="13.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P162" s="1"/>
      <c r="CQ162" s="1"/>
      <c r="CT162" s="1"/>
      <c r="CU162" s="1"/>
    </row>
    <row r="163" ht="13.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P163" s="1"/>
      <c r="CQ163" s="1"/>
      <c r="CT163" s="1"/>
      <c r="CU163" s="1"/>
    </row>
    <row r="164" ht="13.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P164" s="1"/>
      <c r="CQ164" s="1"/>
      <c r="CT164" s="1"/>
      <c r="CU164" s="1"/>
    </row>
    <row r="165" ht="13.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P165" s="1"/>
      <c r="CQ165" s="1"/>
      <c r="CT165" s="1"/>
      <c r="CU165" s="1"/>
    </row>
    <row r="166" ht="13.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P166" s="1"/>
      <c r="CQ166" s="1"/>
      <c r="CT166" s="1"/>
      <c r="CU166" s="1"/>
    </row>
    <row r="167" ht="13.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P167" s="1"/>
      <c r="CQ167" s="1"/>
      <c r="CT167" s="1"/>
      <c r="CU167" s="1"/>
    </row>
    <row r="168" ht="13.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P168" s="1"/>
      <c r="CQ168" s="1"/>
      <c r="CT168" s="1"/>
      <c r="CU168" s="1"/>
    </row>
    <row r="169" ht="13.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P169" s="1"/>
      <c r="CQ169" s="1"/>
      <c r="CT169" s="1"/>
      <c r="CU169" s="1"/>
    </row>
    <row r="170" ht="13.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P170" s="1"/>
      <c r="CQ170" s="1"/>
      <c r="CT170" s="1"/>
      <c r="CU170" s="1"/>
    </row>
    <row r="171" ht="13.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P171" s="1"/>
      <c r="CQ171" s="1"/>
      <c r="CT171" s="1"/>
      <c r="CU171" s="1"/>
    </row>
    <row r="172" ht="13.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P172" s="1"/>
      <c r="CQ172" s="1"/>
      <c r="CT172" s="1"/>
      <c r="CU172" s="1"/>
    </row>
    <row r="173" ht="13.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P173" s="1"/>
      <c r="CQ173" s="1"/>
      <c r="CT173" s="1"/>
      <c r="CU173" s="1"/>
    </row>
    <row r="174" ht="13.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P174" s="1"/>
      <c r="CQ174" s="1"/>
      <c r="CT174" s="1"/>
      <c r="CU174" s="1"/>
    </row>
    <row r="175" ht="13.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P175" s="1"/>
      <c r="CQ175" s="1"/>
      <c r="CT175" s="1"/>
      <c r="CU175" s="1"/>
    </row>
    <row r="176" ht="13.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P176" s="1"/>
      <c r="CQ176" s="1"/>
      <c r="CT176" s="1"/>
      <c r="CU176" s="1"/>
    </row>
    <row r="177" ht="13.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P177" s="1"/>
      <c r="CQ177" s="1"/>
      <c r="CT177" s="1"/>
      <c r="CU177" s="1"/>
    </row>
    <row r="178" ht="13.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P178" s="1"/>
      <c r="CQ178" s="1"/>
      <c r="CT178" s="1"/>
      <c r="CU178" s="1"/>
    </row>
    <row r="179" ht="13.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P179" s="1"/>
      <c r="CQ179" s="1"/>
      <c r="CT179" s="1"/>
      <c r="CU179" s="1"/>
    </row>
    <row r="180" ht="13.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P180" s="1"/>
      <c r="CQ180" s="1"/>
      <c r="CT180" s="1"/>
      <c r="CU180" s="1"/>
    </row>
    <row r="181" ht="13.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P181" s="1"/>
      <c r="CQ181" s="1"/>
      <c r="CT181" s="1"/>
      <c r="CU181" s="1"/>
    </row>
    <row r="182" ht="13.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P182" s="1"/>
      <c r="CQ182" s="1"/>
      <c r="CT182" s="1"/>
      <c r="CU182" s="1"/>
    </row>
    <row r="183" ht="13.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P183" s="1"/>
      <c r="CQ183" s="1"/>
      <c r="CT183" s="1"/>
      <c r="CU183" s="1"/>
    </row>
    <row r="184" ht="13.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P184" s="1"/>
      <c r="CQ184" s="1"/>
      <c r="CT184" s="1"/>
      <c r="CU184" s="1"/>
    </row>
    <row r="185" ht="13.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P185" s="1"/>
      <c r="CQ185" s="1"/>
      <c r="CT185" s="1"/>
      <c r="CU185" s="1"/>
    </row>
    <row r="186" ht="13.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P186" s="1"/>
      <c r="CQ186" s="1"/>
      <c r="CT186" s="1"/>
      <c r="CU186" s="1"/>
    </row>
    <row r="187" ht="13.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P187" s="1"/>
      <c r="CQ187" s="1"/>
      <c r="CT187" s="1"/>
      <c r="CU187" s="1"/>
    </row>
    <row r="188" ht="13.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P188" s="1"/>
      <c r="CQ188" s="1"/>
      <c r="CT188" s="1"/>
      <c r="CU188" s="1"/>
    </row>
    <row r="189" ht="13.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P189" s="1"/>
      <c r="CQ189" s="1"/>
      <c r="CT189" s="1"/>
      <c r="CU189" s="1"/>
    </row>
    <row r="190" ht="13.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P190" s="1"/>
      <c r="CQ190" s="1"/>
      <c r="CT190" s="1"/>
      <c r="CU190" s="1"/>
    </row>
    <row r="191" ht="13.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P191" s="1"/>
      <c r="CQ191" s="1"/>
      <c r="CT191" s="1"/>
      <c r="CU191" s="1"/>
    </row>
    <row r="192" ht="13.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P192" s="1"/>
      <c r="CQ192" s="1"/>
      <c r="CT192" s="1"/>
      <c r="CU192" s="1"/>
    </row>
    <row r="193" ht="13.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P193" s="1"/>
      <c r="CQ193" s="1"/>
      <c r="CT193" s="1"/>
      <c r="CU193" s="1"/>
    </row>
    <row r="194" ht="13.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P194" s="1"/>
      <c r="CQ194" s="1"/>
      <c r="CT194" s="1"/>
      <c r="CU194" s="1"/>
    </row>
    <row r="195" ht="13.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P195" s="1"/>
      <c r="CQ195" s="1"/>
      <c r="CT195" s="1"/>
      <c r="CU195" s="1"/>
    </row>
    <row r="196" ht="13.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P196" s="1"/>
      <c r="CQ196" s="1"/>
      <c r="CT196" s="1"/>
      <c r="CU196" s="1"/>
    </row>
    <row r="197" ht="13.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P197" s="1"/>
      <c r="CQ197" s="1"/>
      <c r="CT197" s="1"/>
      <c r="CU197" s="1"/>
    </row>
    <row r="198" ht="13.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P198" s="1"/>
      <c r="CQ198" s="1"/>
      <c r="CT198" s="1"/>
      <c r="CU198" s="1"/>
    </row>
    <row r="199" ht="13.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P199" s="1"/>
      <c r="CQ199" s="1"/>
      <c r="CT199" s="1"/>
      <c r="CU199" s="1"/>
    </row>
    <row r="200" ht="13.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P200" s="1"/>
      <c r="CQ200" s="1"/>
      <c r="CT200" s="1"/>
      <c r="CU200" s="1"/>
    </row>
    <row r="201" ht="13.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P201" s="1"/>
      <c r="CQ201" s="1"/>
      <c r="CT201" s="1"/>
      <c r="CU201" s="1"/>
    </row>
    <row r="202" ht="13.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P202" s="1"/>
      <c r="CQ202" s="1"/>
      <c r="CT202" s="1"/>
      <c r="CU202" s="1"/>
    </row>
    <row r="203" ht="13.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P203" s="1"/>
      <c r="CQ203" s="1"/>
      <c r="CT203" s="1"/>
      <c r="CU203" s="1"/>
    </row>
    <row r="204" ht="13.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P204" s="1"/>
      <c r="CQ204" s="1"/>
      <c r="CT204" s="1"/>
      <c r="CU204" s="1"/>
    </row>
    <row r="205" ht="13.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P205" s="1"/>
      <c r="CQ205" s="1"/>
      <c r="CT205" s="1"/>
      <c r="CU205" s="1"/>
    </row>
    <row r="206" ht="13.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P206" s="1"/>
      <c r="CQ206" s="1"/>
      <c r="CT206" s="1"/>
      <c r="CU206" s="1"/>
    </row>
    <row r="207" ht="13.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P207" s="1"/>
      <c r="CQ207" s="1"/>
      <c r="CT207" s="1"/>
      <c r="CU207" s="1"/>
    </row>
    <row r="208" ht="13.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P208" s="1"/>
      <c r="CQ208" s="1"/>
      <c r="CT208" s="1"/>
      <c r="CU208" s="1"/>
    </row>
    <row r="209" ht="13.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P209" s="1"/>
      <c r="CQ209" s="1"/>
      <c r="CT209" s="1"/>
      <c r="CU209" s="1"/>
    </row>
    <row r="210" ht="13.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P210" s="1"/>
      <c r="CQ210" s="1"/>
      <c r="CT210" s="1"/>
      <c r="CU210" s="1"/>
    </row>
    <row r="211" ht="13.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P211" s="1"/>
      <c r="CQ211" s="1"/>
      <c r="CT211" s="1"/>
      <c r="CU211" s="1"/>
    </row>
    <row r="212" ht="13.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P212" s="1"/>
      <c r="CQ212" s="1"/>
      <c r="CT212" s="1"/>
      <c r="CU212" s="1"/>
    </row>
    <row r="213" ht="13.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P213" s="1"/>
      <c r="CQ213" s="1"/>
      <c r="CT213" s="1"/>
      <c r="CU213" s="1"/>
    </row>
    <row r="214" ht="13.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P214" s="1"/>
      <c r="CQ214" s="1"/>
      <c r="CT214" s="1"/>
      <c r="CU214" s="1"/>
    </row>
    <row r="215" ht="13.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P215" s="1"/>
      <c r="CQ215" s="1"/>
      <c r="CT215" s="1"/>
      <c r="CU215" s="1"/>
    </row>
    <row r="216" ht="13.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P216" s="1"/>
      <c r="CQ216" s="1"/>
      <c r="CT216" s="1"/>
      <c r="CU216" s="1"/>
    </row>
    <row r="217" ht="13.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P217" s="1"/>
      <c r="CQ217" s="1"/>
      <c r="CT217" s="1"/>
      <c r="CU217" s="1"/>
    </row>
    <row r="218" ht="13.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P218" s="1"/>
      <c r="CQ218" s="1"/>
      <c r="CT218" s="1"/>
      <c r="CU218" s="1"/>
    </row>
    <row r="219" ht="13.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P219" s="1"/>
      <c r="CQ219" s="1"/>
      <c r="CT219" s="1"/>
      <c r="CU219" s="1"/>
    </row>
    <row r="220" ht="13.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P220" s="1"/>
      <c r="CQ220" s="1"/>
      <c r="CT220" s="1"/>
      <c r="CU220" s="1"/>
    </row>
    <row r="221" ht="13.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P221" s="1"/>
      <c r="CQ221" s="1"/>
      <c r="CT221" s="1"/>
      <c r="CU221" s="1"/>
    </row>
    <row r="222" ht="13.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P222" s="1"/>
      <c r="CQ222" s="1"/>
      <c r="CT222" s="1"/>
      <c r="CU222" s="1"/>
    </row>
    <row r="223" ht="13.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P223" s="1"/>
      <c r="CQ223" s="1"/>
      <c r="CT223" s="1"/>
      <c r="CU223" s="1"/>
    </row>
    <row r="224" ht="13.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P224" s="1"/>
      <c r="CQ224" s="1"/>
      <c r="CT224" s="1"/>
      <c r="CU224" s="1"/>
    </row>
    <row r="225" ht="13.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P225" s="1"/>
      <c r="CQ225" s="1"/>
      <c r="CT225" s="1"/>
      <c r="CU225" s="1"/>
    </row>
    <row r="226" ht="13.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P226" s="1"/>
      <c r="CQ226" s="1"/>
      <c r="CT226" s="1"/>
      <c r="CU226" s="1"/>
    </row>
    <row r="227" ht="13.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P227" s="1"/>
      <c r="CQ227" s="1"/>
      <c r="CT227" s="1"/>
      <c r="CU227" s="1"/>
    </row>
    <row r="228" ht="13.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P228" s="1"/>
      <c r="CQ228" s="1"/>
      <c r="CT228" s="1"/>
      <c r="CU228" s="1"/>
    </row>
    <row r="229" ht="13.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P229" s="1"/>
      <c r="CQ229" s="1"/>
      <c r="CT229" s="1"/>
      <c r="CU229" s="1"/>
    </row>
    <row r="230" ht="13.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P230" s="1"/>
      <c r="CQ230" s="1"/>
      <c r="CT230" s="1"/>
      <c r="CU230" s="1"/>
    </row>
    <row r="231" ht="13.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P231" s="1"/>
      <c r="CQ231" s="1"/>
      <c r="CT231" s="1"/>
      <c r="CU231" s="1"/>
    </row>
    <row r="232" ht="13.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P232" s="1"/>
      <c r="CQ232" s="1"/>
      <c r="CT232" s="1"/>
      <c r="CU232" s="1"/>
    </row>
    <row r="233" ht="13.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P233" s="1"/>
      <c r="CQ233" s="1"/>
      <c r="CT233" s="1"/>
      <c r="CU233" s="1"/>
    </row>
    <row r="234" ht="13.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P234" s="1"/>
      <c r="CQ234" s="1"/>
      <c r="CT234" s="1"/>
      <c r="CU234" s="1"/>
    </row>
    <row r="235" ht="13.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P235" s="1"/>
      <c r="CQ235" s="1"/>
      <c r="CT235" s="1"/>
      <c r="CU235" s="1"/>
    </row>
    <row r="236" ht="13.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P236" s="1"/>
      <c r="CQ236" s="1"/>
      <c r="CT236" s="1"/>
      <c r="CU236" s="1"/>
    </row>
    <row r="237" ht="13.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P237" s="1"/>
      <c r="CQ237" s="1"/>
      <c r="CT237" s="1"/>
      <c r="CU237" s="1"/>
    </row>
    <row r="238" ht="13.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P238" s="1"/>
      <c r="CQ238" s="1"/>
      <c r="CT238" s="1"/>
      <c r="CU238" s="1"/>
    </row>
    <row r="239" ht="13.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P239" s="1"/>
      <c r="CQ239" s="1"/>
      <c r="CT239" s="1"/>
      <c r="CU239" s="1"/>
    </row>
    <row r="240" ht="13.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P240" s="1"/>
      <c r="CQ240" s="1"/>
      <c r="CT240" s="1"/>
      <c r="CU240" s="1"/>
    </row>
    <row r="241" ht="13.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P241" s="1"/>
      <c r="CQ241" s="1"/>
      <c r="CT241" s="1"/>
      <c r="CU241" s="1"/>
    </row>
    <row r="242" ht="13.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P242" s="1"/>
      <c r="CQ242" s="1"/>
      <c r="CT242" s="1"/>
      <c r="CU242" s="1"/>
    </row>
    <row r="243" ht="13.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P243" s="1"/>
      <c r="CQ243" s="1"/>
      <c r="CT243" s="1"/>
      <c r="CU243" s="1"/>
    </row>
    <row r="244" ht="13.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P244" s="1"/>
      <c r="CQ244" s="1"/>
      <c r="CT244" s="1"/>
      <c r="CU244" s="1"/>
    </row>
    <row r="245" ht="13.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P245" s="1"/>
      <c r="CQ245" s="1"/>
      <c r="CT245" s="1"/>
      <c r="CU245" s="1"/>
    </row>
    <row r="246" ht="13.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P246" s="1"/>
      <c r="CQ246" s="1"/>
      <c r="CT246" s="1"/>
      <c r="CU246" s="1"/>
    </row>
    <row r="247" ht="13.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P247" s="1"/>
      <c r="CQ247" s="1"/>
      <c r="CT247" s="1"/>
      <c r="CU247" s="1"/>
    </row>
    <row r="248" ht="13.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P248" s="1"/>
      <c r="CQ248" s="1"/>
      <c r="CT248" s="1"/>
      <c r="CU248" s="1"/>
    </row>
    <row r="249" ht="13.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P249" s="1"/>
      <c r="CQ249" s="1"/>
      <c r="CT249" s="1"/>
      <c r="CU249" s="1"/>
    </row>
    <row r="250" ht="13.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P250" s="1"/>
      <c r="CQ250" s="1"/>
      <c r="CT250" s="1"/>
      <c r="CU250" s="1"/>
    </row>
    <row r="251" ht="13.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P251" s="1"/>
      <c r="CQ251" s="1"/>
      <c r="CT251" s="1"/>
      <c r="CU251" s="1"/>
    </row>
    <row r="252" ht="13.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P252" s="1"/>
      <c r="CQ252" s="1"/>
      <c r="CT252" s="1"/>
      <c r="CU252" s="1"/>
    </row>
    <row r="253" ht="13.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P253" s="1"/>
      <c r="CQ253" s="1"/>
      <c r="CT253" s="1"/>
      <c r="CU253" s="1"/>
    </row>
    <row r="254" ht="13.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P254" s="1"/>
      <c r="CQ254" s="1"/>
      <c r="CT254" s="1"/>
      <c r="CU254" s="1"/>
    </row>
    <row r="255" ht="13.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P255" s="1"/>
      <c r="CQ255" s="1"/>
      <c r="CT255" s="1"/>
      <c r="CU255" s="1"/>
    </row>
    <row r="256" ht="13.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P256" s="1"/>
      <c r="CQ256" s="1"/>
      <c r="CT256" s="1"/>
      <c r="CU256" s="1"/>
    </row>
    <row r="257" ht="13.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P257" s="1"/>
      <c r="CQ257" s="1"/>
      <c r="CT257" s="1"/>
      <c r="CU257" s="1"/>
    </row>
    <row r="258" ht="13.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P258" s="1"/>
      <c r="CQ258" s="1"/>
      <c r="CT258" s="1"/>
      <c r="CU258" s="1"/>
    </row>
    <row r="259" ht="13.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P259" s="1"/>
      <c r="CQ259" s="1"/>
      <c r="CT259" s="1"/>
      <c r="CU259" s="1"/>
    </row>
    <row r="260" ht="13.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P260" s="1"/>
      <c r="CQ260" s="1"/>
      <c r="CT260" s="1"/>
      <c r="CU260" s="1"/>
    </row>
    <row r="261" ht="13.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P261" s="1"/>
      <c r="CQ261" s="1"/>
      <c r="CT261" s="1"/>
      <c r="CU261" s="1"/>
    </row>
    <row r="262" ht="13.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P262" s="1"/>
      <c r="CQ262" s="1"/>
      <c r="CT262" s="1"/>
      <c r="CU262" s="1"/>
    </row>
    <row r="263" ht="13.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P263" s="1"/>
      <c r="CQ263" s="1"/>
      <c r="CT263" s="1"/>
      <c r="CU263" s="1"/>
    </row>
    <row r="264" ht="13.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P264" s="1"/>
      <c r="CQ264" s="1"/>
      <c r="CT264" s="1"/>
      <c r="CU264" s="1"/>
    </row>
    <row r="265" ht="13.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P265" s="1"/>
      <c r="CQ265" s="1"/>
      <c r="CT265" s="1"/>
      <c r="CU265" s="1"/>
    </row>
    <row r="266" ht="13.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P266" s="1"/>
      <c r="CQ266" s="1"/>
      <c r="CT266" s="1"/>
      <c r="CU266" s="1"/>
    </row>
    <row r="267" ht="13.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P267" s="1"/>
      <c r="CQ267" s="1"/>
      <c r="CT267" s="1"/>
      <c r="CU267" s="1"/>
    </row>
    <row r="268" ht="13.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P268" s="1"/>
      <c r="CQ268" s="1"/>
      <c r="CT268" s="1"/>
      <c r="CU268" s="1"/>
    </row>
    <row r="269" ht="13.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P269" s="1"/>
      <c r="CQ269" s="1"/>
      <c r="CT269" s="1"/>
      <c r="CU269" s="1"/>
    </row>
    <row r="270" ht="13.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P270" s="1"/>
      <c r="CQ270" s="1"/>
      <c r="CT270" s="1"/>
      <c r="CU270" s="1"/>
    </row>
    <row r="271" ht="13.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P271" s="1"/>
      <c r="CQ271" s="1"/>
      <c r="CT271" s="1"/>
      <c r="CU271" s="1"/>
    </row>
    <row r="272" ht="13.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P272" s="1"/>
      <c r="CQ272" s="1"/>
      <c r="CT272" s="1"/>
      <c r="CU272" s="1"/>
    </row>
    <row r="273" ht="13.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P273" s="1"/>
      <c r="CQ273" s="1"/>
      <c r="CT273" s="1"/>
      <c r="CU273" s="1"/>
    </row>
    <row r="274" ht="13.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P274" s="1"/>
      <c r="CQ274" s="1"/>
      <c r="CT274" s="1"/>
      <c r="CU274" s="1"/>
    </row>
    <row r="275" ht="13.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P275" s="1"/>
      <c r="CQ275" s="1"/>
      <c r="CT275" s="1"/>
      <c r="CU275" s="1"/>
    </row>
    <row r="276" ht="13.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P276" s="1"/>
      <c r="CQ276" s="1"/>
      <c r="CT276" s="1"/>
      <c r="CU276" s="1"/>
    </row>
    <row r="277" ht="13.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P277" s="1"/>
      <c r="CQ277" s="1"/>
      <c r="CT277" s="1"/>
      <c r="CU277" s="1"/>
    </row>
    <row r="278" ht="13.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P278" s="1"/>
      <c r="CQ278" s="1"/>
      <c r="CT278" s="1"/>
      <c r="CU278" s="1"/>
    </row>
    <row r="279" ht="13.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P279" s="1"/>
      <c r="CQ279" s="1"/>
      <c r="CT279" s="1"/>
      <c r="CU279" s="1"/>
    </row>
    <row r="280" ht="13.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P280" s="1"/>
      <c r="CQ280" s="1"/>
      <c r="CT280" s="1"/>
      <c r="CU280" s="1"/>
    </row>
    <row r="281" ht="13.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P281" s="1"/>
      <c r="CQ281" s="1"/>
      <c r="CT281" s="1"/>
      <c r="CU281" s="1"/>
    </row>
    <row r="282" ht="13.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P282" s="1"/>
      <c r="CQ282" s="1"/>
      <c r="CT282" s="1"/>
      <c r="CU282" s="1"/>
    </row>
    <row r="283" ht="13.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P283" s="1"/>
      <c r="CQ283" s="1"/>
      <c r="CT283" s="1"/>
      <c r="CU283" s="1"/>
    </row>
    <row r="284" ht="13.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P284" s="1"/>
      <c r="CQ284" s="1"/>
      <c r="CT284" s="1"/>
      <c r="CU284" s="1"/>
    </row>
    <row r="285" ht="13.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P285" s="1"/>
      <c r="CQ285" s="1"/>
      <c r="CT285" s="1"/>
      <c r="CU285" s="1"/>
    </row>
    <row r="286" ht="13.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P286" s="1"/>
      <c r="CQ286" s="1"/>
      <c r="CT286" s="1"/>
      <c r="CU286" s="1"/>
    </row>
    <row r="287" ht="13.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P287" s="1"/>
      <c r="CQ287" s="1"/>
      <c r="CT287" s="1"/>
      <c r="CU287" s="1"/>
    </row>
    <row r="288" ht="13.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P288" s="1"/>
      <c r="CQ288" s="1"/>
      <c r="CT288" s="1"/>
      <c r="CU288" s="1"/>
    </row>
    <row r="289" ht="13.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P289" s="1"/>
      <c r="CQ289" s="1"/>
      <c r="CT289" s="1"/>
      <c r="CU289" s="1"/>
    </row>
    <row r="290" ht="13.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P290" s="1"/>
      <c r="CQ290" s="1"/>
      <c r="CT290" s="1"/>
      <c r="CU290" s="1"/>
    </row>
    <row r="291" ht="13.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P291" s="1"/>
      <c r="CQ291" s="1"/>
      <c r="CT291" s="1"/>
      <c r="CU291" s="1"/>
    </row>
    <row r="292" ht="13.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P292" s="1"/>
      <c r="CQ292" s="1"/>
      <c r="CT292" s="1"/>
      <c r="CU292" s="1"/>
    </row>
    <row r="293" ht="13.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P293" s="1"/>
      <c r="CQ293" s="1"/>
      <c r="CT293" s="1"/>
      <c r="CU293" s="1"/>
    </row>
    <row r="294" ht="13.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P294" s="1"/>
      <c r="CQ294" s="1"/>
      <c r="CT294" s="1"/>
      <c r="CU294" s="1"/>
    </row>
    <row r="295" ht="13.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P295" s="1"/>
      <c r="CQ295" s="1"/>
      <c r="CT295" s="1"/>
      <c r="CU295" s="1"/>
    </row>
    <row r="296" ht="13.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P296" s="1"/>
      <c r="CQ296" s="1"/>
      <c r="CT296" s="1"/>
      <c r="CU296" s="1"/>
    </row>
    <row r="297" ht="13.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P297" s="1"/>
      <c r="CQ297" s="1"/>
      <c r="CT297" s="1"/>
      <c r="CU297" s="1"/>
    </row>
    <row r="298" ht="13.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P298" s="1"/>
      <c r="CQ298" s="1"/>
      <c r="CT298" s="1"/>
      <c r="CU298" s="1"/>
    </row>
    <row r="299" ht="13.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P299" s="1"/>
      <c r="CQ299" s="1"/>
      <c r="CT299" s="1"/>
      <c r="CU299" s="1"/>
    </row>
    <row r="300" ht="13.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P300" s="1"/>
      <c r="CQ300" s="1"/>
      <c r="CT300" s="1"/>
      <c r="CU300" s="1"/>
    </row>
    <row r="301" ht="13.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P301" s="1"/>
      <c r="CQ301" s="1"/>
      <c r="CT301" s="1"/>
      <c r="CU301" s="1"/>
    </row>
    <row r="302" ht="13.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P302" s="1"/>
      <c r="CQ302" s="1"/>
      <c r="CT302" s="1"/>
      <c r="CU302" s="1"/>
    </row>
    <row r="303" ht="13.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P303" s="1"/>
      <c r="CQ303" s="1"/>
      <c r="CT303" s="1"/>
      <c r="CU303" s="1"/>
    </row>
    <row r="304" ht="13.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P304" s="1"/>
      <c r="CQ304" s="1"/>
      <c r="CT304" s="1"/>
      <c r="CU304" s="1"/>
    </row>
    <row r="305" ht="13.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P305" s="1"/>
      <c r="CQ305" s="1"/>
      <c r="CT305" s="1"/>
      <c r="CU305" s="1"/>
    </row>
    <row r="306" ht="13.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P306" s="1"/>
      <c r="CQ306" s="1"/>
      <c r="CT306" s="1"/>
      <c r="CU306" s="1"/>
    </row>
    <row r="307" ht="13.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P307" s="1"/>
      <c r="CQ307" s="1"/>
      <c r="CT307" s="1"/>
      <c r="CU307" s="1"/>
    </row>
    <row r="308" ht="13.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P308" s="1"/>
      <c r="CQ308" s="1"/>
      <c r="CT308" s="1"/>
      <c r="CU308" s="1"/>
    </row>
    <row r="309" ht="13.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P309" s="1"/>
      <c r="CQ309" s="1"/>
      <c r="CT309" s="1"/>
      <c r="CU309" s="1"/>
    </row>
    <row r="310" ht="13.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P310" s="1"/>
      <c r="CQ310" s="1"/>
      <c r="CT310" s="1"/>
      <c r="CU310" s="1"/>
    </row>
    <row r="311" ht="13.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P311" s="1"/>
      <c r="CQ311" s="1"/>
      <c r="CT311" s="1"/>
      <c r="CU311" s="1"/>
    </row>
    <row r="312" ht="13.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P312" s="1"/>
      <c r="CQ312" s="1"/>
      <c r="CT312" s="1"/>
      <c r="CU312" s="1"/>
    </row>
    <row r="313" ht="13.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P313" s="1"/>
      <c r="CQ313" s="1"/>
      <c r="CT313" s="1"/>
      <c r="CU313" s="1"/>
    </row>
    <row r="314" ht="13.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P314" s="1"/>
      <c r="CQ314" s="1"/>
      <c r="CT314" s="1"/>
      <c r="CU314" s="1"/>
    </row>
    <row r="315" ht="13.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P315" s="1"/>
      <c r="CQ315" s="1"/>
      <c r="CT315" s="1"/>
      <c r="CU315" s="1"/>
    </row>
    <row r="316" ht="13.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P316" s="1"/>
      <c r="CQ316" s="1"/>
      <c r="CT316" s="1"/>
      <c r="CU316" s="1"/>
    </row>
    <row r="317" ht="13.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P317" s="1"/>
      <c r="CQ317" s="1"/>
      <c r="CT317" s="1"/>
      <c r="CU317" s="1"/>
    </row>
    <row r="318" ht="13.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P318" s="1"/>
      <c r="CQ318" s="1"/>
      <c r="CT318" s="1"/>
      <c r="CU318" s="1"/>
    </row>
    <row r="319" ht="13.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P319" s="1"/>
      <c r="CQ319" s="1"/>
      <c r="CT319" s="1"/>
      <c r="CU319" s="1"/>
    </row>
    <row r="320" ht="13.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P320" s="1"/>
      <c r="CQ320" s="1"/>
      <c r="CT320" s="1"/>
      <c r="CU320" s="1"/>
    </row>
    <row r="321" ht="13.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P321" s="1"/>
      <c r="CQ321" s="1"/>
      <c r="CT321" s="1"/>
      <c r="CU321" s="1"/>
    </row>
    <row r="322" ht="13.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P322" s="1"/>
      <c r="CQ322" s="1"/>
      <c r="CT322" s="1"/>
      <c r="CU322" s="1"/>
    </row>
    <row r="323" ht="13.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P323" s="1"/>
      <c r="CQ323" s="1"/>
      <c r="CT323" s="1"/>
      <c r="CU323" s="1"/>
    </row>
    <row r="324" ht="13.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P324" s="1"/>
      <c r="CQ324" s="1"/>
      <c r="CT324" s="1"/>
      <c r="CU324" s="1"/>
    </row>
    <row r="325" ht="13.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P325" s="1"/>
      <c r="CQ325" s="1"/>
      <c r="CT325" s="1"/>
      <c r="CU325" s="1"/>
    </row>
    <row r="326" ht="13.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P326" s="1"/>
      <c r="CQ326" s="1"/>
      <c r="CT326" s="1"/>
      <c r="CU326" s="1"/>
    </row>
    <row r="327" ht="13.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P327" s="1"/>
      <c r="CQ327" s="1"/>
      <c r="CT327" s="1"/>
      <c r="CU327" s="1"/>
    </row>
    <row r="328" ht="13.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P328" s="1"/>
      <c r="CQ328" s="1"/>
      <c r="CT328" s="1"/>
      <c r="CU328" s="1"/>
    </row>
    <row r="329" ht="13.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P329" s="1"/>
      <c r="CQ329" s="1"/>
      <c r="CT329" s="1"/>
      <c r="CU329" s="1"/>
    </row>
    <row r="330" ht="13.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P330" s="1"/>
      <c r="CQ330" s="1"/>
      <c r="CT330" s="1"/>
      <c r="CU330" s="1"/>
    </row>
    <row r="331" ht="13.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P331" s="1"/>
      <c r="CQ331" s="1"/>
      <c r="CT331" s="1"/>
      <c r="CU331" s="1"/>
    </row>
    <row r="332" ht="13.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P332" s="1"/>
      <c r="CQ332" s="1"/>
      <c r="CT332" s="1"/>
      <c r="CU332" s="1"/>
    </row>
    <row r="333" ht="13.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P333" s="1"/>
      <c r="CQ333" s="1"/>
      <c r="CT333" s="1"/>
      <c r="CU333" s="1"/>
    </row>
    <row r="334" ht="13.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P334" s="1"/>
      <c r="CQ334" s="1"/>
      <c r="CT334" s="1"/>
      <c r="CU334" s="1"/>
    </row>
    <row r="335" ht="13.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P335" s="1"/>
      <c r="CQ335" s="1"/>
      <c r="CT335" s="1"/>
      <c r="CU335" s="1"/>
    </row>
    <row r="336" ht="13.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P336" s="1"/>
      <c r="CQ336" s="1"/>
      <c r="CT336" s="1"/>
      <c r="CU336" s="1"/>
    </row>
    <row r="337" ht="13.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P337" s="1"/>
      <c r="CQ337" s="1"/>
      <c r="CT337" s="1"/>
      <c r="CU337" s="1"/>
    </row>
    <row r="338" ht="13.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P338" s="1"/>
      <c r="CQ338" s="1"/>
      <c r="CT338" s="1"/>
      <c r="CU338" s="1"/>
    </row>
    <row r="339" ht="13.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P339" s="1"/>
      <c r="CQ339" s="1"/>
      <c r="CT339" s="1"/>
      <c r="CU339" s="1"/>
    </row>
    <row r="340" ht="13.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P340" s="1"/>
      <c r="CQ340" s="1"/>
      <c r="CT340" s="1"/>
      <c r="CU340" s="1"/>
    </row>
    <row r="341" ht="13.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P341" s="1"/>
      <c r="CQ341" s="1"/>
      <c r="CT341" s="1"/>
      <c r="CU341" s="1"/>
    </row>
    <row r="342" ht="13.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P342" s="1"/>
      <c r="CQ342" s="1"/>
      <c r="CT342" s="1"/>
      <c r="CU342" s="1"/>
    </row>
    <row r="343" ht="13.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P343" s="1"/>
      <c r="CQ343" s="1"/>
      <c r="CT343" s="1"/>
      <c r="CU343" s="1"/>
    </row>
    <row r="344" ht="13.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P344" s="1"/>
      <c r="CQ344" s="1"/>
      <c r="CT344" s="1"/>
      <c r="CU344" s="1"/>
    </row>
    <row r="345" ht="13.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P345" s="1"/>
      <c r="CQ345" s="1"/>
      <c r="CT345" s="1"/>
      <c r="CU345" s="1"/>
    </row>
    <row r="346" ht="13.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P346" s="1"/>
      <c r="CQ346" s="1"/>
      <c r="CT346" s="1"/>
      <c r="CU346" s="1"/>
    </row>
    <row r="347" ht="13.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P347" s="1"/>
      <c r="CQ347" s="1"/>
      <c r="CT347" s="1"/>
      <c r="CU347" s="1"/>
    </row>
    <row r="348" ht="13.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P348" s="1"/>
      <c r="CQ348" s="1"/>
      <c r="CT348" s="1"/>
      <c r="CU348" s="1"/>
    </row>
    <row r="349" ht="13.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P349" s="1"/>
      <c r="CQ349" s="1"/>
      <c r="CT349" s="1"/>
      <c r="CU349" s="1"/>
    </row>
    <row r="350" ht="13.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P350" s="1"/>
      <c r="CQ350" s="1"/>
      <c r="CT350" s="1"/>
      <c r="CU350" s="1"/>
    </row>
    <row r="351" ht="13.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P351" s="1"/>
      <c r="CQ351" s="1"/>
      <c r="CT351" s="1"/>
      <c r="CU351" s="1"/>
    </row>
    <row r="352" ht="13.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P352" s="1"/>
      <c r="CQ352" s="1"/>
      <c r="CT352" s="1"/>
      <c r="CU352" s="1"/>
    </row>
    <row r="353" ht="13.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P353" s="1"/>
      <c r="CQ353" s="1"/>
      <c r="CT353" s="1"/>
      <c r="CU353" s="1"/>
    </row>
    <row r="354" ht="13.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P354" s="1"/>
      <c r="CQ354" s="1"/>
      <c r="CT354" s="1"/>
      <c r="CU354" s="1"/>
    </row>
    <row r="355" ht="13.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P355" s="1"/>
      <c r="CQ355" s="1"/>
      <c r="CT355" s="1"/>
      <c r="CU355" s="1"/>
    </row>
    <row r="356" ht="13.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P356" s="1"/>
      <c r="CQ356" s="1"/>
      <c r="CT356" s="1"/>
      <c r="CU356" s="1"/>
    </row>
    <row r="357" ht="13.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P357" s="1"/>
      <c r="CQ357" s="1"/>
      <c r="CT357" s="1"/>
      <c r="CU357" s="1"/>
    </row>
    <row r="358" ht="13.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P358" s="1"/>
      <c r="CQ358" s="1"/>
      <c r="CT358" s="1"/>
      <c r="CU358" s="1"/>
    </row>
    <row r="359" ht="13.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P359" s="1"/>
      <c r="CQ359" s="1"/>
      <c r="CT359" s="1"/>
      <c r="CU359" s="1"/>
    </row>
    <row r="360" ht="13.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P360" s="1"/>
      <c r="CQ360" s="1"/>
      <c r="CT360" s="1"/>
      <c r="CU360" s="1"/>
    </row>
    <row r="361" ht="13.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P361" s="1"/>
      <c r="CQ361" s="1"/>
      <c r="CT361" s="1"/>
      <c r="CU361" s="1"/>
    </row>
    <row r="362" ht="13.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P362" s="1"/>
      <c r="CQ362" s="1"/>
      <c r="CT362" s="1"/>
      <c r="CU362" s="1"/>
    </row>
    <row r="363" ht="13.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P363" s="1"/>
      <c r="CQ363" s="1"/>
      <c r="CT363" s="1"/>
      <c r="CU363" s="1"/>
    </row>
    <row r="364" ht="13.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P364" s="1"/>
      <c r="CQ364" s="1"/>
      <c r="CT364" s="1"/>
      <c r="CU364" s="1"/>
    </row>
    <row r="365" ht="13.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P365" s="1"/>
      <c r="CQ365" s="1"/>
      <c r="CT365" s="1"/>
      <c r="CU365" s="1"/>
    </row>
    <row r="366" ht="13.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P366" s="1"/>
      <c r="CQ366" s="1"/>
      <c r="CT366" s="1"/>
      <c r="CU366" s="1"/>
    </row>
    <row r="367" ht="13.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P367" s="1"/>
      <c r="CQ367" s="1"/>
      <c r="CT367" s="1"/>
      <c r="CU367" s="1"/>
    </row>
    <row r="368" ht="13.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P368" s="1"/>
      <c r="CQ368" s="1"/>
      <c r="CT368" s="1"/>
      <c r="CU368" s="1"/>
    </row>
    <row r="369" ht="13.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P369" s="1"/>
      <c r="CQ369" s="1"/>
      <c r="CT369" s="1"/>
      <c r="CU369" s="1"/>
    </row>
    <row r="370" ht="13.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P370" s="1"/>
      <c r="CQ370" s="1"/>
      <c r="CT370" s="1"/>
      <c r="CU370" s="1"/>
    </row>
    <row r="371" ht="13.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P371" s="1"/>
      <c r="CQ371" s="1"/>
      <c r="CT371" s="1"/>
      <c r="CU371" s="1"/>
    </row>
    <row r="372" ht="13.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P372" s="1"/>
      <c r="CQ372" s="1"/>
      <c r="CT372" s="1"/>
      <c r="CU372" s="1"/>
    </row>
    <row r="373" ht="13.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P373" s="1"/>
      <c r="CQ373" s="1"/>
      <c r="CT373" s="1"/>
      <c r="CU373" s="1"/>
    </row>
    <row r="374" ht="13.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P374" s="1"/>
      <c r="CQ374" s="1"/>
      <c r="CT374" s="1"/>
      <c r="CU374" s="1"/>
    </row>
    <row r="375" ht="13.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P375" s="1"/>
      <c r="CQ375" s="1"/>
      <c r="CT375" s="1"/>
      <c r="CU375" s="1"/>
    </row>
    <row r="376" ht="13.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P376" s="1"/>
      <c r="CQ376" s="1"/>
      <c r="CT376" s="1"/>
      <c r="CU376" s="1"/>
    </row>
    <row r="377" ht="13.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P377" s="1"/>
      <c r="CQ377" s="1"/>
      <c r="CT377" s="1"/>
      <c r="CU377" s="1"/>
    </row>
    <row r="378" ht="13.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P378" s="1"/>
      <c r="CQ378" s="1"/>
      <c r="CT378" s="1"/>
      <c r="CU378" s="1"/>
    </row>
    <row r="379" ht="13.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P379" s="1"/>
      <c r="CQ379" s="1"/>
      <c r="CT379" s="1"/>
      <c r="CU379" s="1"/>
    </row>
    <row r="380" ht="13.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P380" s="1"/>
      <c r="CQ380" s="1"/>
      <c r="CT380" s="1"/>
      <c r="CU380" s="1"/>
    </row>
    <row r="381" ht="13.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P381" s="1"/>
      <c r="CQ381" s="1"/>
      <c r="CT381" s="1"/>
      <c r="CU381" s="1"/>
    </row>
    <row r="382" ht="13.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P382" s="1"/>
      <c r="CQ382" s="1"/>
      <c r="CT382" s="1"/>
      <c r="CU382" s="1"/>
    </row>
    <row r="383" ht="13.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P383" s="1"/>
      <c r="CQ383" s="1"/>
      <c r="CT383" s="1"/>
      <c r="CU383" s="1"/>
    </row>
    <row r="384" ht="13.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P384" s="1"/>
      <c r="CQ384" s="1"/>
      <c r="CT384" s="1"/>
      <c r="CU384" s="1"/>
    </row>
    <row r="385" ht="13.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P385" s="1"/>
      <c r="CQ385" s="1"/>
      <c r="CT385" s="1"/>
      <c r="CU385" s="1"/>
    </row>
    <row r="386" ht="13.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P386" s="1"/>
      <c r="CQ386" s="1"/>
      <c r="CT386" s="1"/>
      <c r="CU386" s="1"/>
    </row>
    <row r="387" ht="13.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P387" s="1"/>
      <c r="CQ387" s="1"/>
      <c r="CT387" s="1"/>
      <c r="CU387" s="1"/>
    </row>
    <row r="388" ht="13.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P388" s="1"/>
      <c r="CQ388" s="1"/>
      <c r="CT388" s="1"/>
      <c r="CU388" s="1"/>
    </row>
    <row r="389" ht="13.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P389" s="1"/>
      <c r="CQ389" s="1"/>
      <c r="CT389" s="1"/>
      <c r="CU389" s="1"/>
    </row>
    <row r="390" ht="13.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P390" s="1"/>
      <c r="CQ390" s="1"/>
      <c r="CT390" s="1"/>
      <c r="CU390" s="1"/>
    </row>
    <row r="391" ht="13.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P391" s="1"/>
      <c r="CQ391" s="1"/>
      <c r="CT391" s="1"/>
      <c r="CU391" s="1"/>
    </row>
    <row r="392" ht="13.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P392" s="1"/>
      <c r="CQ392" s="1"/>
      <c r="CT392" s="1"/>
      <c r="CU392" s="1"/>
    </row>
    <row r="393" ht="13.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P393" s="1"/>
      <c r="CQ393" s="1"/>
      <c r="CT393" s="1"/>
      <c r="CU393" s="1"/>
    </row>
    <row r="394" ht="13.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P394" s="1"/>
      <c r="CQ394" s="1"/>
      <c r="CT394" s="1"/>
      <c r="CU394" s="1"/>
    </row>
    <row r="395" ht="13.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P395" s="1"/>
      <c r="CQ395" s="1"/>
      <c r="CT395" s="1"/>
      <c r="CU395" s="1"/>
    </row>
    <row r="396" ht="13.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P396" s="1"/>
      <c r="CQ396" s="1"/>
      <c r="CT396" s="1"/>
      <c r="CU396" s="1"/>
    </row>
    <row r="397" ht="13.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P397" s="1"/>
      <c r="CQ397" s="1"/>
      <c r="CT397" s="1"/>
      <c r="CU397" s="1"/>
    </row>
    <row r="398" ht="13.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P398" s="1"/>
      <c r="CQ398" s="1"/>
      <c r="CT398" s="1"/>
      <c r="CU398" s="1"/>
    </row>
    <row r="399" ht="13.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P399" s="1"/>
      <c r="CQ399" s="1"/>
      <c r="CT399" s="1"/>
      <c r="CU399" s="1"/>
    </row>
    <row r="400" ht="13.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P400" s="1"/>
      <c r="CQ400" s="1"/>
      <c r="CT400" s="1"/>
      <c r="CU400" s="1"/>
    </row>
    <row r="401" ht="13.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P401" s="1"/>
      <c r="CQ401" s="1"/>
      <c r="CT401" s="1"/>
      <c r="CU401" s="1"/>
    </row>
    <row r="402" ht="13.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P402" s="1"/>
      <c r="CQ402" s="1"/>
      <c r="CT402" s="1"/>
      <c r="CU402" s="1"/>
    </row>
    <row r="403" ht="13.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P403" s="1"/>
      <c r="CQ403" s="1"/>
      <c r="CT403" s="1"/>
      <c r="CU403" s="1"/>
    </row>
    <row r="404" ht="13.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P404" s="1"/>
      <c r="CQ404" s="1"/>
      <c r="CT404" s="1"/>
      <c r="CU404" s="1"/>
    </row>
    <row r="405" ht="13.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P405" s="1"/>
      <c r="CQ405" s="1"/>
      <c r="CT405" s="1"/>
      <c r="CU405" s="1"/>
    </row>
    <row r="406" ht="13.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P406" s="1"/>
      <c r="CQ406" s="1"/>
      <c r="CT406" s="1"/>
      <c r="CU406" s="1"/>
    </row>
    <row r="407" ht="13.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P407" s="1"/>
      <c r="CQ407" s="1"/>
      <c r="CT407" s="1"/>
      <c r="CU407" s="1"/>
    </row>
    <row r="408" ht="13.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P408" s="1"/>
      <c r="CQ408" s="1"/>
      <c r="CT408" s="1"/>
      <c r="CU408" s="1"/>
    </row>
    <row r="409" ht="13.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P409" s="1"/>
      <c r="CQ409" s="1"/>
      <c r="CT409" s="1"/>
      <c r="CU409" s="1"/>
    </row>
    <row r="410" ht="13.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P410" s="1"/>
      <c r="CQ410" s="1"/>
      <c r="CT410" s="1"/>
      <c r="CU410" s="1"/>
    </row>
    <row r="411" ht="13.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P411" s="1"/>
      <c r="CQ411" s="1"/>
      <c r="CT411" s="1"/>
      <c r="CU411" s="1"/>
    </row>
    <row r="412" ht="13.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P412" s="1"/>
      <c r="CQ412" s="1"/>
      <c r="CT412" s="1"/>
      <c r="CU412" s="1"/>
    </row>
    <row r="413" ht="13.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P413" s="1"/>
      <c r="CQ413" s="1"/>
      <c r="CT413" s="1"/>
      <c r="CU413" s="1"/>
    </row>
    <row r="414" ht="13.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P414" s="1"/>
      <c r="CQ414" s="1"/>
      <c r="CT414" s="1"/>
      <c r="CU414" s="1"/>
    </row>
    <row r="415" ht="13.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P415" s="1"/>
      <c r="CQ415" s="1"/>
      <c r="CT415" s="1"/>
      <c r="CU415" s="1"/>
    </row>
    <row r="416" ht="13.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P416" s="1"/>
      <c r="CQ416" s="1"/>
      <c r="CT416" s="1"/>
      <c r="CU416" s="1"/>
    </row>
    <row r="417" ht="13.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P417" s="1"/>
      <c r="CQ417" s="1"/>
      <c r="CT417" s="1"/>
      <c r="CU417" s="1"/>
    </row>
    <row r="418" ht="13.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P418" s="1"/>
      <c r="CQ418" s="1"/>
      <c r="CT418" s="1"/>
      <c r="CU418" s="1"/>
    </row>
    <row r="419" ht="13.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P419" s="1"/>
      <c r="CQ419" s="1"/>
      <c r="CT419" s="1"/>
      <c r="CU419" s="1"/>
    </row>
    <row r="420" ht="13.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P420" s="1"/>
      <c r="CQ420" s="1"/>
      <c r="CT420" s="1"/>
      <c r="CU420" s="1"/>
    </row>
    <row r="421" ht="13.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P421" s="1"/>
      <c r="CQ421" s="1"/>
      <c r="CT421" s="1"/>
      <c r="CU421" s="1"/>
    </row>
    <row r="422" ht="13.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P422" s="1"/>
      <c r="CQ422" s="1"/>
      <c r="CT422" s="1"/>
      <c r="CU422" s="1"/>
    </row>
    <row r="423" ht="13.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P423" s="1"/>
      <c r="CQ423" s="1"/>
      <c r="CT423" s="1"/>
      <c r="CU423" s="1"/>
    </row>
    <row r="424" ht="13.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P424" s="1"/>
      <c r="CQ424" s="1"/>
      <c r="CT424" s="1"/>
      <c r="CU424" s="1"/>
    </row>
    <row r="425" ht="13.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P425" s="1"/>
      <c r="CQ425" s="1"/>
      <c r="CT425" s="1"/>
      <c r="CU425" s="1"/>
    </row>
    <row r="426" ht="13.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P426" s="1"/>
      <c r="CQ426" s="1"/>
      <c r="CT426" s="1"/>
      <c r="CU426" s="1"/>
    </row>
    <row r="427" ht="13.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P427" s="1"/>
      <c r="CQ427" s="1"/>
      <c r="CT427" s="1"/>
      <c r="CU427" s="1"/>
    </row>
    <row r="428" ht="13.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P428" s="1"/>
      <c r="CQ428" s="1"/>
      <c r="CT428" s="1"/>
      <c r="CU428" s="1"/>
    </row>
    <row r="429" ht="13.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P429" s="1"/>
      <c r="CQ429" s="1"/>
      <c r="CT429" s="1"/>
      <c r="CU429" s="1"/>
    </row>
    <row r="430" ht="13.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P430" s="1"/>
      <c r="CQ430" s="1"/>
      <c r="CT430" s="1"/>
      <c r="CU430" s="1"/>
    </row>
    <row r="431" ht="13.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P431" s="1"/>
      <c r="CQ431" s="1"/>
      <c r="CT431" s="1"/>
      <c r="CU431" s="1"/>
    </row>
    <row r="432" ht="13.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P432" s="1"/>
      <c r="CQ432" s="1"/>
      <c r="CT432" s="1"/>
      <c r="CU432" s="1"/>
    </row>
    <row r="433" ht="13.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P433" s="1"/>
      <c r="CQ433" s="1"/>
      <c r="CT433" s="1"/>
      <c r="CU433" s="1"/>
    </row>
    <row r="434" ht="13.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P434" s="1"/>
      <c r="CQ434" s="1"/>
      <c r="CT434" s="1"/>
      <c r="CU434" s="1"/>
    </row>
    <row r="435" ht="13.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P435" s="1"/>
      <c r="CQ435" s="1"/>
      <c r="CT435" s="1"/>
      <c r="CU435" s="1"/>
    </row>
    <row r="436" ht="13.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P436" s="1"/>
      <c r="CQ436" s="1"/>
      <c r="CT436" s="1"/>
      <c r="CU436" s="1"/>
    </row>
    <row r="437" ht="13.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P437" s="1"/>
      <c r="CQ437" s="1"/>
      <c r="CT437" s="1"/>
      <c r="CU437" s="1"/>
    </row>
    <row r="438" ht="13.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P438" s="1"/>
      <c r="CQ438" s="1"/>
      <c r="CT438" s="1"/>
      <c r="CU438" s="1"/>
    </row>
    <row r="439" ht="13.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P439" s="1"/>
      <c r="CQ439" s="1"/>
      <c r="CT439" s="1"/>
      <c r="CU439" s="1"/>
    </row>
    <row r="440" ht="13.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P440" s="1"/>
      <c r="CQ440" s="1"/>
      <c r="CT440" s="1"/>
      <c r="CU440" s="1"/>
    </row>
    <row r="441" ht="13.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P441" s="1"/>
      <c r="CQ441" s="1"/>
      <c r="CT441" s="1"/>
      <c r="CU441" s="1"/>
    </row>
    <row r="442" ht="13.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P442" s="1"/>
      <c r="CQ442" s="1"/>
      <c r="CT442" s="1"/>
      <c r="CU442" s="1"/>
    </row>
    <row r="443" ht="13.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P443" s="1"/>
      <c r="CQ443" s="1"/>
      <c r="CT443" s="1"/>
      <c r="CU443" s="1"/>
    </row>
    <row r="444" ht="13.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P444" s="1"/>
      <c r="CQ444" s="1"/>
      <c r="CT444" s="1"/>
      <c r="CU444" s="1"/>
    </row>
    <row r="445" ht="13.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P445" s="1"/>
      <c r="CQ445" s="1"/>
      <c r="CT445" s="1"/>
      <c r="CU445" s="1"/>
    </row>
    <row r="446" ht="13.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P446" s="1"/>
      <c r="CQ446" s="1"/>
      <c r="CT446" s="1"/>
      <c r="CU446" s="1"/>
    </row>
    <row r="447" ht="13.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P447" s="1"/>
      <c r="CQ447" s="1"/>
      <c r="CT447" s="1"/>
      <c r="CU447" s="1"/>
    </row>
    <row r="448" ht="13.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P448" s="1"/>
      <c r="CQ448" s="1"/>
      <c r="CT448" s="1"/>
      <c r="CU448" s="1"/>
    </row>
    <row r="449" ht="13.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P449" s="1"/>
      <c r="CQ449" s="1"/>
      <c r="CT449" s="1"/>
      <c r="CU449" s="1"/>
    </row>
    <row r="450" ht="13.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P450" s="1"/>
      <c r="CQ450" s="1"/>
      <c r="CT450" s="1"/>
      <c r="CU450" s="1"/>
    </row>
    <row r="451" ht="13.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P451" s="1"/>
      <c r="CQ451" s="1"/>
      <c r="CT451" s="1"/>
      <c r="CU451" s="1"/>
    </row>
    <row r="452" ht="13.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P452" s="1"/>
      <c r="CQ452" s="1"/>
      <c r="CT452" s="1"/>
      <c r="CU452" s="1"/>
    </row>
    <row r="453" ht="13.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P453" s="1"/>
      <c r="CQ453" s="1"/>
      <c r="CT453" s="1"/>
      <c r="CU453" s="1"/>
    </row>
    <row r="454" ht="13.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P454" s="1"/>
      <c r="CQ454" s="1"/>
      <c r="CT454" s="1"/>
      <c r="CU454" s="1"/>
    </row>
    <row r="455" ht="13.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P455" s="1"/>
      <c r="CQ455" s="1"/>
      <c r="CT455" s="1"/>
      <c r="CU455" s="1"/>
    </row>
    <row r="456" ht="13.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P456" s="1"/>
      <c r="CQ456" s="1"/>
      <c r="CT456" s="1"/>
      <c r="CU456" s="1"/>
    </row>
    <row r="457" ht="13.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P457" s="1"/>
      <c r="CQ457" s="1"/>
      <c r="CT457" s="1"/>
      <c r="CU457" s="1"/>
    </row>
    <row r="458" ht="13.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P458" s="1"/>
      <c r="CQ458" s="1"/>
      <c r="CT458" s="1"/>
      <c r="CU458" s="1"/>
    </row>
    <row r="459" ht="13.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P459" s="1"/>
      <c r="CQ459" s="1"/>
      <c r="CT459" s="1"/>
      <c r="CU459" s="1"/>
    </row>
    <row r="460" ht="13.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P460" s="1"/>
      <c r="CQ460" s="1"/>
      <c r="CT460" s="1"/>
      <c r="CU460" s="1"/>
    </row>
    <row r="461" ht="13.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P461" s="1"/>
      <c r="CQ461" s="1"/>
      <c r="CT461" s="1"/>
      <c r="CU461" s="1"/>
    </row>
    <row r="462" ht="13.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P462" s="1"/>
      <c r="CQ462" s="1"/>
      <c r="CT462" s="1"/>
      <c r="CU462" s="1"/>
    </row>
    <row r="463" ht="13.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P463" s="1"/>
      <c r="CQ463" s="1"/>
      <c r="CT463" s="1"/>
      <c r="CU463" s="1"/>
    </row>
    <row r="464" ht="13.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P464" s="1"/>
      <c r="CQ464" s="1"/>
      <c r="CT464" s="1"/>
      <c r="CU464" s="1"/>
    </row>
    <row r="465" ht="13.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P465" s="1"/>
      <c r="CQ465" s="1"/>
      <c r="CT465" s="1"/>
      <c r="CU465" s="1"/>
    </row>
    <row r="466" ht="13.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P466" s="1"/>
      <c r="CQ466" s="1"/>
      <c r="CT466" s="1"/>
      <c r="CU466" s="1"/>
    </row>
    <row r="467" ht="13.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P467" s="1"/>
      <c r="CQ467" s="1"/>
      <c r="CT467" s="1"/>
      <c r="CU467" s="1"/>
    </row>
    <row r="468" ht="13.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P468" s="1"/>
      <c r="CQ468" s="1"/>
      <c r="CT468" s="1"/>
      <c r="CU468" s="1"/>
    </row>
    <row r="469" ht="13.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P469" s="1"/>
      <c r="CQ469" s="1"/>
      <c r="CT469" s="1"/>
      <c r="CU469" s="1"/>
    </row>
    <row r="470" ht="13.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P470" s="1"/>
      <c r="CQ470" s="1"/>
      <c r="CT470" s="1"/>
      <c r="CU470" s="1"/>
    </row>
    <row r="471" ht="13.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P471" s="1"/>
      <c r="CQ471" s="1"/>
      <c r="CT471" s="1"/>
      <c r="CU471" s="1"/>
    </row>
    <row r="472" ht="13.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P472" s="1"/>
      <c r="CQ472" s="1"/>
      <c r="CT472" s="1"/>
      <c r="CU472" s="1"/>
    </row>
    <row r="473" ht="13.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P473" s="1"/>
      <c r="CQ473" s="1"/>
      <c r="CT473" s="1"/>
      <c r="CU473" s="1"/>
    </row>
    <row r="474" ht="13.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P474" s="1"/>
      <c r="CQ474" s="1"/>
      <c r="CT474" s="1"/>
      <c r="CU474" s="1"/>
    </row>
    <row r="475" ht="13.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P475" s="1"/>
      <c r="CQ475" s="1"/>
      <c r="CT475" s="1"/>
      <c r="CU475" s="1"/>
    </row>
    <row r="476" ht="13.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P476" s="1"/>
      <c r="CQ476" s="1"/>
      <c r="CT476" s="1"/>
      <c r="CU476" s="1"/>
    </row>
    <row r="477" ht="13.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P477" s="1"/>
      <c r="CQ477" s="1"/>
      <c r="CT477" s="1"/>
      <c r="CU477" s="1"/>
    </row>
    <row r="478" ht="13.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P478" s="1"/>
      <c r="CQ478" s="1"/>
      <c r="CT478" s="1"/>
      <c r="CU478" s="1"/>
    </row>
    <row r="479" ht="13.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P479" s="1"/>
      <c r="CQ479" s="1"/>
      <c r="CT479" s="1"/>
      <c r="CU479" s="1"/>
    </row>
    <row r="480" ht="13.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P480" s="1"/>
      <c r="CQ480" s="1"/>
      <c r="CT480" s="1"/>
      <c r="CU480" s="1"/>
    </row>
    <row r="481" ht="13.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P481" s="1"/>
      <c r="CQ481" s="1"/>
      <c r="CT481" s="1"/>
      <c r="CU481" s="1"/>
    </row>
    <row r="482" ht="13.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P482" s="1"/>
      <c r="CQ482" s="1"/>
      <c r="CT482" s="1"/>
      <c r="CU482" s="1"/>
    </row>
    <row r="483" ht="13.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P483" s="1"/>
      <c r="CQ483" s="1"/>
      <c r="CT483" s="1"/>
      <c r="CU483" s="1"/>
    </row>
    <row r="484" ht="13.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P484" s="1"/>
      <c r="CQ484" s="1"/>
      <c r="CT484" s="1"/>
      <c r="CU484" s="1"/>
    </row>
    <row r="485" ht="13.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P485" s="1"/>
      <c r="CQ485" s="1"/>
      <c r="CT485" s="1"/>
      <c r="CU485" s="1"/>
    </row>
    <row r="486" ht="13.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P486" s="1"/>
      <c r="CQ486" s="1"/>
      <c r="CT486" s="1"/>
      <c r="CU486" s="1"/>
    </row>
    <row r="487" ht="13.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P487" s="1"/>
      <c r="CQ487" s="1"/>
      <c r="CT487" s="1"/>
      <c r="CU487" s="1"/>
    </row>
    <row r="488" ht="13.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P488" s="1"/>
      <c r="CQ488" s="1"/>
      <c r="CT488" s="1"/>
      <c r="CU488" s="1"/>
    </row>
    <row r="489" ht="13.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P489" s="1"/>
      <c r="CQ489" s="1"/>
      <c r="CT489" s="1"/>
      <c r="CU489" s="1"/>
    </row>
    <row r="490" ht="13.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P490" s="1"/>
      <c r="CQ490" s="1"/>
      <c r="CT490" s="1"/>
      <c r="CU490" s="1"/>
    </row>
    <row r="491" ht="13.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P491" s="1"/>
      <c r="CQ491" s="1"/>
      <c r="CT491" s="1"/>
      <c r="CU491" s="1"/>
    </row>
    <row r="492" ht="13.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P492" s="1"/>
      <c r="CQ492" s="1"/>
      <c r="CT492" s="1"/>
      <c r="CU492" s="1"/>
    </row>
    <row r="493" ht="13.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P493" s="1"/>
      <c r="CQ493" s="1"/>
      <c r="CT493" s="1"/>
      <c r="CU493" s="1"/>
    </row>
    <row r="494" ht="13.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P494" s="1"/>
      <c r="CQ494" s="1"/>
      <c r="CT494" s="1"/>
      <c r="CU494" s="1"/>
    </row>
    <row r="495" ht="13.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P495" s="1"/>
      <c r="CQ495" s="1"/>
      <c r="CT495" s="1"/>
      <c r="CU495" s="1"/>
    </row>
    <row r="496" ht="13.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P496" s="1"/>
      <c r="CQ496" s="1"/>
      <c r="CT496" s="1"/>
      <c r="CU496" s="1"/>
    </row>
    <row r="497" ht="13.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P497" s="1"/>
      <c r="CQ497" s="1"/>
      <c r="CT497" s="1"/>
      <c r="CU497" s="1"/>
    </row>
    <row r="498" ht="13.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P498" s="1"/>
      <c r="CQ498" s="1"/>
      <c r="CT498" s="1"/>
      <c r="CU498" s="1"/>
    </row>
    <row r="499" ht="13.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P499" s="1"/>
      <c r="CQ499" s="1"/>
      <c r="CT499" s="1"/>
      <c r="CU499" s="1"/>
    </row>
    <row r="500" ht="13.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P500" s="1"/>
      <c r="CQ500" s="1"/>
      <c r="CT500" s="1"/>
      <c r="CU500" s="1"/>
    </row>
    <row r="501" ht="13.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P501" s="1"/>
      <c r="CQ501" s="1"/>
      <c r="CT501" s="1"/>
      <c r="CU501" s="1"/>
    </row>
    <row r="502" ht="13.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P502" s="1"/>
      <c r="CQ502" s="1"/>
      <c r="CT502" s="1"/>
      <c r="CU502" s="1"/>
    </row>
    <row r="503" ht="13.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P503" s="1"/>
      <c r="CQ503" s="1"/>
      <c r="CT503" s="1"/>
      <c r="CU503" s="1"/>
    </row>
    <row r="504" ht="13.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P504" s="1"/>
      <c r="CQ504" s="1"/>
      <c r="CT504" s="1"/>
      <c r="CU504" s="1"/>
    </row>
    <row r="505" ht="13.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P505" s="1"/>
      <c r="CQ505" s="1"/>
      <c r="CT505" s="1"/>
      <c r="CU505" s="1"/>
    </row>
    <row r="506" ht="13.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P506" s="1"/>
      <c r="CQ506" s="1"/>
      <c r="CT506" s="1"/>
      <c r="CU506" s="1"/>
    </row>
    <row r="507" ht="13.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P507" s="1"/>
      <c r="CQ507" s="1"/>
      <c r="CT507" s="1"/>
      <c r="CU507" s="1"/>
    </row>
    <row r="508" ht="13.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P508" s="1"/>
      <c r="CQ508" s="1"/>
      <c r="CT508" s="1"/>
      <c r="CU508" s="1"/>
    </row>
    <row r="509" ht="13.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P509" s="1"/>
      <c r="CQ509" s="1"/>
      <c r="CT509" s="1"/>
      <c r="CU509" s="1"/>
    </row>
    <row r="510" ht="13.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P510" s="1"/>
      <c r="CQ510" s="1"/>
      <c r="CT510" s="1"/>
      <c r="CU510" s="1"/>
    </row>
    <row r="511" ht="13.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P511" s="1"/>
      <c r="CQ511" s="1"/>
      <c r="CT511" s="1"/>
      <c r="CU511" s="1"/>
    </row>
    <row r="512" ht="13.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P512" s="1"/>
      <c r="CQ512" s="1"/>
      <c r="CT512" s="1"/>
      <c r="CU512" s="1"/>
    </row>
    <row r="513" ht="13.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P513" s="1"/>
      <c r="CQ513" s="1"/>
      <c r="CT513" s="1"/>
      <c r="CU513" s="1"/>
    </row>
    <row r="514" ht="13.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P514" s="1"/>
      <c r="CQ514" s="1"/>
      <c r="CT514" s="1"/>
      <c r="CU514" s="1"/>
    </row>
    <row r="515" ht="13.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P515" s="1"/>
      <c r="CQ515" s="1"/>
      <c r="CT515" s="1"/>
      <c r="CU515" s="1"/>
    </row>
    <row r="516" ht="13.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P516" s="1"/>
      <c r="CQ516" s="1"/>
      <c r="CT516" s="1"/>
      <c r="CU516" s="1"/>
    </row>
    <row r="517" ht="13.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P517" s="1"/>
      <c r="CQ517" s="1"/>
      <c r="CT517" s="1"/>
      <c r="CU517" s="1"/>
    </row>
    <row r="518" ht="13.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P518" s="1"/>
      <c r="CQ518" s="1"/>
      <c r="CT518" s="1"/>
      <c r="CU518" s="1"/>
    </row>
    <row r="519" ht="13.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P519" s="1"/>
      <c r="CQ519" s="1"/>
      <c r="CT519" s="1"/>
      <c r="CU519" s="1"/>
    </row>
    <row r="520" ht="13.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P520" s="1"/>
      <c r="CQ520" s="1"/>
      <c r="CT520" s="1"/>
      <c r="CU520" s="1"/>
    </row>
    <row r="521" ht="13.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P521" s="1"/>
      <c r="CQ521" s="1"/>
      <c r="CT521" s="1"/>
      <c r="CU521" s="1"/>
    </row>
    <row r="522" ht="13.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P522" s="1"/>
      <c r="CQ522" s="1"/>
      <c r="CT522" s="1"/>
      <c r="CU522" s="1"/>
    </row>
    <row r="523" ht="13.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P523" s="1"/>
      <c r="CQ523" s="1"/>
      <c r="CT523" s="1"/>
      <c r="CU523" s="1"/>
    </row>
    <row r="524" ht="13.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P524" s="1"/>
      <c r="CQ524" s="1"/>
      <c r="CT524" s="1"/>
      <c r="CU524" s="1"/>
    </row>
    <row r="525" ht="13.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P525" s="1"/>
      <c r="CQ525" s="1"/>
      <c r="CT525" s="1"/>
      <c r="CU525" s="1"/>
    </row>
    <row r="526" ht="13.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P526" s="1"/>
      <c r="CQ526" s="1"/>
      <c r="CT526" s="1"/>
      <c r="CU526" s="1"/>
    </row>
    <row r="527" ht="13.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P527" s="1"/>
      <c r="CQ527" s="1"/>
      <c r="CT527" s="1"/>
      <c r="CU527" s="1"/>
    </row>
    <row r="528" ht="13.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P528" s="1"/>
      <c r="CQ528" s="1"/>
      <c r="CT528" s="1"/>
      <c r="CU528" s="1"/>
    </row>
    <row r="529" ht="13.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P529" s="1"/>
      <c r="CQ529" s="1"/>
      <c r="CT529" s="1"/>
      <c r="CU529" s="1"/>
    </row>
    <row r="530" ht="13.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P530" s="1"/>
      <c r="CQ530" s="1"/>
      <c r="CT530" s="1"/>
      <c r="CU530" s="1"/>
    </row>
    <row r="531" ht="13.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P531" s="1"/>
      <c r="CQ531" s="1"/>
      <c r="CT531" s="1"/>
      <c r="CU531" s="1"/>
    </row>
    <row r="532" ht="13.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P532" s="1"/>
      <c r="CQ532" s="1"/>
      <c r="CT532" s="1"/>
      <c r="CU532" s="1"/>
    </row>
    <row r="533" ht="13.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P533" s="1"/>
      <c r="CQ533" s="1"/>
      <c r="CT533" s="1"/>
      <c r="CU533" s="1"/>
    </row>
    <row r="534" ht="13.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P534" s="1"/>
      <c r="CQ534" s="1"/>
      <c r="CT534" s="1"/>
      <c r="CU534" s="1"/>
    </row>
    <row r="535" ht="13.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P535" s="1"/>
      <c r="CQ535" s="1"/>
      <c r="CT535" s="1"/>
      <c r="CU535" s="1"/>
    </row>
    <row r="536" ht="13.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P536" s="1"/>
      <c r="CQ536" s="1"/>
      <c r="CT536" s="1"/>
      <c r="CU536" s="1"/>
    </row>
    <row r="537" ht="13.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P537" s="1"/>
      <c r="CQ537" s="1"/>
      <c r="CT537" s="1"/>
      <c r="CU537" s="1"/>
    </row>
    <row r="538" ht="13.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P538" s="1"/>
      <c r="CQ538" s="1"/>
      <c r="CT538" s="1"/>
      <c r="CU538" s="1"/>
    </row>
    <row r="539" ht="13.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P539" s="1"/>
      <c r="CQ539" s="1"/>
      <c r="CT539" s="1"/>
      <c r="CU539" s="1"/>
    </row>
    <row r="540" ht="13.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P540" s="1"/>
      <c r="CQ540" s="1"/>
      <c r="CT540" s="1"/>
      <c r="CU540" s="1"/>
    </row>
    <row r="541" ht="13.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P541" s="1"/>
      <c r="CQ541" s="1"/>
      <c r="CT541" s="1"/>
      <c r="CU541" s="1"/>
    </row>
    <row r="542" ht="13.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P542" s="1"/>
      <c r="CQ542" s="1"/>
      <c r="CT542" s="1"/>
      <c r="CU542" s="1"/>
    </row>
    <row r="543" ht="13.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P543" s="1"/>
      <c r="CQ543" s="1"/>
      <c r="CT543" s="1"/>
      <c r="CU543" s="1"/>
    </row>
    <row r="544" ht="13.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P544" s="1"/>
      <c r="CQ544" s="1"/>
      <c r="CT544" s="1"/>
      <c r="CU544" s="1"/>
    </row>
    <row r="545" ht="13.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P545" s="1"/>
      <c r="CQ545" s="1"/>
      <c r="CT545" s="1"/>
      <c r="CU545" s="1"/>
    </row>
    <row r="546" ht="13.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P546" s="1"/>
      <c r="CQ546" s="1"/>
      <c r="CT546" s="1"/>
      <c r="CU546" s="1"/>
    </row>
    <row r="547" ht="13.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P547" s="1"/>
      <c r="CQ547" s="1"/>
      <c r="CT547" s="1"/>
      <c r="CU547" s="1"/>
    </row>
    <row r="548" ht="13.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P548" s="1"/>
      <c r="CQ548" s="1"/>
      <c r="CT548" s="1"/>
      <c r="CU548" s="1"/>
    </row>
    <row r="549" ht="13.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P549" s="1"/>
      <c r="CQ549" s="1"/>
      <c r="CT549" s="1"/>
      <c r="CU549" s="1"/>
    </row>
    <row r="550" ht="13.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P550" s="1"/>
      <c r="CQ550" s="1"/>
      <c r="CT550" s="1"/>
      <c r="CU550" s="1"/>
    </row>
    <row r="551" ht="13.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P551" s="1"/>
      <c r="CQ551" s="1"/>
      <c r="CT551" s="1"/>
      <c r="CU551" s="1"/>
    </row>
    <row r="552" ht="13.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P552" s="1"/>
      <c r="CQ552" s="1"/>
      <c r="CT552" s="1"/>
      <c r="CU552" s="1"/>
    </row>
    <row r="553" ht="13.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P553" s="1"/>
      <c r="CQ553" s="1"/>
      <c r="CT553" s="1"/>
      <c r="CU553" s="1"/>
    </row>
    <row r="554" ht="13.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P554" s="1"/>
      <c r="CQ554" s="1"/>
      <c r="CT554" s="1"/>
      <c r="CU554" s="1"/>
    </row>
    <row r="555" ht="13.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P555" s="1"/>
      <c r="CQ555" s="1"/>
      <c r="CT555" s="1"/>
      <c r="CU555" s="1"/>
    </row>
    <row r="556" ht="13.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P556" s="1"/>
      <c r="CQ556" s="1"/>
      <c r="CT556" s="1"/>
      <c r="CU556" s="1"/>
    </row>
    <row r="557" ht="13.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P557" s="1"/>
      <c r="CQ557" s="1"/>
      <c r="CT557" s="1"/>
      <c r="CU557" s="1"/>
    </row>
    <row r="558" ht="13.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P558" s="1"/>
      <c r="CQ558" s="1"/>
      <c r="CT558" s="1"/>
      <c r="CU558" s="1"/>
    </row>
    <row r="559" ht="13.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P559" s="1"/>
      <c r="CQ559" s="1"/>
      <c r="CT559" s="1"/>
      <c r="CU559" s="1"/>
    </row>
    <row r="560" ht="13.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P560" s="1"/>
      <c r="CQ560" s="1"/>
      <c r="CT560" s="1"/>
      <c r="CU560" s="1"/>
    </row>
    <row r="561" ht="13.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P561" s="1"/>
      <c r="CQ561" s="1"/>
      <c r="CT561" s="1"/>
      <c r="CU561" s="1"/>
    </row>
    <row r="562" ht="13.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P562" s="1"/>
      <c r="CQ562" s="1"/>
      <c r="CT562" s="1"/>
      <c r="CU562" s="1"/>
    </row>
    <row r="563" ht="13.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P563" s="1"/>
      <c r="CQ563" s="1"/>
      <c r="CT563" s="1"/>
      <c r="CU563" s="1"/>
    </row>
    <row r="564" ht="13.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P564" s="1"/>
      <c r="CQ564" s="1"/>
      <c r="CT564" s="1"/>
      <c r="CU564" s="1"/>
    </row>
    <row r="565" ht="13.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P565" s="1"/>
      <c r="CQ565" s="1"/>
      <c r="CT565" s="1"/>
      <c r="CU565" s="1"/>
    </row>
    <row r="566" ht="13.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P566" s="1"/>
      <c r="CQ566" s="1"/>
      <c r="CT566" s="1"/>
      <c r="CU566" s="1"/>
    </row>
    <row r="567" ht="13.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P567" s="1"/>
      <c r="CQ567" s="1"/>
      <c r="CT567" s="1"/>
      <c r="CU567" s="1"/>
    </row>
    <row r="568" ht="13.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P568" s="1"/>
      <c r="CQ568" s="1"/>
      <c r="CT568" s="1"/>
      <c r="CU568" s="1"/>
    </row>
    <row r="569" ht="13.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P569" s="1"/>
      <c r="CQ569" s="1"/>
      <c r="CT569" s="1"/>
      <c r="CU569" s="1"/>
    </row>
    <row r="570" ht="13.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P570" s="1"/>
      <c r="CQ570" s="1"/>
      <c r="CT570" s="1"/>
      <c r="CU570" s="1"/>
    </row>
    <row r="571" ht="13.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P571" s="1"/>
      <c r="CQ571" s="1"/>
      <c r="CT571" s="1"/>
      <c r="CU571" s="1"/>
    </row>
    <row r="572" ht="13.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P572" s="1"/>
      <c r="CQ572" s="1"/>
      <c r="CT572" s="1"/>
      <c r="CU572" s="1"/>
    </row>
    <row r="573" ht="13.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P573" s="1"/>
      <c r="CQ573" s="1"/>
      <c r="CT573" s="1"/>
      <c r="CU573" s="1"/>
    </row>
    <row r="574" ht="13.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P574" s="1"/>
      <c r="CQ574" s="1"/>
      <c r="CT574" s="1"/>
      <c r="CU574" s="1"/>
    </row>
    <row r="575" ht="13.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P575" s="1"/>
      <c r="CQ575" s="1"/>
      <c r="CT575" s="1"/>
      <c r="CU575" s="1"/>
    </row>
    <row r="576" ht="13.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P576" s="1"/>
      <c r="CQ576" s="1"/>
      <c r="CT576" s="1"/>
      <c r="CU576" s="1"/>
    </row>
    <row r="577" ht="13.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P577" s="1"/>
      <c r="CQ577" s="1"/>
      <c r="CT577" s="1"/>
      <c r="CU577" s="1"/>
    </row>
    <row r="578" ht="13.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P578" s="1"/>
      <c r="CQ578" s="1"/>
      <c r="CT578" s="1"/>
      <c r="CU578" s="1"/>
    </row>
    <row r="579" ht="13.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P579" s="1"/>
      <c r="CQ579" s="1"/>
      <c r="CT579" s="1"/>
      <c r="CU579" s="1"/>
    </row>
    <row r="580" ht="13.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P580" s="1"/>
      <c r="CQ580" s="1"/>
      <c r="CT580" s="1"/>
      <c r="CU580" s="1"/>
    </row>
    <row r="581" ht="13.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P581" s="1"/>
      <c r="CQ581" s="1"/>
      <c r="CT581" s="1"/>
      <c r="CU581" s="1"/>
    </row>
    <row r="582" ht="13.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P582" s="1"/>
      <c r="CQ582" s="1"/>
      <c r="CT582" s="1"/>
      <c r="CU582" s="1"/>
    </row>
    <row r="583" ht="13.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P583" s="1"/>
      <c r="CQ583" s="1"/>
      <c r="CT583" s="1"/>
      <c r="CU583" s="1"/>
    </row>
    <row r="584" ht="13.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P584" s="1"/>
      <c r="CQ584" s="1"/>
      <c r="CT584" s="1"/>
      <c r="CU584" s="1"/>
    </row>
    <row r="585" ht="13.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P585" s="1"/>
      <c r="CQ585" s="1"/>
      <c r="CT585" s="1"/>
      <c r="CU585" s="1"/>
    </row>
    <row r="586" ht="13.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P586" s="1"/>
      <c r="CQ586" s="1"/>
      <c r="CT586" s="1"/>
      <c r="CU586" s="1"/>
    </row>
    <row r="587" ht="13.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P587" s="1"/>
      <c r="CQ587" s="1"/>
      <c r="CT587" s="1"/>
      <c r="CU587" s="1"/>
    </row>
    <row r="588" ht="13.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P588" s="1"/>
      <c r="CQ588" s="1"/>
      <c r="CT588" s="1"/>
      <c r="CU588" s="1"/>
    </row>
    <row r="589" ht="13.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P589" s="1"/>
      <c r="CQ589" s="1"/>
      <c r="CT589" s="1"/>
      <c r="CU589" s="1"/>
    </row>
    <row r="590" ht="13.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P590" s="1"/>
      <c r="CQ590" s="1"/>
      <c r="CT590" s="1"/>
      <c r="CU590" s="1"/>
    </row>
    <row r="591" ht="13.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P591" s="1"/>
      <c r="CQ591" s="1"/>
      <c r="CT591" s="1"/>
      <c r="CU591" s="1"/>
    </row>
    <row r="592" ht="13.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P592" s="1"/>
      <c r="CQ592" s="1"/>
      <c r="CT592" s="1"/>
      <c r="CU592" s="1"/>
    </row>
    <row r="593" ht="13.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P593" s="1"/>
      <c r="CQ593" s="1"/>
      <c r="CT593" s="1"/>
      <c r="CU593" s="1"/>
    </row>
    <row r="594" ht="13.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P594" s="1"/>
      <c r="CQ594" s="1"/>
      <c r="CT594" s="1"/>
      <c r="CU594" s="1"/>
    </row>
    <row r="595" ht="13.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P595" s="1"/>
      <c r="CQ595" s="1"/>
      <c r="CT595" s="1"/>
      <c r="CU595" s="1"/>
    </row>
    <row r="596" ht="13.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P596" s="1"/>
      <c r="CQ596" s="1"/>
      <c r="CT596" s="1"/>
      <c r="CU596" s="1"/>
    </row>
    <row r="597" ht="13.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P597" s="1"/>
      <c r="CQ597" s="1"/>
      <c r="CT597" s="1"/>
      <c r="CU597" s="1"/>
    </row>
    <row r="598" ht="13.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P598" s="1"/>
      <c r="CQ598" s="1"/>
      <c r="CT598" s="1"/>
      <c r="CU598" s="1"/>
    </row>
    <row r="599" ht="13.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P599" s="1"/>
      <c r="CQ599" s="1"/>
      <c r="CT599" s="1"/>
      <c r="CU599" s="1"/>
    </row>
    <row r="600" ht="13.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P600" s="1"/>
      <c r="CQ600" s="1"/>
      <c r="CT600" s="1"/>
      <c r="CU600" s="1"/>
    </row>
    <row r="601" ht="13.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P601" s="1"/>
      <c r="CQ601" s="1"/>
      <c r="CT601" s="1"/>
      <c r="CU601" s="1"/>
    </row>
    <row r="602" ht="13.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P602" s="1"/>
      <c r="CQ602" s="1"/>
      <c r="CT602" s="1"/>
      <c r="CU602" s="1"/>
    </row>
    <row r="603" ht="13.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P603" s="1"/>
      <c r="CQ603" s="1"/>
      <c r="CT603" s="1"/>
      <c r="CU603" s="1"/>
    </row>
    <row r="604" ht="13.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P604" s="1"/>
      <c r="CQ604" s="1"/>
      <c r="CT604" s="1"/>
      <c r="CU604" s="1"/>
    </row>
    <row r="605" ht="13.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P605" s="1"/>
      <c r="CQ605" s="1"/>
      <c r="CT605" s="1"/>
      <c r="CU605" s="1"/>
    </row>
    <row r="606" ht="13.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P606" s="1"/>
      <c r="CQ606" s="1"/>
      <c r="CT606" s="1"/>
      <c r="CU606" s="1"/>
    </row>
    <row r="607" ht="13.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P607" s="1"/>
      <c r="CQ607" s="1"/>
      <c r="CT607" s="1"/>
      <c r="CU607" s="1"/>
    </row>
    <row r="608" ht="13.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P608" s="1"/>
      <c r="CQ608" s="1"/>
      <c r="CT608" s="1"/>
      <c r="CU608" s="1"/>
    </row>
    <row r="609" ht="13.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P609" s="1"/>
      <c r="CQ609" s="1"/>
      <c r="CT609" s="1"/>
      <c r="CU609" s="1"/>
    </row>
    <row r="610" ht="13.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P610" s="1"/>
      <c r="CQ610" s="1"/>
      <c r="CT610" s="1"/>
      <c r="CU610" s="1"/>
    </row>
    <row r="611" ht="13.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P611" s="1"/>
      <c r="CQ611" s="1"/>
      <c r="CT611" s="1"/>
      <c r="CU611" s="1"/>
    </row>
    <row r="612" ht="13.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P612" s="1"/>
      <c r="CQ612" s="1"/>
      <c r="CT612" s="1"/>
      <c r="CU612" s="1"/>
    </row>
    <row r="613" ht="13.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P613" s="1"/>
      <c r="CQ613" s="1"/>
      <c r="CT613" s="1"/>
      <c r="CU613" s="1"/>
    </row>
    <row r="614" ht="13.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P614" s="1"/>
      <c r="CQ614" s="1"/>
      <c r="CT614" s="1"/>
      <c r="CU614" s="1"/>
    </row>
    <row r="615" ht="13.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P615" s="1"/>
      <c r="CQ615" s="1"/>
      <c r="CT615" s="1"/>
      <c r="CU615" s="1"/>
    </row>
    <row r="616" ht="13.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P616" s="1"/>
      <c r="CQ616" s="1"/>
      <c r="CT616" s="1"/>
      <c r="CU616" s="1"/>
    </row>
    <row r="617" ht="13.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P617" s="1"/>
      <c r="CQ617" s="1"/>
      <c r="CT617" s="1"/>
      <c r="CU617" s="1"/>
    </row>
    <row r="618" ht="13.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P618" s="1"/>
      <c r="CQ618" s="1"/>
      <c r="CT618" s="1"/>
      <c r="CU618" s="1"/>
    </row>
    <row r="619" ht="13.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P619" s="1"/>
      <c r="CQ619" s="1"/>
      <c r="CT619" s="1"/>
      <c r="CU619" s="1"/>
    </row>
    <row r="620" ht="13.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P620" s="1"/>
      <c r="CQ620" s="1"/>
      <c r="CT620" s="1"/>
      <c r="CU620" s="1"/>
    </row>
    <row r="621" ht="13.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P621" s="1"/>
      <c r="CQ621" s="1"/>
      <c r="CT621" s="1"/>
      <c r="CU621" s="1"/>
    </row>
    <row r="622" ht="13.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P622" s="1"/>
      <c r="CQ622" s="1"/>
      <c r="CT622" s="1"/>
      <c r="CU622" s="1"/>
    </row>
    <row r="623" ht="13.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P623" s="1"/>
      <c r="CQ623" s="1"/>
      <c r="CT623" s="1"/>
      <c r="CU623" s="1"/>
    </row>
    <row r="624" ht="13.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P624" s="1"/>
      <c r="CQ624" s="1"/>
      <c r="CT624" s="1"/>
      <c r="CU624" s="1"/>
    </row>
    <row r="625" ht="13.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P625" s="1"/>
      <c r="CQ625" s="1"/>
      <c r="CT625" s="1"/>
      <c r="CU625" s="1"/>
    </row>
    <row r="626" ht="13.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P626" s="1"/>
      <c r="CQ626" s="1"/>
      <c r="CT626" s="1"/>
      <c r="CU626" s="1"/>
    </row>
    <row r="627" ht="13.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P627" s="1"/>
      <c r="CQ627" s="1"/>
      <c r="CT627" s="1"/>
      <c r="CU627" s="1"/>
    </row>
    <row r="628" ht="13.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P628" s="1"/>
      <c r="CQ628" s="1"/>
      <c r="CT628" s="1"/>
      <c r="CU628" s="1"/>
    </row>
    <row r="629" ht="13.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P629" s="1"/>
      <c r="CQ629" s="1"/>
      <c r="CT629" s="1"/>
      <c r="CU629" s="1"/>
    </row>
    <row r="630" ht="13.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P630" s="1"/>
      <c r="CQ630" s="1"/>
      <c r="CT630" s="1"/>
      <c r="CU630" s="1"/>
    </row>
    <row r="631" ht="13.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P631" s="1"/>
      <c r="CQ631" s="1"/>
      <c r="CT631" s="1"/>
      <c r="CU631" s="1"/>
    </row>
    <row r="632" ht="13.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P632" s="1"/>
      <c r="CQ632" s="1"/>
      <c r="CT632" s="1"/>
      <c r="CU632" s="1"/>
    </row>
    <row r="633" ht="13.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P633" s="1"/>
      <c r="CQ633" s="1"/>
      <c r="CT633" s="1"/>
      <c r="CU633" s="1"/>
    </row>
    <row r="634" ht="13.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P634" s="1"/>
      <c r="CQ634" s="1"/>
      <c r="CT634" s="1"/>
      <c r="CU634" s="1"/>
    </row>
    <row r="635" ht="13.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P635" s="1"/>
      <c r="CQ635" s="1"/>
      <c r="CT635" s="1"/>
      <c r="CU635" s="1"/>
    </row>
    <row r="636" ht="13.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P636" s="1"/>
      <c r="CQ636" s="1"/>
      <c r="CT636" s="1"/>
      <c r="CU636" s="1"/>
    </row>
    <row r="637" ht="13.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P637" s="1"/>
      <c r="CQ637" s="1"/>
      <c r="CT637" s="1"/>
      <c r="CU637" s="1"/>
    </row>
    <row r="638" ht="13.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P638" s="1"/>
      <c r="CQ638" s="1"/>
      <c r="CT638" s="1"/>
      <c r="CU638" s="1"/>
    </row>
    <row r="639" ht="13.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P639" s="1"/>
      <c r="CQ639" s="1"/>
      <c r="CT639" s="1"/>
      <c r="CU639" s="1"/>
    </row>
    <row r="640" ht="13.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P640" s="1"/>
      <c r="CQ640" s="1"/>
      <c r="CT640" s="1"/>
      <c r="CU640" s="1"/>
    </row>
    <row r="641" ht="13.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P641" s="1"/>
      <c r="CQ641" s="1"/>
      <c r="CT641" s="1"/>
      <c r="CU641" s="1"/>
    </row>
    <row r="642" ht="13.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P642" s="1"/>
      <c r="CQ642" s="1"/>
      <c r="CT642" s="1"/>
      <c r="CU642" s="1"/>
    </row>
    <row r="643" ht="13.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P643" s="1"/>
      <c r="CQ643" s="1"/>
      <c r="CT643" s="1"/>
      <c r="CU643" s="1"/>
    </row>
    <row r="644" ht="13.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P644" s="1"/>
      <c r="CQ644" s="1"/>
      <c r="CT644" s="1"/>
      <c r="CU644" s="1"/>
    </row>
    <row r="645" ht="13.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P645" s="1"/>
      <c r="CQ645" s="1"/>
      <c r="CT645" s="1"/>
      <c r="CU645" s="1"/>
    </row>
    <row r="646" ht="13.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P646" s="1"/>
      <c r="CQ646" s="1"/>
      <c r="CT646" s="1"/>
      <c r="CU646" s="1"/>
    </row>
    <row r="647" ht="13.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P647" s="1"/>
      <c r="CQ647" s="1"/>
      <c r="CT647" s="1"/>
      <c r="CU647" s="1"/>
    </row>
    <row r="648" ht="13.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P648" s="1"/>
      <c r="CQ648" s="1"/>
      <c r="CT648" s="1"/>
      <c r="CU648" s="1"/>
    </row>
    <row r="649" ht="13.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P649" s="1"/>
      <c r="CQ649" s="1"/>
      <c r="CT649" s="1"/>
      <c r="CU649" s="1"/>
    </row>
    <row r="650" ht="13.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P650" s="1"/>
      <c r="CQ650" s="1"/>
      <c r="CT650" s="1"/>
      <c r="CU650" s="1"/>
    </row>
    <row r="651" ht="13.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P651" s="1"/>
      <c r="CQ651" s="1"/>
      <c r="CT651" s="1"/>
      <c r="CU651" s="1"/>
    </row>
    <row r="652" ht="13.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P652" s="1"/>
      <c r="CQ652" s="1"/>
      <c r="CT652" s="1"/>
      <c r="CU652" s="1"/>
    </row>
    <row r="653" ht="13.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P653" s="1"/>
      <c r="CQ653" s="1"/>
      <c r="CT653" s="1"/>
      <c r="CU653" s="1"/>
    </row>
    <row r="654" ht="13.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P654" s="1"/>
      <c r="CQ654" s="1"/>
      <c r="CT654" s="1"/>
      <c r="CU654" s="1"/>
    </row>
    <row r="655" ht="13.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P655" s="1"/>
      <c r="CQ655" s="1"/>
      <c r="CT655" s="1"/>
      <c r="CU655" s="1"/>
    </row>
    <row r="656" ht="13.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P656" s="1"/>
      <c r="CQ656" s="1"/>
      <c r="CT656" s="1"/>
      <c r="CU656" s="1"/>
    </row>
    <row r="657" ht="13.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P657" s="1"/>
      <c r="CQ657" s="1"/>
      <c r="CT657" s="1"/>
      <c r="CU657" s="1"/>
    </row>
    <row r="658" ht="13.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P658" s="1"/>
      <c r="CQ658" s="1"/>
      <c r="CT658" s="1"/>
      <c r="CU658" s="1"/>
    </row>
    <row r="659" ht="13.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P659" s="1"/>
      <c r="CQ659" s="1"/>
      <c r="CT659" s="1"/>
      <c r="CU659" s="1"/>
    </row>
    <row r="660" ht="13.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P660" s="1"/>
      <c r="CQ660" s="1"/>
      <c r="CT660" s="1"/>
      <c r="CU660" s="1"/>
    </row>
    <row r="661" ht="13.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P661" s="1"/>
      <c r="CQ661" s="1"/>
      <c r="CT661" s="1"/>
      <c r="CU661" s="1"/>
    </row>
    <row r="662" ht="13.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P662" s="1"/>
      <c r="CQ662" s="1"/>
      <c r="CT662" s="1"/>
      <c r="CU662" s="1"/>
    </row>
    <row r="663" ht="13.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P663" s="1"/>
      <c r="CQ663" s="1"/>
      <c r="CT663" s="1"/>
      <c r="CU663" s="1"/>
    </row>
    <row r="664" ht="13.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P664" s="1"/>
      <c r="CQ664" s="1"/>
      <c r="CT664" s="1"/>
      <c r="CU664" s="1"/>
    </row>
    <row r="665" ht="13.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P665" s="1"/>
      <c r="CQ665" s="1"/>
      <c r="CT665" s="1"/>
      <c r="CU665" s="1"/>
    </row>
    <row r="666" ht="13.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P666" s="1"/>
      <c r="CQ666" s="1"/>
      <c r="CT666" s="1"/>
      <c r="CU666" s="1"/>
    </row>
    <row r="667" ht="13.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P667" s="1"/>
      <c r="CQ667" s="1"/>
      <c r="CT667" s="1"/>
      <c r="CU667" s="1"/>
    </row>
    <row r="668" ht="13.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P668" s="1"/>
      <c r="CQ668" s="1"/>
      <c r="CT668" s="1"/>
      <c r="CU668" s="1"/>
    </row>
    <row r="669" ht="13.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P669" s="1"/>
      <c r="CQ669" s="1"/>
      <c r="CT669" s="1"/>
      <c r="CU669" s="1"/>
    </row>
    <row r="670" ht="13.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P670" s="1"/>
      <c r="CQ670" s="1"/>
      <c r="CT670" s="1"/>
      <c r="CU670" s="1"/>
    </row>
    <row r="671" ht="13.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P671" s="1"/>
      <c r="CQ671" s="1"/>
      <c r="CT671" s="1"/>
      <c r="CU671" s="1"/>
    </row>
    <row r="672" ht="13.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P672" s="1"/>
      <c r="CQ672" s="1"/>
      <c r="CT672" s="1"/>
      <c r="CU672" s="1"/>
    </row>
    <row r="673" ht="13.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P673" s="1"/>
      <c r="CQ673" s="1"/>
      <c r="CT673" s="1"/>
      <c r="CU673" s="1"/>
    </row>
    <row r="674" ht="13.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P674" s="1"/>
      <c r="CQ674" s="1"/>
      <c r="CT674" s="1"/>
      <c r="CU674" s="1"/>
    </row>
    <row r="675" ht="13.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P675" s="1"/>
      <c r="CQ675" s="1"/>
      <c r="CT675" s="1"/>
      <c r="CU675" s="1"/>
    </row>
    <row r="676" ht="13.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P676" s="1"/>
      <c r="CQ676" s="1"/>
      <c r="CT676" s="1"/>
      <c r="CU676" s="1"/>
    </row>
    <row r="677" ht="13.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P677" s="1"/>
      <c r="CQ677" s="1"/>
      <c r="CT677" s="1"/>
      <c r="CU677" s="1"/>
    </row>
    <row r="678" ht="13.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P678" s="1"/>
      <c r="CQ678" s="1"/>
      <c r="CT678" s="1"/>
      <c r="CU678" s="1"/>
    </row>
    <row r="679" ht="13.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P679" s="1"/>
      <c r="CQ679" s="1"/>
      <c r="CT679" s="1"/>
      <c r="CU679" s="1"/>
    </row>
    <row r="680" ht="13.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P680" s="1"/>
      <c r="CQ680" s="1"/>
      <c r="CT680" s="1"/>
      <c r="CU680" s="1"/>
    </row>
    <row r="681" ht="13.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P681" s="1"/>
      <c r="CQ681" s="1"/>
      <c r="CT681" s="1"/>
      <c r="CU681" s="1"/>
    </row>
    <row r="682" ht="13.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P682" s="1"/>
      <c r="CQ682" s="1"/>
      <c r="CT682" s="1"/>
      <c r="CU682" s="1"/>
    </row>
    <row r="683" ht="13.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P683" s="1"/>
      <c r="CQ683" s="1"/>
      <c r="CT683" s="1"/>
      <c r="CU683" s="1"/>
    </row>
    <row r="684" ht="13.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P684" s="1"/>
      <c r="CQ684" s="1"/>
      <c r="CT684" s="1"/>
      <c r="CU684" s="1"/>
    </row>
    <row r="685" ht="13.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P685" s="1"/>
      <c r="CQ685" s="1"/>
      <c r="CT685" s="1"/>
      <c r="CU685" s="1"/>
    </row>
    <row r="686" ht="13.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P686" s="1"/>
      <c r="CQ686" s="1"/>
      <c r="CT686" s="1"/>
      <c r="CU686" s="1"/>
    </row>
    <row r="687" ht="13.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P687" s="1"/>
      <c r="CQ687" s="1"/>
      <c r="CT687" s="1"/>
      <c r="CU687" s="1"/>
    </row>
    <row r="688" ht="13.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P688" s="1"/>
      <c r="CQ688" s="1"/>
      <c r="CT688" s="1"/>
      <c r="CU688" s="1"/>
    </row>
    <row r="689" ht="13.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P689" s="1"/>
      <c r="CQ689" s="1"/>
      <c r="CT689" s="1"/>
      <c r="CU689" s="1"/>
    </row>
    <row r="690" ht="13.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P690" s="1"/>
      <c r="CQ690" s="1"/>
      <c r="CT690" s="1"/>
      <c r="CU690" s="1"/>
    </row>
    <row r="691" ht="13.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P691" s="1"/>
      <c r="CQ691" s="1"/>
      <c r="CT691" s="1"/>
      <c r="CU691" s="1"/>
    </row>
    <row r="692" ht="13.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P692" s="1"/>
      <c r="CQ692" s="1"/>
      <c r="CT692" s="1"/>
      <c r="CU692" s="1"/>
    </row>
    <row r="693" ht="13.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P693" s="1"/>
      <c r="CQ693" s="1"/>
      <c r="CT693" s="1"/>
      <c r="CU693" s="1"/>
    </row>
    <row r="694" ht="13.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P694" s="1"/>
      <c r="CQ694" s="1"/>
      <c r="CT694" s="1"/>
      <c r="CU694" s="1"/>
    </row>
    <row r="695" ht="13.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P695" s="1"/>
      <c r="CQ695" s="1"/>
      <c r="CT695" s="1"/>
      <c r="CU695" s="1"/>
    </row>
    <row r="696" ht="13.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P696" s="1"/>
      <c r="CQ696" s="1"/>
      <c r="CT696" s="1"/>
      <c r="CU696" s="1"/>
    </row>
    <row r="697" ht="13.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P697" s="1"/>
      <c r="CQ697" s="1"/>
      <c r="CT697" s="1"/>
      <c r="CU697" s="1"/>
    </row>
    <row r="698" ht="13.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P698" s="1"/>
      <c r="CQ698" s="1"/>
      <c r="CT698" s="1"/>
      <c r="CU698" s="1"/>
    </row>
    <row r="699" ht="13.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P699" s="1"/>
      <c r="CQ699" s="1"/>
      <c r="CT699" s="1"/>
      <c r="CU699" s="1"/>
    </row>
    <row r="700" ht="13.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P700" s="1"/>
      <c r="CQ700" s="1"/>
      <c r="CT700" s="1"/>
      <c r="CU700" s="1"/>
    </row>
    <row r="701" ht="13.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P701" s="1"/>
      <c r="CQ701" s="1"/>
      <c r="CT701" s="1"/>
      <c r="CU701" s="1"/>
    </row>
    <row r="702" ht="13.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P702" s="1"/>
      <c r="CQ702" s="1"/>
      <c r="CT702" s="1"/>
      <c r="CU702" s="1"/>
    </row>
    <row r="703" ht="13.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P703" s="1"/>
      <c r="CQ703" s="1"/>
      <c r="CT703" s="1"/>
      <c r="CU703" s="1"/>
    </row>
    <row r="704" ht="13.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P704" s="1"/>
      <c r="CQ704" s="1"/>
      <c r="CT704" s="1"/>
      <c r="CU704" s="1"/>
    </row>
    <row r="705" ht="13.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P705" s="1"/>
      <c r="CQ705" s="1"/>
      <c r="CT705" s="1"/>
      <c r="CU705" s="1"/>
    </row>
    <row r="706" ht="13.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P706" s="1"/>
      <c r="CQ706" s="1"/>
      <c r="CT706" s="1"/>
      <c r="CU706" s="1"/>
    </row>
    <row r="707" ht="13.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P707" s="1"/>
      <c r="CQ707" s="1"/>
      <c r="CT707" s="1"/>
      <c r="CU707" s="1"/>
    </row>
    <row r="708" ht="13.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P708" s="1"/>
      <c r="CQ708" s="1"/>
      <c r="CT708" s="1"/>
      <c r="CU708" s="1"/>
    </row>
    <row r="709" ht="13.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P709" s="1"/>
      <c r="CQ709" s="1"/>
      <c r="CT709" s="1"/>
      <c r="CU709" s="1"/>
    </row>
    <row r="710" ht="13.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P710" s="1"/>
      <c r="CQ710" s="1"/>
      <c r="CT710" s="1"/>
      <c r="CU710" s="1"/>
    </row>
    <row r="711" ht="13.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P711" s="1"/>
      <c r="CQ711" s="1"/>
      <c r="CT711" s="1"/>
      <c r="CU711" s="1"/>
    </row>
    <row r="712" ht="13.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P712" s="1"/>
      <c r="CQ712" s="1"/>
      <c r="CT712" s="1"/>
      <c r="CU712" s="1"/>
    </row>
    <row r="713" ht="13.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P713" s="1"/>
      <c r="CQ713" s="1"/>
      <c r="CT713" s="1"/>
      <c r="CU713" s="1"/>
    </row>
    <row r="714" ht="13.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P714" s="1"/>
      <c r="CQ714" s="1"/>
      <c r="CT714" s="1"/>
      <c r="CU714" s="1"/>
    </row>
    <row r="715" ht="13.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P715" s="1"/>
      <c r="CQ715" s="1"/>
      <c r="CT715" s="1"/>
      <c r="CU715" s="1"/>
    </row>
    <row r="716" ht="13.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P716" s="1"/>
      <c r="CQ716" s="1"/>
      <c r="CT716" s="1"/>
      <c r="CU716" s="1"/>
    </row>
    <row r="717" ht="13.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P717" s="1"/>
      <c r="CQ717" s="1"/>
      <c r="CT717" s="1"/>
      <c r="CU717" s="1"/>
    </row>
    <row r="718" ht="13.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P718" s="1"/>
      <c r="CQ718" s="1"/>
      <c r="CT718" s="1"/>
      <c r="CU718" s="1"/>
    </row>
    <row r="719" ht="13.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P719" s="1"/>
      <c r="CQ719" s="1"/>
      <c r="CT719" s="1"/>
      <c r="CU719" s="1"/>
    </row>
    <row r="720" ht="13.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P720" s="1"/>
      <c r="CQ720" s="1"/>
      <c r="CT720" s="1"/>
      <c r="CU720" s="1"/>
    </row>
    <row r="721" ht="13.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P721" s="1"/>
      <c r="CQ721" s="1"/>
      <c r="CT721" s="1"/>
      <c r="CU721" s="1"/>
    </row>
    <row r="722" ht="13.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P722" s="1"/>
      <c r="CQ722" s="1"/>
      <c r="CT722" s="1"/>
      <c r="CU722" s="1"/>
    </row>
    <row r="723" ht="13.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P723" s="1"/>
      <c r="CQ723" s="1"/>
      <c r="CT723" s="1"/>
      <c r="CU723" s="1"/>
    </row>
    <row r="724" ht="13.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P724" s="1"/>
      <c r="CQ724" s="1"/>
      <c r="CT724" s="1"/>
      <c r="CU724" s="1"/>
    </row>
    <row r="725" ht="13.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P725" s="1"/>
      <c r="CQ725" s="1"/>
      <c r="CT725" s="1"/>
      <c r="CU725" s="1"/>
    </row>
    <row r="726" ht="13.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P726" s="1"/>
      <c r="CQ726" s="1"/>
      <c r="CT726" s="1"/>
      <c r="CU726" s="1"/>
    </row>
    <row r="727" ht="13.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P727" s="1"/>
      <c r="CQ727" s="1"/>
      <c r="CT727" s="1"/>
      <c r="CU727" s="1"/>
    </row>
    <row r="728" ht="13.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P728" s="1"/>
      <c r="CQ728" s="1"/>
      <c r="CT728" s="1"/>
      <c r="CU728" s="1"/>
    </row>
    <row r="729" ht="13.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P729" s="1"/>
      <c r="CQ729" s="1"/>
      <c r="CT729" s="1"/>
      <c r="CU729" s="1"/>
    </row>
    <row r="730" ht="13.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P730" s="1"/>
      <c r="CQ730" s="1"/>
      <c r="CT730" s="1"/>
      <c r="CU730" s="1"/>
    </row>
    <row r="731" ht="13.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P731" s="1"/>
      <c r="CQ731" s="1"/>
      <c r="CT731" s="1"/>
      <c r="CU731" s="1"/>
    </row>
    <row r="732" ht="13.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P732" s="1"/>
      <c r="CQ732" s="1"/>
      <c r="CT732" s="1"/>
      <c r="CU732" s="1"/>
    </row>
    <row r="733" ht="13.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P733" s="1"/>
      <c r="CQ733" s="1"/>
      <c r="CT733" s="1"/>
      <c r="CU733" s="1"/>
    </row>
    <row r="734" ht="13.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P734" s="1"/>
      <c r="CQ734" s="1"/>
      <c r="CT734" s="1"/>
      <c r="CU734" s="1"/>
    </row>
    <row r="735" ht="13.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P735" s="1"/>
      <c r="CQ735" s="1"/>
      <c r="CT735" s="1"/>
      <c r="CU735" s="1"/>
    </row>
    <row r="736" ht="13.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P736" s="1"/>
      <c r="CQ736" s="1"/>
      <c r="CT736" s="1"/>
      <c r="CU736" s="1"/>
    </row>
    <row r="737" ht="13.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P737" s="1"/>
      <c r="CQ737" s="1"/>
      <c r="CT737" s="1"/>
      <c r="CU737" s="1"/>
    </row>
    <row r="738" ht="13.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P738" s="1"/>
      <c r="CQ738" s="1"/>
      <c r="CT738" s="1"/>
      <c r="CU738" s="1"/>
    </row>
    <row r="739" ht="13.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P739" s="1"/>
      <c r="CQ739" s="1"/>
      <c r="CT739" s="1"/>
      <c r="CU739" s="1"/>
    </row>
    <row r="740" ht="13.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P740" s="1"/>
      <c r="CQ740" s="1"/>
      <c r="CT740" s="1"/>
      <c r="CU740" s="1"/>
    </row>
    <row r="741" ht="13.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P741" s="1"/>
      <c r="CQ741" s="1"/>
      <c r="CT741" s="1"/>
      <c r="CU741" s="1"/>
    </row>
    <row r="742" ht="13.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P742" s="1"/>
      <c r="CQ742" s="1"/>
      <c r="CT742" s="1"/>
      <c r="CU742" s="1"/>
    </row>
    <row r="743" ht="13.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P743" s="1"/>
      <c r="CQ743" s="1"/>
      <c r="CT743" s="1"/>
      <c r="CU743" s="1"/>
    </row>
    <row r="744" ht="13.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P744" s="1"/>
      <c r="CQ744" s="1"/>
      <c r="CT744" s="1"/>
      <c r="CU744" s="1"/>
    </row>
    <row r="745" ht="13.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P745" s="1"/>
      <c r="CQ745" s="1"/>
      <c r="CT745" s="1"/>
      <c r="CU745" s="1"/>
    </row>
    <row r="746" ht="13.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P746" s="1"/>
      <c r="CQ746" s="1"/>
      <c r="CT746" s="1"/>
      <c r="CU746" s="1"/>
    </row>
    <row r="747" ht="13.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P747" s="1"/>
      <c r="CQ747" s="1"/>
      <c r="CT747" s="1"/>
      <c r="CU747" s="1"/>
    </row>
    <row r="748" ht="13.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P748" s="1"/>
      <c r="CQ748" s="1"/>
      <c r="CT748" s="1"/>
      <c r="CU748" s="1"/>
    </row>
    <row r="749" ht="13.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P749" s="1"/>
      <c r="CQ749" s="1"/>
      <c r="CT749" s="1"/>
      <c r="CU749" s="1"/>
    </row>
    <row r="750" ht="13.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P750" s="1"/>
      <c r="CQ750" s="1"/>
      <c r="CT750" s="1"/>
      <c r="CU750" s="1"/>
    </row>
    <row r="751" ht="13.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P751" s="1"/>
      <c r="CQ751" s="1"/>
      <c r="CT751" s="1"/>
      <c r="CU751" s="1"/>
    </row>
    <row r="752" ht="13.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P752" s="1"/>
      <c r="CQ752" s="1"/>
      <c r="CT752" s="1"/>
      <c r="CU752" s="1"/>
    </row>
    <row r="753" ht="13.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P753" s="1"/>
      <c r="CQ753" s="1"/>
      <c r="CT753" s="1"/>
      <c r="CU753" s="1"/>
    </row>
    <row r="754" ht="13.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P754" s="1"/>
      <c r="CQ754" s="1"/>
      <c r="CT754" s="1"/>
      <c r="CU754" s="1"/>
    </row>
    <row r="755" ht="13.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P755" s="1"/>
      <c r="CQ755" s="1"/>
      <c r="CT755" s="1"/>
      <c r="CU755" s="1"/>
    </row>
    <row r="756" ht="13.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P756" s="1"/>
      <c r="CQ756" s="1"/>
      <c r="CT756" s="1"/>
      <c r="CU756" s="1"/>
    </row>
    <row r="757" ht="13.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P757" s="1"/>
      <c r="CQ757" s="1"/>
      <c r="CT757" s="1"/>
      <c r="CU757" s="1"/>
    </row>
    <row r="758" ht="13.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P758" s="1"/>
      <c r="CQ758" s="1"/>
      <c r="CT758" s="1"/>
      <c r="CU758" s="1"/>
    </row>
    <row r="759" ht="13.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P759" s="1"/>
      <c r="CQ759" s="1"/>
      <c r="CT759" s="1"/>
      <c r="CU759" s="1"/>
    </row>
    <row r="760" ht="13.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P760" s="1"/>
      <c r="CQ760" s="1"/>
      <c r="CT760" s="1"/>
      <c r="CU760" s="1"/>
    </row>
    <row r="761" ht="13.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P761" s="1"/>
      <c r="CQ761" s="1"/>
      <c r="CT761" s="1"/>
      <c r="CU761" s="1"/>
    </row>
    <row r="762" ht="13.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P762" s="1"/>
      <c r="CQ762" s="1"/>
      <c r="CT762" s="1"/>
      <c r="CU762" s="1"/>
    </row>
    <row r="763" ht="13.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P763" s="1"/>
      <c r="CQ763" s="1"/>
      <c r="CT763" s="1"/>
      <c r="CU763" s="1"/>
    </row>
    <row r="764" ht="13.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P764" s="1"/>
      <c r="CQ764" s="1"/>
      <c r="CT764" s="1"/>
      <c r="CU764" s="1"/>
    </row>
    <row r="765" ht="13.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P765" s="1"/>
      <c r="CQ765" s="1"/>
      <c r="CT765" s="1"/>
      <c r="CU765" s="1"/>
    </row>
    <row r="766" ht="13.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P766" s="1"/>
      <c r="CQ766" s="1"/>
      <c r="CT766" s="1"/>
      <c r="CU766" s="1"/>
    </row>
    <row r="767" ht="13.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P767" s="1"/>
      <c r="CQ767" s="1"/>
      <c r="CT767" s="1"/>
      <c r="CU767" s="1"/>
    </row>
    <row r="768" ht="13.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P768" s="1"/>
      <c r="CQ768" s="1"/>
      <c r="CT768" s="1"/>
      <c r="CU768" s="1"/>
    </row>
    <row r="769" ht="13.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P769" s="1"/>
      <c r="CQ769" s="1"/>
      <c r="CT769" s="1"/>
      <c r="CU769" s="1"/>
    </row>
    <row r="770" ht="13.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P770" s="1"/>
      <c r="CQ770" s="1"/>
      <c r="CT770" s="1"/>
      <c r="CU770" s="1"/>
    </row>
    <row r="771" ht="13.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P771" s="1"/>
      <c r="CQ771" s="1"/>
      <c r="CT771" s="1"/>
      <c r="CU771" s="1"/>
    </row>
    <row r="772" ht="13.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P772" s="1"/>
      <c r="CQ772" s="1"/>
      <c r="CT772" s="1"/>
      <c r="CU772" s="1"/>
    </row>
    <row r="773" ht="13.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P773" s="1"/>
      <c r="CQ773" s="1"/>
      <c r="CT773" s="1"/>
      <c r="CU773" s="1"/>
    </row>
    <row r="774" ht="13.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P774" s="1"/>
      <c r="CQ774" s="1"/>
      <c r="CT774" s="1"/>
      <c r="CU774" s="1"/>
    </row>
    <row r="775" ht="13.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P775" s="1"/>
      <c r="CQ775" s="1"/>
      <c r="CT775" s="1"/>
      <c r="CU775" s="1"/>
    </row>
    <row r="776" ht="13.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P776" s="1"/>
      <c r="CQ776" s="1"/>
      <c r="CT776" s="1"/>
      <c r="CU776" s="1"/>
    </row>
    <row r="777" ht="13.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P777" s="1"/>
      <c r="CQ777" s="1"/>
      <c r="CT777" s="1"/>
      <c r="CU777" s="1"/>
    </row>
    <row r="778" ht="13.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P778" s="1"/>
      <c r="CQ778" s="1"/>
      <c r="CT778" s="1"/>
      <c r="CU778" s="1"/>
    </row>
    <row r="779" ht="13.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P779" s="1"/>
      <c r="CQ779" s="1"/>
      <c r="CT779" s="1"/>
      <c r="CU779" s="1"/>
    </row>
    <row r="780" ht="13.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P780" s="1"/>
      <c r="CQ780" s="1"/>
      <c r="CT780" s="1"/>
      <c r="CU780" s="1"/>
    </row>
    <row r="781" ht="13.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P781" s="1"/>
      <c r="CQ781" s="1"/>
      <c r="CT781" s="1"/>
      <c r="CU781" s="1"/>
    </row>
    <row r="782" ht="13.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P782" s="1"/>
      <c r="CQ782" s="1"/>
      <c r="CT782" s="1"/>
      <c r="CU782" s="1"/>
    </row>
    <row r="783" ht="13.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P783" s="1"/>
      <c r="CQ783" s="1"/>
      <c r="CT783" s="1"/>
      <c r="CU783" s="1"/>
    </row>
    <row r="784" ht="13.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P784" s="1"/>
      <c r="CQ784" s="1"/>
      <c r="CT784" s="1"/>
      <c r="CU784" s="1"/>
    </row>
    <row r="785" ht="13.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P785" s="1"/>
      <c r="CQ785" s="1"/>
      <c r="CT785" s="1"/>
      <c r="CU785" s="1"/>
    </row>
    <row r="786" ht="13.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P786" s="1"/>
      <c r="CQ786" s="1"/>
      <c r="CT786" s="1"/>
      <c r="CU786" s="1"/>
    </row>
    <row r="787" ht="13.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P787" s="1"/>
      <c r="CQ787" s="1"/>
      <c r="CT787" s="1"/>
      <c r="CU787" s="1"/>
    </row>
    <row r="788" ht="13.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P788" s="1"/>
      <c r="CQ788" s="1"/>
      <c r="CT788" s="1"/>
      <c r="CU788" s="1"/>
    </row>
    <row r="789" ht="13.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P789" s="1"/>
      <c r="CQ789" s="1"/>
      <c r="CT789" s="1"/>
      <c r="CU789" s="1"/>
    </row>
    <row r="790" ht="13.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P790" s="1"/>
      <c r="CQ790" s="1"/>
      <c r="CT790" s="1"/>
      <c r="CU790" s="1"/>
    </row>
    <row r="791" ht="13.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P791" s="1"/>
      <c r="CQ791" s="1"/>
      <c r="CT791" s="1"/>
      <c r="CU791" s="1"/>
    </row>
    <row r="792" ht="13.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P792" s="1"/>
      <c r="CQ792" s="1"/>
      <c r="CT792" s="1"/>
      <c r="CU792" s="1"/>
    </row>
    <row r="793" ht="13.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P793" s="1"/>
      <c r="CQ793" s="1"/>
      <c r="CT793" s="1"/>
      <c r="CU793" s="1"/>
    </row>
    <row r="794" ht="13.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P794" s="1"/>
      <c r="CQ794" s="1"/>
      <c r="CT794" s="1"/>
      <c r="CU794" s="1"/>
    </row>
    <row r="795" ht="13.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P795" s="1"/>
      <c r="CQ795" s="1"/>
      <c r="CT795" s="1"/>
      <c r="CU795" s="1"/>
    </row>
    <row r="796" ht="13.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P796" s="1"/>
      <c r="CQ796" s="1"/>
      <c r="CT796" s="1"/>
      <c r="CU796" s="1"/>
    </row>
    <row r="797" ht="13.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P797" s="1"/>
      <c r="CQ797" s="1"/>
      <c r="CT797" s="1"/>
      <c r="CU797" s="1"/>
    </row>
    <row r="798" ht="13.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P798" s="1"/>
      <c r="CQ798" s="1"/>
      <c r="CT798" s="1"/>
      <c r="CU798" s="1"/>
    </row>
    <row r="799" ht="13.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P799" s="1"/>
      <c r="CQ799" s="1"/>
      <c r="CT799" s="1"/>
      <c r="CU799" s="1"/>
    </row>
    <row r="800" ht="13.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P800" s="1"/>
      <c r="CQ800" s="1"/>
      <c r="CT800" s="1"/>
      <c r="CU800" s="1"/>
    </row>
    <row r="801" ht="13.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P801" s="1"/>
      <c r="CQ801" s="1"/>
      <c r="CT801" s="1"/>
      <c r="CU801" s="1"/>
    </row>
    <row r="802" ht="13.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P802" s="1"/>
      <c r="CQ802" s="1"/>
      <c r="CT802" s="1"/>
      <c r="CU802" s="1"/>
    </row>
    <row r="803" ht="13.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P803" s="1"/>
      <c r="CQ803" s="1"/>
      <c r="CT803" s="1"/>
      <c r="CU803" s="1"/>
    </row>
    <row r="804" ht="13.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P804" s="1"/>
      <c r="CQ804" s="1"/>
      <c r="CT804" s="1"/>
      <c r="CU804" s="1"/>
    </row>
    <row r="805" ht="13.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P805" s="1"/>
      <c r="CQ805" s="1"/>
      <c r="CT805" s="1"/>
      <c r="CU805" s="1"/>
    </row>
    <row r="806" ht="13.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P806" s="1"/>
      <c r="CQ806" s="1"/>
      <c r="CT806" s="1"/>
      <c r="CU806" s="1"/>
    </row>
    <row r="807" ht="13.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P807" s="1"/>
      <c r="CQ807" s="1"/>
      <c r="CT807" s="1"/>
      <c r="CU807" s="1"/>
    </row>
    <row r="808" ht="13.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P808" s="1"/>
      <c r="CQ808" s="1"/>
      <c r="CT808" s="1"/>
      <c r="CU808" s="1"/>
    </row>
    <row r="809" ht="13.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P809" s="1"/>
      <c r="CQ809" s="1"/>
      <c r="CT809" s="1"/>
      <c r="CU809" s="1"/>
    </row>
    <row r="810" ht="13.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P810" s="1"/>
      <c r="CQ810" s="1"/>
      <c r="CT810" s="1"/>
      <c r="CU810" s="1"/>
    </row>
    <row r="811" ht="13.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P811" s="1"/>
      <c r="CQ811" s="1"/>
      <c r="CT811" s="1"/>
      <c r="CU811" s="1"/>
    </row>
    <row r="812" ht="13.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P812" s="1"/>
      <c r="CQ812" s="1"/>
      <c r="CT812" s="1"/>
      <c r="CU812" s="1"/>
    </row>
    <row r="813" ht="13.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P813" s="1"/>
      <c r="CQ813" s="1"/>
      <c r="CT813" s="1"/>
      <c r="CU813" s="1"/>
    </row>
    <row r="814" ht="13.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P814" s="1"/>
      <c r="CQ814" s="1"/>
      <c r="CT814" s="1"/>
      <c r="CU814" s="1"/>
    </row>
    <row r="815" ht="13.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P815" s="1"/>
      <c r="CQ815" s="1"/>
      <c r="CT815" s="1"/>
      <c r="CU815" s="1"/>
    </row>
    <row r="816" ht="13.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P816" s="1"/>
      <c r="CQ816" s="1"/>
      <c r="CT816" s="1"/>
      <c r="CU816" s="1"/>
    </row>
    <row r="817" ht="13.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P817" s="1"/>
      <c r="CQ817" s="1"/>
      <c r="CT817" s="1"/>
      <c r="CU817" s="1"/>
    </row>
    <row r="818" ht="13.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P818" s="1"/>
      <c r="CQ818" s="1"/>
      <c r="CT818" s="1"/>
      <c r="CU818" s="1"/>
    </row>
    <row r="819" ht="13.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P819" s="1"/>
      <c r="CQ819" s="1"/>
      <c r="CT819" s="1"/>
      <c r="CU819" s="1"/>
    </row>
    <row r="820" ht="13.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P820" s="1"/>
      <c r="CQ820" s="1"/>
      <c r="CT820" s="1"/>
      <c r="CU820" s="1"/>
    </row>
    <row r="821" ht="13.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P821" s="1"/>
      <c r="CQ821" s="1"/>
      <c r="CT821" s="1"/>
      <c r="CU821" s="1"/>
    </row>
    <row r="822" ht="13.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P822" s="1"/>
      <c r="CQ822" s="1"/>
      <c r="CT822" s="1"/>
      <c r="CU822" s="1"/>
    </row>
    <row r="823" ht="13.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P823" s="1"/>
      <c r="CQ823" s="1"/>
      <c r="CT823" s="1"/>
      <c r="CU823" s="1"/>
    </row>
    <row r="824" ht="13.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P824" s="1"/>
      <c r="CQ824" s="1"/>
      <c r="CT824" s="1"/>
      <c r="CU824" s="1"/>
    </row>
    <row r="825" ht="13.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P825" s="1"/>
      <c r="CQ825" s="1"/>
      <c r="CT825" s="1"/>
      <c r="CU825" s="1"/>
    </row>
    <row r="826" ht="13.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P826" s="1"/>
      <c r="CQ826" s="1"/>
      <c r="CT826" s="1"/>
      <c r="CU826" s="1"/>
    </row>
    <row r="827" ht="13.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P827" s="1"/>
      <c r="CQ827" s="1"/>
      <c r="CT827" s="1"/>
      <c r="CU827" s="1"/>
    </row>
    <row r="828" ht="13.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P828" s="1"/>
      <c r="CQ828" s="1"/>
      <c r="CT828" s="1"/>
      <c r="CU828" s="1"/>
    </row>
    <row r="829" ht="13.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P829" s="1"/>
      <c r="CQ829" s="1"/>
      <c r="CT829" s="1"/>
      <c r="CU829" s="1"/>
    </row>
    <row r="830" ht="13.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P830" s="1"/>
      <c r="CQ830" s="1"/>
      <c r="CT830" s="1"/>
      <c r="CU830" s="1"/>
    </row>
    <row r="831" ht="13.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P831" s="1"/>
      <c r="CQ831" s="1"/>
      <c r="CT831" s="1"/>
      <c r="CU831" s="1"/>
    </row>
    <row r="832" ht="13.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P832" s="1"/>
      <c r="CQ832" s="1"/>
      <c r="CT832" s="1"/>
      <c r="CU832" s="1"/>
    </row>
    <row r="833" ht="13.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P833" s="1"/>
      <c r="CQ833" s="1"/>
      <c r="CT833" s="1"/>
      <c r="CU833" s="1"/>
    </row>
    <row r="834" ht="13.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P834" s="1"/>
      <c r="CQ834" s="1"/>
      <c r="CT834" s="1"/>
      <c r="CU834" s="1"/>
    </row>
    <row r="835" ht="13.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P835" s="1"/>
      <c r="CQ835" s="1"/>
      <c r="CT835" s="1"/>
      <c r="CU835" s="1"/>
    </row>
    <row r="836" ht="13.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P836" s="1"/>
      <c r="CQ836" s="1"/>
      <c r="CT836" s="1"/>
      <c r="CU836" s="1"/>
    </row>
    <row r="837" ht="13.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P837" s="1"/>
      <c r="CQ837" s="1"/>
      <c r="CT837" s="1"/>
      <c r="CU837" s="1"/>
    </row>
    <row r="838" ht="13.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P838" s="1"/>
      <c r="CQ838" s="1"/>
      <c r="CT838" s="1"/>
      <c r="CU838" s="1"/>
    </row>
    <row r="839" ht="13.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P839" s="1"/>
      <c r="CQ839" s="1"/>
      <c r="CT839" s="1"/>
      <c r="CU839" s="1"/>
    </row>
    <row r="840" ht="13.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P840" s="1"/>
      <c r="CQ840" s="1"/>
      <c r="CT840" s="1"/>
      <c r="CU840" s="1"/>
    </row>
    <row r="841" ht="13.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P841" s="1"/>
      <c r="CQ841" s="1"/>
      <c r="CT841" s="1"/>
      <c r="CU841" s="1"/>
    </row>
    <row r="842" ht="13.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P842" s="1"/>
      <c r="CQ842" s="1"/>
      <c r="CT842" s="1"/>
      <c r="CU842" s="1"/>
    </row>
    <row r="843" ht="13.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P843" s="1"/>
      <c r="CQ843" s="1"/>
      <c r="CT843" s="1"/>
      <c r="CU843" s="1"/>
    </row>
    <row r="844" ht="13.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P844" s="1"/>
      <c r="CQ844" s="1"/>
      <c r="CT844" s="1"/>
      <c r="CU844" s="1"/>
    </row>
    <row r="845" ht="13.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P845" s="1"/>
      <c r="CQ845" s="1"/>
      <c r="CT845" s="1"/>
      <c r="CU845" s="1"/>
    </row>
    <row r="846" ht="13.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P846" s="1"/>
      <c r="CQ846" s="1"/>
      <c r="CT846" s="1"/>
      <c r="CU846" s="1"/>
    </row>
    <row r="847" ht="13.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P847" s="1"/>
      <c r="CQ847" s="1"/>
      <c r="CT847" s="1"/>
      <c r="CU847" s="1"/>
    </row>
    <row r="848" ht="13.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P848" s="1"/>
      <c r="CQ848" s="1"/>
      <c r="CT848" s="1"/>
      <c r="CU848" s="1"/>
    </row>
    <row r="849" ht="13.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P849" s="1"/>
      <c r="CQ849" s="1"/>
      <c r="CT849" s="1"/>
      <c r="CU849" s="1"/>
    </row>
    <row r="850" ht="13.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P850" s="1"/>
      <c r="CQ850" s="1"/>
      <c r="CT850" s="1"/>
      <c r="CU850" s="1"/>
    </row>
    <row r="851" ht="13.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P851" s="1"/>
      <c r="CQ851" s="1"/>
      <c r="CT851" s="1"/>
      <c r="CU851" s="1"/>
    </row>
    <row r="852" ht="13.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P852" s="1"/>
      <c r="CQ852" s="1"/>
      <c r="CT852" s="1"/>
      <c r="CU852" s="1"/>
    </row>
    <row r="853" ht="13.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P853" s="1"/>
      <c r="CQ853" s="1"/>
      <c r="CT853" s="1"/>
      <c r="CU853" s="1"/>
    </row>
    <row r="854" ht="13.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P854" s="1"/>
      <c r="CQ854" s="1"/>
      <c r="CT854" s="1"/>
      <c r="CU854" s="1"/>
    </row>
    <row r="855" ht="13.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P855" s="1"/>
      <c r="CQ855" s="1"/>
      <c r="CT855" s="1"/>
      <c r="CU855" s="1"/>
    </row>
    <row r="856" ht="13.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P856" s="1"/>
      <c r="CQ856" s="1"/>
      <c r="CT856" s="1"/>
      <c r="CU856" s="1"/>
    </row>
    <row r="857" ht="13.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P857" s="1"/>
      <c r="CQ857" s="1"/>
      <c r="CT857" s="1"/>
      <c r="CU857" s="1"/>
    </row>
    <row r="858" ht="13.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P858" s="1"/>
      <c r="CQ858" s="1"/>
      <c r="CT858" s="1"/>
      <c r="CU858" s="1"/>
    </row>
    <row r="859" ht="13.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P859" s="1"/>
      <c r="CQ859" s="1"/>
      <c r="CT859" s="1"/>
      <c r="CU859" s="1"/>
    </row>
    <row r="860" ht="13.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P860" s="1"/>
      <c r="CQ860" s="1"/>
      <c r="CT860" s="1"/>
      <c r="CU860" s="1"/>
    </row>
    <row r="861" ht="13.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P861" s="1"/>
      <c r="CQ861" s="1"/>
      <c r="CT861" s="1"/>
      <c r="CU861" s="1"/>
    </row>
    <row r="862" ht="13.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P862" s="1"/>
      <c r="CQ862" s="1"/>
      <c r="CT862" s="1"/>
      <c r="CU862" s="1"/>
    </row>
    <row r="863" ht="13.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P863" s="1"/>
      <c r="CQ863" s="1"/>
      <c r="CT863" s="1"/>
      <c r="CU863" s="1"/>
    </row>
    <row r="864" ht="13.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P864" s="1"/>
      <c r="CQ864" s="1"/>
      <c r="CT864" s="1"/>
      <c r="CU864" s="1"/>
    </row>
    <row r="865" ht="13.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P865" s="1"/>
      <c r="CQ865" s="1"/>
      <c r="CT865" s="1"/>
      <c r="CU865" s="1"/>
    </row>
    <row r="866" ht="13.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P866" s="1"/>
      <c r="CQ866" s="1"/>
      <c r="CT866" s="1"/>
      <c r="CU866" s="1"/>
    </row>
    <row r="867" ht="13.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P867" s="1"/>
      <c r="CQ867" s="1"/>
      <c r="CT867" s="1"/>
      <c r="CU867" s="1"/>
    </row>
    <row r="868" ht="13.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P868" s="1"/>
      <c r="CQ868" s="1"/>
      <c r="CT868" s="1"/>
      <c r="CU868" s="1"/>
    </row>
    <row r="869" ht="13.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P869" s="1"/>
      <c r="CQ869" s="1"/>
      <c r="CT869" s="1"/>
      <c r="CU869" s="1"/>
    </row>
    <row r="870" ht="13.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P870" s="1"/>
      <c r="CQ870" s="1"/>
      <c r="CT870" s="1"/>
      <c r="CU870" s="1"/>
    </row>
    <row r="871" ht="13.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P871" s="1"/>
      <c r="CQ871" s="1"/>
      <c r="CT871" s="1"/>
      <c r="CU871" s="1"/>
    </row>
    <row r="872" ht="13.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P872" s="1"/>
      <c r="CQ872" s="1"/>
      <c r="CT872" s="1"/>
      <c r="CU872" s="1"/>
    </row>
    <row r="873" ht="13.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P873" s="1"/>
      <c r="CQ873" s="1"/>
      <c r="CT873" s="1"/>
      <c r="CU873" s="1"/>
    </row>
    <row r="874" ht="13.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P874" s="1"/>
      <c r="CQ874" s="1"/>
      <c r="CT874" s="1"/>
      <c r="CU874" s="1"/>
    </row>
    <row r="875" ht="13.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P875" s="1"/>
      <c r="CQ875" s="1"/>
      <c r="CT875" s="1"/>
      <c r="CU875" s="1"/>
    </row>
    <row r="876" ht="13.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P876" s="1"/>
      <c r="CQ876" s="1"/>
      <c r="CT876" s="1"/>
      <c r="CU876" s="1"/>
    </row>
    <row r="877" ht="13.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P877" s="1"/>
      <c r="CQ877" s="1"/>
      <c r="CT877" s="1"/>
      <c r="CU877" s="1"/>
    </row>
    <row r="878" ht="13.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P878" s="1"/>
      <c r="CQ878" s="1"/>
      <c r="CT878" s="1"/>
      <c r="CU878" s="1"/>
    </row>
    <row r="879" ht="13.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P879" s="1"/>
      <c r="CQ879" s="1"/>
      <c r="CT879" s="1"/>
      <c r="CU879" s="1"/>
    </row>
    <row r="880" ht="13.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P880" s="1"/>
      <c r="CQ880" s="1"/>
      <c r="CT880" s="1"/>
      <c r="CU880" s="1"/>
    </row>
    <row r="881" ht="13.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P881" s="1"/>
      <c r="CQ881" s="1"/>
      <c r="CT881" s="1"/>
      <c r="CU881" s="1"/>
    </row>
    <row r="882" ht="13.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P882" s="1"/>
      <c r="CQ882" s="1"/>
      <c r="CT882" s="1"/>
      <c r="CU882" s="1"/>
    </row>
    <row r="883" ht="13.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P883" s="1"/>
      <c r="CQ883" s="1"/>
      <c r="CT883" s="1"/>
      <c r="CU883" s="1"/>
    </row>
    <row r="884" ht="13.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P884" s="1"/>
      <c r="CQ884" s="1"/>
      <c r="CT884" s="1"/>
      <c r="CU884" s="1"/>
    </row>
    <row r="885" ht="13.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P885" s="1"/>
      <c r="CQ885" s="1"/>
      <c r="CT885" s="1"/>
      <c r="CU885" s="1"/>
    </row>
    <row r="886" ht="13.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P886" s="1"/>
      <c r="CQ886" s="1"/>
      <c r="CT886" s="1"/>
      <c r="CU886" s="1"/>
    </row>
    <row r="887" ht="13.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P887" s="1"/>
      <c r="CQ887" s="1"/>
      <c r="CT887" s="1"/>
      <c r="CU887" s="1"/>
    </row>
    <row r="888" ht="13.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P888" s="1"/>
      <c r="CQ888" s="1"/>
      <c r="CT888" s="1"/>
      <c r="CU888" s="1"/>
    </row>
    <row r="889" ht="13.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P889" s="1"/>
      <c r="CQ889" s="1"/>
      <c r="CT889" s="1"/>
      <c r="CU889" s="1"/>
    </row>
    <row r="890" ht="13.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P890" s="1"/>
      <c r="CQ890" s="1"/>
      <c r="CT890" s="1"/>
      <c r="CU890" s="1"/>
    </row>
    <row r="891" ht="13.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P891" s="1"/>
      <c r="CQ891" s="1"/>
      <c r="CT891" s="1"/>
      <c r="CU891" s="1"/>
    </row>
    <row r="892" ht="13.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P892" s="1"/>
      <c r="CQ892" s="1"/>
      <c r="CT892" s="1"/>
      <c r="CU892" s="1"/>
    </row>
    <row r="893" ht="13.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P893" s="1"/>
      <c r="CQ893" s="1"/>
      <c r="CT893" s="1"/>
      <c r="CU893" s="1"/>
    </row>
    <row r="894" ht="13.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P894" s="1"/>
      <c r="CQ894" s="1"/>
      <c r="CT894" s="1"/>
      <c r="CU894" s="1"/>
    </row>
    <row r="895" ht="13.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P895" s="1"/>
      <c r="CQ895" s="1"/>
      <c r="CT895" s="1"/>
      <c r="CU895" s="1"/>
    </row>
    <row r="896" ht="13.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P896" s="1"/>
      <c r="CQ896" s="1"/>
      <c r="CT896" s="1"/>
      <c r="CU896" s="1"/>
    </row>
    <row r="897" ht="13.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P897" s="1"/>
      <c r="CQ897" s="1"/>
      <c r="CT897" s="1"/>
      <c r="CU897" s="1"/>
    </row>
    <row r="898" ht="13.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P898" s="1"/>
      <c r="CQ898" s="1"/>
      <c r="CT898" s="1"/>
      <c r="CU898" s="1"/>
    </row>
    <row r="899" ht="13.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P899" s="1"/>
      <c r="CQ899" s="1"/>
      <c r="CT899" s="1"/>
      <c r="CU899" s="1"/>
    </row>
    <row r="900" ht="13.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P900" s="1"/>
      <c r="CQ900" s="1"/>
      <c r="CT900" s="1"/>
      <c r="CU900" s="1"/>
    </row>
    <row r="901" ht="13.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P901" s="1"/>
      <c r="CQ901" s="1"/>
      <c r="CT901" s="1"/>
      <c r="CU901" s="1"/>
    </row>
    <row r="902" ht="13.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P902" s="1"/>
      <c r="CQ902" s="1"/>
      <c r="CT902" s="1"/>
      <c r="CU902" s="1"/>
    </row>
    <row r="903" ht="13.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P903" s="1"/>
      <c r="CQ903" s="1"/>
      <c r="CT903" s="1"/>
      <c r="CU903" s="1"/>
    </row>
    <row r="904" ht="13.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P904" s="1"/>
      <c r="CQ904" s="1"/>
      <c r="CT904" s="1"/>
      <c r="CU904" s="1"/>
    </row>
    <row r="905" ht="13.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P905" s="1"/>
      <c r="CQ905" s="1"/>
      <c r="CT905" s="1"/>
      <c r="CU905" s="1"/>
    </row>
    <row r="906" ht="13.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P906" s="1"/>
      <c r="CQ906" s="1"/>
      <c r="CT906" s="1"/>
      <c r="CU906" s="1"/>
    </row>
    <row r="907" ht="13.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P907" s="1"/>
      <c r="CQ907" s="1"/>
      <c r="CT907" s="1"/>
      <c r="CU907" s="1"/>
    </row>
    <row r="908" ht="13.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P908" s="1"/>
      <c r="CQ908" s="1"/>
      <c r="CT908" s="1"/>
      <c r="CU908" s="1"/>
    </row>
    <row r="909" ht="13.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P909" s="1"/>
      <c r="CQ909" s="1"/>
      <c r="CT909" s="1"/>
      <c r="CU909" s="1"/>
    </row>
    <row r="910" ht="13.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P910" s="1"/>
      <c r="CQ910" s="1"/>
      <c r="CT910" s="1"/>
      <c r="CU910" s="1"/>
    </row>
    <row r="911" ht="13.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P911" s="1"/>
      <c r="CQ911" s="1"/>
      <c r="CT911" s="1"/>
      <c r="CU911" s="1"/>
    </row>
    <row r="912" ht="13.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P912" s="1"/>
      <c r="CQ912" s="1"/>
      <c r="CT912" s="1"/>
      <c r="CU912" s="1"/>
    </row>
    <row r="913" ht="13.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P913" s="1"/>
      <c r="CQ913" s="1"/>
      <c r="CT913" s="1"/>
      <c r="CU913" s="1"/>
    </row>
    <row r="914" ht="13.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P914" s="1"/>
      <c r="CQ914" s="1"/>
      <c r="CT914" s="1"/>
      <c r="CU914" s="1"/>
    </row>
    <row r="915" ht="13.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P915" s="1"/>
      <c r="CQ915" s="1"/>
      <c r="CT915" s="1"/>
      <c r="CU915" s="1"/>
    </row>
    <row r="916" ht="13.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P916" s="1"/>
      <c r="CQ916" s="1"/>
      <c r="CT916" s="1"/>
      <c r="CU916" s="1"/>
    </row>
    <row r="917" ht="13.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P917" s="1"/>
      <c r="CQ917" s="1"/>
      <c r="CT917" s="1"/>
      <c r="CU917" s="1"/>
    </row>
    <row r="918" ht="13.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P918" s="1"/>
      <c r="CQ918" s="1"/>
      <c r="CT918" s="1"/>
      <c r="CU918" s="1"/>
    </row>
    <row r="919" ht="13.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P919" s="1"/>
      <c r="CQ919" s="1"/>
      <c r="CT919" s="1"/>
      <c r="CU919" s="1"/>
    </row>
    <row r="920" ht="13.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P920" s="1"/>
      <c r="CQ920" s="1"/>
      <c r="CT920" s="1"/>
      <c r="CU920" s="1"/>
    </row>
    <row r="921" ht="13.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P921" s="1"/>
      <c r="CQ921" s="1"/>
      <c r="CT921" s="1"/>
      <c r="CU921" s="1"/>
    </row>
    <row r="922" ht="13.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P922" s="1"/>
      <c r="CQ922" s="1"/>
      <c r="CT922" s="1"/>
      <c r="CU922" s="1"/>
    </row>
    <row r="923" ht="13.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P923" s="1"/>
      <c r="CQ923" s="1"/>
      <c r="CT923" s="1"/>
      <c r="CU923" s="1"/>
    </row>
    <row r="924" ht="13.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P924" s="1"/>
      <c r="CQ924" s="1"/>
      <c r="CT924" s="1"/>
      <c r="CU924" s="1"/>
    </row>
    <row r="925" ht="13.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P925" s="1"/>
      <c r="CQ925" s="1"/>
      <c r="CT925" s="1"/>
      <c r="CU925" s="1"/>
    </row>
    <row r="926" ht="13.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P926" s="1"/>
      <c r="CQ926" s="1"/>
      <c r="CT926" s="1"/>
      <c r="CU926" s="1"/>
    </row>
    <row r="927" ht="13.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P927" s="1"/>
      <c r="CQ927" s="1"/>
      <c r="CT927" s="1"/>
      <c r="CU927" s="1"/>
    </row>
    <row r="928" ht="13.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P928" s="1"/>
      <c r="CQ928" s="1"/>
      <c r="CT928" s="1"/>
      <c r="CU928" s="1"/>
    </row>
    <row r="929" ht="13.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P929" s="1"/>
      <c r="CQ929" s="1"/>
      <c r="CT929" s="1"/>
      <c r="CU929" s="1"/>
    </row>
    <row r="930" ht="13.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P930" s="1"/>
      <c r="CQ930" s="1"/>
      <c r="CT930" s="1"/>
      <c r="CU930" s="1"/>
    </row>
    <row r="931" ht="13.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P931" s="1"/>
      <c r="CQ931" s="1"/>
      <c r="CT931" s="1"/>
      <c r="CU931" s="1"/>
    </row>
    <row r="932" ht="13.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P932" s="1"/>
      <c r="CQ932" s="1"/>
      <c r="CT932" s="1"/>
      <c r="CU932" s="1"/>
    </row>
    <row r="933" ht="13.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P933" s="1"/>
      <c r="CQ933" s="1"/>
      <c r="CT933" s="1"/>
      <c r="CU933" s="1"/>
    </row>
    <row r="934" ht="13.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P934" s="1"/>
      <c r="CQ934" s="1"/>
      <c r="CT934" s="1"/>
      <c r="CU934" s="1"/>
    </row>
    <row r="935" ht="13.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P935" s="1"/>
      <c r="CQ935" s="1"/>
      <c r="CT935" s="1"/>
      <c r="CU935" s="1"/>
    </row>
    <row r="936" ht="13.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P936" s="1"/>
      <c r="CQ936" s="1"/>
      <c r="CT936" s="1"/>
      <c r="CU936" s="1"/>
    </row>
    <row r="937" ht="13.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P937" s="1"/>
      <c r="CQ937" s="1"/>
      <c r="CT937" s="1"/>
      <c r="CU937" s="1"/>
    </row>
    <row r="938" ht="13.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P938" s="1"/>
      <c r="CQ938" s="1"/>
      <c r="CT938" s="1"/>
      <c r="CU938" s="1"/>
    </row>
    <row r="939" ht="13.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P939" s="1"/>
      <c r="CQ939" s="1"/>
      <c r="CT939" s="1"/>
      <c r="CU939" s="1"/>
    </row>
    <row r="940" ht="13.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P940" s="1"/>
      <c r="CQ940" s="1"/>
      <c r="CT940" s="1"/>
      <c r="CU940" s="1"/>
    </row>
    <row r="941" ht="13.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P941" s="1"/>
      <c r="CQ941" s="1"/>
      <c r="CT941" s="1"/>
      <c r="CU941" s="1"/>
    </row>
    <row r="942" ht="13.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P942" s="1"/>
      <c r="CQ942" s="1"/>
      <c r="CT942" s="1"/>
      <c r="CU942" s="1"/>
    </row>
    <row r="943" ht="13.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P943" s="1"/>
      <c r="CQ943" s="1"/>
      <c r="CT943" s="1"/>
      <c r="CU943" s="1"/>
    </row>
    <row r="944" ht="13.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P944" s="1"/>
      <c r="CQ944" s="1"/>
      <c r="CT944" s="1"/>
      <c r="CU944" s="1"/>
    </row>
    <row r="945" ht="13.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P945" s="1"/>
      <c r="CQ945" s="1"/>
      <c r="CT945" s="1"/>
      <c r="CU945" s="1"/>
    </row>
    <row r="946" ht="13.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P946" s="1"/>
      <c r="CQ946" s="1"/>
      <c r="CT946" s="1"/>
      <c r="CU946" s="1"/>
    </row>
    <row r="947" ht="13.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P947" s="1"/>
      <c r="CQ947" s="1"/>
      <c r="CT947" s="1"/>
      <c r="CU947" s="1"/>
    </row>
    <row r="948" ht="13.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P948" s="1"/>
      <c r="CQ948" s="1"/>
      <c r="CT948" s="1"/>
      <c r="CU948" s="1"/>
    </row>
    <row r="949" ht="13.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P949" s="1"/>
      <c r="CQ949" s="1"/>
      <c r="CT949" s="1"/>
      <c r="CU949" s="1"/>
    </row>
    <row r="950" ht="13.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P950" s="1"/>
      <c r="CQ950" s="1"/>
      <c r="CT950" s="1"/>
      <c r="CU950" s="1"/>
    </row>
    <row r="951" ht="13.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P951" s="1"/>
      <c r="CQ951" s="1"/>
      <c r="CT951" s="1"/>
      <c r="CU951" s="1"/>
    </row>
    <row r="952" ht="13.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P952" s="1"/>
      <c r="CQ952" s="1"/>
      <c r="CT952" s="1"/>
      <c r="CU952" s="1"/>
    </row>
    <row r="953" ht="13.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P953" s="1"/>
      <c r="CQ953" s="1"/>
      <c r="CT953" s="1"/>
      <c r="CU953" s="1"/>
    </row>
    <row r="954" ht="13.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P954" s="1"/>
      <c r="CQ954" s="1"/>
      <c r="CT954" s="1"/>
      <c r="CU954" s="1"/>
    </row>
    <row r="955" ht="13.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P955" s="1"/>
      <c r="CQ955" s="1"/>
      <c r="CT955" s="1"/>
      <c r="CU955" s="1"/>
    </row>
    <row r="956" ht="13.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P956" s="1"/>
      <c r="CQ956" s="1"/>
      <c r="CT956" s="1"/>
      <c r="CU956" s="1"/>
    </row>
    <row r="957" ht="13.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P957" s="1"/>
      <c r="CQ957" s="1"/>
      <c r="CT957" s="1"/>
      <c r="CU957" s="1"/>
    </row>
    <row r="958" ht="13.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P958" s="1"/>
      <c r="CQ958" s="1"/>
      <c r="CT958" s="1"/>
      <c r="CU958" s="1"/>
    </row>
    <row r="959" ht="13.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P959" s="1"/>
      <c r="CQ959" s="1"/>
      <c r="CT959" s="1"/>
      <c r="CU959" s="1"/>
    </row>
    <row r="960" ht="13.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P960" s="1"/>
      <c r="CQ960" s="1"/>
      <c r="CT960" s="1"/>
      <c r="CU960" s="1"/>
    </row>
    <row r="961" ht="13.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P961" s="1"/>
      <c r="CQ961" s="1"/>
      <c r="CT961" s="1"/>
      <c r="CU961" s="1"/>
    </row>
    <row r="962" ht="13.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P962" s="1"/>
      <c r="CQ962" s="1"/>
      <c r="CT962" s="1"/>
      <c r="CU962" s="1"/>
    </row>
    <row r="963" ht="13.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P963" s="1"/>
      <c r="CQ963" s="1"/>
      <c r="CT963" s="1"/>
      <c r="CU963" s="1"/>
    </row>
    <row r="964" ht="13.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P964" s="1"/>
      <c r="CQ964" s="1"/>
      <c r="CT964" s="1"/>
      <c r="CU964" s="1"/>
    </row>
    <row r="965" ht="13.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P965" s="1"/>
      <c r="CQ965" s="1"/>
      <c r="CT965" s="1"/>
      <c r="CU965" s="1"/>
    </row>
    <row r="966" ht="13.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P966" s="1"/>
      <c r="CQ966" s="1"/>
      <c r="CT966" s="1"/>
      <c r="CU966" s="1"/>
    </row>
    <row r="967" ht="13.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P967" s="1"/>
      <c r="CQ967" s="1"/>
      <c r="CT967" s="1"/>
      <c r="CU967" s="1"/>
    </row>
    <row r="968" ht="13.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P968" s="1"/>
      <c r="CQ968" s="1"/>
      <c r="CT968" s="1"/>
      <c r="CU968" s="1"/>
    </row>
    <row r="969" ht="13.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P969" s="1"/>
      <c r="CQ969" s="1"/>
      <c r="CT969" s="1"/>
      <c r="CU969" s="1"/>
    </row>
    <row r="970" ht="13.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P970" s="1"/>
      <c r="CQ970" s="1"/>
      <c r="CT970" s="1"/>
      <c r="CU970" s="1"/>
    </row>
    <row r="971" ht="13.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P971" s="1"/>
      <c r="CQ971" s="1"/>
      <c r="CT971" s="1"/>
      <c r="CU971" s="1"/>
    </row>
    <row r="972" ht="13.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P972" s="1"/>
      <c r="CQ972" s="1"/>
      <c r="CT972" s="1"/>
      <c r="CU972" s="1"/>
    </row>
    <row r="973" ht="13.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P973" s="1"/>
      <c r="CQ973" s="1"/>
      <c r="CT973" s="1"/>
      <c r="CU973" s="1"/>
    </row>
    <row r="974" ht="13.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P974" s="1"/>
      <c r="CQ974" s="1"/>
      <c r="CT974" s="1"/>
      <c r="CU974" s="1"/>
    </row>
    <row r="975" ht="13.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P975" s="1"/>
      <c r="CQ975" s="1"/>
      <c r="CT975" s="1"/>
      <c r="CU975" s="1"/>
    </row>
    <row r="976" ht="13.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P976" s="1"/>
      <c r="CQ976" s="1"/>
      <c r="CT976" s="1"/>
      <c r="CU976" s="1"/>
    </row>
    <row r="977" ht="13.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P977" s="1"/>
      <c r="CQ977" s="1"/>
      <c r="CT977" s="1"/>
      <c r="CU977" s="1"/>
    </row>
    <row r="978" ht="13.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P978" s="1"/>
      <c r="CQ978" s="1"/>
      <c r="CT978" s="1"/>
      <c r="CU978" s="1"/>
    </row>
    <row r="979" ht="13.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P979" s="1"/>
      <c r="CQ979" s="1"/>
      <c r="CT979" s="1"/>
      <c r="CU979" s="1"/>
    </row>
    <row r="980" ht="13.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P980" s="1"/>
      <c r="CQ980" s="1"/>
      <c r="CT980" s="1"/>
      <c r="CU980" s="1"/>
    </row>
    <row r="981" ht="13.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P981" s="1"/>
      <c r="CQ981" s="1"/>
      <c r="CT981" s="1"/>
      <c r="CU981" s="1"/>
    </row>
    <row r="982" ht="13.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P982" s="1"/>
      <c r="CQ982" s="1"/>
      <c r="CT982" s="1"/>
      <c r="CU982" s="1"/>
    </row>
    <row r="983" ht="13.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P983" s="1"/>
      <c r="CQ983" s="1"/>
      <c r="CT983" s="1"/>
      <c r="CU983" s="1"/>
    </row>
    <row r="984" ht="13.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P984" s="1"/>
      <c r="CQ984" s="1"/>
      <c r="CT984" s="1"/>
      <c r="CU984" s="1"/>
    </row>
    <row r="985" ht="13.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P985" s="1"/>
      <c r="CQ985" s="1"/>
      <c r="CT985" s="1"/>
      <c r="CU985" s="1"/>
    </row>
    <row r="986" ht="13.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P986" s="1"/>
      <c r="CQ986" s="1"/>
      <c r="CT986" s="1"/>
      <c r="CU986" s="1"/>
    </row>
    <row r="987" ht="13.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P987" s="1"/>
      <c r="CQ987" s="1"/>
      <c r="CT987" s="1"/>
      <c r="CU987" s="1"/>
    </row>
    <row r="988" ht="13.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P988" s="1"/>
      <c r="CQ988" s="1"/>
      <c r="CT988" s="1"/>
      <c r="CU988" s="1"/>
    </row>
    <row r="989" ht="13.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P989" s="1"/>
      <c r="CQ989" s="1"/>
      <c r="CT989" s="1"/>
      <c r="CU989" s="1"/>
    </row>
    <row r="990" ht="13.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P990" s="1"/>
      <c r="CQ990" s="1"/>
      <c r="CT990" s="1"/>
      <c r="CU990" s="1"/>
    </row>
    <row r="991" ht="13.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P991" s="1"/>
      <c r="CQ991" s="1"/>
      <c r="CT991" s="1"/>
      <c r="CU991" s="1"/>
    </row>
    <row r="992" ht="13.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P992" s="1"/>
      <c r="CQ992" s="1"/>
      <c r="CT992" s="1"/>
      <c r="CU992" s="1"/>
    </row>
    <row r="993" ht="13.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P993" s="1"/>
      <c r="CQ993" s="1"/>
      <c r="CT993" s="1"/>
      <c r="CU993" s="1"/>
    </row>
    <row r="994" ht="13.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P994" s="1"/>
      <c r="CQ994" s="1"/>
      <c r="CT994" s="1"/>
      <c r="CU994" s="1"/>
    </row>
    <row r="995" ht="13.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P995" s="1"/>
      <c r="CQ995" s="1"/>
      <c r="CT995" s="1"/>
      <c r="CU995" s="1"/>
    </row>
    <row r="996" ht="13.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P996" s="1"/>
      <c r="CQ996" s="1"/>
      <c r="CT996" s="1"/>
      <c r="CU996" s="1"/>
    </row>
    <row r="997" ht="13.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P997" s="1"/>
      <c r="CQ997" s="1"/>
      <c r="CT997" s="1"/>
      <c r="CU997" s="1"/>
    </row>
    <row r="998" ht="13.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P998" s="1"/>
      <c r="CQ998" s="1"/>
      <c r="CT998" s="1"/>
      <c r="CU998" s="1"/>
    </row>
    <row r="999" ht="13.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P999" s="1"/>
      <c r="CQ999" s="1"/>
      <c r="CT999" s="1"/>
      <c r="CU999" s="1"/>
    </row>
    <row r="1000" ht="13.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P1000" s="1"/>
      <c r="CQ1000" s="1"/>
      <c r="CT1000" s="1"/>
      <c r="CU1000" s="1"/>
    </row>
  </sheetData>
  <conditionalFormatting sqref="CK3:CK35">
    <cfRule type="cellIs" dxfId="3" priority="1" operator="greaterThan">
      <formula>1.7471</formula>
    </cfRule>
  </conditionalFormatting>
  <conditionalFormatting sqref="C3:CI35">
    <cfRule type="cellIs" dxfId="4" priority="2" operator="greaterThan">
      <formula>1.1</formula>
    </cfRule>
  </conditionalFormatting>
  <conditionalFormatting sqref="CL3:CP35">
    <cfRule type="cellIs" dxfId="3" priority="3" operator="greaterThan">
      <formula>1.1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ED7D31"/>
  </sheetPr>
  <sheetViews>
    <sheetView workbookViewId="0"/>
  </sheetViews>
  <sheetFormatPr customHeight="1" defaultColWidth="15.13" defaultRowHeight="15.0"/>
  <cols>
    <col customWidth="1" min="1" max="2" width="7.75"/>
    <col customWidth="1" min="3" max="3" width="50.13"/>
    <col customWidth="1" min="4" max="4" width="23.88"/>
    <col customWidth="1" min="5" max="5" width="24.0"/>
    <col customWidth="1" min="6" max="6" width="7.75"/>
    <col customWidth="1" min="7" max="7" width="26.5"/>
    <col customWidth="1" min="8" max="26" width="7.75"/>
  </cols>
  <sheetData>
    <row r="1" ht="13.5" customHeight="1">
      <c r="C1" s="1"/>
      <c r="D1" s="1"/>
      <c r="E1" s="1"/>
      <c r="G1" s="1"/>
    </row>
    <row r="2" ht="13.5" customHeight="1">
      <c r="C2" s="1"/>
      <c r="D2" s="1"/>
      <c r="E2" s="1"/>
      <c r="G2" s="1"/>
    </row>
    <row r="3" ht="13.5" customHeight="1">
      <c r="C3" s="1"/>
      <c r="D3" s="1"/>
      <c r="E3" s="1"/>
      <c r="G3" s="1"/>
    </row>
    <row r="4" ht="13.5" customHeight="1">
      <c r="C4" s="1"/>
      <c r="D4" s="1"/>
      <c r="E4" s="1"/>
      <c r="G4" s="1"/>
    </row>
    <row r="5" ht="13.5" customHeight="1">
      <c r="C5" s="1"/>
      <c r="D5" s="1"/>
      <c r="E5" s="1"/>
      <c r="G5" s="1"/>
    </row>
    <row r="6" ht="30.0" customHeight="1">
      <c r="C6" s="160" t="s">
        <v>226</v>
      </c>
      <c r="D6" s="161"/>
      <c r="E6" s="162">
        <v>75.0</v>
      </c>
      <c r="G6" s="1"/>
    </row>
    <row r="7" ht="30.75" customHeight="1">
      <c r="C7" s="163" t="s">
        <v>227</v>
      </c>
      <c r="D7" s="164"/>
      <c r="E7" s="165">
        <v>100.0</v>
      </c>
      <c r="G7" s="1"/>
    </row>
    <row r="8" ht="30.75" customHeight="1">
      <c r="C8" s="166" t="s">
        <v>228</v>
      </c>
      <c r="D8" s="167" t="str">
        <f>CONCATENATE($E$6," &lt; ",$E$7)</f>
        <v>75 &lt; 100</v>
      </c>
      <c r="E8" s="167" t="b">
        <f>IF($E$6&lt;$E$7,TRUE,FALSE)</f>
        <v>1</v>
      </c>
      <c r="G8" s="1"/>
    </row>
    <row r="9" ht="30.0" customHeight="1">
      <c r="C9" s="168" t="s">
        <v>229</v>
      </c>
      <c r="D9" s="169" t="str">
        <f>CONCATENATE($E$6," &gt; ",$E$7)</f>
        <v>75 &gt; 100</v>
      </c>
      <c r="E9" s="170" t="b">
        <f>IF($E$6&gt;$E$7,TRUE,FALSE)</f>
        <v>0</v>
      </c>
      <c r="G9" s="1"/>
    </row>
    <row r="10" ht="30.0" customHeight="1">
      <c r="C10" s="168" t="s">
        <v>230</v>
      </c>
      <c r="D10" s="171" t="str">
        <f>CONCATENATE($E$6," = ",$E$7)</f>
        <v>75 = 100</v>
      </c>
      <c r="E10" s="172" t="b">
        <f>IF($E$6=$E$7,TRUE,FALSE)</f>
        <v>0</v>
      </c>
      <c r="G10" s="1"/>
    </row>
    <row r="11" ht="30.0" customHeight="1">
      <c r="C11" s="168" t="s">
        <v>231</v>
      </c>
      <c r="D11" s="171" t="str">
        <f>CONCATENATE($E$6," &lt;= ",$E$7)</f>
        <v>75 &lt;= 100</v>
      </c>
      <c r="E11" s="172" t="b">
        <f>IF($E$6&lt;=$E$7,TRUE,FALSE)</f>
        <v>1</v>
      </c>
      <c r="G11" s="1"/>
    </row>
    <row r="12" ht="30.0" customHeight="1">
      <c r="C12" s="168" t="s">
        <v>232</v>
      </c>
      <c r="D12" s="171" t="str">
        <f>CONCATENATE($E$6," &gt;= ",$E$7)</f>
        <v>75 &gt;= 100</v>
      </c>
      <c r="E12" s="172" t="b">
        <f>IF($E$6&gt;=$E$7,TRUE,FALSE)</f>
        <v>0</v>
      </c>
      <c r="G12" s="1"/>
    </row>
    <row r="13" ht="30.75" customHeight="1">
      <c r="C13" s="173" t="s">
        <v>233</v>
      </c>
      <c r="D13" s="174" t="str">
        <f>CONCATENATE($E$6," &lt;&gt; ",$E$7)</f>
        <v>75 &lt;&gt; 100</v>
      </c>
      <c r="E13" s="175" t="b">
        <f>IF($E$6&lt;&gt;$E$7,TRUE,FALSE)</f>
        <v>1</v>
      </c>
      <c r="G13" s="1"/>
    </row>
    <row r="14" ht="13.5" customHeight="1">
      <c r="C14" s="1"/>
      <c r="D14" s="1"/>
      <c r="E14" s="1"/>
      <c r="G14" s="1"/>
    </row>
    <row r="15" ht="13.5" customHeight="1">
      <c r="C15" s="1"/>
      <c r="D15" s="1"/>
      <c r="E15" s="1"/>
      <c r="G15" s="1"/>
    </row>
    <row r="16" ht="13.5" customHeight="1">
      <c r="C16" s="1"/>
      <c r="D16" s="1"/>
      <c r="E16" s="1"/>
      <c r="G16" s="1"/>
    </row>
    <row r="17" ht="13.5" customHeight="1">
      <c r="C17" s="1"/>
      <c r="D17" s="1"/>
      <c r="E17" s="1"/>
      <c r="G17" s="1"/>
    </row>
    <row r="18" ht="13.5" customHeight="1">
      <c r="C18" s="1"/>
      <c r="D18" s="1"/>
      <c r="E18" s="1"/>
      <c r="G18" s="1"/>
    </row>
    <row r="19" ht="13.5" customHeight="1">
      <c r="C19" s="1"/>
      <c r="D19" s="1"/>
      <c r="E19" s="1"/>
      <c r="G19" s="1"/>
    </row>
    <row r="20" ht="13.5" customHeight="1">
      <c r="C20" s="1"/>
      <c r="D20" s="1"/>
      <c r="E20" s="1"/>
      <c r="G20" s="1"/>
    </row>
    <row r="21" ht="13.5" customHeight="1">
      <c r="C21" s="1"/>
      <c r="D21" s="1"/>
      <c r="E21" s="1"/>
      <c r="G21" s="1"/>
    </row>
    <row r="22" ht="13.5" customHeight="1">
      <c r="C22" s="1"/>
      <c r="D22" s="1"/>
      <c r="E22" s="1"/>
      <c r="G22" s="1"/>
    </row>
    <row r="23" ht="13.5" customHeight="1">
      <c r="C23" s="1"/>
      <c r="D23" s="1"/>
      <c r="E23" s="1"/>
      <c r="G23" s="1"/>
    </row>
    <row r="24" ht="13.5" customHeight="1">
      <c r="C24" s="1"/>
      <c r="D24" s="1"/>
      <c r="E24" s="1"/>
      <c r="G24" s="1"/>
    </row>
    <row r="25" ht="13.5" customHeight="1">
      <c r="C25" s="1"/>
      <c r="D25" s="1"/>
      <c r="E25" s="1"/>
      <c r="G25" s="1"/>
    </row>
    <row r="26" ht="13.5" customHeight="1">
      <c r="C26" s="1"/>
      <c r="D26" s="1"/>
      <c r="E26" s="1"/>
      <c r="G26" s="1"/>
    </row>
    <row r="27" ht="13.5" customHeight="1">
      <c r="C27" s="1"/>
      <c r="D27" s="1"/>
      <c r="E27" s="1"/>
      <c r="G27" s="1"/>
    </row>
    <row r="28" ht="13.5" customHeight="1">
      <c r="C28" s="1"/>
      <c r="D28" s="1"/>
      <c r="E28" s="1"/>
      <c r="G28" s="1"/>
    </row>
    <row r="29" ht="13.5" customHeight="1">
      <c r="C29" s="1"/>
      <c r="D29" s="1"/>
      <c r="E29" s="1"/>
      <c r="G29" s="1"/>
    </row>
    <row r="30" ht="13.5" customHeight="1">
      <c r="C30" s="1"/>
      <c r="D30" s="1"/>
      <c r="E30" s="1"/>
      <c r="G30" s="1"/>
    </row>
    <row r="31" ht="13.5" customHeight="1">
      <c r="C31" s="1"/>
      <c r="D31" s="1"/>
      <c r="E31" s="1"/>
      <c r="G31" s="1"/>
    </row>
    <row r="32" ht="13.5" customHeight="1">
      <c r="C32" s="1"/>
      <c r="D32" s="1"/>
      <c r="E32" s="1"/>
      <c r="G32" s="1"/>
    </row>
    <row r="33" ht="13.5" customHeight="1">
      <c r="C33" s="1"/>
      <c r="D33" s="1"/>
      <c r="E33" s="1"/>
      <c r="G33" s="1"/>
    </row>
    <row r="34" ht="13.5" customHeight="1">
      <c r="C34" s="1"/>
      <c r="D34" s="1"/>
      <c r="E34" s="1"/>
      <c r="G34" s="1"/>
    </row>
    <row r="35" ht="13.5" customHeight="1">
      <c r="C35" s="1"/>
      <c r="D35" s="1"/>
      <c r="E35" s="1"/>
      <c r="G35" s="1"/>
    </row>
    <row r="36" ht="13.5" customHeight="1">
      <c r="C36" s="1"/>
      <c r="D36" s="1"/>
      <c r="E36" s="1"/>
      <c r="G36" s="1"/>
    </row>
    <row r="37" ht="13.5" customHeight="1">
      <c r="C37" s="1"/>
      <c r="D37" s="1"/>
      <c r="E37" s="1"/>
      <c r="G37" s="1"/>
    </row>
    <row r="38" ht="13.5" customHeight="1">
      <c r="C38" s="1"/>
      <c r="D38" s="1"/>
      <c r="E38" s="1"/>
      <c r="G38" s="1"/>
    </row>
    <row r="39" ht="13.5" customHeight="1">
      <c r="C39" s="1"/>
      <c r="D39" s="1"/>
      <c r="E39" s="1"/>
      <c r="G39" s="1"/>
    </row>
    <row r="40" ht="13.5" customHeight="1">
      <c r="C40" s="1"/>
      <c r="D40" s="1"/>
      <c r="E40" s="1"/>
      <c r="G40" s="1"/>
    </row>
    <row r="41" ht="13.5" customHeight="1">
      <c r="C41" s="1"/>
      <c r="D41" s="1"/>
      <c r="E41" s="1"/>
      <c r="G41" s="1"/>
    </row>
    <row r="42" ht="13.5" customHeight="1">
      <c r="C42" s="1"/>
      <c r="D42" s="1"/>
      <c r="E42" s="1"/>
      <c r="G42" s="1"/>
    </row>
    <row r="43" ht="13.5" customHeight="1">
      <c r="C43" s="1"/>
      <c r="D43" s="1"/>
      <c r="E43" s="1"/>
      <c r="G43" s="1"/>
    </row>
    <row r="44" ht="13.5" customHeight="1">
      <c r="C44" s="1"/>
      <c r="D44" s="1"/>
      <c r="E44" s="1"/>
      <c r="G44" s="1"/>
    </row>
    <row r="45" ht="13.5" customHeight="1">
      <c r="C45" s="1"/>
      <c r="D45" s="1"/>
      <c r="E45" s="1"/>
      <c r="G45" s="1"/>
    </row>
    <row r="46" ht="13.5" customHeight="1">
      <c r="C46" s="1"/>
      <c r="D46" s="1"/>
      <c r="E46" s="1"/>
      <c r="G46" s="1"/>
    </row>
    <row r="47" ht="13.5" customHeight="1">
      <c r="C47" s="1"/>
      <c r="D47" s="1"/>
      <c r="E47" s="1"/>
      <c r="G47" s="1"/>
    </row>
    <row r="48" ht="13.5" customHeight="1">
      <c r="C48" s="1"/>
      <c r="D48" s="1"/>
      <c r="E48" s="1"/>
      <c r="G48" s="1"/>
    </row>
    <row r="49" ht="13.5" customHeight="1">
      <c r="C49" s="1"/>
      <c r="D49" s="1"/>
      <c r="E49" s="1"/>
      <c r="G49" s="1"/>
    </row>
    <row r="50" ht="13.5" customHeight="1">
      <c r="C50" s="1"/>
      <c r="D50" s="1"/>
      <c r="E50" s="1"/>
      <c r="G50" s="1"/>
    </row>
    <row r="51" ht="13.5" customHeight="1">
      <c r="C51" s="1"/>
      <c r="D51" s="1"/>
      <c r="E51" s="1"/>
      <c r="G51" s="1"/>
    </row>
    <row r="52" ht="13.5" customHeight="1">
      <c r="C52" s="1"/>
      <c r="D52" s="1"/>
      <c r="E52" s="1"/>
      <c r="G52" s="1"/>
    </row>
    <row r="53" ht="13.5" customHeight="1">
      <c r="C53" s="1"/>
      <c r="D53" s="1"/>
      <c r="E53" s="1"/>
      <c r="G53" s="1"/>
    </row>
    <row r="54" ht="13.5" customHeight="1">
      <c r="C54" s="1"/>
      <c r="D54" s="1"/>
      <c r="E54" s="1"/>
      <c r="G54" s="1"/>
    </row>
    <row r="55" ht="13.5" customHeight="1">
      <c r="C55" s="1"/>
      <c r="D55" s="1"/>
      <c r="E55" s="1"/>
      <c r="G55" s="1"/>
    </row>
    <row r="56" ht="13.5" customHeight="1">
      <c r="C56" s="1"/>
      <c r="D56" s="1"/>
      <c r="E56" s="1"/>
      <c r="G56" s="1"/>
    </row>
    <row r="57" ht="13.5" customHeight="1">
      <c r="C57" s="1"/>
      <c r="D57" s="1"/>
      <c r="E57" s="1"/>
      <c r="G57" s="1"/>
    </row>
    <row r="58" ht="13.5" customHeight="1">
      <c r="C58" s="1"/>
      <c r="D58" s="1"/>
      <c r="E58" s="1"/>
      <c r="G58" s="1"/>
    </row>
    <row r="59" ht="13.5" customHeight="1">
      <c r="C59" s="1"/>
      <c r="D59" s="1"/>
      <c r="E59" s="1"/>
      <c r="G59" s="1"/>
    </row>
    <row r="60" ht="13.5" customHeight="1">
      <c r="C60" s="1"/>
      <c r="D60" s="1"/>
      <c r="E60" s="1"/>
      <c r="G60" s="1"/>
    </row>
    <row r="61" ht="13.5" customHeight="1">
      <c r="C61" s="1"/>
      <c r="D61" s="1"/>
      <c r="E61" s="1"/>
      <c r="G61" s="1"/>
    </row>
    <row r="62" ht="13.5" customHeight="1">
      <c r="C62" s="1"/>
      <c r="D62" s="1"/>
      <c r="E62" s="1"/>
      <c r="G62" s="1"/>
    </row>
    <row r="63" ht="13.5" customHeight="1">
      <c r="C63" s="1"/>
      <c r="D63" s="1"/>
      <c r="E63" s="1"/>
      <c r="G63" s="1"/>
    </row>
    <row r="64" ht="13.5" customHeight="1">
      <c r="C64" s="1"/>
      <c r="D64" s="1"/>
      <c r="E64" s="1"/>
      <c r="G64" s="1"/>
    </row>
    <row r="65" ht="13.5" customHeight="1">
      <c r="C65" s="1"/>
      <c r="D65" s="1"/>
      <c r="E65" s="1"/>
      <c r="G65" s="1"/>
    </row>
    <row r="66" ht="13.5" customHeight="1">
      <c r="C66" s="1"/>
      <c r="D66" s="1"/>
      <c r="E66" s="1"/>
      <c r="G66" s="1"/>
    </row>
    <row r="67" ht="13.5" customHeight="1">
      <c r="C67" s="1"/>
      <c r="D67" s="1"/>
      <c r="E67" s="1"/>
      <c r="G67" s="1"/>
    </row>
    <row r="68" ht="13.5" customHeight="1">
      <c r="C68" s="1"/>
      <c r="D68" s="1"/>
      <c r="E68" s="1"/>
      <c r="G68" s="1"/>
    </row>
    <row r="69" ht="13.5" customHeight="1">
      <c r="C69" s="1"/>
      <c r="D69" s="1"/>
      <c r="E69" s="1"/>
      <c r="G69" s="1"/>
    </row>
    <row r="70" ht="13.5" customHeight="1">
      <c r="C70" s="1"/>
      <c r="D70" s="1"/>
      <c r="E70" s="1"/>
      <c r="G70" s="1"/>
    </row>
    <row r="71" ht="13.5" customHeight="1">
      <c r="C71" s="1"/>
      <c r="D71" s="1"/>
      <c r="E71" s="1"/>
      <c r="G71" s="1"/>
    </row>
    <row r="72" ht="13.5" customHeight="1">
      <c r="C72" s="1"/>
      <c r="D72" s="1"/>
      <c r="E72" s="1"/>
      <c r="G72" s="1"/>
    </row>
    <row r="73" ht="13.5" customHeight="1">
      <c r="C73" s="1"/>
      <c r="D73" s="1"/>
      <c r="E73" s="1"/>
      <c r="G73" s="1"/>
    </row>
    <row r="74" ht="13.5" customHeight="1">
      <c r="C74" s="1"/>
      <c r="D74" s="1"/>
      <c r="E74" s="1"/>
      <c r="G74" s="1"/>
    </row>
    <row r="75" ht="13.5" customHeight="1">
      <c r="C75" s="1"/>
      <c r="D75" s="1"/>
      <c r="E75" s="1"/>
      <c r="G75" s="1"/>
    </row>
    <row r="76" ht="13.5" customHeight="1">
      <c r="C76" s="1"/>
      <c r="D76" s="1"/>
      <c r="E76" s="1"/>
      <c r="G76" s="1"/>
    </row>
    <row r="77" ht="13.5" customHeight="1">
      <c r="C77" s="1"/>
      <c r="D77" s="1"/>
      <c r="E77" s="1"/>
      <c r="G77" s="1"/>
    </row>
    <row r="78" ht="13.5" customHeight="1">
      <c r="C78" s="1"/>
      <c r="D78" s="1"/>
      <c r="E78" s="1"/>
      <c r="G78" s="1"/>
    </row>
    <row r="79" ht="13.5" customHeight="1">
      <c r="C79" s="1"/>
      <c r="D79" s="1"/>
      <c r="E79" s="1"/>
      <c r="G79" s="1"/>
    </row>
    <row r="80" ht="13.5" customHeight="1">
      <c r="C80" s="1"/>
      <c r="D80" s="1"/>
      <c r="E80" s="1"/>
      <c r="G80" s="1"/>
    </row>
    <row r="81" ht="13.5" customHeight="1">
      <c r="C81" s="1"/>
      <c r="D81" s="1"/>
      <c r="E81" s="1"/>
      <c r="G81" s="1"/>
    </row>
    <row r="82" ht="13.5" customHeight="1">
      <c r="C82" s="1"/>
      <c r="D82" s="1"/>
      <c r="E82" s="1"/>
      <c r="G82" s="1"/>
    </row>
    <row r="83" ht="13.5" customHeight="1">
      <c r="C83" s="1"/>
      <c r="D83" s="1"/>
      <c r="E83" s="1"/>
      <c r="G83" s="1"/>
    </row>
    <row r="84" ht="13.5" customHeight="1">
      <c r="C84" s="1"/>
      <c r="D84" s="1"/>
      <c r="E84" s="1"/>
      <c r="G84" s="1"/>
    </row>
    <row r="85" ht="13.5" customHeight="1">
      <c r="C85" s="1"/>
      <c r="D85" s="1"/>
      <c r="E85" s="1"/>
      <c r="G85" s="1"/>
    </row>
    <row r="86" ht="13.5" customHeight="1">
      <c r="C86" s="1"/>
      <c r="D86" s="1"/>
      <c r="E86" s="1"/>
      <c r="G86" s="1"/>
    </row>
    <row r="87" ht="13.5" customHeight="1">
      <c r="C87" s="1"/>
      <c r="D87" s="1"/>
      <c r="E87" s="1"/>
      <c r="G87" s="1"/>
    </row>
    <row r="88" ht="13.5" customHeight="1">
      <c r="C88" s="1"/>
      <c r="D88" s="1"/>
      <c r="E88" s="1"/>
      <c r="G88" s="1"/>
    </row>
    <row r="89" ht="13.5" customHeight="1">
      <c r="C89" s="1"/>
      <c r="D89" s="1"/>
      <c r="E89" s="1"/>
      <c r="G89" s="1"/>
    </row>
    <row r="90" ht="13.5" customHeight="1">
      <c r="C90" s="1"/>
      <c r="D90" s="1"/>
      <c r="E90" s="1"/>
      <c r="G90" s="1"/>
    </row>
    <row r="91" ht="13.5" customHeight="1">
      <c r="C91" s="1"/>
      <c r="D91" s="1"/>
      <c r="E91" s="1"/>
      <c r="G91" s="1"/>
    </row>
    <row r="92" ht="13.5" customHeight="1">
      <c r="C92" s="1"/>
      <c r="D92" s="1"/>
      <c r="E92" s="1"/>
      <c r="G92" s="1"/>
    </row>
    <row r="93" ht="13.5" customHeight="1">
      <c r="C93" s="1"/>
      <c r="D93" s="1"/>
      <c r="E93" s="1"/>
      <c r="G93" s="1"/>
    </row>
    <row r="94" ht="13.5" customHeight="1">
      <c r="C94" s="1"/>
      <c r="D94" s="1"/>
      <c r="E94" s="1"/>
      <c r="G94" s="1"/>
    </row>
    <row r="95" ht="13.5" customHeight="1">
      <c r="C95" s="1"/>
      <c r="D95" s="1"/>
      <c r="E95" s="1"/>
      <c r="G95" s="1"/>
    </row>
    <row r="96" ht="13.5" customHeight="1">
      <c r="C96" s="1"/>
      <c r="D96" s="1"/>
      <c r="E96" s="1"/>
      <c r="G96" s="1"/>
    </row>
    <row r="97" ht="13.5" customHeight="1">
      <c r="C97" s="1"/>
      <c r="D97" s="1"/>
      <c r="E97" s="1"/>
      <c r="G97" s="1"/>
    </row>
    <row r="98" ht="13.5" customHeight="1">
      <c r="C98" s="1"/>
      <c r="D98" s="1"/>
      <c r="E98" s="1"/>
      <c r="G98" s="1"/>
    </row>
    <row r="99" ht="13.5" customHeight="1">
      <c r="C99" s="1"/>
      <c r="D99" s="1"/>
      <c r="E99" s="1"/>
      <c r="G99" s="1"/>
    </row>
    <row r="100" ht="13.5" customHeight="1">
      <c r="C100" s="1"/>
      <c r="D100" s="1"/>
      <c r="E100" s="1"/>
      <c r="G100" s="1"/>
    </row>
    <row r="101" ht="13.5" customHeight="1">
      <c r="C101" s="1"/>
      <c r="D101" s="1"/>
      <c r="E101" s="1"/>
      <c r="G101" s="1"/>
    </row>
    <row r="102" ht="13.5" customHeight="1">
      <c r="C102" s="1"/>
      <c r="D102" s="1"/>
      <c r="E102" s="1"/>
      <c r="G102" s="1"/>
    </row>
    <row r="103" ht="13.5" customHeight="1">
      <c r="C103" s="1"/>
      <c r="D103" s="1"/>
      <c r="E103" s="1"/>
      <c r="G103" s="1"/>
    </row>
    <row r="104" ht="13.5" customHeight="1">
      <c r="C104" s="1"/>
      <c r="D104" s="1"/>
      <c r="E104" s="1"/>
      <c r="G104" s="1"/>
    </row>
    <row r="105" ht="13.5" customHeight="1">
      <c r="C105" s="1"/>
      <c r="D105" s="1"/>
      <c r="E105" s="1"/>
      <c r="G105" s="1"/>
    </row>
    <row r="106" ht="13.5" customHeight="1">
      <c r="C106" s="1"/>
      <c r="D106" s="1"/>
      <c r="E106" s="1"/>
      <c r="G106" s="1"/>
    </row>
    <row r="107" ht="13.5" customHeight="1">
      <c r="C107" s="1"/>
      <c r="D107" s="1"/>
      <c r="E107" s="1"/>
      <c r="G107" s="1"/>
    </row>
    <row r="108" ht="13.5" customHeight="1">
      <c r="C108" s="1"/>
      <c r="D108" s="1"/>
      <c r="E108" s="1"/>
      <c r="G108" s="1"/>
    </row>
    <row r="109" ht="13.5" customHeight="1">
      <c r="C109" s="1"/>
      <c r="D109" s="1"/>
      <c r="E109" s="1"/>
      <c r="G109" s="1"/>
    </row>
    <row r="110" ht="13.5" customHeight="1">
      <c r="C110" s="1"/>
      <c r="D110" s="1"/>
      <c r="E110" s="1"/>
      <c r="G110" s="1"/>
    </row>
    <row r="111" ht="13.5" customHeight="1">
      <c r="C111" s="1"/>
      <c r="D111" s="1"/>
      <c r="E111" s="1"/>
      <c r="G111" s="1"/>
    </row>
    <row r="112" ht="13.5" customHeight="1">
      <c r="C112" s="1"/>
      <c r="D112" s="1"/>
      <c r="E112" s="1"/>
      <c r="G112" s="1"/>
    </row>
    <row r="113" ht="13.5" customHeight="1">
      <c r="C113" s="1"/>
      <c r="D113" s="1"/>
      <c r="E113" s="1"/>
      <c r="G113" s="1"/>
    </row>
    <row r="114" ht="13.5" customHeight="1">
      <c r="C114" s="1"/>
      <c r="D114" s="1"/>
      <c r="E114" s="1"/>
      <c r="G114" s="1"/>
    </row>
    <row r="115" ht="13.5" customHeight="1">
      <c r="C115" s="1"/>
      <c r="D115" s="1"/>
      <c r="E115" s="1"/>
      <c r="G115" s="1"/>
    </row>
    <row r="116" ht="13.5" customHeight="1">
      <c r="C116" s="1"/>
      <c r="D116" s="1"/>
      <c r="E116" s="1"/>
      <c r="G116" s="1"/>
    </row>
    <row r="117" ht="13.5" customHeight="1">
      <c r="C117" s="1"/>
      <c r="D117" s="1"/>
      <c r="E117" s="1"/>
      <c r="G117" s="1"/>
    </row>
    <row r="118" ht="13.5" customHeight="1">
      <c r="C118" s="1"/>
      <c r="D118" s="1"/>
      <c r="E118" s="1"/>
      <c r="G118" s="1"/>
    </row>
    <row r="119" ht="13.5" customHeight="1">
      <c r="C119" s="1"/>
      <c r="D119" s="1"/>
      <c r="E119" s="1"/>
      <c r="G119" s="1"/>
    </row>
    <row r="120" ht="13.5" customHeight="1">
      <c r="C120" s="1"/>
      <c r="D120" s="1"/>
      <c r="E120" s="1"/>
      <c r="G120" s="1"/>
    </row>
    <row r="121" ht="13.5" customHeight="1">
      <c r="C121" s="1"/>
      <c r="D121" s="1"/>
      <c r="E121" s="1"/>
      <c r="G121" s="1"/>
    </row>
    <row r="122" ht="13.5" customHeight="1">
      <c r="C122" s="1"/>
      <c r="D122" s="1"/>
      <c r="E122" s="1"/>
      <c r="G122" s="1"/>
    </row>
    <row r="123" ht="13.5" customHeight="1">
      <c r="C123" s="1"/>
      <c r="D123" s="1"/>
      <c r="E123" s="1"/>
      <c r="G123" s="1"/>
    </row>
    <row r="124" ht="13.5" customHeight="1">
      <c r="C124" s="1"/>
      <c r="D124" s="1"/>
      <c r="E124" s="1"/>
      <c r="G124" s="1"/>
    </row>
    <row r="125" ht="13.5" customHeight="1">
      <c r="C125" s="1"/>
      <c r="D125" s="1"/>
      <c r="E125" s="1"/>
      <c r="G125" s="1"/>
    </row>
    <row r="126" ht="13.5" customHeight="1">
      <c r="C126" s="1"/>
      <c r="D126" s="1"/>
      <c r="E126" s="1"/>
      <c r="G126" s="1"/>
    </row>
    <row r="127" ht="13.5" customHeight="1">
      <c r="C127" s="1"/>
      <c r="D127" s="1"/>
      <c r="E127" s="1"/>
      <c r="G127" s="1"/>
    </row>
    <row r="128" ht="13.5" customHeight="1">
      <c r="C128" s="1"/>
      <c r="D128" s="1"/>
      <c r="E128" s="1"/>
      <c r="G128" s="1"/>
    </row>
    <row r="129" ht="13.5" customHeight="1">
      <c r="C129" s="1"/>
      <c r="D129" s="1"/>
      <c r="E129" s="1"/>
      <c r="G129" s="1"/>
    </row>
    <row r="130" ht="13.5" customHeight="1">
      <c r="C130" s="1"/>
      <c r="D130" s="1"/>
      <c r="E130" s="1"/>
      <c r="G130" s="1"/>
    </row>
    <row r="131" ht="13.5" customHeight="1">
      <c r="C131" s="1"/>
      <c r="D131" s="1"/>
      <c r="E131" s="1"/>
      <c r="G131" s="1"/>
    </row>
    <row r="132" ht="13.5" customHeight="1">
      <c r="C132" s="1"/>
      <c r="D132" s="1"/>
      <c r="E132" s="1"/>
      <c r="G132" s="1"/>
    </row>
    <row r="133" ht="13.5" customHeight="1">
      <c r="C133" s="1"/>
      <c r="D133" s="1"/>
      <c r="E133" s="1"/>
      <c r="G133" s="1"/>
    </row>
    <row r="134" ht="13.5" customHeight="1">
      <c r="C134" s="1"/>
      <c r="D134" s="1"/>
      <c r="E134" s="1"/>
      <c r="G134" s="1"/>
    </row>
    <row r="135" ht="13.5" customHeight="1">
      <c r="C135" s="1"/>
      <c r="D135" s="1"/>
      <c r="E135" s="1"/>
      <c r="G135" s="1"/>
    </row>
    <row r="136" ht="13.5" customHeight="1">
      <c r="C136" s="1"/>
      <c r="D136" s="1"/>
      <c r="E136" s="1"/>
      <c r="G136" s="1"/>
    </row>
    <row r="137" ht="13.5" customHeight="1">
      <c r="C137" s="1"/>
      <c r="D137" s="1"/>
      <c r="E137" s="1"/>
      <c r="G137" s="1"/>
    </row>
    <row r="138" ht="13.5" customHeight="1">
      <c r="C138" s="1"/>
      <c r="D138" s="1"/>
      <c r="E138" s="1"/>
      <c r="G138" s="1"/>
    </row>
    <row r="139" ht="13.5" customHeight="1">
      <c r="C139" s="1"/>
      <c r="D139" s="1"/>
      <c r="E139" s="1"/>
      <c r="G139" s="1"/>
    </row>
    <row r="140" ht="13.5" customHeight="1">
      <c r="C140" s="1"/>
      <c r="D140" s="1"/>
      <c r="E140" s="1"/>
      <c r="G140" s="1"/>
    </row>
    <row r="141" ht="13.5" customHeight="1">
      <c r="C141" s="1"/>
      <c r="D141" s="1"/>
      <c r="E141" s="1"/>
      <c r="G141" s="1"/>
    </row>
    <row r="142" ht="13.5" customHeight="1">
      <c r="C142" s="1"/>
      <c r="D142" s="1"/>
      <c r="E142" s="1"/>
      <c r="G142" s="1"/>
    </row>
    <row r="143" ht="13.5" customHeight="1">
      <c r="C143" s="1"/>
      <c r="D143" s="1"/>
      <c r="E143" s="1"/>
      <c r="G143" s="1"/>
    </row>
    <row r="144" ht="13.5" customHeight="1">
      <c r="C144" s="1"/>
      <c r="D144" s="1"/>
      <c r="E144" s="1"/>
      <c r="G144" s="1"/>
    </row>
    <row r="145" ht="13.5" customHeight="1">
      <c r="C145" s="1"/>
      <c r="D145" s="1"/>
      <c r="E145" s="1"/>
      <c r="G145" s="1"/>
    </row>
    <row r="146" ht="13.5" customHeight="1">
      <c r="C146" s="1"/>
      <c r="D146" s="1"/>
      <c r="E146" s="1"/>
      <c r="G146" s="1"/>
    </row>
    <row r="147" ht="13.5" customHeight="1">
      <c r="C147" s="1"/>
      <c r="D147" s="1"/>
      <c r="E147" s="1"/>
      <c r="G147" s="1"/>
    </row>
    <row r="148" ht="13.5" customHeight="1">
      <c r="C148" s="1"/>
      <c r="D148" s="1"/>
      <c r="E148" s="1"/>
      <c r="G148" s="1"/>
    </row>
    <row r="149" ht="13.5" customHeight="1">
      <c r="C149" s="1"/>
      <c r="D149" s="1"/>
      <c r="E149" s="1"/>
      <c r="G149" s="1"/>
    </row>
    <row r="150" ht="13.5" customHeight="1">
      <c r="C150" s="1"/>
      <c r="D150" s="1"/>
      <c r="E150" s="1"/>
      <c r="G150" s="1"/>
    </row>
    <row r="151" ht="13.5" customHeight="1">
      <c r="C151" s="1"/>
      <c r="D151" s="1"/>
      <c r="E151" s="1"/>
      <c r="G151" s="1"/>
    </row>
    <row r="152" ht="13.5" customHeight="1">
      <c r="C152" s="1"/>
      <c r="D152" s="1"/>
      <c r="E152" s="1"/>
      <c r="G152" s="1"/>
    </row>
    <row r="153" ht="13.5" customHeight="1">
      <c r="C153" s="1"/>
      <c r="D153" s="1"/>
      <c r="E153" s="1"/>
      <c r="G153" s="1"/>
    </row>
    <row r="154" ht="13.5" customHeight="1">
      <c r="C154" s="1"/>
      <c r="D154" s="1"/>
      <c r="E154" s="1"/>
      <c r="G154" s="1"/>
    </row>
    <row r="155" ht="13.5" customHeight="1">
      <c r="C155" s="1"/>
      <c r="D155" s="1"/>
      <c r="E155" s="1"/>
      <c r="G155" s="1"/>
    </row>
    <row r="156" ht="13.5" customHeight="1">
      <c r="C156" s="1"/>
      <c r="D156" s="1"/>
      <c r="E156" s="1"/>
      <c r="G156" s="1"/>
    </row>
    <row r="157" ht="13.5" customHeight="1">
      <c r="C157" s="1"/>
      <c r="D157" s="1"/>
      <c r="E157" s="1"/>
      <c r="G157" s="1"/>
    </row>
    <row r="158" ht="13.5" customHeight="1">
      <c r="C158" s="1"/>
      <c r="D158" s="1"/>
      <c r="E158" s="1"/>
      <c r="G158" s="1"/>
    </row>
    <row r="159" ht="13.5" customHeight="1">
      <c r="C159" s="1"/>
      <c r="D159" s="1"/>
      <c r="E159" s="1"/>
      <c r="G159" s="1"/>
    </row>
    <row r="160" ht="13.5" customHeight="1">
      <c r="C160" s="1"/>
      <c r="D160" s="1"/>
      <c r="E160" s="1"/>
      <c r="G160" s="1"/>
    </row>
    <row r="161" ht="13.5" customHeight="1">
      <c r="C161" s="1"/>
      <c r="D161" s="1"/>
      <c r="E161" s="1"/>
      <c r="G161" s="1"/>
    </row>
    <row r="162" ht="13.5" customHeight="1">
      <c r="C162" s="1"/>
      <c r="D162" s="1"/>
      <c r="E162" s="1"/>
      <c r="G162" s="1"/>
    </row>
    <row r="163" ht="13.5" customHeight="1">
      <c r="C163" s="1"/>
      <c r="D163" s="1"/>
      <c r="E163" s="1"/>
      <c r="G163" s="1"/>
    </row>
    <row r="164" ht="13.5" customHeight="1">
      <c r="C164" s="1"/>
      <c r="D164" s="1"/>
      <c r="E164" s="1"/>
      <c r="G164" s="1"/>
    </row>
    <row r="165" ht="13.5" customHeight="1">
      <c r="C165" s="1"/>
      <c r="D165" s="1"/>
      <c r="E165" s="1"/>
      <c r="G165" s="1"/>
    </row>
    <row r="166" ht="13.5" customHeight="1">
      <c r="C166" s="1"/>
      <c r="D166" s="1"/>
      <c r="E166" s="1"/>
      <c r="G166" s="1"/>
    </row>
    <row r="167" ht="13.5" customHeight="1">
      <c r="C167" s="1"/>
      <c r="D167" s="1"/>
      <c r="E167" s="1"/>
      <c r="G167" s="1"/>
    </row>
    <row r="168" ht="13.5" customHeight="1">
      <c r="C168" s="1"/>
      <c r="D168" s="1"/>
      <c r="E168" s="1"/>
      <c r="G168" s="1"/>
    </row>
    <row r="169" ht="13.5" customHeight="1">
      <c r="C169" s="1"/>
      <c r="D169" s="1"/>
      <c r="E169" s="1"/>
      <c r="G169" s="1"/>
    </row>
    <row r="170" ht="13.5" customHeight="1">
      <c r="C170" s="1"/>
      <c r="D170" s="1"/>
      <c r="E170" s="1"/>
      <c r="G170" s="1"/>
    </row>
    <row r="171" ht="13.5" customHeight="1">
      <c r="C171" s="1"/>
      <c r="D171" s="1"/>
      <c r="E171" s="1"/>
      <c r="G171" s="1"/>
    </row>
    <row r="172" ht="13.5" customHeight="1">
      <c r="C172" s="1"/>
      <c r="D172" s="1"/>
      <c r="E172" s="1"/>
      <c r="G172" s="1"/>
    </row>
    <row r="173" ht="13.5" customHeight="1">
      <c r="C173" s="1"/>
      <c r="D173" s="1"/>
      <c r="E173" s="1"/>
      <c r="G173" s="1"/>
    </row>
    <row r="174" ht="13.5" customHeight="1">
      <c r="C174" s="1"/>
      <c r="D174" s="1"/>
      <c r="E174" s="1"/>
      <c r="G174" s="1"/>
    </row>
    <row r="175" ht="13.5" customHeight="1">
      <c r="C175" s="1"/>
      <c r="D175" s="1"/>
      <c r="E175" s="1"/>
      <c r="G175" s="1"/>
    </row>
    <row r="176" ht="13.5" customHeight="1">
      <c r="C176" s="1"/>
      <c r="D176" s="1"/>
      <c r="E176" s="1"/>
      <c r="G176" s="1"/>
    </row>
    <row r="177" ht="13.5" customHeight="1">
      <c r="C177" s="1"/>
      <c r="D177" s="1"/>
      <c r="E177" s="1"/>
      <c r="G177" s="1"/>
    </row>
    <row r="178" ht="13.5" customHeight="1">
      <c r="C178" s="1"/>
      <c r="D178" s="1"/>
      <c r="E178" s="1"/>
      <c r="G178" s="1"/>
    </row>
    <row r="179" ht="13.5" customHeight="1">
      <c r="C179" s="1"/>
      <c r="D179" s="1"/>
      <c r="E179" s="1"/>
      <c r="G179" s="1"/>
    </row>
    <row r="180" ht="13.5" customHeight="1">
      <c r="C180" s="1"/>
      <c r="D180" s="1"/>
      <c r="E180" s="1"/>
      <c r="G180" s="1"/>
    </row>
    <row r="181" ht="13.5" customHeight="1">
      <c r="C181" s="1"/>
      <c r="D181" s="1"/>
      <c r="E181" s="1"/>
      <c r="G181" s="1"/>
    </row>
    <row r="182" ht="13.5" customHeight="1">
      <c r="C182" s="1"/>
      <c r="D182" s="1"/>
      <c r="E182" s="1"/>
      <c r="G182" s="1"/>
    </row>
    <row r="183" ht="13.5" customHeight="1">
      <c r="C183" s="1"/>
      <c r="D183" s="1"/>
      <c r="E183" s="1"/>
      <c r="G183" s="1"/>
    </row>
    <row r="184" ht="13.5" customHeight="1">
      <c r="C184" s="1"/>
      <c r="D184" s="1"/>
      <c r="E184" s="1"/>
      <c r="G184" s="1"/>
    </row>
    <row r="185" ht="13.5" customHeight="1">
      <c r="C185" s="1"/>
      <c r="D185" s="1"/>
      <c r="E185" s="1"/>
      <c r="G185" s="1"/>
    </row>
    <row r="186" ht="13.5" customHeight="1">
      <c r="C186" s="1"/>
      <c r="D186" s="1"/>
      <c r="E186" s="1"/>
      <c r="G186" s="1"/>
    </row>
    <row r="187" ht="13.5" customHeight="1">
      <c r="C187" s="1"/>
      <c r="D187" s="1"/>
      <c r="E187" s="1"/>
      <c r="G187" s="1"/>
    </row>
    <row r="188" ht="13.5" customHeight="1">
      <c r="C188" s="1"/>
      <c r="D188" s="1"/>
      <c r="E188" s="1"/>
      <c r="G188" s="1"/>
    </row>
    <row r="189" ht="13.5" customHeight="1">
      <c r="C189" s="1"/>
      <c r="D189" s="1"/>
      <c r="E189" s="1"/>
      <c r="G189" s="1"/>
    </row>
    <row r="190" ht="13.5" customHeight="1">
      <c r="C190" s="1"/>
      <c r="D190" s="1"/>
      <c r="E190" s="1"/>
      <c r="G190" s="1"/>
    </row>
    <row r="191" ht="13.5" customHeight="1">
      <c r="C191" s="1"/>
      <c r="D191" s="1"/>
      <c r="E191" s="1"/>
      <c r="G191" s="1"/>
    </row>
    <row r="192" ht="13.5" customHeight="1">
      <c r="C192" s="1"/>
      <c r="D192" s="1"/>
      <c r="E192" s="1"/>
      <c r="G192" s="1"/>
    </row>
    <row r="193" ht="13.5" customHeight="1">
      <c r="C193" s="1"/>
      <c r="D193" s="1"/>
      <c r="E193" s="1"/>
      <c r="G193" s="1"/>
    </row>
    <row r="194" ht="13.5" customHeight="1">
      <c r="C194" s="1"/>
      <c r="D194" s="1"/>
      <c r="E194" s="1"/>
      <c r="G194" s="1"/>
    </row>
    <row r="195" ht="13.5" customHeight="1">
      <c r="C195" s="1"/>
      <c r="D195" s="1"/>
      <c r="E195" s="1"/>
      <c r="G195" s="1"/>
    </row>
    <row r="196" ht="13.5" customHeight="1">
      <c r="C196" s="1"/>
      <c r="D196" s="1"/>
      <c r="E196" s="1"/>
      <c r="G196" s="1"/>
    </row>
    <row r="197" ht="13.5" customHeight="1">
      <c r="C197" s="1"/>
      <c r="D197" s="1"/>
      <c r="E197" s="1"/>
      <c r="G197" s="1"/>
    </row>
    <row r="198" ht="13.5" customHeight="1">
      <c r="C198" s="1"/>
      <c r="D198" s="1"/>
      <c r="E198" s="1"/>
      <c r="G198" s="1"/>
    </row>
    <row r="199" ht="13.5" customHeight="1">
      <c r="C199" s="1"/>
      <c r="D199" s="1"/>
      <c r="E199" s="1"/>
      <c r="G199" s="1"/>
    </row>
    <row r="200" ht="13.5" customHeight="1">
      <c r="C200" s="1"/>
      <c r="D200" s="1"/>
      <c r="E200" s="1"/>
      <c r="G200" s="1"/>
    </row>
    <row r="201" ht="13.5" customHeight="1">
      <c r="C201" s="1"/>
      <c r="D201" s="1"/>
      <c r="E201" s="1"/>
      <c r="G201" s="1"/>
    </row>
    <row r="202" ht="13.5" customHeight="1">
      <c r="C202" s="1"/>
      <c r="D202" s="1"/>
      <c r="E202" s="1"/>
      <c r="G202" s="1"/>
    </row>
    <row r="203" ht="13.5" customHeight="1">
      <c r="C203" s="1"/>
      <c r="D203" s="1"/>
      <c r="E203" s="1"/>
      <c r="G203" s="1"/>
    </row>
    <row r="204" ht="13.5" customHeight="1">
      <c r="C204" s="1"/>
      <c r="D204" s="1"/>
      <c r="E204" s="1"/>
      <c r="G204" s="1"/>
    </row>
    <row r="205" ht="13.5" customHeight="1">
      <c r="C205" s="1"/>
      <c r="D205" s="1"/>
      <c r="E205" s="1"/>
      <c r="G205" s="1"/>
    </row>
    <row r="206" ht="13.5" customHeight="1">
      <c r="C206" s="1"/>
      <c r="D206" s="1"/>
      <c r="E206" s="1"/>
      <c r="G206" s="1"/>
    </row>
    <row r="207" ht="13.5" customHeight="1">
      <c r="C207" s="1"/>
      <c r="D207" s="1"/>
      <c r="E207" s="1"/>
      <c r="G207" s="1"/>
    </row>
    <row r="208" ht="13.5" customHeight="1">
      <c r="C208" s="1"/>
      <c r="D208" s="1"/>
      <c r="E208" s="1"/>
      <c r="G208" s="1"/>
    </row>
    <row r="209" ht="13.5" customHeight="1">
      <c r="C209" s="1"/>
      <c r="D209" s="1"/>
      <c r="E209" s="1"/>
      <c r="G209" s="1"/>
    </row>
    <row r="210" ht="13.5" customHeight="1">
      <c r="C210" s="1"/>
      <c r="D210" s="1"/>
      <c r="E210" s="1"/>
      <c r="G210" s="1"/>
    </row>
    <row r="211" ht="13.5" customHeight="1">
      <c r="C211" s="1"/>
      <c r="D211" s="1"/>
      <c r="E211" s="1"/>
      <c r="G211" s="1"/>
    </row>
    <row r="212" ht="13.5" customHeight="1">
      <c r="C212" s="1"/>
      <c r="D212" s="1"/>
      <c r="E212" s="1"/>
      <c r="G212" s="1"/>
    </row>
    <row r="213" ht="13.5" customHeight="1">
      <c r="C213" s="1"/>
      <c r="D213" s="1"/>
      <c r="E213" s="1"/>
      <c r="G213" s="1"/>
    </row>
    <row r="214" ht="13.5" customHeight="1">
      <c r="C214" s="1"/>
      <c r="D214" s="1"/>
      <c r="E214" s="1"/>
      <c r="G214" s="1"/>
    </row>
    <row r="215" ht="13.5" customHeight="1">
      <c r="C215" s="1"/>
      <c r="D215" s="1"/>
      <c r="E215" s="1"/>
      <c r="G215" s="1"/>
    </row>
    <row r="216" ht="13.5" customHeight="1">
      <c r="C216" s="1"/>
      <c r="D216" s="1"/>
      <c r="E216" s="1"/>
      <c r="G216" s="1"/>
    </row>
    <row r="217" ht="13.5" customHeight="1">
      <c r="C217" s="1"/>
      <c r="D217" s="1"/>
      <c r="E217" s="1"/>
      <c r="G217" s="1"/>
    </row>
    <row r="218" ht="13.5" customHeight="1">
      <c r="C218" s="1"/>
      <c r="D218" s="1"/>
      <c r="E218" s="1"/>
      <c r="G218" s="1"/>
    </row>
    <row r="219" ht="13.5" customHeight="1">
      <c r="C219" s="1"/>
      <c r="D219" s="1"/>
      <c r="E219" s="1"/>
      <c r="G219" s="1"/>
    </row>
    <row r="220" ht="13.5" customHeight="1">
      <c r="C220" s="1"/>
      <c r="D220" s="1"/>
      <c r="E220" s="1"/>
      <c r="G220" s="1"/>
    </row>
    <row r="221" ht="13.5" customHeight="1">
      <c r="C221" s="1"/>
      <c r="D221" s="1"/>
      <c r="E221" s="1"/>
      <c r="G221" s="1"/>
    </row>
    <row r="222" ht="13.5" customHeight="1">
      <c r="C222" s="1"/>
      <c r="D222" s="1"/>
      <c r="E222" s="1"/>
      <c r="G222" s="1"/>
    </row>
    <row r="223" ht="13.5" customHeight="1">
      <c r="C223" s="1"/>
      <c r="D223" s="1"/>
      <c r="E223" s="1"/>
      <c r="G223" s="1"/>
    </row>
    <row r="224" ht="13.5" customHeight="1">
      <c r="C224" s="1"/>
      <c r="D224" s="1"/>
      <c r="E224" s="1"/>
      <c r="G224" s="1"/>
    </row>
    <row r="225" ht="13.5" customHeight="1">
      <c r="C225" s="1"/>
      <c r="D225" s="1"/>
      <c r="E225" s="1"/>
      <c r="G225" s="1"/>
    </row>
    <row r="226" ht="13.5" customHeight="1">
      <c r="C226" s="1"/>
      <c r="D226" s="1"/>
      <c r="E226" s="1"/>
      <c r="G226" s="1"/>
    </row>
    <row r="227" ht="13.5" customHeight="1">
      <c r="C227" s="1"/>
      <c r="D227" s="1"/>
      <c r="E227" s="1"/>
      <c r="G227" s="1"/>
    </row>
    <row r="228" ht="13.5" customHeight="1">
      <c r="C228" s="1"/>
      <c r="D228" s="1"/>
      <c r="E228" s="1"/>
      <c r="G228" s="1"/>
    </row>
    <row r="229" ht="13.5" customHeight="1">
      <c r="C229" s="1"/>
      <c r="D229" s="1"/>
      <c r="E229" s="1"/>
      <c r="G229" s="1"/>
    </row>
    <row r="230" ht="13.5" customHeight="1">
      <c r="C230" s="1"/>
      <c r="D230" s="1"/>
      <c r="E230" s="1"/>
      <c r="G230" s="1"/>
    </row>
    <row r="231" ht="13.5" customHeight="1">
      <c r="C231" s="1"/>
      <c r="D231" s="1"/>
      <c r="E231" s="1"/>
      <c r="G231" s="1"/>
    </row>
    <row r="232" ht="13.5" customHeight="1">
      <c r="C232" s="1"/>
      <c r="D232" s="1"/>
      <c r="E232" s="1"/>
      <c r="G232" s="1"/>
    </row>
    <row r="233" ht="13.5" customHeight="1">
      <c r="C233" s="1"/>
      <c r="D233" s="1"/>
      <c r="E233" s="1"/>
      <c r="G233" s="1"/>
    </row>
    <row r="234" ht="13.5" customHeight="1">
      <c r="C234" s="1"/>
      <c r="D234" s="1"/>
      <c r="E234" s="1"/>
      <c r="G234" s="1"/>
    </row>
    <row r="235" ht="13.5" customHeight="1">
      <c r="C235" s="1"/>
      <c r="D235" s="1"/>
      <c r="E235" s="1"/>
      <c r="G235" s="1"/>
    </row>
    <row r="236" ht="13.5" customHeight="1">
      <c r="C236" s="1"/>
      <c r="D236" s="1"/>
      <c r="E236" s="1"/>
      <c r="G236" s="1"/>
    </row>
    <row r="237" ht="13.5" customHeight="1">
      <c r="C237" s="1"/>
      <c r="D237" s="1"/>
      <c r="E237" s="1"/>
      <c r="G237" s="1"/>
    </row>
    <row r="238" ht="13.5" customHeight="1">
      <c r="C238" s="1"/>
      <c r="D238" s="1"/>
      <c r="E238" s="1"/>
      <c r="G238" s="1"/>
    </row>
    <row r="239" ht="13.5" customHeight="1">
      <c r="C239" s="1"/>
      <c r="D239" s="1"/>
      <c r="E239" s="1"/>
      <c r="G239" s="1"/>
    </row>
    <row r="240" ht="13.5" customHeight="1">
      <c r="C240" s="1"/>
      <c r="D240" s="1"/>
      <c r="E240" s="1"/>
      <c r="G240" s="1"/>
    </row>
    <row r="241" ht="13.5" customHeight="1">
      <c r="C241" s="1"/>
      <c r="D241" s="1"/>
      <c r="E241" s="1"/>
      <c r="G241" s="1"/>
    </row>
    <row r="242" ht="13.5" customHeight="1">
      <c r="C242" s="1"/>
      <c r="D242" s="1"/>
      <c r="E242" s="1"/>
      <c r="G242" s="1"/>
    </row>
    <row r="243" ht="13.5" customHeight="1">
      <c r="C243" s="1"/>
      <c r="D243" s="1"/>
      <c r="E243" s="1"/>
      <c r="G243" s="1"/>
    </row>
    <row r="244" ht="13.5" customHeight="1">
      <c r="C244" s="1"/>
      <c r="D244" s="1"/>
      <c r="E244" s="1"/>
      <c r="G244" s="1"/>
    </row>
    <row r="245" ht="13.5" customHeight="1">
      <c r="C245" s="1"/>
      <c r="D245" s="1"/>
      <c r="E245" s="1"/>
      <c r="G245" s="1"/>
    </row>
    <row r="246" ht="13.5" customHeight="1">
      <c r="C246" s="1"/>
      <c r="D246" s="1"/>
      <c r="E246" s="1"/>
      <c r="G246" s="1"/>
    </row>
    <row r="247" ht="13.5" customHeight="1">
      <c r="C247" s="1"/>
      <c r="D247" s="1"/>
      <c r="E247" s="1"/>
      <c r="G247" s="1"/>
    </row>
    <row r="248" ht="13.5" customHeight="1">
      <c r="C248" s="1"/>
      <c r="D248" s="1"/>
      <c r="E248" s="1"/>
      <c r="G248" s="1"/>
    </row>
    <row r="249" ht="13.5" customHeight="1">
      <c r="C249" s="1"/>
      <c r="D249" s="1"/>
      <c r="E249" s="1"/>
      <c r="G249" s="1"/>
    </row>
    <row r="250" ht="13.5" customHeight="1">
      <c r="C250" s="1"/>
      <c r="D250" s="1"/>
      <c r="E250" s="1"/>
      <c r="G250" s="1"/>
    </row>
    <row r="251" ht="13.5" customHeight="1">
      <c r="C251" s="1"/>
      <c r="D251" s="1"/>
      <c r="E251" s="1"/>
      <c r="G251" s="1"/>
    </row>
    <row r="252" ht="13.5" customHeight="1">
      <c r="C252" s="1"/>
      <c r="D252" s="1"/>
      <c r="E252" s="1"/>
      <c r="G252" s="1"/>
    </row>
    <row r="253" ht="13.5" customHeight="1">
      <c r="C253" s="1"/>
      <c r="D253" s="1"/>
      <c r="E253" s="1"/>
      <c r="G253" s="1"/>
    </row>
    <row r="254" ht="13.5" customHeight="1">
      <c r="C254" s="1"/>
      <c r="D254" s="1"/>
      <c r="E254" s="1"/>
      <c r="G254" s="1"/>
    </row>
    <row r="255" ht="13.5" customHeight="1">
      <c r="C255" s="1"/>
      <c r="D255" s="1"/>
      <c r="E255" s="1"/>
      <c r="G255" s="1"/>
    </row>
    <row r="256" ht="13.5" customHeight="1">
      <c r="C256" s="1"/>
      <c r="D256" s="1"/>
      <c r="E256" s="1"/>
      <c r="G256" s="1"/>
    </row>
    <row r="257" ht="13.5" customHeight="1">
      <c r="C257" s="1"/>
      <c r="D257" s="1"/>
      <c r="E257" s="1"/>
      <c r="G257" s="1"/>
    </row>
    <row r="258" ht="13.5" customHeight="1">
      <c r="C258" s="1"/>
      <c r="D258" s="1"/>
      <c r="E258" s="1"/>
      <c r="G258" s="1"/>
    </row>
    <row r="259" ht="13.5" customHeight="1">
      <c r="C259" s="1"/>
      <c r="D259" s="1"/>
      <c r="E259" s="1"/>
      <c r="G259" s="1"/>
    </row>
    <row r="260" ht="13.5" customHeight="1">
      <c r="C260" s="1"/>
      <c r="D260" s="1"/>
      <c r="E260" s="1"/>
      <c r="G260" s="1"/>
    </row>
    <row r="261" ht="13.5" customHeight="1">
      <c r="C261" s="1"/>
      <c r="D261" s="1"/>
      <c r="E261" s="1"/>
      <c r="G261" s="1"/>
    </row>
    <row r="262" ht="13.5" customHeight="1">
      <c r="C262" s="1"/>
      <c r="D262" s="1"/>
      <c r="E262" s="1"/>
      <c r="G262" s="1"/>
    </row>
    <row r="263" ht="13.5" customHeight="1">
      <c r="C263" s="1"/>
      <c r="D263" s="1"/>
      <c r="E263" s="1"/>
      <c r="G263" s="1"/>
    </row>
    <row r="264" ht="13.5" customHeight="1">
      <c r="C264" s="1"/>
      <c r="D264" s="1"/>
      <c r="E264" s="1"/>
      <c r="G264" s="1"/>
    </row>
    <row r="265" ht="13.5" customHeight="1">
      <c r="C265" s="1"/>
      <c r="D265" s="1"/>
      <c r="E265" s="1"/>
      <c r="G265" s="1"/>
    </row>
    <row r="266" ht="13.5" customHeight="1">
      <c r="C266" s="1"/>
      <c r="D266" s="1"/>
      <c r="E266" s="1"/>
      <c r="G266" s="1"/>
    </row>
    <row r="267" ht="13.5" customHeight="1">
      <c r="C267" s="1"/>
      <c r="D267" s="1"/>
      <c r="E267" s="1"/>
      <c r="G267" s="1"/>
    </row>
    <row r="268" ht="13.5" customHeight="1">
      <c r="C268" s="1"/>
      <c r="D268" s="1"/>
      <c r="E268" s="1"/>
      <c r="G268" s="1"/>
    </row>
    <row r="269" ht="13.5" customHeight="1">
      <c r="C269" s="1"/>
      <c r="D269" s="1"/>
      <c r="E269" s="1"/>
      <c r="G269" s="1"/>
    </row>
    <row r="270" ht="13.5" customHeight="1">
      <c r="C270" s="1"/>
      <c r="D270" s="1"/>
      <c r="E270" s="1"/>
      <c r="G270" s="1"/>
    </row>
    <row r="271" ht="13.5" customHeight="1">
      <c r="C271" s="1"/>
      <c r="D271" s="1"/>
      <c r="E271" s="1"/>
      <c r="G271" s="1"/>
    </row>
    <row r="272" ht="13.5" customHeight="1">
      <c r="C272" s="1"/>
      <c r="D272" s="1"/>
      <c r="E272" s="1"/>
      <c r="G272" s="1"/>
    </row>
    <row r="273" ht="13.5" customHeight="1">
      <c r="C273" s="1"/>
      <c r="D273" s="1"/>
      <c r="E273" s="1"/>
      <c r="G273" s="1"/>
    </row>
    <row r="274" ht="13.5" customHeight="1">
      <c r="C274" s="1"/>
      <c r="D274" s="1"/>
      <c r="E274" s="1"/>
      <c r="G274" s="1"/>
    </row>
    <row r="275" ht="13.5" customHeight="1">
      <c r="C275" s="1"/>
      <c r="D275" s="1"/>
      <c r="E275" s="1"/>
      <c r="G275" s="1"/>
    </row>
    <row r="276" ht="13.5" customHeight="1">
      <c r="C276" s="1"/>
      <c r="D276" s="1"/>
      <c r="E276" s="1"/>
      <c r="G276" s="1"/>
    </row>
    <row r="277" ht="13.5" customHeight="1">
      <c r="C277" s="1"/>
      <c r="D277" s="1"/>
      <c r="E277" s="1"/>
      <c r="G277" s="1"/>
    </row>
    <row r="278" ht="13.5" customHeight="1">
      <c r="C278" s="1"/>
      <c r="D278" s="1"/>
      <c r="E278" s="1"/>
      <c r="G278" s="1"/>
    </row>
    <row r="279" ht="13.5" customHeight="1">
      <c r="C279" s="1"/>
      <c r="D279" s="1"/>
      <c r="E279" s="1"/>
      <c r="G279" s="1"/>
    </row>
    <row r="280" ht="13.5" customHeight="1">
      <c r="C280" s="1"/>
      <c r="D280" s="1"/>
      <c r="E280" s="1"/>
      <c r="G280" s="1"/>
    </row>
    <row r="281" ht="13.5" customHeight="1">
      <c r="C281" s="1"/>
      <c r="D281" s="1"/>
      <c r="E281" s="1"/>
      <c r="G281" s="1"/>
    </row>
    <row r="282" ht="13.5" customHeight="1">
      <c r="C282" s="1"/>
      <c r="D282" s="1"/>
      <c r="E282" s="1"/>
      <c r="G282" s="1"/>
    </row>
    <row r="283" ht="13.5" customHeight="1">
      <c r="C283" s="1"/>
      <c r="D283" s="1"/>
      <c r="E283" s="1"/>
      <c r="G283" s="1"/>
    </row>
    <row r="284" ht="13.5" customHeight="1">
      <c r="C284" s="1"/>
      <c r="D284" s="1"/>
      <c r="E284" s="1"/>
      <c r="G284" s="1"/>
    </row>
    <row r="285" ht="13.5" customHeight="1">
      <c r="C285" s="1"/>
      <c r="D285" s="1"/>
      <c r="E285" s="1"/>
      <c r="G285" s="1"/>
    </row>
    <row r="286" ht="13.5" customHeight="1">
      <c r="C286" s="1"/>
      <c r="D286" s="1"/>
      <c r="E286" s="1"/>
      <c r="G286" s="1"/>
    </row>
    <row r="287" ht="13.5" customHeight="1">
      <c r="C287" s="1"/>
      <c r="D287" s="1"/>
      <c r="E287" s="1"/>
      <c r="G287" s="1"/>
    </row>
    <row r="288" ht="13.5" customHeight="1">
      <c r="C288" s="1"/>
      <c r="D288" s="1"/>
      <c r="E288" s="1"/>
      <c r="G288" s="1"/>
    </row>
    <row r="289" ht="13.5" customHeight="1">
      <c r="C289" s="1"/>
      <c r="D289" s="1"/>
      <c r="E289" s="1"/>
      <c r="G289" s="1"/>
    </row>
    <row r="290" ht="13.5" customHeight="1">
      <c r="C290" s="1"/>
      <c r="D290" s="1"/>
      <c r="E290" s="1"/>
      <c r="G290" s="1"/>
    </row>
    <row r="291" ht="13.5" customHeight="1">
      <c r="C291" s="1"/>
      <c r="D291" s="1"/>
      <c r="E291" s="1"/>
      <c r="G291" s="1"/>
    </row>
    <row r="292" ht="13.5" customHeight="1">
      <c r="C292" s="1"/>
      <c r="D292" s="1"/>
      <c r="E292" s="1"/>
      <c r="G292" s="1"/>
    </row>
    <row r="293" ht="13.5" customHeight="1">
      <c r="C293" s="1"/>
      <c r="D293" s="1"/>
      <c r="E293" s="1"/>
      <c r="G293" s="1"/>
    </row>
    <row r="294" ht="13.5" customHeight="1">
      <c r="C294" s="1"/>
      <c r="D294" s="1"/>
      <c r="E294" s="1"/>
      <c r="G294" s="1"/>
    </row>
    <row r="295" ht="13.5" customHeight="1">
      <c r="C295" s="1"/>
      <c r="D295" s="1"/>
      <c r="E295" s="1"/>
      <c r="G295" s="1"/>
    </row>
    <row r="296" ht="13.5" customHeight="1">
      <c r="C296" s="1"/>
      <c r="D296" s="1"/>
      <c r="E296" s="1"/>
      <c r="G296" s="1"/>
    </row>
    <row r="297" ht="13.5" customHeight="1">
      <c r="C297" s="1"/>
      <c r="D297" s="1"/>
      <c r="E297" s="1"/>
      <c r="G297" s="1"/>
    </row>
    <row r="298" ht="13.5" customHeight="1">
      <c r="C298" s="1"/>
      <c r="D298" s="1"/>
      <c r="E298" s="1"/>
      <c r="G298" s="1"/>
    </row>
    <row r="299" ht="13.5" customHeight="1">
      <c r="C299" s="1"/>
      <c r="D299" s="1"/>
      <c r="E299" s="1"/>
      <c r="G299" s="1"/>
    </row>
    <row r="300" ht="13.5" customHeight="1">
      <c r="C300" s="1"/>
      <c r="D300" s="1"/>
      <c r="E300" s="1"/>
      <c r="G300" s="1"/>
    </row>
    <row r="301" ht="13.5" customHeight="1">
      <c r="C301" s="1"/>
      <c r="D301" s="1"/>
      <c r="E301" s="1"/>
      <c r="G301" s="1"/>
    </row>
    <row r="302" ht="13.5" customHeight="1">
      <c r="C302" s="1"/>
      <c r="D302" s="1"/>
      <c r="E302" s="1"/>
      <c r="G302" s="1"/>
    </row>
    <row r="303" ht="13.5" customHeight="1">
      <c r="C303" s="1"/>
      <c r="D303" s="1"/>
      <c r="E303" s="1"/>
      <c r="G303" s="1"/>
    </row>
    <row r="304" ht="13.5" customHeight="1">
      <c r="C304" s="1"/>
      <c r="D304" s="1"/>
      <c r="E304" s="1"/>
      <c r="G304" s="1"/>
    </row>
    <row r="305" ht="13.5" customHeight="1">
      <c r="C305" s="1"/>
      <c r="D305" s="1"/>
      <c r="E305" s="1"/>
      <c r="G305" s="1"/>
    </row>
    <row r="306" ht="13.5" customHeight="1">
      <c r="C306" s="1"/>
      <c r="D306" s="1"/>
      <c r="E306" s="1"/>
      <c r="G306" s="1"/>
    </row>
    <row r="307" ht="13.5" customHeight="1">
      <c r="C307" s="1"/>
      <c r="D307" s="1"/>
      <c r="E307" s="1"/>
      <c r="G307" s="1"/>
    </row>
    <row r="308" ht="13.5" customHeight="1">
      <c r="C308" s="1"/>
      <c r="D308" s="1"/>
      <c r="E308" s="1"/>
      <c r="G308" s="1"/>
    </row>
    <row r="309" ht="13.5" customHeight="1">
      <c r="C309" s="1"/>
      <c r="D309" s="1"/>
      <c r="E309" s="1"/>
      <c r="G309" s="1"/>
    </row>
    <row r="310" ht="13.5" customHeight="1">
      <c r="C310" s="1"/>
      <c r="D310" s="1"/>
      <c r="E310" s="1"/>
      <c r="G310" s="1"/>
    </row>
    <row r="311" ht="13.5" customHeight="1">
      <c r="C311" s="1"/>
      <c r="D311" s="1"/>
      <c r="E311" s="1"/>
      <c r="G311" s="1"/>
    </row>
    <row r="312" ht="13.5" customHeight="1">
      <c r="C312" s="1"/>
      <c r="D312" s="1"/>
      <c r="E312" s="1"/>
      <c r="G312" s="1"/>
    </row>
    <row r="313" ht="13.5" customHeight="1">
      <c r="C313" s="1"/>
      <c r="D313" s="1"/>
      <c r="E313" s="1"/>
      <c r="G313" s="1"/>
    </row>
    <row r="314" ht="13.5" customHeight="1">
      <c r="C314" s="1"/>
      <c r="D314" s="1"/>
      <c r="E314" s="1"/>
      <c r="G314" s="1"/>
    </row>
    <row r="315" ht="13.5" customHeight="1">
      <c r="C315" s="1"/>
      <c r="D315" s="1"/>
      <c r="E315" s="1"/>
      <c r="G315" s="1"/>
    </row>
    <row r="316" ht="13.5" customHeight="1">
      <c r="C316" s="1"/>
      <c r="D316" s="1"/>
      <c r="E316" s="1"/>
      <c r="G316" s="1"/>
    </row>
    <row r="317" ht="13.5" customHeight="1">
      <c r="C317" s="1"/>
      <c r="D317" s="1"/>
      <c r="E317" s="1"/>
      <c r="G317" s="1"/>
    </row>
    <row r="318" ht="13.5" customHeight="1">
      <c r="C318" s="1"/>
      <c r="D318" s="1"/>
      <c r="E318" s="1"/>
      <c r="G318" s="1"/>
    </row>
    <row r="319" ht="13.5" customHeight="1">
      <c r="C319" s="1"/>
      <c r="D319" s="1"/>
      <c r="E319" s="1"/>
      <c r="G319" s="1"/>
    </row>
    <row r="320" ht="13.5" customHeight="1">
      <c r="C320" s="1"/>
      <c r="D320" s="1"/>
      <c r="E320" s="1"/>
      <c r="G320" s="1"/>
    </row>
    <row r="321" ht="13.5" customHeight="1">
      <c r="C321" s="1"/>
      <c r="D321" s="1"/>
      <c r="E321" s="1"/>
      <c r="G321" s="1"/>
    </row>
    <row r="322" ht="13.5" customHeight="1">
      <c r="C322" s="1"/>
      <c r="D322" s="1"/>
      <c r="E322" s="1"/>
      <c r="G322" s="1"/>
    </row>
    <row r="323" ht="13.5" customHeight="1">
      <c r="C323" s="1"/>
      <c r="D323" s="1"/>
      <c r="E323" s="1"/>
      <c r="G323" s="1"/>
    </row>
    <row r="324" ht="13.5" customHeight="1">
      <c r="C324" s="1"/>
      <c r="D324" s="1"/>
      <c r="E324" s="1"/>
      <c r="G324" s="1"/>
    </row>
    <row r="325" ht="13.5" customHeight="1">
      <c r="C325" s="1"/>
      <c r="D325" s="1"/>
      <c r="E325" s="1"/>
      <c r="G325" s="1"/>
    </row>
    <row r="326" ht="13.5" customHeight="1">
      <c r="C326" s="1"/>
      <c r="D326" s="1"/>
      <c r="E326" s="1"/>
      <c r="G326" s="1"/>
    </row>
    <row r="327" ht="13.5" customHeight="1">
      <c r="C327" s="1"/>
      <c r="D327" s="1"/>
      <c r="E327" s="1"/>
      <c r="G327" s="1"/>
    </row>
    <row r="328" ht="13.5" customHeight="1">
      <c r="C328" s="1"/>
      <c r="D328" s="1"/>
      <c r="E328" s="1"/>
      <c r="G328" s="1"/>
    </row>
    <row r="329" ht="13.5" customHeight="1">
      <c r="C329" s="1"/>
      <c r="D329" s="1"/>
      <c r="E329" s="1"/>
      <c r="G329" s="1"/>
    </row>
    <row r="330" ht="13.5" customHeight="1">
      <c r="C330" s="1"/>
      <c r="D330" s="1"/>
      <c r="E330" s="1"/>
      <c r="G330" s="1"/>
    </row>
    <row r="331" ht="13.5" customHeight="1">
      <c r="C331" s="1"/>
      <c r="D331" s="1"/>
      <c r="E331" s="1"/>
      <c r="G331" s="1"/>
    </row>
    <row r="332" ht="13.5" customHeight="1">
      <c r="C332" s="1"/>
      <c r="D332" s="1"/>
      <c r="E332" s="1"/>
      <c r="G332" s="1"/>
    </row>
    <row r="333" ht="13.5" customHeight="1">
      <c r="C333" s="1"/>
      <c r="D333" s="1"/>
      <c r="E333" s="1"/>
      <c r="G333" s="1"/>
    </row>
    <row r="334" ht="13.5" customHeight="1">
      <c r="C334" s="1"/>
      <c r="D334" s="1"/>
      <c r="E334" s="1"/>
      <c r="G334" s="1"/>
    </row>
    <row r="335" ht="13.5" customHeight="1">
      <c r="C335" s="1"/>
      <c r="D335" s="1"/>
      <c r="E335" s="1"/>
      <c r="G335" s="1"/>
    </row>
    <row r="336" ht="13.5" customHeight="1">
      <c r="C336" s="1"/>
      <c r="D336" s="1"/>
      <c r="E336" s="1"/>
      <c r="G336" s="1"/>
    </row>
    <row r="337" ht="13.5" customHeight="1">
      <c r="C337" s="1"/>
      <c r="D337" s="1"/>
      <c r="E337" s="1"/>
      <c r="G337" s="1"/>
    </row>
    <row r="338" ht="13.5" customHeight="1">
      <c r="C338" s="1"/>
      <c r="D338" s="1"/>
      <c r="E338" s="1"/>
      <c r="G338" s="1"/>
    </row>
    <row r="339" ht="13.5" customHeight="1">
      <c r="C339" s="1"/>
      <c r="D339" s="1"/>
      <c r="E339" s="1"/>
      <c r="G339" s="1"/>
    </row>
    <row r="340" ht="13.5" customHeight="1">
      <c r="C340" s="1"/>
      <c r="D340" s="1"/>
      <c r="E340" s="1"/>
      <c r="G340" s="1"/>
    </row>
    <row r="341" ht="13.5" customHeight="1">
      <c r="C341" s="1"/>
      <c r="D341" s="1"/>
      <c r="E341" s="1"/>
      <c r="G341" s="1"/>
    </row>
    <row r="342" ht="13.5" customHeight="1">
      <c r="C342" s="1"/>
      <c r="D342" s="1"/>
      <c r="E342" s="1"/>
      <c r="G342" s="1"/>
    </row>
    <row r="343" ht="13.5" customHeight="1">
      <c r="C343" s="1"/>
      <c r="D343" s="1"/>
      <c r="E343" s="1"/>
      <c r="G343" s="1"/>
    </row>
    <row r="344" ht="13.5" customHeight="1">
      <c r="C344" s="1"/>
      <c r="D344" s="1"/>
      <c r="E344" s="1"/>
      <c r="G344" s="1"/>
    </row>
    <row r="345" ht="13.5" customHeight="1">
      <c r="C345" s="1"/>
      <c r="D345" s="1"/>
      <c r="E345" s="1"/>
      <c r="G345" s="1"/>
    </row>
    <row r="346" ht="13.5" customHeight="1">
      <c r="C346" s="1"/>
      <c r="D346" s="1"/>
      <c r="E346" s="1"/>
      <c r="G346" s="1"/>
    </row>
    <row r="347" ht="13.5" customHeight="1">
      <c r="C347" s="1"/>
      <c r="D347" s="1"/>
      <c r="E347" s="1"/>
      <c r="G347" s="1"/>
    </row>
    <row r="348" ht="13.5" customHeight="1">
      <c r="C348" s="1"/>
      <c r="D348" s="1"/>
      <c r="E348" s="1"/>
      <c r="G348" s="1"/>
    </row>
    <row r="349" ht="13.5" customHeight="1">
      <c r="C349" s="1"/>
      <c r="D349" s="1"/>
      <c r="E349" s="1"/>
      <c r="G349" s="1"/>
    </row>
    <row r="350" ht="13.5" customHeight="1">
      <c r="C350" s="1"/>
      <c r="D350" s="1"/>
      <c r="E350" s="1"/>
      <c r="G350" s="1"/>
    </row>
    <row r="351" ht="13.5" customHeight="1">
      <c r="C351" s="1"/>
      <c r="D351" s="1"/>
      <c r="E351" s="1"/>
      <c r="G351" s="1"/>
    </row>
    <row r="352" ht="13.5" customHeight="1">
      <c r="C352" s="1"/>
      <c r="D352" s="1"/>
      <c r="E352" s="1"/>
      <c r="G352" s="1"/>
    </row>
    <row r="353" ht="13.5" customHeight="1">
      <c r="C353" s="1"/>
      <c r="D353" s="1"/>
      <c r="E353" s="1"/>
      <c r="G353" s="1"/>
    </row>
    <row r="354" ht="13.5" customHeight="1">
      <c r="C354" s="1"/>
      <c r="D354" s="1"/>
      <c r="E354" s="1"/>
      <c r="G354" s="1"/>
    </row>
    <row r="355" ht="13.5" customHeight="1">
      <c r="C355" s="1"/>
      <c r="D355" s="1"/>
      <c r="E355" s="1"/>
      <c r="G355" s="1"/>
    </row>
    <row r="356" ht="13.5" customHeight="1">
      <c r="C356" s="1"/>
      <c r="D356" s="1"/>
      <c r="E356" s="1"/>
      <c r="G356" s="1"/>
    </row>
    <row r="357" ht="13.5" customHeight="1">
      <c r="C357" s="1"/>
      <c r="D357" s="1"/>
      <c r="E357" s="1"/>
      <c r="G357" s="1"/>
    </row>
    <row r="358" ht="13.5" customHeight="1">
      <c r="C358" s="1"/>
      <c r="D358" s="1"/>
      <c r="E358" s="1"/>
      <c r="G358" s="1"/>
    </row>
    <row r="359" ht="13.5" customHeight="1">
      <c r="C359" s="1"/>
      <c r="D359" s="1"/>
      <c r="E359" s="1"/>
      <c r="G359" s="1"/>
    </row>
    <row r="360" ht="13.5" customHeight="1">
      <c r="C360" s="1"/>
      <c r="D360" s="1"/>
      <c r="E360" s="1"/>
      <c r="G360" s="1"/>
    </row>
    <row r="361" ht="13.5" customHeight="1">
      <c r="C361" s="1"/>
      <c r="D361" s="1"/>
      <c r="E361" s="1"/>
      <c r="G361" s="1"/>
    </row>
    <row r="362" ht="13.5" customHeight="1">
      <c r="C362" s="1"/>
      <c r="D362" s="1"/>
      <c r="E362" s="1"/>
      <c r="G362" s="1"/>
    </row>
    <row r="363" ht="13.5" customHeight="1">
      <c r="C363" s="1"/>
      <c r="D363" s="1"/>
      <c r="E363" s="1"/>
      <c r="G363" s="1"/>
    </row>
    <row r="364" ht="13.5" customHeight="1">
      <c r="C364" s="1"/>
      <c r="D364" s="1"/>
      <c r="E364" s="1"/>
      <c r="G364" s="1"/>
    </row>
    <row r="365" ht="13.5" customHeight="1">
      <c r="C365" s="1"/>
      <c r="D365" s="1"/>
      <c r="E365" s="1"/>
      <c r="G365" s="1"/>
    </row>
    <row r="366" ht="13.5" customHeight="1">
      <c r="C366" s="1"/>
      <c r="D366" s="1"/>
      <c r="E366" s="1"/>
      <c r="G366" s="1"/>
    </row>
    <row r="367" ht="13.5" customHeight="1">
      <c r="C367" s="1"/>
      <c r="D367" s="1"/>
      <c r="E367" s="1"/>
      <c r="G367" s="1"/>
    </row>
    <row r="368" ht="13.5" customHeight="1">
      <c r="C368" s="1"/>
      <c r="D368" s="1"/>
      <c r="E368" s="1"/>
      <c r="G368" s="1"/>
    </row>
    <row r="369" ht="13.5" customHeight="1">
      <c r="C369" s="1"/>
      <c r="D369" s="1"/>
      <c r="E369" s="1"/>
      <c r="G369" s="1"/>
    </row>
    <row r="370" ht="13.5" customHeight="1">
      <c r="C370" s="1"/>
      <c r="D370" s="1"/>
      <c r="E370" s="1"/>
      <c r="G370" s="1"/>
    </row>
    <row r="371" ht="13.5" customHeight="1">
      <c r="C371" s="1"/>
      <c r="D371" s="1"/>
      <c r="E371" s="1"/>
      <c r="G371" s="1"/>
    </row>
    <row r="372" ht="13.5" customHeight="1">
      <c r="C372" s="1"/>
      <c r="D372" s="1"/>
      <c r="E372" s="1"/>
      <c r="G372" s="1"/>
    </row>
    <row r="373" ht="13.5" customHeight="1">
      <c r="C373" s="1"/>
      <c r="D373" s="1"/>
      <c r="E373" s="1"/>
      <c r="G373" s="1"/>
    </row>
    <row r="374" ht="13.5" customHeight="1">
      <c r="C374" s="1"/>
      <c r="D374" s="1"/>
      <c r="E374" s="1"/>
      <c r="G374" s="1"/>
    </row>
    <row r="375" ht="13.5" customHeight="1">
      <c r="C375" s="1"/>
      <c r="D375" s="1"/>
      <c r="E375" s="1"/>
      <c r="G375" s="1"/>
    </row>
    <row r="376" ht="13.5" customHeight="1">
      <c r="C376" s="1"/>
      <c r="D376" s="1"/>
      <c r="E376" s="1"/>
      <c r="G376" s="1"/>
    </row>
    <row r="377" ht="13.5" customHeight="1">
      <c r="C377" s="1"/>
      <c r="D377" s="1"/>
      <c r="E377" s="1"/>
      <c r="G377" s="1"/>
    </row>
    <row r="378" ht="13.5" customHeight="1">
      <c r="C378" s="1"/>
      <c r="D378" s="1"/>
      <c r="E378" s="1"/>
      <c r="G378" s="1"/>
    </row>
    <row r="379" ht="13.5" customHeight="1">
      <c r="C379" s="1"/>
      <c r="D379" s="1"/>
      <c r="E379" s="1"/>
      <c r="G379" s="1"/>
    </row>
    <row r="380" ht="13.5" customHeight="1">
      <c r="C380" s="1"/>
      <c r="D380" s="1"/>
      <c r="E380" s="1"/>
      <c r="G380" s="1"/>
    </row>
    <row r="381" ht="13.5" customHeight="1">
      <c r="C381" s="1"/>
      <c r="D381" s="1"/>
      <c r="E381" s="1"/>
      <c r="G381" s="1"/>
    </row>
    <row r="382" ht="13.5" customHeight="1">
      <c r="C382" s="1"/>
      <c r="D382" s="1"/>
      <c r="E382" s="1"/>
      <c r="G382" s="1"/>
    </row>
    <row r="383" ht="13.5" customHeight="1">
      <c r="C383" s="1"/>
      <c r="D383" s="1"/>
      <c r="E383" s="1"/>
      <c r="G383" s="1"/>
    </row>
    <row r="384" ht="13.5" customHeight="1">
      <c r="C384" s="1"/>
      <c r="D384" s="1"/>
      <c r="E384" s="1"/>
      <c r="G384" s="1"/>
    </row>
    <row r="385" ht="13.5" customHeight="1">
      <c r="C385" s="1"/>
      <c r="D385" s="1"/>
      <c r="E385" s="1"/>
      <c r="G385" s="1"/>
    </row>
    <row r="386" ht="13.5" customHeight="1">
      <c r="C386" s="1"/>
      <c r="D386" s="1"/>
      <c r="E386" s="1"/>
      <c r="G386" s="1"/>
    </row>
    <row r="387" ht="13.5" customHeight="1">
      <c r="C387" s="1"/>
      <c r="D387" s="1"/>
      <c r="E387" s="1"/>
      <c r="G387" s="1"/>
    </row>
    <row r="388" ht="13.5" customHeight="1">
      <c r="C388" s="1"/>
      <c r="D388" s="1"/>
      <c r="E388" s="1"/>
      <c r="G388" s="1"/>
    </row>
    <row r="389" ht="13.5" customHeight="1">
      <c r="C389" s="1"/>
      <c r="D389" s="1"/>
      <c r="E389" s="1"/>
      <c r="G389" s="1"/>
    </row>
    <row r="390" ht="13.5" customHeight="1">
      <c r="C390" s="1"/>
      <c r="D390" s="1"/>
      <c r="E390" s="1"/>
      <c r="G390" s="1"/>
    </row>
    <row r="391" ht="13.5" customHeight="1">
      <c r="C391" s="1"/>
      <c r="D391" s="1"/>
      <c r="E391" s="1"/>
      <c r="G391" s="1"/>
    </row>
    <row r="392" ht="13.5" customHeight="1">
      <c r="C392" s="1"/>
      <c r="D392" s="1"/>
      <c r="E392" s="1"/>
      <c r="G392" s="1"/>
    </row>
    <row r="393" ht="13.5" customHeight="1">
      <c r="C393" s="1"/>
      <c r="D393" s="1"/>
      <c r="E393" s="1"/>
      <c r="G393" s="1"/>
    </row>
    <row r="394" ht="13.5" customHeight="1">
      <c r="C394" s="1"/>
      <c r="D394" s="1"/>
      <c r="E394" s="1"/>
      <c r="G394" s="1"/>
    </row>
    <row r="395" ht="13.5" customHeight="1">
      <c r="C395" s="1"/>
      <c r="D395" s="1"/>
      <c r="E395" s="1"/>
      <c r="G395" s="1"/>
    </row>
    <row r="396" ht="13.5" customHeight="1">
      <c r="C396" s="1"/>
      <c r="D396" s="1"/>
      <c r="E396" s="1"/>
      <c r="G396" s="1"/>
    </row>
    <row r="397" ht="13.5" customHeight="1">
      <c r="C397" s="1"/>
      <c r="D397" s="1"/>
      <c r="E397" s="1"/>
      <c r="G397" s="1"/>
    </row>
    <row r="398" ht="13.5" customHeight="1">
      <c r="C398" s="1"/>
      <c r="D398" s="1"/>
      <c r="E398" s="1"/>
      <c r="G398" s="1"/>
    </row>
    <row r="399" ht="13.5" customHeight="1">
      <c r="C399" s="1"/>
      <c r="D399" s="1"/>
      <c r="E399" s="1"/>
      <c r="G399" s="1"/>
    </row>
    <row r="400" ht="13.5" customHeight="1">
      <c r="C400" s="1"/>
      <c r="D400" s="1"/>
      <c r="E400" s="1"/>
      <c r="G400" s="1"/>
    </row>
    <row r="401" ht="13.5" customHeight="1">
      <c r="C401" s="1"/>
      <c r="D401" s="1"/>
      <c r="E401" s="1"/>
      <c r="G401" s="1"/>
    </row>
    <row r="402" ht="13.5" customHeight="1">
      <c r="C402" s="1"/>
      <c r="D402" s="1"/>
      <c r="E402" s="1"/>
      <c r="G402" s="1"/>
    </row>
    <row r="403" ht="13.5" customHeight="1">
      <c r="C403" s="1"/>
      <c r="D403" s="1"/>
      <c r="E403" s="1"/>
      <c r="G403" s="1"/>
    </row>
    <row r="404" ht="13.5" customHeight="1">
      <c r="C404" s="1"/>
      <c r="D404" s="1"/>
      <c r="E404" s="1"/>
      <c r="G404" s="1"/>
    </row>
    <row r="405" ht="13.5" customHeight="1">
      <c r="C405" s="1"/>
      <c r="D405" s="1"/>
      <c r="E405" s="1"/>
      <c r="G405" s="1"/>
    </row>
    <row r="406" ht="13.5" customHeight="1">
      <c r="C406" s="1"/>
      <c r="D406" s="1"/>
      <c r="E406" s="1"/>
      <c r="G406" s="1"/>
    </row>
    <row r="407" ht="13.5" customHeight="1">
      <c r="C407" s="1"/>
      <c r="D407" s="1"/>
      <c r="E407" s="1"/>
      <c r="G407" s="1"/>
    </row>
    <row r="408" ht="13.5" customHeight="1">
      <c r="C408" s="1"/>
      <c r="D408" s="1"/>
      <c r="E408" s="1"/>
      <c r="G408" s="1"/>
    </row>
    <row r="409" ht="13.5" customHeight="1">
      <c r="C409" s="1"/>
      <c r="D409" s="1"/>
      <c r="E409" s="1"/>
      <c r="G409" s="1"/>
    </row>
    <row r="410" ht="13.5" customHeight="1">
      <c r="C410" s="1"/>
      <c r="D410" s="1"/>
      <c r="E410" s="1"/>
      <c r="G410" s="1"/>
    </row>
    <row r="411" ht="13.5" customHeight="1">
      <c r="C411" s="1"/>
      <c r="D411" s="1"/>
      <c r="E411" s="1"/>
      <c r="G411" s="1"/>
    </row>
    <row r="412" ht="13.5" customHeight="1">
      <c r="C412" s="1"/>
      <c r="D412" s="1"/>
      <c r="E412" s="1"/>
      <c r="G412" s="1"/>
    </row>
    <row r="413" ht="13.5" customHeight="1">
      <c r="C413" s="1"/>
      <c r="D413" s="1"/>
      <c r="E413" s="1"/>
      <c r="G413" s="1"/>
    </row>
    <row r="414" ht="13.5" customHeight="1">
      <c r="C414" s="1"/>
      <c r="D414" s="1"/>
      <c r="E414" s="1"/>
      <c r="G414" s="1"/>
    </row>
    <row r="415" ht="13.5" customHeight="1">
      <c r="C415" s="1"/>
      <c r="D415" s="1"/>
      <c r="E415" s="1"/>
      <c r="G415" s="1"/>
    </row>
    <row r="416" ht="13.5" customHeight="1">
      <c r="C416" s="1"/>
      <c r="D416" s="1"/>
      <c r="E416" s="1"/>
      <c r="G416" s="1"/>
    </row>
    <row r="417" ht="13.5" customHeight="1">
      <c r="C417" s="1"/>
      <c r="D417" s="1"/>
      <c r="E417" s="1"/>
      <c r="G417" s="1"/>
    </row>
    <row r="418" ht="13.5" customHeight="1">
      <c r="C418" s="1"/>
      <c r="D418" s="1"/>
      <c r="E418" s="1"/>
      <c r="G418" s="1"/>
    </row>
    <row r="419" ht="13.5" customHeight="1">
      <c r="C419" s="1"/>
      <c r="D419" s="1"/>
      <c r="E419" s="1"/>
      <c r="G419" s="1"/>
    </row>
    <row r="420" ht="13.5" customHeight="1">
      <c r="C420" s="1"/>
      <c r="D420" s="1"/>
      <c r="E420" s="1"/>
      <c r="G420" s="1"/>
    </row>
    <row r="421" ht="13.5" customHeight="1">
      <c r="C421" s="1"/>
      <c r="D421" s="1"/>
      <c r="E421" s="1"/>
      <c r="G421" s="1"/>
    </row>
    <row r="422" ht="13.5" customHeight="1">
      <c r="C422" s="1"/>
      <c r="D422" s="1"/>
      <c r="E422" s="1"/>
      <c r="G422" s="1"/>
    </row>
    <row r="423" ht="13.5" customHeight="1">
      <c r="C423" s="1"/>
      <c r="D423" s="1"/>
      <c r="E423" s="1"/>
      <c r="G423" s="1"/>
    </row>
    <row r="424" ht="13.5" customHeight="1">
      <c r="C424" s="1"/>
      <c r="D424" s="1"/>
      <c r="E424" s="1"/>
      <c r="G424" s="1"/>
    </row>
    <row r="425" ht="13.5" customHeight="1">
      <c r="C425" s="1"/>
      <c r="D425" s="1"/>
      <c r="E425" s="1"/>
      <c r="G425" s="1"/>
    </row>
    <row r="426" ht="13.5" customHeight="1">
      <c r="C426" s="1"/>
      <c r="D426" s="1"/>
      <c r="E426" s="1"/>
      <c r="G426" s="1"/>
    </row>
    <row r="427" ht="13.5" customHeight="1">
      <c r="C427" s="1"/>
      <c r="D427" s="1"/>
      <c r="E427" s="1"/>
      <c r="G427" s="1"/>
    </row>
    <row r="428" ht="13.5" customHeight="1">
      <c r="C428" s="1"/>
      <c r="D428" s="1"/>
      <c r="E428" s="1"/>
      <c r="G428" s="1"/>
    </row>
    <row r="429" ht="13.5" customHeight="1">
      <c r="C429" s="1"/>
      <c r="D429" s="1"/>
      <c r="E429" s="1"/>
      <c r="G429" s="1"/>
    </row>
    <row r="430" ht="13.5" customHeight="1">
      <c r="C430" s="1"/>
      <c r="D430" s="1"/>
      <c r="E430" s="1"/>
      <c r="G430" s="1"/>
    </row>
    <row r="431" ht="13.5" customHeight="1">
      <c r="C431" s="1"/>
      <c r="D431" s="1"/>
      <c r="E431" s="1"/>
      <c r="G431" s="1"/>
    </row>
    <row r="432" ht="13.5" customHeight="1">
      <c r="C432" s="1"/>
      <c r="D432" s="1"/>
      <c r="E432" s="1"/>
      <c r="G432" s="1"/>
    </row>
    <row r="433" ht="13.5" customHeight="1">
      <c r="C433" s="1"/>
      <c r="D433" s="1"/>
      <c r="E433" s="1"/>
      <c r="G433" s="1"/>
    </row>
    <row r="434" ht="13.5" customHeight="1">
      <c r="C434" s="1"/>
      <c r="D434" s="1"/>
      <c r="E434" s="1"/>
      <c r="G434" s="1"/>
    </row>
    <row r="435" ht="13.5" customHeight="1">
      <c r="C435" s="1"/>
      <c r="D435" s="1"/>
      <c r="E435" s="1"/>
      <c r="G435" s="1"/>
    </row>
    <row r="436" ht="13.5" customHeight="1">
      <c r="C436" s="1"/>
      <c r="D436" s="1"/>
      <c r="E436" s="1"/>
      <c r="G436" s="1"/>
    </row>
    <row r="437" ht="13.5" customHeight="1">
      <c r="C437" s="1"/>
      <c r="D437" s="1"/>
      <c r="E437" s="1"/>
      <c r="G437" s="1"/>
    </row>
    <row r="438" ht="13.5" customHeight="1">
      <c r="C438" s="1"/>
      <c r="D438" s="1"/>
      <c r="E438" s="1"/>
      <c r="G438" s="1"/>
    </row>
    <row r="439" ht="13.5" customHeight="1">
      <c r="C439" s="1"/>
      <c r="D439" s="1"/>
      <c r="E439" s="1"/>
      <c r="G439" s="1"/>
    </row>
    <row r="440" ht="13.5" customHeight="1">
      <c r="C440" s="1"/>
      <c r="D440" s="1"/>
      <c r="E440" s="1"/>
      <c r="G440" s="1"/>
    </row>
    <row r="441" ht="13.5" customHeight="1">
      <c r="C441" s="1"/>
      <c r="D441" s="1"/>
      <c r="E441" s="1"/>
      <c r="G441" s="1"/>
    </row>
    <row r="442" ht="13.5" customHeight="1">
      <c r="C442" s="1"/>
      <c r="D442" s="1"/>
      <c r="E442" s="1"/>
      <c r="G442" s="1"/>
    </row>
    <row r="443" ht="13.5" customHeight="1">
      <c r="C443" s="1"/>
      <c r="D443" s="1"/>
      <c r="E443" s="1"/>
      <c r="G443" s="1"/>
    </row>
    <row r="444" ht="13.5" customHeight="1">
      <c r="C444" s="1"/>
      <c r="D444" s="1"/>
      <c r="E444" s="1"/>
      <c r="G444" s="1"/>
    </row>
    <row r="445" ht="13.5" customHeight="1">
      <c r="C445" s="1"/>
      <c r="D445" s="1"/>
      <c r="E445" s="1"/>
      <c r="G445" s="1"/>
    </row>
    <row r="446" ht="13.5" customHeight="1">
      <c r="C446" s="1"/>
      <c r="D446" s="1"/>
      <c r="E446" s="1"/>
      <c r="G446" s="1"/>
    </row>
    <row r="447" ht="13.5" customHeight="1">
      <c r="C447" s="1"/>
      <c r="D447" s="1"/>
      <c r="E447" s="1"/>
      <c r="G447" s="1"/>
    </row>
    <row r="448" ht="13.5" customHeight="1">
      <c r="C448" s="1"/>
      <c r="D448" s="1"/>
      <c r="E448" s="1"/>
      <c r="G448" s="1"/>
    </row>
    <row r="449" ht="13.5" customHeight="1">
      <c r="C449" s="1"/>
      <c r="D449" s="1"/>
      <c r="E449" s="1"/>
      <c r="G449" s="1"/>
    </row>
    <row r="450" ht="13.5" customHeight="1">
      <c r="C450" s="1"/>
      <c r="D450" s="1"/>
      <c r="E450" s="1"/>
      <c r="G450" s="1"/>
    </row>
    <row r="451" ht="13.5" customHeight="1">
      <c r="C451" s="1"/>
      <c r="D451" s="1"/>
      <c r="E451" s="1"/>
      <c r="G451" s="1"/>
    </row>
    <row r="452" ht="13.5" customHeight="1">
      <c r="C452" s="1"/>
      <c r="D452" s="1"/>
      <c r="E452" s="1"/>
      <c r="G452" s="1"/>
    </row>
    <row r="453" ht="13.5" customHeight="1">
      <c r="C453" s="1"/>
      <c r="D453" s="1"/>
      <c r="E453" s="1"/>
      <c r="G453" s="1"/>
    </row>
    <row r="454" ht="13.5" customHeight="1">
      <c r="C454" s="1"/>
      <c r="D454" s="1"/>
      <c r="E454" s="1"/>
      <c r="G454" s="1"/>
    </row>
    <row r="455" ht="13.5" customHeight="1">
      <c r="C455" s="1"/>
      <c r="D455" s="1"/>
      <c r="E455" s="1"/>
      <c r="G455" s="1"/>
    </row>
    <row r="456" ht="13.5" customHeight="1">
      <c r="C456" s="1"/>
      <c r="D456" s="1"/>
      <c r="E456" s="1"/>
      <c r="G456" s="1"/>
    </row>
    <row r="457" ht="13.5" customHeight="1">
      <c r="C457" s="1"/>
      <c r="D457" s="1"/>
      <c r="E457" s="1"/>
      <c r="G457" s="1"/>
    </row>
    <row r="458" ht="13.5" customHeight="1">
      <c r="C458" s="1"/>
      <c r="D458" s="1"/>
      <c r="E458" s="1"/>
      <c r="G458" s="1"/>
    </row>
    <row r="459" ht="13.5" customHeight="1">
      <c r="C459" s="1"/>
      <c r="D459" s="1"/>
      <c r="E459" s="1"/>
      <c r="G459" s="1"/>
    </row>
    <row r="460" ht="13.5" customHeight="1">
      <c r="C460" s="1"/>
      <c r="D460" s="1"/>
      <c r="E460" s="1"/>
      <c r="G460" s="1"/>
    </row>
    <row r="461" ht="13.5" customHeight="1">
      <c r="C461" s="1"/>
      <c r="D461" s="1"/>
      <c r="E461" s="1"/>
      <c r="G461" s="1"/>
    </row>
    <row r="462" ht="13.5" customHeight="1">
      <c r="C462" s="1"/>
      <c r="D462" s="1"/>
      <c r="E462" s="1"/>
      <c r="G462" s="1"/>
    </row>
    <row r="463" ht="13.5" customHeight="1">
      <c r="C463" s="1"/>
      <c r="D463" s="1"/>
      <c r="E463" s="1"/>
      <c r="G463" s="1"/>
    </row>
    <row r="464" ht="13.5" customHeight="1">
      <c r="C464" s="1"/>
      <c r="D464" s="1"/>
      <c r="E464" s="1"/>
      <c r="G464" s="1"/>
    </row>
    <row r="465" ht="13.5" customHeight="1">
      <c r="C465" s="1"/>
      <c r="D465" s="1"/>
      <c r="E465" s="1"/>
      <c r="G465" s="1"/>
    </row>
    <row r="466" ht="13.5" customHeight="1">
      <c r="C466" s="1"/>
      <c r="D466" s="1"/>
      <c r="E466" s="1"/>
      <c r="G466" s="1"/>
    </row>
    <row r="467" ht="13.5" customHeight="1">
      <c r="C467" s="1"/>
      <c r="D467" s="1"/>
      <c r="E467" s="1"/>
      <c r="G467" s="1"/>
    </row>
    <row r="468" ht="13.5" customHeight="1">
      <c r="C468" s="1"/>
      <c r="D468" s="1"/>
      <c r="E468" s="1"/>
      <c r="G468" s="1"/>
    </row>
    <row r="469" ht="13.5" customHeight="1">
      <c r="C469" s="1"/>
      <c r="D469" s="1"/>
      <c r="E469" s="1"/>
      <c r="G469" s="1"/>
    </row>
    <row r="470" ht="13.5" customHeight="1">
      <c r="C470" s="1"/>
      <c r="D470" s="1"/>
      <c r="E470" s="1"/>
      <c r="G470" s="1"/>
    </row>
    <row r="471" ht="13.5" customHeight="1">
      <c r="C471" s="1"/>
      <c r="D471" s="1"/>
      <c r="E471" s="1"/>
      <c r="G471" s="1"/>
    </row>
    <row r="472" ht="13.5" customHeight="1">
      <c r="C472" s="1"/>
      <c r="D472" s="1"/>
      <c r="E472" s="1"/>
      <c r="G472" s="1"/>
    </row>
    <row r="473" ht="13.5" customHeight="1">
      <c r="C473" s="1"/>
      <c r="D473" s="1"/>
      <c r="E473" s="1"/>
      <c r="G473" s="1"/>
    </row>
    <row r="474" ht="13.5" customHeight="1">
      <c r="C474" s="1"/>
      <c r="D474" s="1"/>
      <c r="E474" s="1"/>
      <c r="G474" s="1"/>
    </row>
    <row r="475" ht="13.5" customHeight="1">
      <c r="C475" s="1"/>
      <c r="D475" s="1"/>
      <c r="E475" s="1"/>
      <c r="G475" s="1"/>
    </row>
    <row r="476" ht="13.5" customHeight="1">
      <c r="C476" s="1"/>
      <c r="D476" s="1"/>
      <c r="E476" s="1"/>
      <c r="G476" s="1"/>
    </row>
    <row r="477" ht="13.5" customHeight="1">
      <c r="C477" s="1"/>
      <c r="D477" s="1"/>
      <c r="E477" s="1"/>
      <c r="G477" s="1"/>
    </row>
    <row r="478" ht="13.5" customHeight="1">
      <c r="C478" s="1"/>
      <c r="D478" s="1"/>
      <c r="E478" s="1"/>
      <c r="G478" s="1"/>
    </row>
    <row r="479" ht="13.5" customHeight="1">
      <c r="C479" s="1"/>
      <c r="D479" s="1"/>
      <c r="E479" s="1"/>
      <c r="G479" s="1"/>
    </row>
    <row r="480" ht="13.5" customHeight="1">
      <c r="C480" s="1"/>
      <c r="D480" s="1"/>
      <c r="E480" s="1"/>
      <c r="G480" s="1"/>
    </row>
    <row r="481" ht="13.5" customHeight="1">
      <c r="C481" s="1"/>
      <c r="D481" s="1"/>
      <c r="E481" s="1"/>
      <c r="G481" s="1"/>
    </row>
    <row r="482" ht="13.5" customHeight="1">
      <c r="C482" s="1"/>
      <c r="D482" s="1"/>
      <c r="E482" s="1"/>
      <c r="G482" s="1"/>
    </row>
    <row r="483" ht="13.5" customHeight="1">
      <c r="C483" s="1"/>
      <c r="D483" s="1"/>
      <c r="E483" s="1"/>
      <c r="G483" s="1"/>
    </row>
    <row r="484" ht="13.5" customHeight="1">
      <c r="C484" s="1"/>
      <c r="D484" s="1"/>
      <c r="E484" s="1"/>
      <c r="G484" s="1"/>
    </row>
    <row r="485" ht="13.5" customHeight="1">
      <c r="C485" s="1"/>
      <c r="D485" s="1"/>
      <c r="E485" s="1"/>
      <c r="G485" s="1"/>
    </row>
    <row r="486" ht="13.5" customHeight="1">
      <c r="C486" s="1"/>
      <c r="D486" s="1"/>
      <c r="E486" s="1"/>
      <c r="G486" s="1"/>
    </row>
    <row r="487" ht="13.5" customHeight="1">
      <c r="C487" s="1"/>
      <c r="D487" s="1"/>
      <c r="E487" s="1"/>
      <c r="G487" s="1"/>
    </row>
    <row r="488" ht="13.5" customHeight="1">
      <c r="C488" s="1"/>
      <c r="D488" s="1"/>
      <c r="E488" s="1"/>
      <c r="G488" s="1"/>
    </row>
    <row r="489" ht="13.5" customHeight="1">
      <c r="C489" s="1"/>
      <c r="D489" s="1"/>
      <c r="E489" s="1"/>
      <c r="G489" s="1"/>
    </row>
    <row r="490" ht="13.5" customHeight="1">
      <c r="C490" s="1"/>
      <c r="D490" s="1"/>
      <c r="E490" s="1"/>
      <c r="G490" s="1"/>
    </row>
    <row r="491" ht="13.5" customHeight="1">
      <c r="C491" s="1"/>
      <c r="D491" s="1"/>
      <c r="E491" s="1"/>
      <c r="G491" s="1"/>
    </row>
    <row r="492" ht="13.5" customHeight="1">
      <c r="C492" s="1"/>
      <c r="D492" s="1"/>
      <c r="E492" s="1"/>
      <c r="G492" s="1"/>
    </row>
    <row r="493" ht="13.5" customHeight="1">
      <c r="C493" s="1"/>
      <c r="D493" s="1"/>
      <c r="E493" s="1"/>
      <c r="G493" s="1"/>
    </row>
    <row r="494" ht="13.5" customHeight="1">
      <c r="C494" s="1"/>
      <c r="D494" s="1"/>
      <c r="E494" s="1"/>
      <c r="G494" s="1"/>
    </row>
    <row r="495" ht="13.5" customHeight="1">
      <c r="C495" s="1"/>
      <c r="D495" s="1"/>
      <c r="E495" s="1"/>
      <c r="G495" s="1"/>
    </row>
    <row r="496" ht="13.5" customHeight="1">
      <c r="C496" s="1"/>
      <c r="D496" s="1"/>
      <c r="E496" s="1"/>
      <c r="G496" s="1"/>
    </row>
    <row r="497" ht="13.5" customHeight="1">
      <c r="C497" s="1"/>
      <c r="D497" s="1"/>
      <c r="E497" s="1"/>
      <c r="G497" s="1"/>
    </row>
    <row r="498" ht="13.5" customHeight="1">
      <c r="C498" s="1"/>
      <c r="D498" s="1"/>
      <c r="E498" s="1"/>
      <c r="G498" s="1"/>
    </row>
    <row r="499" ht="13.5" customHeight="1">
      <c r="C499" s="1"/>
      <c r="D499" s="1"/>
      <c r="E499" s="1"/>
      <c r="G499" s="1"/>
    </row>
    <row r="500" ht="13.5" customHeight="1">
      <c r="C500" s="1"/>
      <c r="D500" s="1"/>
      <c r="E500" s="1"/>
      <c r="G500" s="1"/>
    </row>
    <row r="501" ht="13.5" customHeight="1">
      <c r="C501" s="1"/>
      <c r="D501" s="1"/>
      <c r="E501" s="1"/>
      <c r="G501" s="1"/>
    </row>
    <row r="502" ht="13.5" customHeight="1">
      <c r="C502" s="1"/>
      <c r="D502" s="1"/>
      <c r="E502" s="1"/>
      <c r="G502" s="1"/>
    </row>
    <row r="503" ht="13.5" customHeight="1">
      <c r="C503" s="1"/>
      <c r="D503" s="1"/>
      <c r="E503" s="1"/>
      <c r="G503" s="1"/>
    </row>
    <row r="504" ht="13.5" customHeight="1">
      <c r="C504" s="1"/>
      <c r="D504" s="1"/>
      <c r="E504" s="1"/>
      <c r="G504" s="1"/>
    </row>
    <row r="505" ht="13.5" customHeight="1">
      <c r="C505" s="1"/>
      <c r="D505" s="1"/>
      <c r="E505" s="1"/>
      <c r="G505" s="1"/>
    </row>
    <row r="506" ht="13.5" customHeight="1">
      <c r="C506" s="1"/>
      <c r="D506" s="1"/>
      <c r="E506" s="1"/>
      <c r="G506" s="1"/>
    </row>
    <row r="507" ht="13.5" customHeight="1">
      <c r="C507" s="1"/>
      <c r="D507" s="1"/>
      <c r="E507" s="1"/>
      <c r="G507" s="1"/>
    </row>
    <row r="508" ht="13.5" customHeight="1">
      <c r="C508" s="1"/>
      <c r="D508" s="1"/>
      <c r="E508" s="1"/>
      <c r="G508" s="1"/>
    </row>
    <row r="509" ht="13.5" customHeight="1">
      <c r="C509" s="1"/>
      <c r="D509" s="1"/>
      <c r="E509" s="1"/>
      <c r="G509" s="1"/>
    </row>
    <row r="510" ht="13.5" customHeight="1">
      <c r="C510" s="1"/>
      <c r="D510" s="1"/>
      <c r="E510" s="1"/>
      <c r="G510" s="1"/>
    </row>
    <row r="511" ht="13.5" customHeight="1">
      <c r="C511" s="1"/>
      <c r="D511" s="1"/>
      <c r="E511" s="1"/>
      <c r="G511" s="1"/>
    </row>
    <row r="512" ht="13.5" customHeight="1">
      <c r="C512" s="1"/>
      <c r="D512" s="1"/>
      <c r="E512" s="1"/>
      <c r="G512" s="1"/>
    </row>
    <row r="513" ht="13.5" customHeight="1">
      <c r="C513" s="1"/>
      <c r="D513" s="1"/>
      <c r="E513" s="1"/>
      <c r="G513" s="1"/>
    </row>
    <row r="514" ht="13.5" customHeight="1">
      <c r="C514" s="1"/>
      <c r="D514" s="1"/>
      <c r="E514" s="1"/>
      <c r="G514" s="1"/>
    </row>
    <row r="515" ht="13.5" customHeight="1">
      <c r="C515" s="1"/>
      <c r="D515" s="1"/>
      <c r="E515" s="1"/>
      <c r="G515" s="1"/>
    </row>
    <row r="516" ht="13.5" customHeight="1">
      <c r="C516" s="1"/>
      <c r="D516" s="1"/>
      <c r="E516" s="1"/>
      <c r="G516" s="1"/>
    </row>
    <row r="517" ht="13.5" customHeight="1">
      <c r="C517" s="1"/>
      <c r="D517" s="1"/>
      <c r="E517" s="1"/>
      <c r="G517" s="1"/>
    </row>
    <row r="518" ht="13.5" customHeight="1">
      <c r="C518" s="1"/>
      <c r="D518" s="1"/>
      <c r="E518" s="1"/>
      <c r="G518" s="1"/>
    </row>
    <row r="519" ht="13.5" customHeight="1">
      <c r="C519" s="1"/>
      <c r="D519" s="1"/>
      <c r="E519" s="1"/>
      <c r="G519" s="1"/>
    </row>
    <row r="520" ht="13.5" customHeight="1">
      <c r="C520" s="1"/>
      <c r="D520" s="1"/>
      <c r="E520" s="1"/>
      <c r="G520" s="1"/>
    </row>
    <row r="521" ht="13.5" customHeight="1">
      <c r="C521" s="1"/>
      <c r="D521" s="1"/>
      <c r="E521" s="1"/>
      <c r="G521" s="1"/>
    </row>
    <row r="522" ht="13.5" customHeight="1">
      <c r="C522" s="1"/>
      <c r="D522" s="1"/>
      <c r="E522" s="1"/>
      <c r="G522" s="1"/>
    </row>
    <row r="523" ht="13.5" customHeight="1">
      <c r="C523" s="1"/>
      <c r="D523" s="1"/>
      <c r="E523" s="1"/>
      <c r="G523" s="1"/>
    </row>
    <row r="524" ht="13.5" customHeight="1">
      <c r="C524" s="1"/>
      <c r="D524" s="1"/>
      <c r="E524" s="1"/>
      <c r="G524" s="1"/>
    </row>
    <row r="525" ht="13.5" customHeight="1">
      <c r="C525" s="1"/>
      <c r="D525" s="1"/>
      <c r="E525" s="1"/>
      <c r="G525" s="1"/>
    </row>
    <row r="526" ht="13.5" customHeight="1">
      <c r="C526" s="1"/>
      <c r="D526" s="1"/>
      <c r="E526" s="1"/>
      <c r="G526" s="1"/>
    </row>
    <row r="527" ht="13.5" customHeight="1">
      <c r="C527" s="1"/>
      <c r="D527" s="1"/>
      <c r="E527" s="1"/>
      <c r="G527" s="1"/>
    </row>
    <row r="528" ht="13.5" customHeight="1">
      <c r="C528" s="1"/>
      <c r="D528" s="1"/>
      <c r="E528" s="1"/>
      <c r="G528" s="1"/>
    </row>
    <row r="529" ht="13.5" customHeight="1">
      <c r="C529" s="1"/>
      <c r="D529" s="1"/>
      <c r="E529" s="1"/>
      <c r="G529" s="1"/>
    </row>
    <row r="530" ht="13.5" customHeight="1">
      <c r="C530" s="1"/>
      <c r="D530" s="1"/>
      <c r="E530" s="1"/>
      <c r="G530" s="1"/>
    </row>
    <row r="531" ht="13.5" customHeight="1">
      <c r="C531" s="1"/>
      <c r="D531" s="1"/>
      <c r="E531" s="1"/>
      <c r="G531" s="1"/>
    </row>
    <row r="532" ht="13.5" customHeight="1">
      <c r="C532" s="1"/>
      <c r="D532" s="1"/>
      <c r="E532" s="1"/>
      <c r="G532" s="1"/>
    </row>
    <row r="533" ht="13.5" customHeight="1">
      <c r="C533" s="1"/>
      <c r="D533" s="1"/>
      <c r="E533" s="1"/>
      <c r="G533" s="1"/>
    </row>
    <row r="534" ht="13.5" customHeight="1">
      <c r="C534" s="1"/>
      <c r="D534" s="1"/>
      <c r="E534" s="1"/>
      <c r="G534" s="1"/>
    </row>
    <row r="535" ht="13.5" customHeight="1">
      <c r="C535" s="1"/>
      <c r="D535" s="1"/>
      <c r="E535" s="1"/>
      <c r="G535" s="1"/>
    </row>
    <row r="536" ht="13.5" customHeight="1">
      <c r="C536" s="1"/>
      <c r="D536" s="1"/>
      <c r="E536" s="1"/>
      <c r="G536" s="1"/>
    </row>
    <row r="537" ht="13.5" customHeight="1">
      <c r="C537" s="1"/>
      <c r="D537" s="1"/>
      <c r="E537" s="1"/>
      <c r="G537" s="1"/>
    </row>
    <row r="538" ht="13.5" customHeight="1">
      <c r="C538" s="1"/>
      <c r="D538" s="1"/>
      <c r="E538" s="1"/>
      <c r="G538" s="1"/>
    </row>
    <row r="539" ht="13.5" customHeight="1">
      <c r="C539" s="1"/>
      <c r="D539" s="1"/>
      <c r="E539" s="1"/>
      <c r="G539" s="1"/>
    </row>
    <row r="540" ht="13.5" customHeight="1">
      <c r="C540" s="1"/>
      <c r="D540" s="1"/>
      <c r="E540" s="1"/>
      <c r="G540" s="1"/>
    </row>
    <row r="541" ht="13.5" customHeight="1">
      <c r="C541" s="1"/>
      <c r="D541" s="1"/>
      <c r="E541" s="1"/>
      <c r="G541" s="1"/>
    </row>
    <row r="542" ht="13.5" customHeight="1">
      <c r="C542" s="1"/>
      <c r="D542" s="1"/>
      <c r="E542" s="1"/>
      <c r="G542" s="1"/>
    </row>
    <row r="543" ht="13.5" customHeight="1">
      <c r="C543" s="1"/>
      <c r="D543" s="1"/>
      <c r="E543" s="1"/>
      <c r="G543" s="1"/>
    </row>
    <row r="544" ht="13.5" customHeight="1">
      <c r="C544" s="1"/>
      <c r="D544" s="1"/>
      <c r="E544" s="1"/>
      <c r="G544" s="1"/>
    </row>
    <row r="545" ht="13.5" customHeight="1">
      <c r="C545" s="1"/>
      <c r="D545" s="1"/>
      <c r="E545" s="1"/>
      <c r="G545" s="1"/>
    </row>
    <row r="546" ht="13.5" customHeight="1">
      <c r="C546" s="1"/>
      <c r="D546" s="1"/>
      <c r="E546" s="1"/>
      <c r="G546" s="1"/>
    </row>
    <row r="547" ht="13.5" customHeight="1">
      <c r="C547" s="1"/>
      <c r="D547" s="1"/>
      <c r="E547" s="1"/>
      <c r="G547" s="1"/>
    </row>
    <row r="548" ht="13.5" customHeight="1">
      <c r="C548" s="1"/>
      <c r="D548" s="1"/>
      <c r="E548" s="1"/>
      <c r="G548" s="1"/>
    </row>
    <row r="549" ht="13.5" customHeight="1">
      <c r="C549" s="1"/>
      <c r="D549" s="1"/>
      <c r="E549" s="1"/>
      <c r="G549" s="1"/>
    </row>
    <row r="550" ht="13.5" customHeight="1">
      <c r="C550" s="1"/>
      <c r="D550" s="1"/>
      <c r="E550" s="1"/>
      <c r="G550" s="1"/>
    </row>
    <row r="551" ht="13.5" customHeight="1">
      <c r="C551" s="1"/>
      <c r="D551" s="1"/>
      <c r="E551" s="1"/>
      <c r="G551" s="1"/>
    </row>
    <row r="552" ht="13.5" customHeight="1">
      <c r="C552" s="1"/>
      <c r="D552" s="1"/>
      <c r="E552" s="1"/>
      <c r="G552" s="1"/>
    </row>
    <row r="553" ht="13.5" customHeight="1">
      <c r="C553" s="1"/>
      <c r="D553" s="1"/>
      <c r="E553" s="1"/>
      <c r="G553" s="1"/>
    </row>
    <row r="554" ht="13.5" customHeight="1">
      <c r="C554" s="1"/>
      <c r="D554" s="1"/>
      <c r="E554" s="1"/>
      <c r="G554" s="1"/>
    </row>
    <row r="555" ht="13.5" customHeight="1">
      <c r="C555" s="1"/>
      <c r="D555" s="1"/>
      <c r="E555" s="1"/>
      <c r="G555" s="1"/>
    </row>
    <row r="556" ht="13.5" customHeight="1">
      <c r="C556" s="1"/>
      <c r="D556" s="1"/>
      <c r="E556" s="1"/>
      <c r="G556" s="1"/>
    </row>
    <row r="557" ht="13.5" customHeight="1">
      <c r="C557" s="1"/>
      <c r="D557" s="1"/>
      <c r="E557" s="1"/>
      <c r="G557" s="1"/>
    </row>
    <row r="558" ht="13.5" customHeight="1">
      <c r="C558" s="1"/>
      <c r="D558" s="1"/>
      <c r="E558" s="1"/>
      <c r="G558" s="1"/>
    </row>
    <row r="559" ht="13.5" customHeight="1">
      <c r="C559" s="1"/>
      <c r="D559" s="1"/>
      <c r="E559" s="1"/>
      <c r="G559" s="1"/>
    </row>
    <row r="560" ht="13.5" customHeight="1">
      <c r="C560" s="1"/>
      <c r="D560" s="1"/>
      <c r="E560" s="1"/>
      <c r="G560" s="1"/>
    </row>
    <row r="561" ht="13.5" customHeight="1">
      <c r="C561" s="1"/>
      <c r="D561" s="1"/>
      <c r="E561" s="1"/>
      <c r="G561" s="1"/>
    </row>
    <row r="562" ht="13.5" customHeight="1">
      <c r="C562" s="1"/>
      <c r="D562" s="1"/>
      <c r="E562" s="1"/>
      <c r="G562" s="1"/>
    </row>
    <row r="563" ht="13.5" customHeight="1">
      <c r="C563" s="1"/>
      <c r="D563" s="1"/>
      <c r="E563" s="1"/>
      <c r="G563" s="1"/>
    </row>
    <row r="564" ht="13.5" customHeight="1">
      <c r="C564" s="1"/>
      <c r="D564" s="1"/>
      <c r="E564" s="1"/>
      <c r="G564" s="1"/>
    </row>
    <row r="565" ht="13.5" customHeight="1">
      <c r="C565" s="1"/>
      <c r="D565" s="1"/>
      <c r="E565" s="1"/>
      <c r="G565" s="1"/>
    </row>
    <row r="566" ht="13.5" customHeight="1">
      <c r="C566" s="1"/>
      <c r="D566" s="1"/>
      <c r="E566" s="1"/>
      <c r="G566" s="1"/>
    </row>
    <row r="567" ht="13.5" customHeight="1">
      <c r="C567" s="1"/>
      <c r="D567" s="1"/>
      <c r="E567" s="1"/>
      <c r="G567" s="1"/>
    </row>
    <row r="568" ht="13.5" customHeight="1">
      <c r="C568" s="1"/>
      <c r="D568" s="1"/>
      <c r="E568" s="1"/>
      <c r="G568" s="1"/>
    </row>
    <row r="569" ht="13.5" customHeight="1">
      <c r="C569" s="1"/>
      <c r="D569" s="1"/>
      <c r="E569" s="1"/>
      <c r="G569" s="1"/>
    </row>
    <row r="570" ht="13.5" customHeight="1">
      <c r="C570" s="1"/>
      <c r="D570" s="1"/>
      <c r="E570" s="1"/>
      <c r="G570" s="1"/>
    </row>
    <row r="571" ht="13.5" customHeight="1">
      <c r="C571" s="1"/>
      <c r="D571" s="1"/>
      <c r="E571" s="1"/>
      <c r="G571" s="1"/>
    </row>
    <row r="572" ht="13.5" customHeight="1">
      <c r="C572" s="1"/>
      <c r="D572" s="1"/>
      <c r="E572" s="1"/>
      <c r="G572" s="1"/>
    </row>
    <row r="573" ht="13.5" customHeight="1">
      <c r="C573" s="1"/>
      <c r="D573" s="1"/>
      <c r="E573" s="1"/>
      <c r="G573" s="1"/>
    </row>
    <row r="574" ht="13.5" customHeight="1">
      <c r="C574" s="1"/>
      <c r="D574" s="1"/>
      <c r="E574" s="1"/>
      <c r="G574" s="1"/>
    </row>
    <row r="575" ht="13.5" customHeight="1">
      <c r="C575" s="1"/>
      <c r="D575" s="1"/>
      <c r="E575" s="1"/>
      <c r="G575" s="1"/>
    </row>
    <row r="576" ht="13.5" customHeight="1">
      <c r="C576" s="1"/>
      <c r="D576" s="1"/>
      <c r="E576" s="1"/>
      <c r="G576" s="1"/>
    </row>
    <row r="577" ht="13.5" customHeight="1">
      <c r="C577" s="1"/>
      <c r="D577" s="1"/>
      <c r="E577" s="1"/>
      <c r="G577" s="1"/>
    </row>
    <row r="578" ht="13.5" customHeight="1">
      <c r="C578" s="1"/>
      <c r="D578" s="1"/>
      <c r="E578" s="1"/>
      <c r="G578" s="1"/>
    </row>
    <row r="579" ht="13.5" customHeight="1">
      <c r="C579" s="1"/>
      <c r="D579" s="1"/>
      <c r="E579" s="1"/>
      <c r="G579" s="1"/>
    </row>
    <row r="580" ht="13.5" customHeight="1">
      <c r="C580" s="1"/>
      <c r="D580" s="1"/>
      <c r="E580" s="1"/>
      <c r="G580" s="1"/>
    </row>
    <row r="581" ht="13.5" customHeight="1">
      <c r="C581" s="1"/>
      <c r="D581" s="1"/>
      <c r="E581" s="1"/>
      <c r="G581" s="1"/>
    </row>
    <row r="582" ht="13.5" customHeight="1">
      <c r="C582" s="1"/>
      <c r="D582" s="1"/>
      <c r="E582" s="1"/>
      <c r="G582" s="1"/>
    </row>
    <row r="583" ht="13.5" customHeight="1">
      <c r="C583" s="1"/>
      <c r="D583" s="1"/>
      <c r="E583" s="1"/>
      <c r="G583" s="1"/>
    </row>
    <row r="584" ht="13.5" customHeight="1">
      <c r="C584" s="1"/>
      <c r="D584" s="1"/>
      <c r="E584" s="1"/>
      <c r="G584" s="1"/>
    </row>
    <row r="585" ht="13.5" customHeight="1">
      <c r="C585" s="1"/>
      <c r="D585" s="1"/>
      <c r="E585" s="1"/>
      <c r="G585" s="1"/>
    </row>
    <row r="586" ht="13.5" customHeight="1">
      <c r="C586" s="1"/>
      <c r="D586" s="1"/>
      <c r="E586" s="1"/>
      <c r="G586" s="1"/>
    </row>
    <row r="587" ht="13.5" customHeight="1">
      <c r="C587" s="1"/>
      <c r="D587" s="1"/>
      <c r="E587" s="1"/>
      <c r="G587" s="1"/>
    </row>
    <row r="588" ht="13.5" customHeight="1">
      <c r="C588" s="1"/>
      <c r="D588" s="1"/>
      <c r="E588" s="1"/>
      <c r="G588" s="1"/>
    </row>
    <row r="589" ht="13.5" customHeight="1">
      <c r="C589" s="1"/>
      <c r="D589" s="1"/>
      <c r="E589" s="1"/>
      <c r="G589" s="1"/>
    </row>
    <row r="590" ht="13.5" customHeight="1">
      <c r="C590" s="1"/>
      <c r="D590" s="1"/>
      <c r="E590" s="1"/>
      <c r="G590" s="1"/>
    </row>
    <row r="591" ht="13.5" customHeight="1">
      <c r="C591" s="1"/>
      <c r="D591" s="1"/>
      <c r="E591" s="1"/>
      <c r="G591" s="1"/>
    </row>
    <row r="592" ht="13.5" customHeight="1">
      <c r="C592" s="1"/>
      <c r="D592" s="1"/>
      <c r="E592" s="1"/>
      <c r="G592" s="1"/>
    </row>
    <row r="593" ht="13.5" customHeight="1">
      <c r="C593" s="1"/>
      <c r="D593" s="1"/>
      <c r="E593" s="1"/>
      <c r="G593" s="1"/>
    </row>
    <row r="594" ht="13.5" customHeight="1">
      <c r="C594" s="1"/>
      <c r="D594" s="1"/>
      <c r="E594" s="1"/>
      <c r="G594" s="1"/>
    </row>
    <row r="595" ht="13.5" customHeight="1">
      <c r="C595" s="1"/>
      <c r="D595" s="1"/>
      <c r="E595" s="1"/>
      <c r="G595" s="1"/>
    </row>
    <row r="596" ht="13.5" customHeight="1">
      <c r="C596" s="1"/>
      <c r="D596" s="1"/>
      <c r="E596" s="1"/>
      <c r="G596" s="1"/>
    </row>
    <row r="597" ht="13.5" customHeight="1">
      <c r="C597" s="1"/>
      <c r="D597" s="1"/>
      <c r="E597" s="1"/>
      <c r="G597" s="1"/>
    </row>
    <row r="598" ht="13.5" customHeight="1">
      <c r="C598" s="1"/>
      <c r="D598" s="1"/>
      <c r="E598" s="1"/>
      <c r="G598" s="1"/>
    </row>
    <row r="599" ht="13.5" customHeight="1">
      <c r="C599" s="1"/>
      <c r="D599" s="1"/>
      <c r="E599" s="1"/>
      <c r="G599" s="1"/>
    </row>
    <row r="600" ht="13.5" customHeight="1">
      <c r="C600" s="1"/>
      <c r="D600" s="1"/>
      <c r="E600" s="1"/>
      <c r="G600" s="1"/>
    </row>
    <row r="601" ht="13.5" customHeight="1">
      <c r="C601" s="1"/>
      <c r="D601" s="1"/>
      <c r="E601" s="1"/>
      <c r="G601" s="1"/>
    </row>
    <row r="602" ht="13.5" customHeight="1">
      <c r="C602" s="1"/>
      <c r="D602" s="1"/>
      <c r="E602" s="1"/>
      <c r="G602" s="1"/>
    </row>
    <row r="603" ht="13.5" customHeight="1">
      <c r="C603" s="1"/>
      <c r="D603" s="1"/>
      <c r="E603" s="1"/>
      <c r="G603" s="1"/>
    </row>
    <row r="604" ht="13.5" customHeight="1">
      <c r="C604" s="1"/>
      <c r="D604" s="1"/>
      <c r="E604" s="1"/>
      <c r="G604" s="1"/>
    </row>
    <row r="605" ht="13.5" customHeight="1">
      <c r="C605" s="1"/>
      <c r="D605" s="1"/>
      <c r="E605" s="1"/>
      <c r="G605" s="1"/>
    </row>
    <row r="606" ht="13.5" customHeight="1">
      <c r="C606" s="1"/>
      <c r="D606" s="1"/>
      <c r="E606" s="1"/>
      <c r="G606" s="1"/>
    </row>
    <row r="607" ht="13.5" customHeight="1">
      <c r="C607" s="1"/>
      <c r="D607" s="1"/>
      <c r="E607" s="1"/>
      <c r="G607" s="1"/>
    </row>
    <row r="608" ht="13.5" customHeight="1">
      <c r="C608" s="1"/>
      <c r="D608" s="1"/>
      <c r="E608" s="1"/>
      <c r="G608" s="1"/>
    </row>
    <row r="609" ht="13.5" customHeight="1">
      <c r="C609" s="1"/>
      <c r="D609" s="1"/>
      <c r="E609" s="1"/>
      <c r="G609" s="1"/>
    </row>
    <row r="610" ht="13.5" customHeight="1">
      <c r="C610" s="1"/>
      <c r="D610" s="1"/>
      <c r="E610" s="1"/>
      <c r="G610" s="1"/>
    </row>
    <row r="611" ht="13.5" customHeight="1">
      <c r="C611" s="1"/>
      <c r="D611" s="1"/>
      <c r="E611" s="1"/>
      <c r="G611" s="1"/>
    </row>
    <row r="612" ht="13.5" customHeight="1">
      <c r="C612" s="1"/>
      <c r="D612" s="1"/>
      <c r="E612" s="1"/>
      <c r="G612" s="1"/>
    </row>
    <row r="613" ht="13.5" customHeight="1">
      <c r="C613" s="1"/>
      <c r="D613" s="1"/>
      <c r="E613" s="1"/>
      <c r="G613" s="1"/>
    </row>
    <row r="614" ht="13.5" customHeight="1">
      <c r="C614" s="1"/>
      <c r="D614" s="1"/>
      <c r="E614" s="1"/>
      <c r="G614" s="1"/>
    </row>
    <row r="615" ht="13.5" customHeight="1">
      <c r="C615" s="1"/>
      <c r="D615" s="1"/>
      <c r="E615" s="1"/>
      <c r="G615" s="1"/>
    </row>
    <row r="616" ht="13.5" customHeight="1">
      <c r="C616" s="1"/>
      <c r="D616" s="1"/>
      <c r="E616" s="1"/>
      <c r="G616" s="1"/>
    </row>
    <row r="617" ht="13.5" customHeight="1">
      <c r="C617" s="1"/>
      <c r="D617" s="1"/>
      <c r="E617" s="1"/>
      <c r="G617" s="1"/>
    </row>
    <row r="618" ht="13.5" customHeight="1">
      <c r="C618" s="1"/>
      <c r="D618" s="1"/>
      <c r="E618" s="1"/>
      <c r="G618" s="1"/>
    </row>
    <row r="619" ht="13.5" customHeight="1">
      <c r="C619" s="1"/>
      <c r="D619" s="1"/>
      <c r="E619" s="1"/>
      <c r="G619" s="1"/>
    </row>
    <row r="620" ht="13.5" customHeight="1">
      <c r="C620" s="1"/>
      <c r="D620" s="1"/>
      <c r="E620" s="1"/>
      <c r="G620" s="1"/>
    </row>
    <row r="621" ht="13.5" customHeight="1">
      <c r="C621" s="1"/>
      <c r="D621" s="1"/>
      <c r="E621" s="1"/>
      <c r="G621" s="1"/>
    </row>
    <row r="622" ht="13.5" customHeight="1">
      <c r="C622" s="1"/>
      <c r="D622" s="1"/>
      <c r="E622" s="1"/>
      <c r="G622" s="1"/>
    </row>
    <row r="623" ht="13.5" customHeight="1">
      <c r="C623" s="1"/>
      <c r="D623" s="1"/>
      <c r="E623" s="1"/>
      <c r="G623" s="1"/>
    </row>
    <row r="624" ht="13.5" customHeight="1">
      <c r="C624" s="1"/>
      <c r="D624" s="1"/>
      <c r="E624" s="1"/>
      <c r="G624" s="1"/>
    </row>
    <row r="625" ht="13.5" customHeight="1">
      <c r="C625" s="1"/>
      <c r="D625" s="1"/>
      <c r="E625" s="1"/>
      <c r="G625" s="1"/>
    </row>
    <row r="626" ht="13.5" customHeight="1">
      <c r="C626" s="1"/>
      <c r="D626" s="1"/>
      <c r="E626" s="1"/>
      <c r="G626" s="1"/>
    </row>
    <row r="627" ht="13.5" customHeight="1">
      <c r="C627" s="1"/>
      <c r="D627" s="1"/>
      <c r="E627" s="1"/>
      <c r="G627" s="1"/>
    </row>
    <row r="628" ht="13.5" customHeight="1">
      <c r="C628" s="1"/>
      <c r="D628" s="1"/>
      <c r="E628" s="1"/>
      <c r="G628" s="1"/>
    </row>
    <row r="629" ht="13.5" customHeight="1">
      <c r="C629" s="1"/>
      <c r="D629" s="1"/>
      <c r="E629" s="1"/>
      <c r="G629" s="1"/>
    </row>
    <row r="630" ht="13.5" customHeight="1">
      <c r="C630" s="1"/>
      <c r="D630" s="1"/>
      <c r="E630" s="1"/>
      <c r="G630" s="1"/>
    </row>
    <row r="631" ht="13.5" customHeight="1">
      <c r="C631" s="1"/>
      <c r="D631" s="1"/>
      <c r="E631" s="1"/>
      <c r="G631" s="1"/>
    </row>
    <row r="632" ht="13.5" customHeight="1">
      <c r="C632" s="1"/>
      <c r="D632" s="1"/>
      <c r="E632" s="1"/>
      <c r="G632" s="1"/>
    </row>
    <row r="633" ht="13.5" customHeight="1">
      <c r="C633" s="1"/>
      <c r="D633" s="1"/>
      <c r="E633" s="1"/>
      <c r="G633" s="1"/>
    </row>
    <row r="634" ht="13.5" customHeight="1">
      <c r="C634" s="1"/>
      <c r="D634" s="1"/>
      <c r="E634" s="1"/>
      <c r="G634" s="1"/>
    </row>
    <row r="635" ht="13.5" customHeight="1">
      <c r="C635" s="1"/>
      <c r="D635" s="1"/>
      <c r="E635" s="1"/>
      <c r="G635" s="1"/>
    </row>
    <row r="636" ht="13.5" customHeight="1">
      <c r="C636" s="1"/>
      <c r="D636" s="1"/>
      <c r="E636" s="1"/>
      <c r="G636" s="1"/>
    </row>
    <row r="637" ht="13.5" customHeight="1">
      <c r="C637" s="1"/>
      <c r="D637" s="1"/>
      <c r="E637" s="1"/>
      <c r="G637" s="1"/>
    </row>
    <row r="638" ht="13.5" customHeight="1">
      <c r="C638" s="1"/>
      <c r="D638" s="1"/>
      <c r="E638" s="1"/>
      <c r="G638" s="1"/>
    </row>
    <row r="639" ht="13.5" customHeight="1">
      <c r="C639" s="1"/>
      <c r="D639" s="1"/>
      <c r="E639" s="1"/>
      <c r="G639" s="1"/>
    </row>
    <row r="640" ht="13.5" customHeight="1">
      <c r="C640" s="1"/>
      <c r="D640" s="1"/>
      <c r="E640" s="1"/>
      <c r="G640" s="1"/>
    </row>
    <row r="641" ht="13.5" customHeight="1">
      <c r="C641" s="1"/>
      <c r="D641" s="1"/>
      <c r="E641" s="1"/>
      <c r="G641" s="1"/>
    </row>
    <row r="642" ht="13.5" customHeight="1">
      <c r="C642" s="1"/>
      <c r="D642" s="1"/>
      <c r="E642" s="1"/>
      <c r="G642" s="1"/>
    </row>
    <row r="643" ht="13.5" customHeight="1">
      <c r="C643" s="1"/>
      <c r="D643" s="1"/>
      <c r="E643" s="1"/>
      <c r="G643" s="1"/>
    </row>
    <row r="644" ht="13.5" customHeight="1">
      <c r="C644" s="1"/>
      <c r="D644" s="1"/>
      <c r="E644" s="1"/>
      <c r="G644" s="1"/>
    </row>
    <row r="645" ht="13.5" customHeight="1">
      <c r="C645" s="1"/>
      <c r="D645" s="1"/>
      <c r="E645" s="1"/>
      <c r="G645" s="1"/>
    </row>
    <row r="646" ht="13.5" customHeight="1">
      <c r="C646" s="1"/>
      <c r="D646" s="1"/>
      <c r="E646" s="1"/>
      <c r="G646" s="1"/>
    </row>
    <row r="647" ht="13.5" customHeight="1">
      <c r="C647" s="1"/>
      <c r="D647" s="1"/>
      <c r="E647" s="1"/>
      <c r="G647" s="1"/>
    </row>
    <row r="648" ht="13.5" customHeight="1">
      <c r="C648" s="1"/>
      <c r="D648" s="1"/>
      <c r="E648" s="1"/>
      <c r="G648" s="1"/>
    </row>
    <row r="649" ht="13.5" customHeight="1">
      <c r="C649" s="1"/>
      <c r="D649" s="1"/>
      <c r="E649" s="1"/>
      <c r="G649" s="1"/>
    </row>
    <row r="650" ht="13.5" customHeight="1">
      <c r="C650" s="1"/>
      <c r="D650" s="1"/>
      <c r="E650" s="1"/>
      <c r="G650" s="1"/>
    </row>
    <row r="651" ht="13.5" customHeight="1">
      <c r="C651" s="1"/>
      <c r="D651" s="1"/>
      <c r="E651" s="1"/>
      <c r="G651" s="1"/>
    </row>
    <row r="652" ht="13.5" customHeight="1">
      <c r="C652" s="1"/>
      <c r="D652" s="1"/>
      <c r="E652" s="1"/>
      <c r="G652" s="1"/>
    </row>
    <row r="653" ht="13.5" customHeight="1">
      <c r="C653" s="1"/>
      <c r="D653" s="1"/>
      <c r="E653" s="1"/>
      <c r="G653" s="1"/>
    </row>
    <row r="654" ht="13.5" customHeight="1">
      <c r="C654" s="1"/>
      <c r="D654" s="1"/>
      <c r="E654" s="1"/>
      <c r="G654" s="1"/>
    </row>
    <row r="655" ht="13.5" customHeight="1">
      <c r="C655" s="1"/>
      <c r="D655" s="1"/>
      <c r="E655" s="1"/>
      <c r="G655" s="1"/>
    </row>
    <row r="656" ht="13.5" customHeight="1">
      <c r="C656" s="1"/>
      <c r="D656" s="1"/>
      <c r="E656" s="1"/>
      <c r="G656" s="1"/>
    </row>
    <row r="657" ht="13.5" customHeight="1">
      <c r="C657" s="1"/>
      <c r="D657" s="1"/>
      <c r="E657" s="1"/>
      <c r="G657" s="1"/>
    </row>
    <row r="658" ht="13.5" customHeight="1">
      <c r="C658" s="1"/>
      <c r="D658" s="1"/>
      <c r="E658" s="1"/>
      <c r="G658" s="1"/>
    </row>
    <row r="659" ht="13.5" customHeight="1">
      <c r="C659" s="1"/>
      <c r="D659" s="1"/>
      <c r="E659" s="1"/>
      <c r="G659" s="1"/>
    </row>
    <row r="660" ht="13.5" customHeight="1">
      <c r="C660" s="1"/>
      <c r="D660" s="1"/>
      <c r="E660" s="1"/>
      <c r="G660" s="1"/>
    </row>
    <row r="661" ht="13.5" customHeight="1">
      <c r="C661" s="1"/>
      <c r="D661" s="1"/>
      <c r="E661" s="1"/>
      <c r="G661" s="1"/>
    </row>
    <row r="662" ht="13.5" customHeight="1">
      <c r="C662" s="1"/>
      <c r="D662" s="1"/>
      <c r="E662" s="1"/>
      <c r="G662" s="1"/>
    </row>
    <row r="663" ht="13.5" customHeight="1">
      <c r="C663" s="1"/>
      <c r="D663" s="1"/>
      <c r="E663" s="1"/>
      <c r="G663" s="1"/>
    </row>
    <row r="664" ht="13.5" customHeight="1">
      <c r="C664" s="1"/>
      <c r="D664" s="1"/>
      <c r="E664" s="1"/>
      <c r="G664" s="1"/>
    </row>
    <row r="665" ht="13.5" customHeight="1">
      <c r="C665" s="1"/>
      <c r="D665" s="1"/>
      <c r="E665" s="1"/>
      <c r="G665" s="1"/>
    </row>
    <row r="666" ht="13.5" customHeight="1">
      <c r="C666" s="1"/>
      <c r="D666" s="1"/>
      <c r="E666" s="1"/>
      <c r="G666" s="1"/>
    </row>
    <row r="667" ht="13.5" customHeight="1">
      <c r="C667" s="1"/>
      <c r="D667" s="1"/>
      <c r="E667" s="1"/>
      <c r="G667" s="1"/>
    </row>
    <row r="668" ht="13.5" customHeight="1">
      <c r="C668" s="1"/>
      <c r="D668" s="1"/>
      <c r="E668" s="1"/>
      <c r="G668" s="1"/>
    </row>
    <row r="669" ht="13.5" customHeight="1">
      <c r="C669" s="1"/>
      <c r="D669" s="1"/>
      <c r="E669" s="1"/>
      <c r="G669" s="1"/>
    </row>
    <row r="670" ht="13.5" customHeight="1">
      <c r="C670" s="1"/>
      <c r="D670" s="1"/>
      <c r="E670" s="1"/>
      <c r="G670" s="1"/>
    </row>
    <row r="671" ht="13.5" customHeight="1">
      <c r="C671" s="1"/>
      <c r="D671" s="1"/>
      <c r="E671" s="1"/>
      <c r="G671" s="1"/>
    </row>
    <row r="672" ht="13.5" customHeight="1">
      <c r="C672" s="1"/>
      <c r="D672" s="1"/>
      <c r="E672" s="1"/>
      <c r="G672" s="1"/>
    </row>
    <row r="673" ht="13.5" customHeight="1">
      <c r="C673" s="1"/>
      <c r="D673" s="1"/>
      <c r="E673" s="1"/>
      <c r="G673" s="1"/>
    </row>
    <row r="674" ht="13.5" customHeight="1">
      <c r="C674" s="1"/>
      <c r="D674" s="1"/>
      <c r="E674" s="1"/>
      <c r="G674" s="1"/>
    </row>
    <row r="675" ht="13.5" customHeight="1">
      <c r="C675" s="1"/>
      <c r="D675" s="1"/>
      <c r="E675" s="1"/>
      <c r="G675" s="1"/>
    </row>
    <row r="676" ht="13.5" customHeight="1">
      <c r="C676" s="1"/>
      <c r="D676" s="1"/>
      <c r="E676" s="1"/>
      <c r="G676" s="1"/>
    </row>
    <row r="677" ht="13.5" customHeight="1">
      <c r="C677" s="1"/>
      <c r="D677" s="1"/>
      <c r="E677" s="1"/>
      <c r="G677" s="1"/>
    </row>
    <row r="678" ht="13.5" customHeight="1">
      <c r="C678" s="1"/>
      <c r="D678" s="1"/>
      <c r="E678" s="1"/>
      <c r="G678" s="1"/>
    </row>
    <row r="679" ht="13.5" customHeight="1">
      <c r="C679" s="1"/>
      <c r="D679" s="1"/>
      <c r="E679" s="1"/>
      <c r="G679" s="1"/>
    </row>
    <row r="680" ht="13.5" customHeight="1">
      <c r="C680" s="1"/>
      <c r="D680" s="1"/>
      <c r="E680" s="1"/>
      <c r="G680" s="1"/>
    </row>
    <row r="681" ht="13.5" customHeight="1">
      <c r="C681" s="1"/>
      <c r="D681" s="1"/>
      <c r="E681" s="1"/>
      <c r="G681" s="1"/>
    </row>
    <row r="682" ht="13.5" customHeight="1">
      <c r="C682" s="1"/>
      <c r="D682" s="1"/>
      <c r="E682" s="1"/>
      <c r="G682" s="1"/>
    </row>
    <row r="683" ht="13.5" customHeight="1">
      <c r="C683" s="1"/>
      <c r="D683" s="1"/>
      <c r="E683" s="1"/>
      <c r="G683" s="1"/>
    </row>
    <row r="684" ht="13.5" customHeight="1">
      <c r="C684" s="1"/>
      <c r="D684" s="1"/>
      <c r="E684" s="1"/>
      <c r="G684" s="1"/>
    </row>
    <row r="685" ht="13.5" customHeight="1">
      <c r="C685" s="1"/>
      <c r="D685" s="1"/>
      <c r="E685" s="1"/>
      <c r="G685" s="1"/>
    </row>
    <row r="686" ht="13.5" customHeight="1">
      <c r="C686" s="1"/>
      <c r="D686" s="1"/>
      <c r="E686" s="1"/>
      <c r="G686" s="1"/>
    </row>
    <row r="687" ht="13.5" customHeight="1">
      <c r="C687" s="1"/>
      <c r="D687" s="1"/>
      <c r="E687" s="1"/>
      <c r="G687" s="1"/>
    </row>
    <row r="688" ht="13.5" customHeight="1">
      <c r="C688" s="1"/>
      <c r="D688" s="1"/>
      <c r="E688" s="1"/>
      <c r="G688" s="1"/>
    </row>
    <row r="689" ht="13.5" customHeight="1">
      <c r="C689" s="1"/>
      <c r="D689" s="1"/>
      <c r="E689" s="1"/>
      <c r="G689" s="1"/>
    </row>
    <row r="690" ht="13.5" customHeight="1">
      <c r="C690" s="1"/>
      <c r="D690" s="1"/>
      <c r="E690" s="1"/>
      <c r="G690" s="1"/>
    </row>
    <row r="691" ht="13.5" customHeight="1">
      <c r="C691" s="1"/>
      <c r="D691" s="1"/>
      <c r="E691" s="1"/>
      <c r="G691" s="1"/>
    </row>
    <row r="692" ht="13.5" customHeight="1">
      <c r="C692" s="1"/>
      <c r="D692" s="1"/>
      <c r="E692" s="1"/>
      <c r="G692" s="1"/>
    </row>
    <row r="693" ht="13.5" customHeight="1">
      <c r="C693" s="1"/>
      <c r="D693" s="1"/>
      <c r="E693" s="1"/>
      <c r="G693" s="1"/>
    </row>
    <row r="694" ht="13.5" customHeight="1">
      <c r="C694" s="1"/>
      <c r="D694" s="1"/>
      <c r="E694" s="1"/>
      <c r="G694" s="1"/>
    </row>
    <row r="695" ht="13.5" customHeight="1">
      <c r="C695" s="1"/>
      <c r="D695" s="1"/>
      <c r="E695" s="1"/>
      <c r="G695" s="1"/>
    </row>
    <row r="696" ht="13.5" customHeight="1">
      <c r="C696" s="1"/>
      <c r="D696" s="1"/>
      <c r="E696" s="1"/>
      <c r="G696" s="1"/>
    </row>
    <row r="697" ht="13.5" customHeight="1">
      <c r="C697" s="1"/>
      <c r="D697" s="1"/>
      <c r="E697" s="1"/>
      <c r="G697" s="1"/>
    </row>
    <row r="698" ht="13.5" customHeight="1">
      <c r="C698" s="1"/>
      <c r="D698" s="1"/>
      <c r="E698" s="1"/>
      <c r="G698" s="1"/>
    </row>
    <row r="699" ht="13.5" customHeight="1">
      <c r="C699" s="1"/>
      <c r="D699" s="1"/>
      <c r="E699" s="1"/>
      <c r="G699" s="1"/>
    </row>
    <row r="700" ht="13.5" customHeight="1">
      <c r="C700" s="1"/>
      <c r="D700" s="1"/>
      <c r="E700" s="1"/>
      <c r="G700" s="1"/>
    </row>
    <row r="701" ht="13.5" customHeight="1">
      <c r="C701" s="1"/>
      <c r="D701" s="1"/>
      <c r="E701" s="1"/>
      <c r="G701" s="1"/>
    </row>
    <row r="702" ht="13.5" customHeight="1">
      <c r="C702" s="1"/>
      <c r="D702" s="1"/>
      <c r="E702" s="1"/>
      <c r="G702" s="1"/>
    </row>
    <row r="703" ht="13.5" customHeight="1">
      <c r="C703" s="1"/>
      <c r="D703" s="1"/>
      <c r="E703" s="1"/>
      <c r="G703" s="1"/>
    </row>
    <row r="704" ht="13.5" customHeight="1">
      <c r="C704" s="1"/>
      <c r="D704" s="1"/>
      <c r="E704" s="1"/>
      <c r="G704" s="1"/>
    </row>
    <row r="705" ht="13.5" customHeight="1">
      <c r="C705" s="1"/>
      <c r="D705" s="1"/>
      <c r="E705" s="1"/>
      <c r="G705" s="1"/>
    </row>
    <row r="706" ht="13.5" customHeight="1">
      <c r="C706" s="1"/>
      <c r="D706" s="1"/>
      <c r="E706" s="1"/>
      <c r="G706" s="1"/>
    </row>
    <row r="707" ht="13.5" customHeight="1">
      <c r="C707" s="1"/>
      <c r="D707" s="1"/>
      <c r="E707" s="1"/>
      <c r="G707" s="1"/>
    </row>
    <row r="708" ht="13.5" customHeight="1">
      <c r="C708" s="1"/>
      <c r="D708" s="1"/>
      <c r="E708" s="1"/>
      <c r="G708" s="1"/>
    </row>
    <row r="709" ht="13.5" customHeight="1">
      <c r="C709" s="1"/>
      <c r="D709" s="1"/>
      <c r="E709" s="1"/>
      <c r="G709" s="1"/>
    </row>
    <row r="710" ht="13.5" customHeight="1">
      <c r="C710" s="1"/>
      <c r="D710" s="1"/>
      <c r="E710" s="1"/>
      <c r="G710" s="1"/>
    </row>
    <row r="711" ht="13.5" customHeight="1">
      <c r="C711" s="1"/>
      <c r="D711" s="1"/>
      <c r="E711" s="1"/>
      <c r="G711" s="1"/>
    </row>
    <row r="712" ht="13.5" customHeight="1">
      <c r="C712" s="1"/>
      <c r="D712" s="1"/>
      <c r="E712" s="1"/>
      <c r="G712" s="1"/>
    </row>
    <row r="713" ht="13.5" customHeight="1">
      <c r="C713" s="1"/>
      <c r="D713" s="1"/>
      <c r="E713" s="1"/>
      <c r="G713" s="1"/>
    </row>
    <row r="714" ht="13.5" customHeight="1">
      <c r="C714" s="1"/>
      <c r="D714" s="1"/>
      <c r="E714" s="1"/>
      <c r="G714" s="1"/>
    </row>
    <row r="715" ht="13.5" customHeight="1">
      <c r="C715" s="1"/>
      <c r="D715" s="1"/>
      <c r="E715" s="1"/>
      <c r="G715" s="1"/>
    </row>
    <row r="716" ht="13.5" customHeight="1">
      <c r="C716" s="1"/>
      <c r="D716" s="1"/>
      <c r="E716" s="1"/>
      <c r="G716" s="1"/>
    </row>
    <row r="717" ht="13.5" customHeight="1">
      <c r="C717" s="1"/>
      <c r="D717" s="1"/>
      <c r="E717" s="1"/>
      <c r="G717" s="1"/>
    </row>
    <row r="718" ht="13.5" customHeight="1">
      <c r="C718" s="1"/>
      <c r="D718" s="1"/>
      <c r="E718" s="1"/>
      <c r="G718" s="1"/>
    </row>
    <row r="719" ht="13.5" customHeight="1">
      <c r="C719" s="1"/>
      <c r="D719" s="1"/>
      <c r="E719" s="1"/>
      <c r="G719" s="1"/>
    </row>
    <row r="720" ht="13.5" customHeight="1">
      <c r="C720" s="1"/>
      <c r="D720" s="1"/>
      <c r="E720" s="1"/>
      <c r="G720" s="1"/>
    </row>
    <row r="721" ht="13.5" customHeight="1">
      <c r="C721" s="1"/>
      <c r="D721" s="1"/>
      <c r="E721" s="1"/>
      <c r="G721" s="1"/>
    </row>
    <row r="722" ht="13.5" customHeight="1">
      <c r="C722" s="1"/>
      <c r="D722" s="1"/>
      <c r="E722" s="1"/>
      <c r="G722" s="1"/>
    </row>
    <row r="723" ht="13.5" customHeight="1">
      <c r="C723" s="1"/>
      <c r="D723" s="1"/>
      <c r="E723" s="1"/>
      <c r="G723" s="1"/>
    </row>
    <row r="724" ht="13.5" customHeight="1">
      <c r="C724" s="1"/>
      <c r="D724" s="1"/>
      <c r="E724" s="1"/>
      <c r="G724" s="1"/>
    </row>
    <row r="725" ht="13.5" customHeight="1">
      <c r="C725" s="1"/>
      <c r="D725" s="1"/>
      <c r="E725" s="1"/>
      <c r="G725" s="1"/>
    </row>
    <row r="726" ht="13.5" customHeight="1">
      <c r="C726" s="1"/>
      <c r="D726" s="1"/>
      <c r="E726" s="1"/>
      <c r="G726" s="1"/>
    </row>
    <row r="727" ht="13.5" customHeight="1">
      <c r="C727" s="1"/>
      <c r="D727" s="1"/>
      <c r="E727" s="1"/>
      <c r="G727" s="1"/>
    </row>
    <row r="728" ht="13.5" customHeight="1">
      <c r="C728" s="1"/>
      <c r="D728" s="1"/>
      <c r="E728" s="1"/>
      <c r="G728" s="1"/>
    </row>
    <row r="729" ht="13.5" customHeight="1">
      <c r="C729" s="1"/>
      <c r="D729" s="1"/>
      <c r="E729" s="1"/>
      <c r="G729" s="1"/>
    </row>
    <row r="730" ht="13.5" customHeight="1">
      <c r="C730" s="1"/>
      <c r="D730" s="1"/>
      <c r="E730" s="1"/>
      <c r="G730" s="1"/>
    </row>
    <row r="731" ht="13.5" customHeight="1">
      <c r="C731" s="1"/>
      <c r="D731" s="1"/>
      <c r="E731" s="1"/>
      <c r="G731" s="1"/>
    </row>
    <row r="732" ht="13.5" customHeight="1">
      <c r="C732" s="1"/>
      <c r="D732" s="1"/>
      <c r="E732" s="1"/>
      <c r="G732" s="1"/>
    </row>
    <row r="733" ht="13.5" customHeight="1">
      <c r="C733" s="1"/>
      <c r="D733" s="1"/>
      <c r="E733" s="1"/>
      <c r="G733" s="1"/>
    </row>
    <row r="734" ht="13.5" customHeight="1">
      <c r="C734" s="1"/>
      <c r="D734" s="1"/>
      <c r="E734" s="1"/>
      <c r="G734" s="1"/>
    </row>
    <row r="735" ht="13.5" customHeight="1">
      <c r="C735" s="1"/>
      <c r="D735" s="1"/>
      <c r="E735" s="1"/>
      <c r="G735" s="1"/>
    </row>
    <row r="736" ht="13.5" customHeight="1">
      <c r="C736" s="1"/>
      <c r="D736" s="1"/>
      <c r="E736" s="1"/>
      <c r="G736" s="1"/>
    </row>
    <row r="737" ht="13.5" customHeight="1">
      <c r="C737" s="1"/>
      <c r="D737" s="1"/>
      <c r="E737" s="1"/>
      <c r="G737" s="1"/>
    </row>
    <row r="738" ht="13.5" customHeight="1">
      <c r="C738" s="1"/>
      <c r="D738" s="1"/>
      <c r="E738" s="1"/>
      <c r="G738" s="1"/>
    </row>
    <row r="739" ht="13.5" customHeight="1">
      <c r="C739" s="1"/>
      <c r="D739" s="1"/>
      <c r="E739" s="1"/>
      <c r="G739" s="1"/>
    </row>
    <row r="740" ht="13.5" customHeight="1">
      <c r="C740" s="1"/>
      <c r="D740" s="1"/>
      <c r="E740" s="1"/>
      <c r="G740" s="1"/>
    </row>
    <row r="741" ht="13.5" customHeight="1">
      <c r="C741" s="1"/>
      <c r="D741" s="1"/>
      <c r="E741" s="1"/>
      <c r="G741" s="1"/>
    </row>
    <row r="742" ht="13.5" customHeight="1">
      <c r="C742" s="1"/>
      <c r="D742" s="1"/>
      <c r="E742" s="1"/>
      <c r="G742" s="1"/>
    </row>
    <row r="743" ht="13.5" customHeight="1">
      <c r="C743" s="1"/>
      <c r="D743" s="1"/>
      <c r="E743" s="1"/>
      <c r="G743" s="1"/>
    </row>
    <row r="744" ht="13.5" customHeight="1">
      <c r="C744" s="1"/>
      <c r="D744" s="1"/>
      <c r="E744" s="1"/>
      <c r="G744" s="1"/>
    </row>
    <row r="745" ht="13.5" customHeight="1">
      <c r="C745" s="1"/>
      <c r="D745" s="1"/>
      <c r="E745" s="1"/>
      <c r="G745" s="1"/>
    </row>
    <row r="746" ht="13.5" customHeight="1">
      <c r="C746" s="1"/>
      <c r="D746" s="1"/>
      <c r="E746" s="1"/>
      <c r="G746" s="1"/>
    </row>
    <row r="747" ht="13.5" customHeight="1">
      <c r="C747" s="1"/>
      <c r="D747" s="1"/>
      <c r="E747" s="1"/>
      <c r="G747" s="1"/>
    </row>
    <row r="748" ht="13.5" customHeight="1">
      <c r="C748" s="1"/>
      <c r="D748" s="1"/>
      <c r="E748" s="1"/>
      <c r="G748" s="1"/>
    </row>
    <row r="749" ht="13.5" customHeight="1">
      <c r="C749" s="1"/>
      <c r="D749" s="1"/>
      <c r="E749" s="1"/>
      <c r="G749" s="1"/>
    </row>
    <row r="750" ht="13.5" customHeight="1">
      <c r="C750" s="1"/>
      <c r="D750" s="1"/>
      <c r="E750" s="1"/>
      <c r="G750" s="1"/>
    </row>
    <row r="751" ht="13.5" customHeight="1">
      <c r="C751" s="1"/>
      <c r="D751" s="1"/>
      <c r="E751" s="1"/>
      <c r="G751" s="1"/>
    </row>
    <row r="752" ht="13.5" customHeight="1">
      <c r="C752" s="1"/>
      <c r="D752" s="1"/>
      <c r="E752" s="1"/>
      <c r="G752" s="1"/>
    </row>
    <row r="753" ht="13.5" customHeight="1">
      <c r="C753" s="1"/>
      <c r="D753" s="1"/>
      <c r="E753" s="1"/>
      <c r="G753" s="1"/>
    </row>
    <row r="754" ht="13.5" customHeight="1">
      <c r="C754" s="1"/>
      <c r="D754" s="1"/>
      <c r="E754" s="1"/>
      <c r="G754" s="1"/>
    </row>
    <row r="755" ht="13.5" customHeight="1">
      <c r="C755" s="1"/>
      <c r="D755" s="1"/>
      <c r="E755" s="1"/>
      <c r="G755" s="1"/>
    </row>
    <row r="756" ht="13.5" customHeight="1">
      <c r="C756" s="1"/>
      <c r="D756" s="1"/>
      <c r="E756" s="1"/>
      <c r="G756" s="1"/>
    </row>
    <row r="757" ht="13.5" customHeight="1">
      <c r="C757" s="1"/>
      <c r="D757" s="1"/>
      <c r="E757" s="1"/>
      <c r="G757" s="1"/>
    </row>
    <row r="758" ht="13.5" customHeight="1">
      <c r="C758" s="1"/>
      <c r="D758" s="1"/>
      <c r="E758" s="1"/>
      <c r="G758" s="1"/>
    </row>
    <row r="759" ht="13.5" customHeight="1">
      <c r="C759" s="1"/>
      <c r="D759" s="1"/>
      <c r="E759" s="1"/>
      <c r="G759" s="1"/>
    </row>
    <row r="760" ht="13.5" customHeight="1">
      <c r="C760" s="1"/>
      <c r="D760" s="1"/>
      <c r="E760" s="1"/>
      <c r="G760" s="1"/>
    </row>
    <row r="761" ht="13.5" customHeight="1">
      <c r="C761" s="1"/>
      <c r="D761" s="1"/>
      <c r="E761" s="1"/>
      <c r="G761" s="1"/>
    </row>
    <row r="762" ht="13.5" customHeight="1">
      <c r="C762" s="1"/>
      <c r="D762" s="1"/>
      <c r="E762" s="1"/>
      <c r="G762" s="1"/>
    </row>
    <row r="763" ht="13.5" customHeight="1">
      <c r="C763" s="1"/>
      <c r="D763" s="1"/>
      <c r="E763" s="1"/>
      <c r="G763" s="1"/>
    </row>
    <row r="764" ht="13.5" customHeight="1">
      <c r="C764" s="1"/>
      <c r="D764" s="1"/>
      <c r="E764" s="1"/>
      <c r="G764" s="1"/>
    </row>
    <row r="765" ht="13.5" customHeight="1">
      <c r="C765" s="1"/>
      <c r="D765" s="1"/>
      <c r="E765" s="1"/>
      <c r="G765" s="1"/>
    </row>
    <row r="766" ht="13.5" customHeight="1">
      <c r="C766" s="1"/>
      <c r="D766" s="1"/>
      <c r="E766" s="1"/>
      <c r="G766" s="1"/>
    </row>
    <row r="767" ht="13.5" customHeight="1">
      <c r="C767" s="1"/>
      <c r="D767" s="1"/>
      <c r="E767" s="1"/>
      <c r="G767" s="1"/>
    </row>
    <row r="768" ht="13.5" customHeight="1">
      <c r="C768" s="1"/>
      <c r="D768" s="1"/>
      <c r="E768" s="1"/>
      <c r="G768" s="1"/>
    </row>
    <row r="769" ht="13.5" customHeight="1">
      <c r="C769" s="1"/>
      <c r="D769" s="1"/>
      <c r="E769" s="1"/>
      <c r="G769" s="1"/>
    </row>
    <row r="770" ht="13.5" customHeight="1">
      <c r="C770" s="1"/>
      <c r="D770" s="1"/>
      <c r="E770" s="1"/>
      <c r="G770" s="1"/>
    </row>
    <row r="771" ht="13.5" customHeight="1">
      <c r="C771" s="1"/>
      <c r="D771" s="1"/>
      <c r="E771" s="1"/>
      <c r="G771" s="1"/>
    </row>
    <row r="772" ht="13.5" customHeight="1">
      <c r="C772" s="1"/>
      <c r="D772" s="1"/>
      <c r="E772" s="1"/>
      <c r="G772" s="1"/>
    </row>
    <row r="773" ht="13.5" customHeight="1">
      <c r="C773" s="1"/>
      <c r="D773" s="1"/>
      <c r="E773" s="1"/>
      <c r="G773" s="1"/>
    </row>
    <row r="774" ht="13.5" customHeight="1">
      <c r="C774" s="1"/>
      <c r="D774" s="1"/>
      <c r="E774" s="1"/>
      <c r="G774" s="1"/>
    </row>
    <row r="775" ht="13.5" customHeight="1">
      <c r="C775" s="1"/>
      <c r="D775" s="1"/>
      <c r="E775" s="1"/>
      <c r="G775" s="1"/>
    </row>
    <row r="776" ht="13.5" customHeight="1">
      <c r="C776" s="1"/>
      <c r="D776" s="1"/>
      <c r="E776" s="1"/>
      <c r="G776" s="1"/>
    </row>
    <row r="777" ht="13.5" customHeight="1">
      <c r="C777" s="1"/>
      <c r="D777" s="1"/>
      <c r="E777" s="1"/>
      <c r="G777" s="1"/>
    </row>
    <row r="778" ht="13.5" customHeight="1">
      <c r="C778" s="1"/>
      <c r="D778" s="1"/>
      <c r="E778" s="1"/>
      <c r="G778" s="1"/>
    </row>
    <row r="779" ht="13.5" customHeight="1">
      <c r="C779" s="1"/>
      <c r="D779" s="1"/>
      <c r="E779" s="1"/>
      <c r="G779" s="1"/>
    </row>
    <row r="780" ht="13.5" customHeight="1">
      <c r="C780" s="1"/>
      <c r="D780" s="1"/>
      <c r="E780" s="1"/>
      <c r="G780" s="1"/>
    </row>
    <row r="781" ht="13.5" customHeight="1">
      <c r="C781" s="1"/>
      <c r="D781" s="1"/>
      <c r="E781" s="1"/>
      <c r="G781" s="1"/>
    </row>
    <row r="782" ht="13.5" customHeight="1">
      <c r="C782" s="1"/>
      <c r="D782" s="1"/>
      <c r="E782" s="1"/>
      <c r="G782" s="1"/>
    </row>
    <row r="783" ht="13.5" customHeight="1">
      <c r="C783" s="1"/>
      <c r="D783" s="1"/>
      <c r="E783" s="1"/>
      <c r="G783" s="1"/>
    </row>
    <row r="784" ht="13.5" customHeight="1">
      <c r="C784" s="1"/>
      <c r="D784" s="1"/>
      <c r="E784" s="1"/>
      <c r="G784" s="1"/>
    </row>
    <row r="785" ht="13.5" customHeight="1">
      <c r="C785" s="1"/>
      <c r="D785" s="1"/>
      <c r="E785" s="1"/>
      <c r="G785" s="1"/>
    </row>
    <row r="786" ht="13.5" customHeight="1">
      <c r="C786" s="1"/>
      <c r="D786" s="1"/>
      <c r="E786" s="1"/>
      <c r="G786" s="1"/>
    </row>
    <row r="787" ht="13.5" customHeight="1">
      <c r="C787" s="1"/>
      <c r="D787" s="1"/>
      <c r="E787" s="1"/>
      <c r="G787" s="1"/>
    </row>
    <row r="788" ht="13.5" customHeight="1">
      <c r="C788" s="1"/>
      <c r="D788" s="1"/>
      <c r="E788" s="1"/>
      <c r="G788" s="1"/>
    </row>
    <row r="789" ht="13.5" customHeight="1">
      <c r="C789" s="1"/>
      <c r="D789" s="1"/>
      <c r="E789" s="1"/>
      <c r="G789" s="1"/>
    </row>
    <row r="790" ht="13.5" customHeight="1">
      <c r="C790" s="1"/>
      <c r="D790" s="1"/>
      <c r="E790" s="1"/>
      <c r="G790" s="1"/>
    </row>
    <row r="791" ht="13.5" customHeight="1">
      <c r="C791" s="1"/>
      <c r="D791" s="1"/>
      <c r="E791" s="1"/>
      <c r="G791" s="1"/>
    </row>
    <row r="792" ht="13.5" customHeight="1">
      <c r="C792" s="1"/>
      <c r="D792" s="1"/>
      <c r="E792" s="1"/>
      <c r="G792" s="1"/>
    </row>
    <row r="793" ht="13.5" customHeight="1">
      <c r="C793" s="1"/>
      <c r="D793" s="1"/>
      <c r="E793" s="1"/>
      <c r="G793" s="1"/>
    </row>
    <row r="794" ht="13.5" customHeight="1">
      <c r="C794" s="1"/>
      <c r="D794" s="1"/>
      <c r="E794" s="1"/>
      <c r="G794" s="1"/>
    </row>
    <row r="795" ht="13.5" customHeight="1">
      <c r="C795" s="1"/>
      <c r="D795" s="1"/>
      <c r="E795" s="1"/>
      <c r="G795" s="1"/>
    </row>
    <row r="796" ht="13.5" customHeight="1">
      <c r="C796" s="1"/>
      <c r="D796" s="1"/>
      <c r="E796" s="1"/>
      <c r="G796" s="1"/>
    </row>
    <row r="797" ht="13.5" customHeight="1">
      <c r="C797" s="1"/>
      <c r="D797" s="1"/>
      <c r="E797" s="1"/>
      <c r="G797" s="1"/>
    </row>
    <row r="798" ht="13.5" customHeight="1">
      <c r="C798" s="1"/>
      <c r="D798" s="1"/>
      <c r="E798" s="1"/>
      <c r="G798" s="1"/>
    </row>
    <row r="799" ht="13.5" customHeight="1">
      <c r="C799" s="1"/>
      <c r="D799" s="1"/>
      <c r="E799" s="1"/>
      <c r="G799" s="1"/>
    </row>
    <row r="800" ht="13.5" customHeight="1">
      <c r="C800" s="1"/>
      <c r="D800" s="1"/>
      <c r="E800" s="1"/>
      <c r="G800" s="1"/>
    </row>
    <row r="801" ht="13.5" customHeight="1">
      <c r="C801" s="1"/>
      <c r="D801" s="1"/>
      <c r="E801" s="1"/>
      <c r="G801" s="1"/>
    </row>
    <row r="802" ht="13.5" customHeight="1">
      <c r="C802" s="1"/>
      <c r="D802" s="1"/>
      <c r="E802" s="1"/>
      <c r="G802" s="1"/>
    </row>
    <row r="803" ht="13.5" customHeight="1">
      <c r="C803" s="1"/>
      <c r="D803" s="1"/>
      <c r="E803" s="1"/>
      <c r="G803" s="1"/>
    </row>
    <row r="804" ht="13.5" customHeight="1">
      <c r="C804" s="1"/>
      <c r="D804" s="1"/>
      <c r="E804" s="1"/>
      <c r="G804" s="1"/>
    </row>
    <row r="805" ht="13.5" customHeight="1">
      <c r="C805" s="1"/>
      <c r="D805" s="1"/>
      <c r="E805" s="1"/>
      <c r="G805" s="1"/>
    </row>
    <row r="806" ht="13.5" customHeight="1">
      <c r="C806" s="1"/>
      <c r="D806" s="1"/>
      <c r="E806" s="1"/>
      <c r="G806" s="1"/>
    </row>
    <row r="807" ht="13.5" customHeight="1">
      <c r="C807" s="1"/>
      <c r="D807" s="1"/>
      <c r="E807" s="1"/>
      <c r="G807" s="1"/>
    </row>
    <row r="808" ht="13.5" customHeight="1">
      <c r="C808" s="1"/>
      <c r="D808" s="1"/>
      <c r="E808" s="1"/>
      <c r="G808" s="1"/>
    </row>
    <row r="809" ht="13.5" customHeight="1">
      <c r="C809" s="1"/>
      <c r="D809" s="1"/>
      <c r="E809" s="1"/>
      <c r="G809" s="1"/>
    </row>
    <row r="810" ht="13.5" customHeight="1">
      <c r="C810" s="1"/>
      <c r="D810" s="1"/>
      <c r="E810" s="1"/>
      <c r="G810" s="1"/>
    </row>
    <row r="811" ht="13.5" customHeight="1">
      <c r="C811" s="1"/>
      <c r="D811" s="1"/>
      <c r="E811" s="1"/>
      <c r="G811" s="1"/>
    </row>
    <row r="812" ht="13.5" customHeight="1">
      <c r="C812" s="1"/>
      <c r="D812" s="1"/>
      <c r="E812" s="1"/>
      <c r="G812" s="1"/>
    </row>
    <row r="813" ht="13.5" customHeight="1">
      <c r="C813" s="1"/>
      <c r="D813" s="1"/>
      <c r="E813" s="1"/>
      <c r="G813" s="1"/>
    </row>
    <row r="814" ht="13.5" customHeight="1">
      <c r="C814" s="1"/>
      <c r="D814" s="1"/>
      <c r="E814" s="1"/>
      <c r="G814" s="1"/>
    </row>
    <row r="815" ht="13.5" customHeight="1">
      <c r="C815" s="1"/>
      <c r="D815" s="1"/>
      <c r="E815" s="1"/>
      <c r="G815" s="1"/>
    </row>
    <row r="816" ht="13.5" customHeight="1">
      <c r="C816" s="1"/>
      <c r="D816" s="1"/>
      <c r="E816" s="1"/>
      <c r="G816" s="1"/>
    </row>
    <row r="817" ht="13.5" customHeight="1">
      <c r="C817" s="1"/>
      <c r="D817" s="1"/>
      <c r="E817" s="1"/>
      <c r="G817" s="1"/>
    </row>
    <row r="818" ht="13.5" customHeight="1">
      <c r="C818" s="1"/>
      <c r="D818" s="1"/>
      <c r="E818" s="1"/>
      <c r="G818" s="1"/>
    </row>
    <row r="819" ht="13.5" customHeight="1">
      <c r="C819" s="1"/>
      <c r="D819" s="1"/>
      <c r="E819" s="1"/>
      <c r="G819" s="1"/>
    </row>
    <row r="820" ht="13.5" customHeight="1">
      <c r="C820" s="1"/>
      <c r="D820" s="1"/>
      <c r="E820" s="1"/>
      <c r="G820" s="1"/>
    </row>
    <row r="821" ht="13.5" customHeight="1">
      <c r="C821" s="1"/>
      <c r="D821" s="1"/>
      <c r="E821" s="1"/>
      <c r="G821" s="1"/>
    </row>
    <row r="822" ht="13.5" customHeight="1">
      <c r="C822" s="1"/>
      <c r="D822" s="1"/>
      <c r="E822" s="1"/>
      <c r="G822" s="1"/>
    </row>
    <row r="823" ht="13.5" customHeight="1">
      <c r="C823" s="1"/>
      <c r="D823" s="1"/>
      <c r="E823" s="1"/>
      <c r="G823" s="1"/>
    </row>
    <row r="824" ht="13.5" customHeight="1">
      <c r="C824" s="1"/>
      <c r="D824" s="1"/>
      <c r="E824" s="1"/>
      <c r="G824" s="1"/>
    </row>
    <row r="825" ht="13.5" customHeight="1">
      <c r="C825" s="1"/>
      <c r="D825" s="1"/>
      <c r="E825" s="1"/>
      <c r="G825" s="1"/>
    </row>
    <row r="826" ht="13.5" customHeight="1">
      <c r="C826" s="1"/>
      <c r="D826" s="1"/>
      <c r="E826" s="1"/>
      <c r="G826" s="1"/>
    </row>
    <row r="827" ht="13.5" customHeight="1">
      <c r="C827" s="1"/>
      <c r="D827" s="1"/>
      <c r="E827" s="1"/>
      <c r="G827" s="1"/>
    </row>
    <row r="828" ht="13.5" customHeight="1">
      <c r="C828" s="1"/>
      <c r="D828" s="1"/>
      <c r="E828" s="1"/>
      <c r="G828" s="1"/>
    </row>
    <row r="829" ht="13.5" customHeight="1">
      <c r="C829" s="1"/>
      <c r="D829" s="1"/>
      <c r="E829" s="1"/>
      <c r="G829" s="1"/>
    </row>
    <row r="830" ht="13.5" customHeight="1">
      <c r="C830" s="1"/>
      <c r="D830" s="1"/>
      <c r="E830" s="1"/>
      <c r="G830" s="1"/>
    </row>
    <row r="831" ht="13.5" customHeight="1">
      <c r="C831" s="1"/>
      <c r="D831" s="1"/>
      <c r="E831" s="1"/>
      <c r="G831" s="1"/>
    </row>
    <row r="832" ht="13.5" customHeight="1">
      <c r="C832" s="1"/>
      <c r="D832" s="1"/>
      <c r="E832" s="1"/>
      <c r="G832" s="1"/>
    </row>
    <row r="833" ht="13.5" customHeight="1">
      <c r="C833" s="1"/>
      <c r="D833" s="1"/>
      <c r="E833" s="1"/>
      <c r="G833" s="1"/>
    </row>
    <row r="834" ht="13.5" customHeight="1">
      <c r="C834" s="1"/>
      <c r="D834" s="1"/>
      <c r="E834" s="1"/>
      <c r="G834" s="1"/>
    </row>
    <row r="835" ht="13.5" customHeight="1">
      <c r="C835" s="1"/>
      <c r="D835" s="1"/>
      <c r="E835" s="1"/>
      <c r="G835" s="1"/>
    </row>
    <row r="836" ht="13.5" customHeight="1">
      <c r="C836" s="1"/>
      <c r="D836" s="1"/>
      <c r="E836" s="1"/>
      <c r="G836" s="1"/>
    </row>
    <row r="837" ht="13.5" customHeight="1">
      <c r="C837" s="1"/>
      <c r="D837" s="1"/>
      <c r="E837" s="1"/>
      <c r="G837" s="1"/>
    </row>
    <row r="838" ht="13.5" customHeight="1">
      <c r="C838" s="1"/>
      <c r="D838" s="1"/>
      <c r="E838" s="1"/>
      <c r="G838" s="1"/>
    </row>
    <row r="839" ht="13.5" customHeight="1">
      <c r="C839" s="1"/>
      <c r="D839" s="1"/>
      <c r="E839" s="1"/>
      <c r="G839" s="1"/>
    </row>
    <row r="840" ht="13.5" customHeight="1">
      <c r="C840" s="1"/>
      <c r="D840" s="1"/>
      <c r="E840" s="1"/>
      <c r="G840" s="1"/>
    </row>
    <row r="841" ht="13.5" customHeight="1">
      <c r="C841" s="1"/>
      <c r="D841" s="1"/>
      <c r="E841" s="1"/>
      <c r="G841" s="1"/>
    </row>
    <row r="842" ht="13.5" customHeight="1">
      <c r="C842" s="1"/>
      <c r="D842" s="1"/>
      <c r="E842" s="1"/>
      <c r="G842" s="1"/>
    </row>
    <row r="843" ht="13.5" customHeight="1">
      <c r="C843" s="1"/>
      <c r="D843" s="1"/>
      <c r="E843" s="1"/>
      <c r="G843" s="1"/>
    </row>
    <row r="844" ht="13.5" customHeight="1">
      <c r="C844" s="1"/>
      <c r="D844" s="1"/>
      <c r="E844" s="1"/>
      <c r="G844" s="1"/>
    </row>
    <row r="845" ht="13.5" customHeight="1">
      <c r="C845" s="1"/>
      <c r="D845" s="1"/>
      <c r="E845" s="1"/>
      <c r="G845" s="1"/>
    </row>
    <row r="846" ht="13.5" customHeight="1">
      <c r="C846" s="1"/>
      <c r="D846" s="1"/>
      <c r="E846" s="1"/>
      <c r="G846" s="1"/>
    </row>
    <row r="847" ht="13.5" customHeight="1">
      <c r="C847" s="1"/>
      <c r="D847" s="1"/>
      <c r="E847" s="1"/>
      <c r="G847" s="1"/>
    </row>
    <row r="848" ht="13.5" customHeight="1">
      <c r="C848" s="1"/>
      <c r="D848" s="1"/>
      <c r="E848" s="1"/>
      <c r="G848" s="1"/>
    </row>
    <row r="849" ht="13.5" customHeight="1">
      <c r="C849" s="1"/>
      <c r="D849" s="1"/>
      <c r="E849" s="1"/>
      <c r="G849" s="1"/>
    </row>
    <row r="850" ht="13.5" customHeight="1">
      <c r="C850" s="1"/>
      <c r="D850" s="1"/>
      <c r="E850" s="1"/>
      <c r="G850" s="1"/>
    </row>
    <row r="851" ht="13.5" customHeight="1">
      <c r="C851" s="1"/>
      <c r="D851" s="1"/>
      <c r="E851" s="1"/>
      <c r="G851" s="1"/>
    </row>
    <row r="852" ht="13.5" customHeight="1">
      <c r="C852" s="1"/>
      <c r="D852" s="1"/>
      <c r="E852" s="1"/>
      <c r="G852" s="1"/>
    </row>
    <row r="853" ht="13.5" customHeight="1">
      <c r="C853" s="1"/>
      <c r="D853" s="1"/>
      <c r="E853" s="1"/>
      <c r="G853" s="1"/>
    </row>
    <row r="854" ht="13.5" customHeight="1">
      <c r="C854" s="1"/>
      <c r="D854" s="1"/>
      <c r="E854" s="1"/>
      <c r="G854" s="1"/>
    </row>
    <row r="855" ht="13.5" customHeight="1">
      <c r="C855" s="1"/>
      <c r="D855" s="1"/>
      <c r="E855" s="1"/>
      <c r="G855" s="1"/>
    </row>
    <row r="856" ht="13.5" customHeight="1">
      <c r="C856" s="1"/>
      <c r="D856" s="1"/>
      <c r="E856" s="1"/>
      <c r="G856" s="1"/>
    </row>
    <row r="857" ht="13.5" customHeight="1">
      <c r="C857" s="1"/>
      <c r="D857" s="1"/>
      <c r="E857" s="1"/>
      <c r="G857" s="1"/>
    </row>
    <row r="858" ht="13.5" customHeight="1">
      <c r="C858" s="1"/>
      <c r="D858" s="1"/>
      <c r="E858" s="1"/>
      <c r="G858" s="1"/>
    </row>
    <row r="859" ht="13.5" customHeight="1">
      <c r="C859" s="1"/>
      <c r="D859" s="1"/>
      <c r="E859" s="1"/>
      <c r="G859" s="1"/>
    </row>
    <row r="860" ht="13.5" customHeight="1">
      <c r="C860" s="1"/>
      <c r="D860" s="1"/>
      <c r="E860" s="1"/>
      <c r="G860" s="1"/>
    </row>
    <row r="861" ht="13.5" customHeight="1">
      <c r="C861" s="1"/>
      <c r="D861" s="1"/>
      <c r="E861" s="1"/>
      <c r="G861" s="1"/>
    </row>
    <row r="862" ht="13.5" customHeight="1">
      <c r="C862" s="1"/>
      <c r="D862" s="1"/>
      <c r="E862" s="1"/>
      <c r="G862" s="1"/>
    </row>
    <row r="863" ht="13.5" customHeight="1">
      <c r="C863" s="1"/>
      <c r="D863" s="1"/>
      <c r="E863" s="1"/>
      <c r="G863" s="1"/>
    </row>
    <row r="864" ht="13.5" customHeight="1">
      <c r="C864" s="1"/>
      <c r="D864" s="1"/>
      <c r="E864" s="1"/>
      <c r="G864" s="1"/>
    </row>
    <row r="865" ht="13.5" customHeight="1">
      <c r="C865" s="1"/>
      <c r="D865" s="1"/>
      <c r="E865" s="1"/>
      <c r="G865" s="1"/>
    </row>
    <row r="866" ht="13.5" customHeight="1">
      <c r="C866" s="1"/>
      <c r="D866" s="1"/>
      <c r="E866" s="1"/>
      <c r="G866" s="1"/>
    </row>
    <row r="867" ht="13.5" customHeight="1">
      <c r="C867" s="1"/>
      <c r="D867" s="1"/>
      <c r="E867" s="1"/>
      <c r="G867" s="1"/>
    </row>
    <row r="868" ht="13.5" customHeight="1">
      <c r="C868" s="1"/>
      <c r="D868" s="1"/>
      <c r="E868" s="1"/>
      <c r="G868" s="1"/>
    </row>
    <row r="869" ht="13.5" customHeight="1">
      <c r="C869" s="1"/>
      <c r="D869" s="1"/>
      <c r="E869" s="1"/>
      <c r="G869" s="1"/>
    </row>
    <row r="870" ht="13.5" customHeight="1">
      <c r="C870" s="1"/>
      <c r="D870" s="1"/>
      <c r="E870" s="1"/>
      <c r="G870" s="1"/>
    </row>
    <row r="871" ht="13.5" customHeight="1">
      <c r="C871" s="1"/>
      <c r="D871" s="1"/>
      <c r="E871" s="1"/>
      <c r="G871" s="1"/>
    </row>
    <row r="872" ht="13.5" customHeight="1">
      <c r="C872" s="1"/>
      <c r="D872" s="1"/>
      <c r="E872" s="1"/>
      <c r="G872" s="1"/>
    </row>
    <row r="873" ht="13.5" customHeight="1">
      <c r="C873" s="1"/>
      <c r="D873" s="1"/>
      <c r="E873" s="1"/>
      <c r="G873" s="1"/>
    </row>
    <row r="874" ht="13.5" customHeight="1">
      <c r="C874" s="1"/>
      <c r="D874" s="1"/>
      <c r="E874" s="1"/>
      <c r="G874" s="1"/>
    </row>
    <row r="875" ht="13.5" customHeight="1">
      <c r="C875" s="1"/>
      <c r="D875" s="1"/>
      <c r="E875" s="1"/>
      <c r="G875" s="1"/>
    </row>
    <row r="876" ht="13.5" customHeight="1">
      <c r="C876" s="1"/>
      <c r="D876" s="1"/>
      <c r="E876" s="1"/>
      <c r="G876" s="1"/>
    </row>
    <row r="877" ht="13.5" customHeight="1">
      <c r="C877" s="1"/>
      <c r="D877" s="1"/>
      <c r="E877" s="1"/>
      <c r="G877" s="1"/>
    </row>
    <row r="878" ht="13.5" customHeight="1">
      <c r="C878" s="1"/>
      <c r="D878" s="1"/>
      <c r="E878" s="1"/>
      <c r="G878" s="1"/>
    </row>
    <row r="879" ht="13.5" customHeight="1">
      <c r="C879" s="1"/>
      <c r="D879" s="1"/>
      <c r="E879" s="1"/>
      <c r="G879" s="1"/>
    </row>
    <row r="880" ht="13.5" customHeight="1">
      <c r="C880" s="1"/>
      <c r="D880" s="1"/>
      <c r="E880" s="1"/>
      <c r="G880" s="1"/>
    </row>
    <row r="881" ht="13.5" customHeight="1">
      <c r="C881" s="1"/>
      <c r="D881" s="1"/>
      <c r="E881" s="1"/>
      <c r="G881" s="1"/>
    </row>
    <row r="882" ht="13.5" customHeight="1">
      <c r="C882" s="1"/>
      <c r="D882" s="1"/>
      <c r="E882" s="1"/>
      <c r="G882" s="1"/>
    </row>
    <row r="883" ht="13.5" customHeight="1">
      <c r="C883" s="1"/>
      <c r="D883" s="1"/>
      <c r="E883" s="1"/>
      <c r="G883" s="1"/>
    </row>
    <row r="884" ht="13.5" customHeight="1">
      <c r="C884" s="1"/>
      <c r="D884" s="1"/>
      <c r="E884" s="1"/>
      <c r="G884" s="1"/>
    </row>
    <row r="885" ht="13.5" customHeight="1">
      <c r="C885" s="1"/>
      <c r="D885" s="1"/>
      <c r="E885" s="1"/>
      <c r="G885" s="1"/>
    </row>
    <row r="886" ht="13.5" customHeight="1">
      <c r="C886" s="1"/>
      <c r="D886" s="1"/>
      <c r="E886" s="1"/>
      <c r="G886" s="1"/>
    </row>
    <row r="887" ht="13.5" customHeight="1">
      <c r="C887" s="1"/>
      <c r="D887" s="1"/>
      <c r="E887" s="1"/>
      <c r="G887" s="1"/>
    </row>
    <row r="888" ht="13.5" customHeight="1">
      <c r="C888" s="1"/>
      <c r="D888" s="1"/>
      <c r="E888" s="1"/>
      <c r="G888" s="1"/>
    </row>
    <row r="889" ht="13.5" customHeight="1">
      <c r="C889" s="1"/>
      <c r="D889" s="1"/>
      <c r="E889" s="1"/>
      <c r="G889" s="1"/>
    </row>
    <row r="890" ht="13.5" customHeight="1">
      <c r="C890" s="1"/>
      <c r="D890" s="1"/>
      <c r="E890" s="1"/>
      <c r="G890" s="1"/>
    </row>
    <row r="891" ht="13.5" customHeight="1">
      <c r="C891" s="1"/>
      <c r="D891" s="1"/>
      <c r="E891" s="1"/>
      <c r="G891" s="1"/>
    </row>
    <row r="892" ht="13.5" customHeight="1">
      <c r="C892" s="1"/>
      <c r="D892" s="1"/>
      <c r="E892" s="1"/>
      <c r="G892" s="1"/>
    </row>
    <row r="893" ht="13.5" customHeight="1">
      <c r="C893" s="1"/>
      <c r="D893" s="1"/>
      <c r="E893" s="1"/>
      <c r="G893" s="1"/>
    </row>
    <row r="894" ht="13.5" customHeight="1">
      <c r="C894" s="1"/>
      <c r="D894" s="1"/>
      <c r="E894" s="1"/>
      <c r="G894" s="1"/>
    </row>
    <row r="895" ht="13.5" customHeight="1">
      <c r="C895" s="1"/>
      <c r="D895" s="1"/>
      <c r="E895" s="1"/>
      <c r="G895" s="1"/>
    </row>
    <row r="896" ht="13.5" customHeight="1">
      <c r="C896" s="1"/>
      <c r="D896" s="1"/>
      <c r="E896" s="1"/>
      <c r="G896" s="1"/>
    </row>
    <row r="897" ht="13.5" customHeight="1">
      <c r="C897" s="1"/>
      <c r="D897" s="1"/>
      <c r="E897" s="1"/>
      <c r="G897" s="1"/>
    </row>
    <row r="898" ht="13.5" customHeight="1">
      <c r="C898" s="1"/>
      <c r="D898" s="1"/>
      <c r="E898" s="1"/>
      <c r="G898" s="1"/>
    </row>
    <row r="899" ht="13.5" customHeight="1">
      <c r="C899" s="1"/>
      <c r="D899" s="1"/>
      <c r="E899" s="1"/>
      <c r="G899" s="1"/>
    </row>
    <row r="900" ht="13.5" customHeight="1">
      <c r="C900" s="1"/>
      <c r="D900" s="1"/>
      <c r="E900" s="1"/>
      <c r="G900" s="1"/>
    </row>
    <row r="901" ht="13.5" customHeight="1">
      <c r="C901" s="1"/>
      <c r="D901" s="1"/>
      <c r="E901" s="1"/>
      <c r="G901" s="1"/>
    </row>
    <row r="902" ht="13.5" customHeight="1">
      <c r="C902" s="1"/>
      <c r="D902" s="1"/>
      <c r="E902" s="1"/>
      <c r="G902" s="1"/>
    </row>
    <row r="903" ht="13.5" customHeight="1">
      <c r="C903" s="1"/>
      <c r="D903" s="1"/>
      <c r="E903" s="1"/>
      <c r="G903" s="1"/>
    </row>
    <row r="904" ht="13.5" customHeight="1">
      <c r="C904" s="1"/>
      <c r="D904" s="1"/>
      <c r="E904" s="1"/>
      <c r="G904" s="1"/>
    </row>
    <row r="905" ht="13.5" customHeight="1">
      <c r="C905" s="1"/>
      <c r="D905" s="1"/>
      <c r="E905" s="1"/>
      <c r="G905" s="1"/>
    </row>
    <row r="906" ht="13.5" customHeight="1">
      <c r="C906" s="1"/>
      <c r="D906" s="1"/>
      <c r="E906" s="1"/>
      <c r="G906" s="1"/>
    </row>
    <row r="907" ht="13.5" customHeight="1">
      <c r="C907" s="1"/>
      <c r="D907" s="1"/>
      <c r="E907" s="1"/>
      <c r="G907" s="1"/>
    </row>
    <row r="908" ht="13.5" customHeight="1">
      <c r="C908" s="1"/>
      <c r="D908" s="1"/>
      <c r="E908" s="1"/>
      <c r="G908" s="1"/>
    </row>
    <row r="909" ht="13.5" customHeight="1">
      <c r="C909" s="1"/>
      <c r="D909" s="1"/>
      <c r="E909" s="1"/>
      <c r="G909" s="1"/>
    </row>
    <row r="910" ht="13.5" customHeight="1">
      <c r="C910" s="1"/>
      <c r="D910" s="1"/>
      <c r="E910" s="1"/>
      <c r="G910" s="1"/>
    </row>
    <row r="911" ht="13.5" customHeight="1">
      <c r="C911" s="1"/>
      <c r="D911" s="1"/>
      <c r="E911" s="1"/>
      <c r="G911" s="1"/>
    </row>
    <row r="912" ht="13.5" customHeight="1">
      <c r="C912" s="1"/>
      <c r="D912" s="1"/>
      <c r="E912" s="1"/>
      <c r="G912" s="1"/>
    </row>
    <row r="913" ht="13.5" customHeight="1">
      <c r="C913" s="1"/>
      <c r="D913" s="1"/>
      <c r="E913" s="1"/>
      <c r="G913" s="1"/>
    </row>
    <row r="914" ht="13.5" customHeight="1">
      <c r="C914" s="1"/>
      <c r="D914" s="1"/>
      <c r="E914" s="1"/>
      <c r="G914" s="1"/>
    </row>
    <row r="915" ht="13.5" customHeight="1">
      <c r="C915" s="1"/>
      <c r="D915" s="1"/>
      <c r="E915" s="1"/>
      <c r="G915" s="1"/>
    </row>
    <row r="916" ht="13.5" customHeight="1">
      <c r="C916" s="1"/>
      <c r="D916" s="1"/>
      <c r="E916" s="1"/>
      <c r="G916" s="1"/>
    </row>
    <row r="917" ht="13.5" customHeight="1">
      <c r="C917" s="1"/>
      <c r="D917" s="1"/>
      <c r="E917" s="1"/>
      <c r="G917" s="1"/>
    </row>
    <row r="918" ht="13.5" customHeight="1">
      <c r="C918" s="1"/>
      <c r="D918" s="1"/>
      <c r="E918" s="1"/>
      <c r="G918" s="1"/>
    </row>
    <row r="919" ht="13.5" customHeight="1">
      <c r="C919" s="1"/>
      <c r="D919" s="1"/>
      <c r="E919" s="1"/>
      <c r="G919" s="1"/>
    </row>
    <row r="920" ht="13.5" customHeight="1">
      <c r="C920" s="1"/>
      <c r="D920" s="1"/>
      <c r="E920" s="1"/>
      <c r="G920" s="1"/>
    </row>
    <row r="921" ht="13.5" customHeight="1">
      <c r="C921" s="1"/>
      <c r="D921" s="1"/>
      <c r="E921" s="1"/>
      <c r="G921" s="1"/>
    </row>
    <row r="922" ht="13.5" customHeight="1">
      <c r="C922" s="1"/>
      <c r="D922" s="1"/>
      <c r="E922" s="1"/>
      <c r="G922" s="1"/>
    </row>
    <row r="923" ht="13.5" customHeight="1">
      <c r="C923" s="1"/>
      <c r="D923" s="1"/>
      <c r="E923" s="1"/>
      <c r="G923" s="1"/>
    </row>
    <row r="924" ht="13.5" customHeight="1">
      <c r="C924" s="1"/>
      <c r="D924" s="1"/>
      <c r="E924" s="1"/>
      <c r="G924" s="1"/>
    </row>
    <row r="925" ht="13.5" customHeight="1">
      <c r="C925" s="1"/>
      <c r="D925" s="1"/>
      <c r="E925" s="1"/>
      <c r="G925" s="1"/>
    </row>
    <row r="926" ht="13.5" customHeight="1">
      <c r="C926" s="1"/>
      <c r="D926" s="1"/>
      <c r="E926" s="1"/>
      <c r="G926" s="1"/>
    </row>
    <row r="927" ht="13.5" customHeight="1">
      <c r="C927" s="1"/>
      <c r="D927" s="1"/>
      <c r="E927" s="1"/>
      <c r="G927" s="1"/>
    </row>
    <row r="928" ht="13.5" customHeight="1">
      <c r="C928" s="1"/>
      <c r="D928" s="1"/>
      <c r="E928" s="1"/>
      <c r="G928" s="1"/>
    </row>
    <row r="929" ht="13.5" customHeight="1">
      <c r="C929" s="1"/>
      <c r="D929" s="1"/>
      <c r="E929" s="1"/>
      <c r="G929" s="1"/>
    </row>
    <row r="930" ht="13.5" customHeight="1">
      <c r="C930" s="1"/>
      <c r="D930" s="1"/>
      <c r="E930" s="1"/>
      <c r="G930" s="1"/>
    </row>
    <row r="931" ht="13.5" customHeight="1">
      <c r="C931" s="1"/>
      <c r="D931" s="1"/>
      <c r="E931" s="1"/>
      <c r="G931" s="1"/>
    </row>
    <row r="932" ht="13.5" customHeight="1">
      <c r="C932" s="1"/>
      <c r="D932" s="1"/>
      <c r="E932" s="1"/>
      <c r="G932" s="1"/>
    </row>
    <row r="933" ht="13.5" customHeight="1">
      <c r="C933" s="1"/>
      <c r="D933" s="1"/>
      <c r="E933" s="1"/>
      <c r="G933" s="1"/>
    </row>
    <row r="934" ht="13.5" customHeight="1">
      <c r="C934" s="1"/>
      <c r="D934" s="1"/>
      <c r="E934" s="1"/>
      <c r="G934" s="1"/>
    </row>
    <row r="935" ht="13.5" customHeight="1">
      <c r="C935" s="1"/>
      <c r="D935" s="1"/>
      <c r="E935" s="1"/>
      <c r="G935" s="1"/>
    </row>
    <row r="936" ht="13.5" customHeight="1">
      <c r="C936" s="1"/>
      <c r="D936" s="1"/>
      <c r="E936" s="1"/>
      <c r="G936" s="1"/>
    </row>
    <row r="937" ht="13.5" customHeight="1">
      <c r="C937" s="1"/>
      <c r="D937" s="1"/>
      <c r="E937" s="1"/>
      <c r="G937" s="1"/>
    </row>
    <row r="938" ht="13.5" customHeight="1">
      <c r="C938" s="1"/>
      <c r="D938" s="1"/>
      <c r="E938" s="1"/>
      <c r="G938" s="1"/>
    </row>
    <row r="939" ht="13.5" customHeight="1">
      <c r="C939" s="1"/>
      <c r="D939" s="1"/>
      <c r="E939" s="1"/>
      <c r="G939" s="1"/>
    </row>
    <row r="940" ht="13.5" customHeight="1">
      <c r="C940" s="1"/>
      <c r="D940" s="1"/>
      <c r="E940" s="1"/>
      <c r="G940" s="1"/>
    </row>
    <row r="941" ht="13.5" customHeight="1">
      <c r="C941" s="1"/>
      <c r="D941" s="1"/>
      <c r="E941" s="1"/>
      <c r="G941" s="1"/>
    </row>
    <row r="942" ht="13.5" customHeight="1">
      <c r="C942" s="1"/>
      <c r="D942" s="1"/>
      <c r="E942" s="1"/>
      <c r="G942" s="1"/>
    </row>
    <row r="943" ht="13.5" customHeight="1">
      <c r="C943" s="1"/>
      <c r="D943" s="1"/>
      <c r="E943" s="1"/>
      <c r="G943" s="1"/>
    </row>
    <row r="944" ht="13.5" customHeight="1">
      <c r="C944" s="1"/>
      <c r="D944" s="1"/>
      <c r="E944" s="1"/>
      <c r="G944" s="1"/>
    </row>
    <row r="945" ht="13.5" customHeight="1">
      <c r="C945" s="1"/>
      <c r="D945" s="1"/>
      <c r="E945" s="1"/>
      <c r="G945" s="1"/>
    </row>
    <row r="946" ht="13.5" customHeight="1">
      <c r="C946" s="1"/>
      <c r="D946" s="1"/>
      <c r="E946" s="1"/>
      <c r="G946" s="1"/>
    </row>
    <row r="947" ht="13.5" customHeight="1">
      <c r="C947" s="1"/>
      <c r="D947" s="1"/>
      <c r="E947" s="1"/>
      <c r="G947" s="1"/>
    </row>
    <row r="948" ht="13.5" customHeight="1">
      <c r="C948" s="1"/>
      <c r="D948" s="1"/>
      <c r="E948" s="1"/>
      <c r="G948" s="1"/>
    </row>
    <row r="949" ht="13.5" customHeight="1">
      <c r="C949" s="1"/>
      <c r="D949" s="1"/>
      <c r="E949" s="1"/>
      <c r="G949" s="1"/>
    </row>
    <row r="950" ht="13.5" customHeight="1">
      <c r="C950" s="1"/>
      <c r="D950" s="1"/>
      <c r="E950" s="1"/>
      <c r="G950" s="1"/>
    </row>
    <row r="951" ht="13.5" customHeight="1">
      <c r="C951" s="1"/>
      <c r="D951" s="1"/>
      <c r="E951" s="1"/>
      <c r="G951" s="1"/>
    </row>
    <row r="952" ht="13.5" customHeight="1">
      <c r="C952" s="1"/>
      <c r="D952" s="1"/>
      <c r="E952" s="1"/>
      <c r="G952" s="1"/>
    </row>
    <row r="953" ht="13.5" customHeight="1">
      <c r="C953" s="1"/>
      <c r="D953" s="1"/>
      <c r="E953" s="1"/>
      <c r="G953" s="1"/>
    </row>
    <row r="954" ht="13.5" customHeight="1">
      <c r="C954" s="1"/>
      <c r="D954" s="1"/>
      <c r="E954" s="1"/>
      <c r="G954" s="1"/>
    </row>
    <row r="955" ht="13.5" customHeight="1">
      <c r="C955" s="1"/>
      <c r="D955" s="1"/>
      <c r="E955" s="1"/>
      <c r="G955" s="1"/>
    </row>
    <row r="956" ht="13.5" customHeight="1">
      <c r="C956" s="1"/>
      <c r="D956" s="1"/>
      <c r="E956" s="1"/>
      <c r="G956" s="1"/>
    </row>
    <row r="957" ht="13.5" customHeight="1">
      <c r="C957" s="1"/>
      <c r="D957" s="1"/>
      <c r="E957" s="1"/>
      <c r="G957" s="1"/>
    </row>
    <row r="958" ht="13.5" customHeight="1">
      <c r="C958" s="1"/>
      <c r="D958" s="1"/>
      <c r="E958" s="1"/>
      <c r="G958" s="1"/>
    </row>
    <row r="959" ht="13.5" customHeight="1">
      <c r="C959" s="1"/>
      <c r="D959" s="1"/>
      <c r="E959" s="1"/>
      <c r="G959" s="1"/>
    </row>
    <row r="960" ht="13.5" customHeight="1">
      <c r="C960" s="1"/>
      <c r="D960" s="1"/>
      <c r="E960" s="1"/>
      <c r="G960" s="1"/>
    </row>
    <row r="961" ht="13.5" customHeight="1">
      <c r="C961" s="1"/>
      <c r="D961" s="1"/>
      <c r="E961" s="1"/>
      <c r="G961" s="1"/>
    </row>
    <row r="962" ht="13.5" customHeight="1">
      <c r="C962" s="1"/>
      <c r="D962" s="1"/>
      <c r="E962" s="1"/>
      <c r="G962" s="1"/>
    </row>
    <row r="963" ht="13.5" customHeight="1">
      <c r="C963" s="1"/>
      <c r="D963" s="1"/>
      <c r="E963" s="1"/>
      <c r="G963" s="1"/>
    </row>
    <row r="964" ht="13.5" customHeight="1">
      <c r="C964" s="1"/>
      <c r="D964" s="1"/>
      <c r="E964" s="1"/>
      <c r="G964" s="1"/>
    </row>
    <row r="965" ht="13.5" customHeight="1">
      <c r="C965" s="1"/>
      <c r="D965" s="1"/>
      <c r="E965" s="1"/>
      <c r="G965" s="1"/>
    </row>
    <row r="966" ht="13.5" customHeight="1">
      <c r="C966" s="1"/>
      <c r="D966" s="1"/>
      <c r="E966" s="1"/>
      <c r="G966" s="1"/>
    </row>
    <row r="967" ht="13.5" customHeight="1">
      <c r="C967" s="1"/>
      <c r="D967" s="1"/>
      <c r="E967" s="1"/>
      <c r="G967" s="1"/>
    </row>
    <row r="968" ht="13.5" customHeight="1">
      <c r="C968" s="1"/>
      <c r="D968" s="1"/>
      <c r="E968" s="1"/>
      <c r="G968" s="1"/>
    </row>
    <row r="969" ht="13.5" customHeight="1">
      <c r="C969" s="1"/>
      <c r="D969" s="1"/>
      <c r="E969" s="1"/>
      <c r="G969" s="1"/>
    </row>
    <row r="970" ht="13.5" customHeight="1">
      <c r="C970" s="1"/>
      <c r="D970" s="1"/>
      <c r="E970" s="1"/>
      <c r="G970" s="1"/>
    </row>
    <row r="971" ht="13.5" customHeight="1">
      <c r="C971" s="1"/>
      <c r="D971" s="1"/>
      <c r="E971" s="1"/>
      <c r="G971" s="1"/>
    </row>
    <row r="972" ht="13.5" customHeight="1">
      <c r="C972" s="1"/>
      <c r="D972" s="1"/>
      <c r="E972" s="1"/>
      <c r="G972" s="1"/>
    </row>
    <row r="973" ht="13.5" customHeight="1">
      <c r="C973" s="1"/>
      <c r="D973" s="1"/>
      <c r="E973" s="1"/>
      <c r="G973" s="1"/>
    </row>
    <row r="974" ht="13.5" customHeight="1">
      <c r="C974" s="1"/>
      <c r="D974" s="1"/>
      <c r="E974" s="1"/>
      <c r="G974" s="1"/>
    </row>
    <row r="975" ht="13.5" customHeight="1">
      <c r="C975" s="1"/>
      <c r="D975" s="1"/>
      <c r="E975" s="1"/>
      <c r="G975" s="1"/>
    </row>
    <row r="976" ht="13.5" customHeight="1">
      <c r="C976" s="1"/>
      <c r="D976" s="1"/>
      <c r="E976" s="1"/>
      <c r="G976" s="1"/>
    </row>
    <row r="977" ht="13.5" customHeight="1">
      <c r="C977" s="1"/>
      <c r="D977" s="1"/>
      <c r="E977" s="1"/>
      <c r="G977" s="1"/>
    </row>
    <row r="978" ht="13.5" customHeight="1">
      <c r="C978" s="1"/>
      <c r="D978" s="1"/>
      <c r="E978" s="1"/>
      <c r="G978" s="1"/>
    </row>
    <row r="979" ht="13.5" customHeight="1">
      <c r="C979" s="1"/>
      <c r="D979" s="1"/>
      <c r="E979" s="1"/>
      <c r="G979" s="1"/>
    </row>
    <row r="980" ht="13.5" customHeight="1">
      <c r="C980" s="1"/>
      <c r="D980" s="1"/>
      <c r="E980" s="1"/>
      <c r="G980" s="1"/>
    </row>
    <row r="981" ht="13.5" customHeight="1">
      <c r="C981" s="1"/>
      <c r="D981" s="1"/>
      <c r="E981" s="1"/>
      <c r="G981" s="1"/>
    </row>
    <row r="982" ht="13.5" customHeight="1">
      <c r="C982" s="1"/>
      <c r="D982" s="1"/>
      <c r="E982" s="1"/>
      <c r="G982" s="1"/>
    </row>
    <row r="983" ht="13.5" customHeight="1">
      <c r="C983" s="1"/>
      <c r="D983" s="1"/>
      <c r="E983" s="1"/>
      <c r="G983" s="1"/>
    </row>
    <row r="984" ht="13.5" customHeight="1">
      <c r="C984" s="1"/>
      <c r="D984" s="1"/>
      <c r="E984" s="1"/>
      <c r="G984" s="1"/>
    </row>
    <row r="985" ht="13.5" customHeight="1">
      <c r="C985" s="1"/>
      <c r="D985" s="1"/>
      <c r="E985" s="1"/>
      <c r="G985" s="1"/>
    </row>
    <row r="986" ht="13.5" customHeight="1">
      <c r="C986" s="1"/>
      <c r="D986" s="1"/>
      <c r="E986" s="1"/>
      <c r="G986" s="1"/>
    </row>
    <row r="987" ht="13.5" customHeight="1">
      <c r="C987" s="1"/>
      <c r="D987" s="1"/>
      <c r="E987" s="1"/>
      <c r="G987" s="1"/>
    </row>
    <row r="988" ht="13.5" customHeight="1">
      <c r="C988" s="1"/>
      <c r="D988" s="1"/>
      <c r="E988" s="1"/>
      <c r="G988" s="1"/>
    </row>
    <row r="989" ht="13.5" customHeight="1">
      <c r="C989" s="1"/>
      <c r="D989" s="1"/>
      <c r="E989" s="1"/>
      <c r="G989" s="1"/>
    </row>
    <row r="990" ht="13.5" customHeight="1">
      <c r="C990" s="1"/>
      <c r="D990" s="1"/>
      <c r="E990" s="1"/>
      <c r="G990" s="1"/>
    </row>
    <row r="991" ht="13.5" customHeight="1">
      <c r="C991" s="1"/>
      <c r="D991" s="1"/>
      <c r="E991" s="1"/>
      <c r="G991" s="1"/>
    </row>
    <row r="992" ht="13.5" customHeight="1">
      <c r="C992" s="1"/>
      <c r="D992" s="1"/>
      <c r="E992" s="1"/>
      <c r="G992" s="1"/>
    </row>
    <row r="993" ht="13.5" customHeight="1">
      <c r="C993" s="1"/>
      <c r="D993" s="1"/>
      <c r="E993" s="1"/>
      <c r="G993" s="1"/>
    </row>
    <row r="994" ht="13.5" customHeight="1">
      <c r="C994" s="1"/>
      <c r="D994" s="1"/>
      <c r="E994" s="1"/>
      <c r="G994" s="1"/>
    </row>
    <row r="995" ht="13.5" customHeight="1">
      <c r="C995" s="1"/>
      <c r="D995" s="1"/>
      <c r="E995" s="1"/>
      <c r="G995" s="1"/>
    </row>
    <row r="996" ht="13.5" customHeight="1">
      <c r="C996" s="1"/>
      <c r="D996" s="1"/>
      <c r="E996" s="1"/>
      <c r="G996" s="1"/>
    </row>
    <row r="997" ht="13.5" customHeight="1">
      <c r="C997" s="1"/>
      <c r="D997" s="1"/>
      <c r="E997" s="1"/>
      <c r="G997" s="1"/>
    </row>
    <row r="998" ht="13.5" customHeight="1">
      <c r="C998" s="1"/>
      <c r="D998" s="1"/>
      <c r="E998" s="1"/>
      <c r="G998" s="1"/>
    </row>
    <row r="999" ht="13.5" customHeight="1">
      <c r="C999" s="1"/>
      <c r="D999" s="1"/>
      <c r="E999" s="1"/>
      <c r="G999" s="1"/>
    </row>
    <row r="1000" ht="13.5" customHeight="1">
      <c r="C1000" s="1"/>
      <c r="D1000" s="1"/>
      <c r="E1000" s="1"/>
      <c r="G1000" s="1"/>
    </row>
  </sheetData>
  <drawing r:id="rId1"/>
</worksheet>
</file>