
<file path=[Content_Types].xml><?xml version="1.0" encoding="utf-8"?>
<Types xmlns="http://schemas.openxmlformats.org/package/2006/content-types">
  <Default Extension="xml" ContentType="application/xml"/>
  <Default Extension="jpg" ContentType="image/jpeg"/>
  <Default Extension="rels" ContentType="application/vnd.openxmlformats-package.relationships+xml"/>
  <Default Extension="emf" ContentType="image/x-emf"/>
  <Default Extension="vml" ContentType="application/vnd.openxmlformats-officedocument.vmlDrawing"/>
  <Default Extension="wdp" ContentType="image/vnd.ms-photo"/>
  <Default Extension="bin" ContentType="application/vnd.openxmlformats-officedocument.oleObject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0" windowWidth="28800" windowHeight="16580" tabRatio="957"/>
  </bookViews>
  <sheets>
    <sheet name="Formatting Your Worksheet" sheetId="1" r:id="rId1"/>
    <sheet name="insert" sheetId="54" r:id="rId2"/>
    <sheet name="insert (2)" sheetId="71" r:id="rId3"/>
    <sheet name="example 1 (2)" sheetId="52" r:id="rId4"/>
    <sheet name="example 1" sheetId="50" r:id="rId5"/>
    <sheet name="example 2 (2)" sheetId="51" r:id="rId6"/>
    <sheet name="example 2" sheetId="48" r:id="rId7"/>
    <sheet name="home" sheetId="53" r:id="rId8"/>
    <sheet name="home (2)" sheetId="69" r:id="rId9"/>
    <sheet name="home (3)" sheetId="70" r:id="rId10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5" i="70" l="1"/>
  <c r="Z26" i="70"/>
  <c r="Y25" i="70"/>
  <c r="Y26" i="70"/>
  <c r="X25" i="70"/>
  <c r="X26" i="70"/>
  <c r="S25" i="70"/>
  <c r="S26" i="70"/>
  <c r="R25" i="70"/>
  <c r="R26" i="70"/>
  <c r="Q25" i="70"/>
  <c r="Q26" i="70"/>
  <c r="L25" i="70"/>
  <c r="L26" i="70"/>
  <c r="K25" i="70"/>
  <c r="K26" i="70"/>
  <c r="J25" i="70"/>
  <c r="J26" i="70"/>
  <c r="E25" i="70"/>
  <c r="E26" i="70"/>
  <c r="D25" i="70"/>
  <c r="D26" i="70"/>
  <c r="C25" i="70"/>
  <c r="C26" i="70"/>
  <c r="AA24" i="70"/>
  <c r="T24" i="70"/>
  <c r="M24" i="70"/>
  <c r="F24" i="70"/>
  <c r="AA23" i="70"/>
  <c r="T23" i="70"/>
  <c r="M23" i="70"/>
  <c r="F23" i="70"/>
  <c r="AA22" i="70"/>
  <c r="AA25" i="70"/>
  <c r="AA26" i="70"/>
  <c r="T22" i="70"/>
  <c r="T25" i="70"/>
  <c r="T26" i="70"/>
  <c r="M22" i="70"/>
  <c r="M25" i="70"/>
  <c r="M26" i="70"/>
  <c r="F22" i="70"/>
  <c r="F25" i="70"/>
  <c r="F26" i="70"/>
  <c r="Z16" i="70"/>
  <c r="Z17" i="70"/>
  <c r="Y16" i="70"/>
  <c r="Y17" i="70"/>
  <c r="X16" i="70"/>
  <c r="X17" i="70"/>
  <c r="S16" i="70"/>
  <c r="S17" i="70"/>
  <c r="R16" i="70"/>
  <c r="R17" i="70"/>
  <c r="Q16" i="70"/>
  <c r="Q17" i="70"/>
  <c r="L16" i="70"/>
  <c r="L17" i="70"/>
  <c r="K16" i="70"/>
  <c r="K17" i="70"/>
  <c r="J16" i="70"/>
  <c r="J17" i="70"/>
  <c r="E16" i="70"/>
  <c r="E17" i="70"/>
  <c r="D16" i="70"/>
  <c r="D17" i="70"/>
  <c r="C16" i="70"/>
  <c r="C17" i="70"/>
  <c r="AA15" i="70"/>
  <c r="T15" i="70"/>
  <c r="M15" i="70"/>
  <c r="F15" i="70"/>
  <c r="AA14" i="70"/>
  <c r="T14" i="70"/>
  <c r="M14" i="70"/>
  <c r="F14" i="70"/>
  <c r="AA13" i="70"/>
  <c r="AA16" i="70"/>
  <c r="AA17" i="70"/>
  <c r="T13" i="70"/>
  <c r="T16" i="70"/>
  <c r="T17" i="70"/>
  <c r="M13" i="70"/>
  <c r="M16" i="70"/>
  <c r="M17" i="70"/>
  <c r="F13" i="70"/>
  <c r="F16" i="70"/>
  <c r="F17" i="70"/>
  <c r="Z6" i="70"/>
  <c r="Z7" i="70"/>
  <c r="Y6" i="70"/>
  <c r="Y7" i="70"/>
  <c r="X6" i="70"/>
  <c r="X7" i="70"/>
  <c r="S6" i="70"/>
  <c r="S7" i="70"/>
  <c r="R6" i="70"/>
  <c r="R7" i="70"/>
  <c r="Q6" i="70"/>
  <c r="Q7" i="70"/>
  <c r="L6" i="70"/>
  <c r="L7" i="70"/>
  <c r="K6" i="70"/>
  <c r="K7" i="70"/>
  <c r="J6" i="70"/>
  <c r="J7" i="70"/>
  <c r="E6" i="70"/>
  <c r="E7" i="70"/>
  <c r="D6" i="70"/>
  <c r="D7" i="70"/>
  <c r="C6" i="70"/>
  <c r="C7" i="70"/>
  <c r="AA5" i="70"/>
  <c r="T5" i="70"/>
  <c r="M5" i="70"/>
  <c r="F5" i="70"/>
  <c r="AA4" i="70"/>
  <c r="T4" i="70"/>
  <c r="M4" i="70"/>
  <c r="F4" i="70"/>
  <c r="AA3" i="70"/>
  <c r="AA6" i="70"/>
  <c r="AA7" i="70"/>
  <c r="T3" i="70"/>
  <c r="T6" i="70"/>
  <c r="T7" i="70"/>
  <c r="M3" i="70"/>
  <c r="M6" i="70"/>
  <c r="M7" i="70"/>
  <c r="F3" i="70"/>
  <c r="F6" i="70"/>
  <c r="F7" i="70"/>
  <c r="Z25" i="69"/>
  <c r="Z26" i="69"/>
  <c r="Y25" i="69"/>
  <c r="Y26" i="69"/>
  <c r="X25" i="69"/>
  <c r="X26" i="69"/>
  <c r="S25" i="69"/>
  <c r="S26" i="69"/>
  <c r="R25" i="69"/>
  <c r="R26" i="69"/>
  <c r="Q25" i="69"/>
  <c r="Q26" i="69"/>
  <c r="L25" i="69"/>
  <c r="L26" i="69"/>
  <c r="K25" i="69"/>
  <c r="K26" i="69"/>
  <c r="J25" i="69"/>
  <c r="J26" i="69"/>
  <c r="F22" i="69"/>
  <c r="F23" i="69"/>
  <c r="F24" i="69"/>
  <c r="F25" i="69"/>
  <c r="F26" i="69"/>
  <c r="E25" i="69"/>
  <c r="E26" i="69"/>
  <c r="D25" i="69"/>
  <c r="D26" i="69"/>
  <c r="C25" i="69"/>
  <c r="C26" i="69"/>
  <c r="AA24" i="69"/>
  <c r="T24" i="69"/>
  <c r="M24" i="69"/>
  <c r="AA23" i="69"/>
  <c r="T23" i="69"/>
  <c r="M23" i="69"/>
  <c r="AA22" i="69"/>
  <c r="AA25" i="69"/>
  <c r="AA26" i="69"/>
  <c r="T22" i="69"/>
  <c r="T25" i="69"/>
  <c r="T26" i="69"/>
  <c r="M22" i="69"/>
  <c r="M25" i="69"/>
  <c r="M26" i="69"/>
  <c r="Z16" i="69"/>
  <c r="Z17" i="69"/>
  <c r="Y16" i="69"/>
  <c r="Y17" i="69"/>
  <c r="X16" i="69"/>
  <c r="X17" i="69"/>
  <c r="S16" i="69"/>
  <c r="S17" i="69"/>
  <c r="R16" i="69"/>
  <c r="R17" i="69"/>
  <c r="Q16" i="69"/>
  <c r="Q17" i="69"/>
  <c r="L16" i="69"/>
  <c r="L17" i="69"/>
  <c r="K16" i="69"/>
  <c r="K17" i="69"/>
  <c r="J16" i="69"/>
  <c r="J17" i="69"/>
  <c r="F13" i="69"/>
  <c r="F14" i="69"/>
  <c r="F15" i="69"/>
  <c r="F16" i="69"/>
  <c r="F17" i="69"/>
  <c r="E16" i="69"/>
  <c r="E17" i="69"/>
  <c r="D16" i="69"/>
  <c r="D17" i="69"/>
  <c r="C16" i="69"/>
  <c r="C17" i="69"/>
  <c r="AA15" i="69"/>
  <c r="T15" i="69"/>
  <c r="M15" i="69"/>
  <c r="AA14" i="69"/>
  <c r="T14" i="69"/>
  <c r="M14" i="69"/>
  <c r="AA13" i="69"/>
  <c r="AA16" i="69"/>
  <c r="AA17" i="69"/>
  <c r="T13" i="69"/>
  <c r="T16" i="69"/>
  <c r="T17" i="69"/>
  <c r="M13" i="69"/>
  <c r="M16" i="69"/>
  <c r="M17" i="69"/>
  <c r="Z6" i="69"/>
  <c r="Z7" i="69"/>
  <c r="Y6" i="69"/>
  <c r="Y7" i="69"/>
  <c r="X6" i="69"/>
  <c r="X7" i="69"/>
  <c r="S6" i="69"/>
  <c r="S7" i="69"/>
  <c r="R6" i="69"/>
  <c r="R7" i="69"/>
  <c r="Q6" i="69"/>
  <c r="Q7" i="69"/>
  <c r="L6" i="69"/>
  <c r="L7" i="69"/>
  <c r="K6" i="69"/>
  <c r="K7" i="69"/>
  <c r="J6" i="69"/>
  <c r="J7" i="69"/>
  <c r="F3" i="69"/>
  <c r="F4" i="69"/>
  <c r="F5" i="69"/>
  <c r="F6" i="69"/>
  <c r="F7" i="69"/>
  <c r="E6" i="69"/>
  <c r="E7" i="69"/>
  <c r="D6" i="69"/>
  <c r="D7" i="69"/>
  <c r="C6" i="69"/>
  <c r="C7" i="69"/>
  <c r="AA5" i="69"/>
  <c r="T5" i="69"/>
  <c r="M5" i="69"/>
  <c r="AA4" i="69"/>
  <c r="T4" i="69"/>
  <c r="M4" i="69"/>
  <c r="AA3" i="69"/>
  <c r="AA6" i="69"/>
  <c r="AA7" i="69"/>
  <c r="T3" i="69"/>
  <c r="T6" i="69"/>
  <c r="T7" i="69"/>
  <c r="M3" i="69"/>
  <c r="M6" i="69"/>
  <c r="M7" i="69"/>
  <c r="Z25" i="53"/>
  <c r="Z26" i="53"/>
  <c r="Y25" i="53"/>
  <c r="Y26" i="53"/>
  <c r="X25" i="53"/>
  <c r="X26" i="53"/>
  <c r="AA24" i="53"/>
  <c r="AA22" i="53"/>
  <c r="AA23" i="53"/>
  <c r="AA25" i="53"/>
  <c r="AA26" i="53"/>
  <c r="S25" i="53"/>
  <c r="S26" i="53"/>
  <c r="R25" i="53"/>
  <c r="R26" i="53"/>
  <c r="Q25" i="53"/>
  <c r="Q26" i="53"/>
  <c r="T24" i="53"/>
  <c r="T23" i="53"/>
  <c r="T22" i="53"/>
  <c r="T25" i="53"/>
  <c r="T26" i="53"/>
  <c r="L25" i="53"/>
  <c r="L26" i="53"/>
  <c r="K25" i="53"/>
  <c r="K26" i="53"/>
  <c r="J25" i="53"/>
  <c r="J26" i="53"/>
  <c r="M24" i="53"/>
  <c r="M23" i="53"/>
  <c r="M22" i="53"/>
  <c r="M25" i="53"/>
  <c r="M26" i="53"/>
  <c r="E25" i="53"/>
  <c r="E26" i="53"/>
  <c r="D25" i="53"/>
  <c r="D26" i="53"/>
  <c r="C25" i="53"/>
  <c r="C26" i="53"/>
  <c r="F24" i="53"/>
  <c r="F23" i="53"/>
  <c r="F22" i="53"/>
  <c r="F25" i="53"/>
  <c r="F26" i="53"/>
  <c r="Z16" i="53"/>
  <c r="Z17" i="53"/>
  <c r="Y16" i="53"/>
  <c r="Y17" i="53"/>
  <c r="X16" i="53"/>
  <c r="X17" i="53"/>
  <c r="AA15" i="53"/>
  <c r="AA14" i="53"/>
  <c r="AA13" i="53"/>
  <c r="AA16" i="53"/>
  <c r="AA17" i="53"/>
  <c r="S16" i="53"/>
  <c r="S17" i="53"/>
  <c r="R16" i="53"/>
  <c r="R17" i="53"/>
  <c r="Q16" i="53"/>
  <c r="Q17" i="53"/>
  <c r="T15" i="53"/>
  <c r="T14" i="53"/>
  <c r="T13" i="53"/>
  <c r="T16" i="53"/>
  <c r="T17" i="53"/>
  <c r="L16" i="53"/>
  <c r="L17" i="53"/>
  <c r="K16" i="53"/>
  <c r="K17" i="53"/>
  <c r="J16" i="53"/>
  <c r="J17" i="53"/>
  <c r="M15" i="53"/>
  <c r="M14" i="53"/>
  <c r="M13" i="53"/>
  <c r="M16" i="53"/>
  <c r="M17" i="53"/>
  <c r="E16" i="53"/>
  <c r="E17" i="53"/>
  <c r="D16" i="53"/>
  <c r="D17" i="53"/>
  <c r="C16" i="53"/>
  <c r="C17" i="53"/>
  <c r="F15" i="53"/>
  <c r="F14" i="53"/>
  <c r="F13" i="53"/>
  <c r="F16" i="53"/>
  <c r="F17" i="53"/>
  <c r="Z6" i="53"/>
  <c r="Z7" i="53"/>
  <c r="Y6" i="53"/>
  <c r="Y7" i="53"/>
  <c r="X6" i="53"/>
  <c r="X7" i="53"/>
  <c r="AA5" i="53"/>
  <c r="AA3" i="53"/>
  <c r="AA4" i="53"/>
  <c r="AA6" i="53"/>
  <c r="AA7" i="53"/>
  <c r="S6" i="53"/>
  <c r="S7" i="53"/>
  <c r="R6" i="53"/>
  <c r="R7" i="53"/>
  <c r="Q6" i="53"/>
  <c r="Q7" i="53"/>
  <c r="T5" i="53"/>
  <c r="T3" i="53"/>
  <c r="T4" i="53"/>
  <c r="T6" i="53"/>
  <c r="T7" i="53"/>
  <c r="L6" i="53"/>
  <c r="L7" i="53"/>
  <c r="K6" i="53"/>
  <c r="K7" i="53"/>
  <c r="J6" i="53"/>
  <c r="J7" i="53"/>
  <c r="M5" i="53"/>
  <c r="M4" i="53"/>
  <c r="M3" i="53"/>
  <c r="M6" i="53"/>
  <c r="M7" i="53"/>
  <c r="D6" i="53"/>
  <c r="D7" i="53"/>
  <c r="E6" i="53"/>
  <c r="E7" i="53"/>
  <c r="F3" i="53"/>
  <c r="F4" i="53"/>
  <c r="F5" i="53"/>
  <c r="F6" i="53"/>
  <c r="F7" i="53"/>
  <c r="C6" i="53"/>
  <c r="C7" i="53"/>
  <c r="G166" i="52"/>
  <c r="G165" i="52"/>
  <c r="G164" i="52"/>
  <c r="G163" i="52"/>
  <c r="G162" i="52"/>
  <c r="G161" i="52"/>
  <c r="G160" i="52"/>
  <c r="G159" i="52"/>
  <c r="G158" i="52"/>
  <c r="G157" i="52"/>
  <c r="G156" i="52"/>
  <c r="G155" i="52"/>
  <c r="G154" i="52"/>
  <c r="G153" i="52"/>
  <c r="G152" i="52"/>
  <c r="G151" i="52"/>
  <c r="G150" i="52"/>
  <c r="G149" i="52"/>
  <c r="G148" i="52"/>
  <c r="G147" i="52"/>
  <c r="G146" i="52"/>
  <c r="G145" i="52"/>
  <c r="G144" i="52"/>
  <c r="G143" i="52"/>
  <c r="G142" i="52"/>
  <c r="G141" i="52"/>
  <c r="G140" i="52"/>
  <c r="G139" i="52"/>
  <c r="G138" i="52"/>
  <c r="G137" i="52"/>
  <c r="G136" i="52"/>
  <c r="G135" i="52"/>
  <c r="G134" i="52"/>
  <c r="G133" i="52"/>
  <c r="G132" i="52"/>
  <c r="G131" i="52"/>
  <c r="G130" i="52"/>
  <c r="G129" i="52"/>
  <c r="G128" i="52"/>
  <c r="G127" i="52"/>
  <c r="G126" i="52"/>
  <c r="G125" i="52"/>
  <c r="G124" i="52"/>
  <c r="G123" i="52"/>
  <c r="G122" i="52"/>
  <c r="G121" i="52"/>
  <c r="G120" i="52"/>
  <c r="G119" i="52"/>
  <c r="G118" i="52"/>
  <c r="G117" i="52"/>
  <c r="G116" i="52"/>
  <c r="G115" i="52"/>
  <c r="G114" i="52"/>
  <c r="G113" i="52"/>
  <c r="G112" i="52"/>
  <c r="G111" i="52"/>
  <c r="G110" i="52"/>
  <c r="G109" i="52"/>
  <c r="G108" i="52"/>
  <c r="G107" i="52"/>
  <c r="G106" i="52"/>
  <c r="G105" i="52"/>
  <c r="G104" i="52"/>
  <c r="G103" i="52"/>
  <c r="G102" i="52"/>
  <c r="G101" i="52"/>
  <c r="G100" i="52"/>
  <c r="G99" i="52"/>
  <c r="G98" i="52"/>
  <c r="G97" i="52"/>
  <c r="G96" i="52"/>
  <c r="G95" i="52"/>
  <c r="G94" i="52"/>
  <c r="G93" i="52"/>
  <c r="G92" i="52"/>
  <c r="G91" i="52"/>
  <c r="G90" i="52"/>
  <c r="G89" i="52"/>
  <c r="G88" i="52"/>
  <c r="G87" i="52"/>
  <c r="G86" i="52"/>
  <c r="G85" i="52"/>
  <c r="G84" i="52"/>
  <c r="G83" i="52"/>
  <c r="G82" i="52"/>
  <c r="G81" i="52"/>
  <c r="G80" i="52"/>
  <c r="G79" i="52"/>
  <c r="G78" i="52"/>
  <c r="G77" i="52"/>
  <c r="G76" i="52"/>
  <c r="G75" i="52"/>
  <c r="G74" i="52"/>
  <c r="G73" i="52"/>
  <c r="G72" i="52"/>
  <c r="G71" i="52"/>
  <c r="G70" i="52"/>
  <c r="G69" i="52"/>
  <c r="G68" i="52"/>
  <c r="G67" i="52"/>
  <c r="G66" i="52"/>
  <c r="G65" i="52"/>
  <c r="G64" i="52"/>
  <c r="G63" i="52"/>
  <c r="G62" i="52"/>
  <c r="G61" i="52"/>
  <c r="G60" i="52"/>
  <c r="G59" i="52"/>
  <c r="G58" i="52"/>
  <c r="G57" i="52"/>
  <c r="G56" i="52"/>
  <c r="G55" i="52"/>
  <c r="G54" i="52"/>
  <c r="G53" i="52"/>
  <c r="G52" i="52"/>
  <c r="G51" i="52"/>
  <c r="G50" i="52"/>
  <c r="G49" i="52"/>
  <c r="G48" i="52"/>
  <c r="G47" i="52"/>
  <c r="G46" i="52"/>
  <c r="G45" i="52"/>
  <c r="G44" i="52"/>
  <c r="G43" i="52"/>
  <c r="G42" i="52"/>
  <c r="G41" i="52"/>
  <c r="G40" i="52"/>
  <c r="G39" i="52"/>
  <c r="G38" i="52"/>
  <c r="G37" i="52"/>
  <c r="G36" i="52"/>
  <c r="AI35" i="52"/>
  <c r="AH35" i="52"/>
  <c r="AG35" i="52"/>
  <c r="AF35" i="52"/>
  <c r="AE35" i="52"/>
  <c r="AD35" i="52"/>
  <c r="AC35" i="52"/>
  <c r="AB35" i="52"/>
  <c r="AA35" i="52"/>
  <c r="Z35" i="52"/>
  <c r="G35" i="52"/>
  <c r="AI34" i="52"/>
  <c r="AH34" i="52"/>
  <c r="AG34" i="52"/>
  <c r="AF34" i="52"/>
  <c r="AE34" i="52"/>
  <c r="AD34" i="52"/>
  <c r="AC34" i="52"/>
  <c r="AB34" i="52"/>
  <c r="AA34" i="52"/>
  <c r="Z34" i="52"/>
  <c r="G34" i="52"/>
  <c r="AI33" i="52"/>
  <c r="AH33" i="52"/>
  <c r="AG33" i="52"/>
  <c r="AF33" i="52"/>
  <c r="AE33" i="52"/>
  <c r="AD33" i="52"/>
  <c r="AC33" i="52"/>
  <c r="AB33" i="52"/>
  <c r="AA33" i="52"/>
  <c r="Z33" i="52"/>
  <c r="G33" i="52"/>
  <c r="AI32" i="52"/>
  <c r="AH32" i="52"/>
  <c r="AG32" i="52"/>
  <c r="AF32" i="52"/>
  <c r="AE32" i="52"/>
  <c r="AD32" i="52"/>
  <c r="AC32" i="52"/>
  <c r="AB32" i="52"/>
  <c r="AA32" i="52"/>
  <c r="Z32" i="52"/>
  <c r="G32" i="52"/>
  <c r="AI31" i="52"/>
  <c r="AH31" i="52"/>
  <c r="AG31" i="52"/>
  <c r="AF31" i="52"/>
  <c r="AE31" i="52"/>
  <c r="AD31" i="52"/>
  <c r="AC31" i="52"/>
  <c r="AB31" i="52"/>
  <c r="AA31" i="52"/>
  <c r="Z31" i="52"/>
  <c r="G31" i="52"/>
  <c r="AI30" i="52"/>
  <c r="AH30" i="52"/>
  <c r="AG30" i="52"/>
  <c r="AF30" i="52"/>
  <c r="AE30" i="52"/>
  <c r="AD30" i="52"/>
  <c r="AC30" i="52"/>
  <c r="AB30" i="52"/>
  <c r="AA30" i="52"/>
  <c r="Z30" i="52"/>
  <c r="G30" i="52"/>
  <c r="AI29" i="52"/>
  <c r="AH29" i="52"/>
  <c r="AG29" i="52"/>
  <c r="AF29" i="52"/>
  <c r="AE29" i="52"/>
  <c r="AD29" i="52"/>
  <c r="AC29" i="52"/>
  <c r="AB29" i="52"/>
  <c r="AA29" i="52"/>
  <c r="Z29" i="52"/>
  <c r="G29" i="52"/>
  <c r="AI28" i="52"/>
  <c r="AH28" i="52"/>
  <c r="AG28" i="52"/>
  <c r="AF28" i="52"/>
  <c r="AE28" i="52"/>
  <c r="AD28" i="52"/>
  <c r="AC28" i="52"/>
  <c r="AB28" i="52"/>
  <c r="AA28" i="52"/>
  <c r="Z28" i="52"/>
  <c r="G28" i="52"/>
  <c r="AI27" i="52"/>
  <c r="AH27" i="52"/>
  <c r="AG27" i="52"/>
  <c r="AF27" i="52"/>
  <c r="AE27" i="52"/>
  <c r="AD27" i="52"/>
  <c r="AC27" i="52"/>
  <c r="AB27" i="52"/>
  <c r="AA27" i="52"/>
  <c r="Z27" i="52"/>
  <c r="G27" i="52"/>
  <c r="AI26" i="52"/>
  <c r="AH26" i="52"/>
  <c r="AG26" i="52"/>
  <c r="AF26" i="52"/>
  <c r="AE26" i="52"/>
  <c r="AD26" i="52"/>
  <c r="AC26" i="52"/>
  <c r="AB26" i="52"/>
  <c r="AA26" i="52"/>
  <c r="Z26" i="52"/>
  <c r="G26" i="52"/>
  <c r="AI25" i="52"/>
  <c r="AH25" i="52"/>
  <c r="AG25" i="52"/>
  <c r="AF25" i="52"/>
  <c r="AE25" i="52"/>
  <c r="AD25" i="52"/>
  <c r="AC25" i="52"/>
  <c r="AB25" i="52"/>
  <c r="AA25" i="52"/>
  <c r="Z25" i="52"/>
  <c r="G25" i="52"/>
  <c r="AI24" i="52"/>
  <c r="AH24" i="52"/>
  <c r="AG24" i="52"/>
  <c r="AF24" i="52"/>
  <c r="AE24" i="52"/>
  <c r="AD24" i="52"/>
  <c r="AC24" i="52"/>
  <c r="AB24" i="52"/>
  <c r="AA24" i="52"/>
  <c r="Z24" i="52"/>
  <c r="G24" i="52"/>
  <c r="AI23" i="52"/>
  <c r="AH23" i="52"/>
  <c r="AG23" i="52"/>
  <c r="AF23" i="52"/>
  <c r="AE23" i="52"/>
  <c r="AD23" i="52"/>
  <c r="AC23" i="52"/>
  <c r="AB23" i="52"/>
  <c r="AA23" i="52"/>
  <c r="Z23" i="52"/>
  <c r="G23" i="52"/>
  <c r="AI22" i="52"/>
  <c r="AH22" i="52"/>
  <c r="AG22" i="52"/>
  <c r="AF22" i="52"/>
  <c r="AE22" i="52"/>
  <c r="AD22" i="52"/>
  <c r="AC22" i="52"/>
  <c r="AB22" i="52"/>
  <c r="AA22" i="52"/>
  <c r="Z22" i="52"/>
  <c r="G22" i="52"/>
  <c r="AI21" i="52"/>
  <c r="AH21" i="52"/>
  <c r="AG21" i="52"/>
  <c r="AF21" i="52"/>
  <c r="AE21" i="52"/>
  <c r="AD21" i="52"/>
  <c r="AC21" i="52"/>
  <c r="AB21" i="52"/>
  <c r="AA21" i="52"/>
  <c r="Z21" i="52"/>
  <c r="G21" i="52"/>
  <c r="AI20" i="52"/>
  <c r="AH20" i="52"/>
  <c r="AG20" i="52"/>
  <c r="AF20" i="52"/>
  <c r="AE20" i="52"/>
  <c r="AD20" i="52"/>
  <c r="AC20" i="52"/>
  <c r="AB20" i="52"/>
  <c r="AA20" i="52"/>
  <c r="Z20" i="52"/>
  <c r="G20" i="52"/>
  <c r="AI19" i="52"/>
  <c r="AH19" i="52"/>
  <c r="AG19" i="52"/>
  <c r="AF19" i="52"/>
  <c r="AE19" i="52"/>
  <c r="AD19" i="52"/>
  <c r="AC19" i="52"/>
  <c r="AB19" i="52"/>
  <c r="AA19" i="52"/>
  <c r="Z19" i="52"/>
  <c r="G19" i="52"/>
  <c r="AI18" i="52"/>
  <c r="AH18" i="52"/>
  <c r="AG18" i="52"/>
  <c r="AF18" i="52"/>
  <c r="AE18" i="52"/>
  <c r="AD18" i="52"/>
  <c r="AC18" i="52"/>
  <c r="AB18" i="52"/>
  <c r="AA18" i="52"/>
  <c r="Z18" i="52"/>
  <c r="G18" i="52"/>
  <c r="AI17" i="52"/>
  <c r="AH17" i="52"/>
  <c r="AG17" i="52"/>
  <c r="AF17" i="52"/>
  <c r="AE17" i="52"/>
  <c r="AD17" i="52"/>
  <c r="AC17" i="52"/>
  <c r="AB17" i="52"/>
  <c r="AA17" i="52"/>
  <c r="Z17" i="52"/>
  <c r="G17" i="52"/>
  <c r="AI16" i="52"/>
  <c r="AH16" i="52"/>
  <c r="AG16" i="52"/>
  <c r="AF16" i="52"/>
  <c r="AE16" i="52"/>
  <c r="AD16" i="52"/>
  <c r="AC16" i="52"/>
  <c r="AB16" i="52"/>
  <c r="AA16" i="52"/>
  <c r="Z16" i="52"/>
  <c r="G16" i="52"/>
  <c r="AI15" i="52"/>
  <c r="AH15" i="52"/>
  <c r="AG15" i="52"/>
  <c r="AF15" i="52"/>
  <c r="AE15" i="52"/>
  <c r="AD15" i="52"/>
  <c r="AC15" i="52"/>
  <c r="AB15" i="52"/>
  <c r="AA15" i="52"/>
  <c r="Z15" i="52"/>
  <c r="G15" i="52"/>
  <c r="AI14" i="52"/>
  <c r="AH14" i="52"/>
  <c r="AG14" i="52"/>
  <c r="AF14" i="52"/>
  <c r="AE14" i="52"/>
  <c r="AD14" i="52"/>
  <c r="AC14" i="52"/>
  <c r="AB14" i="52"/>
  <c r="AA14" i="52"/>
  <c r="Z14" i="52"/>
  <c r="G14" i="52"/>
  <c r="AI13" i="52"/>
  <c r="AH13" i="52"/>
  <c r="AG13" i="52"/>
  <c r="AF13" i="52"/>
  <c r="AE13" i="52"/>
  <c r="AD13" i="52"/>
  <c r="AC13" i="52"/>
  <c r="AB13" i="52"/>
  <c r="AA13" i="52"/>
  <c r="Z13" i="52"/>
  <c r="G13" i="52"/>
  <c r="AI12" i="52"/>
  <c r="AH12" i="52"/>
  <c r="AG12" i="52"/>
  <c r="AF12" i="52"/>
  <c r="AE12" i="52"/>
  <c r="AD12" i="52"/>
  <c r="AC12" i="52"/>
  <c r="AB12" i="52"/>
  <c r="AA12" i="52"/>
  <c r="Z12" i="52"/>
  <c r="G12" i="52"/>
  <c r="AI11" i="52"/>
  <c r="AH11" i="52"/>
  <c r="AG11" i="52"/>
  <c r="AF11" i="52"/>
  <c r="AE11" i="52"/>
  <c r="AD11" i="52"/>
  <c r="AC11" i="52"/>
  <c r="AB11" i="52"/>
  <c r="AA11" i="52"/>
  <c r="Z11" i="52"/>
  <c r="G11" i="52"/>
  <c r="AI10" i="52"/>
  <c r="AH10" i="52"/>
  <c r="AG10" i="52"/>
  <c r="AF10" i="52"/>
  <c r="AE10" i="52"/>
  <c r="AD10" i="52"/>
  <c r="AC10" i="52"/>
  <c r="AB10" i="52"/>
  <c r="AA10" i="52"/>
  <c r="Z10" i="52"/>
  <c r="G10" i="52"/>
  <c r="AI9" i="52"/>
  <c r="AH9" i="52"/>
  <c r="AG9" i="52"/>
  <c r="AF9" i="52"/>
  <c r="AE9" i="52"/>
  <c r="AD9" i="52"/>
  <c r="AC9" i="52"/>
  <c r="AB9" i="52"/>
  <c r="AA9" i="52"/>
  <c r="Z9" i="52"/>
  <c r="G9" i="52"/>
  <c r="AI8" i="52"/>
  <c r="AH8" i="52"/>
  <c r="AG8" i="52"/>
  <c r="AF8" i="52"/>
  <c r="AE8" i="52"/>
  <c r="AD8" i="52"/>
  <c r="AC8" i="52"/>
  <c r="AB8" i="52"/>
  <c r="AA8" i="52"/>
  <c r="Z8" i="52"/>
  <c r="G8" i="52"/>
  <c r="AI7" i="52"/>
  <c r="AH7" i="52"/>
  <c r="AG7" i="52"/>
  <c r="AF7" i="52"/>
  <c r="AE7" i="52"/>
  <c r="AD7" i="52"/>
  <c r="AC7" i="52"/>
  <c r="AB7" i="52"/>
  <c r="AA7" i="52"/>
  <c r="Z7" i="52"/>
  <c r="G7" i="52"/>
  <c r="AI6" i="52"/>
  <c r="AH6" i="52"/>
  <c r="AG6" i="52"/>
  <c r="AF6" i="52"/>
  <c r="AE6" i="52"/>
  <c r="AD6" i="52"/>
  <c r="AC6" i="52"/>
  <c r="AB6" i="52"/>
  <c r="AA6" i="52"/>
  <c r="Z6" i="52"/>
  <c r="G6" i="52"/>
  <c r="AI5" i="52"/>
  <c r="AH5" i="52"/>
  <c r="AG5" i="52"/>
  <c r="AF5" i="52"/>
  <c r="AE5" i="52"/>
  <c r="AD5" i="52"/>
  <c r="AC5" i="52"/>
  <c r="AB5" i="52"/>
  <c r="AA5" i="52"/>
  <c r="Z5" i="52"/>
  <c r="G5" i="52"/>
  <c r="AI4" i="52"/>
  <c r="AH4" i="52"/>
  <c r="AG4" i="52"/>
  <c r="AF4" i="52"/>
  <c r="AE4" i="52"/>
  <c r="AD4" i="52"/>
  <c r="AC4" i="52"/>
  <c r="AB4" i="52"/>
  <c r="AA4" i="52"/>
  <c r="Z4" i="52"/>
  <c r="G4" i="52"/>
  <c r="G3" i="52"/>
  <c r="H7" i="52"/>
  <c r="H145" i="52"/>
  <c r="H43" i="52"/>
  <c r="H51" i="52"/>
  <c r="H59" i="52"/>
  <c r="H15" i="52"/>
  <c r="H41" i="52"/>
  <c r="H49" i="52"/>
  <c r="H57" i="52"/>
  <c r="H10" i="52"/>
  <c r="H18" i="52"/>
  <c r="Y33" i="52"/>
  <c r="Y12" i="52"/>
  <c r="Y28" i="52"/>
  <c r="Y23" i="52"/>
  <c r="Y5" i="52"/>
  <c r="Y13" i="52"/>
  <c r="Y14" i="52"/>
  <c r="Y17" i="52"/>
  <c r="Y21" i="52"/>
  <c r="Y25" i="52"/>
  <c r="Y29" i="52"/>
  <c r="Y8" i="52"/>
  <c r="Y10" i="52"/>
  <c r="Y18" i="52"/>
  <c r="Y11" i="52"/>
  <c r="Y27" i="52"/>
  <c r="Y32" i="52"/>
  <c r="Y9" i="52"/>
  <c r="Y16" i="52"/>
  <c r="Y20" i="52"/>
  <c r="Y4" i="52"/>
  <c r="Y6" i="52"/>
  <c r="Y19" i="52"/>
  <c r="Y24" i="52"/>
  <c r="Y35" i="52"/>
  <c r="H26" i="52"/>
  <c r="H30" i="52"/>
  <c r="Y31" i="52"/>
  <c r="H34" i="52"/>
  <c r="H37" i="52"/>
  <c r="H72" i="52"/>
  <c r="H80" i="52"/>
  <c r="H88" i="52"/>
  <c r="H96" i="52"/>
  <c r="H104" i="52"/>
  <c r="H112" i="52"/>
  <c r="H120" i="52"/>
  <c r="H128" i="52"/>
  <c r="H141" i="52"/>
  <c r="H3" i="52"/>
  <c r="H38" i="52"/>
  <c r="H46" i="52"/>
  <c r="H54" i="52"/>
  <c r="H62" i="52"/>
  <c r="H67" i="52"/>
  <c r="H70" i="52"/>
  <c r="H75" i="52"/>
  <c r="H78" i="52"/>
  <c r="H83" i="52"/>
  <c r="H86" i="52"/>
  <c r="H91" i="52"/>
  <c r="H94" i="52"/>
  <c r="H99" i="52"/>
  <c r="H102" i="52"/>
  <c r="H107" i="52"/>
  <c r="H110" i="52"/>
  <c r="H115" i="52"/>
  <c r="H118" i="52"/>
  <c r="H123" i="52"/>
  <c r="H126" i="52"/>
  <c r="H131" i="52"/>
  <c r="H134" i="52"/>
  <c r="H139" i="52"/>
  <c r="H142" i="52"/>
  <c r="H148" i="52"/>
  <c r="H152" i="52"/>
  <c r="H156" i="52"/>
  <c r="H160" i="52"/>
  <c r="H164" i="52"/>
  <c r="H8" i="52"/>
  <c r="H14" i="52"/>
  <c r="H16" i="52"/>
  <c r="H22" i="52"/>
  <c r="H40" i="52"/>
  <c r="H45" i="52"/>
  <c r="H48" i="52"/>
  <c r="H53" i="52"/>
  <c r="H56" i="52"/>
  <c r="H61" i="52"/>
  <c r="H64" i="52"/>
  <c r="H69" i="52"/>
  <c r="H77" i="52"/>
  <c r="H85" i="52"/>
  <c r="H93" i="52"/>
  <c r="H101" i="52"/>
  <c r="H109" i="52"/>
  <c r="H117" i="52"/>
  <c r="H125" i="52"/>
  <c r="H133" i="52"/>
  <c r="H136" i="52"/>
  <c r="H144" i="52"/>
  <c r="H9" i="52"/>
  <c r="H17" i="52"/>
  <c r="H4" i="52"/>
  <c r="Y7" i="52"/>
  <c r="H12" i="52"/>
  <c r="Y15" i="52"/>
  <c r="H20" i="52"/>
  <c r="Y22" i="52"/>
  <c r="H24" i="52"/>
  <c r="Y26" i="52"/>
  <c r="H28" i="52"/>
  <c r="Y30" i="52"/>
  <c r="H32" i="52"/>
  <c r="Y34" i="52"/>
  <c r="H36" i="52"/>
  <c r="H44" i="52"/>
  <c r="H52" i="52"/>
  <c r="H60" i="52"/>
  <c r="H65" i="52"/>
  <c r="H68" i="52"/>
  <c r="H73" i="52"/>
  <c r="H76" i="52"/>
  <c r="H81" i="52"/>
  <c r="H84" i="52"/>
  <c r="H89" i="52"/>
  <c r="H92" i="52"/>
  <c r="H97" i="52"/>
  <c r="H100" i="52"/>
  <c r="H105" i="52"/>
  <c r="H108" i="52"/>
  <c r="H113" i="52"/>
  <c r="H116" i="52"/>
  <c r="H121" i="52"/>
  <c r="H124" i="52"/>
  <c r="H129" i="52"/>
  <c r="H132" i="52"/>
  <c r="H137" i="52"/>
  <c r="H140" i="52"/>
  <c r="H165" i="52"/>
  <c r="H163" i="52"/>
  <c r="H161" i="52"/>
  <c r="H159" i="52"/>
  <c r="H157" i="52"/>
  <c r="H155" i="52"/>
  <c r="H153" i="52"/>
  <c r="H151" i="52"/>
  <c r="H149" i="52"/>
  <c r="H147" i="52"/>
  <c r="H6" i="52"/>
  <c r="H5" i="52"/>
  <c r="H11" i="52"/>
  <c r="H13" i="52"/>
  <c r="H19" i="52"/>
  <c r="H21" i="52"/>
  <c r="H23" i="52"/>
  <c r="H25" i="52"/>
  <c r="H27" i="52"/>
  <c r="H29" i="52"/>
  <c r="H31" i="52"/>
  <c r="H33" i="52"/>
  <c r="H35" i="52"/>
  <c r="H39" i="52"/>
  <c r="H42" i="52"/>
  <c r="H47" i="52"/>
  <c r="H50" i="52"/>
  <c r="H55" i="52"/>
  <c r="H58" i="52"/>
  <c r="H63" i="52"/>
  <c r="H66" i="52"/>
  <c r="H71" i="52"/>
  <c r="H74" i="52"/>
  <c r="H79" i="52"/>
  <c r="H82" i="52"/>
  <c r="H87" i="52"/>
  <c r="H90" i="52"/>
  <c r="H95" i="52"/>
  <c r="H98" i="52"/>
  <c r="H103" i="52"/>
  <c r="H106" i="52"/>
  <c r="H111" i="52"/>
  <c r="H114" i="52"/>
  <c r="H119" i="52"/>
  <c r="H122" i="52"/>
  <c r="H127" i="52"/>
  <c r="H130" i="52"/>
  <c r="H135" i="52"/>
  <c r="H138" i="52"/>
  <c r="H143" i="52"/>
  <c r="H146" i="52"/>
  <c r="H150" i="52"/>
  <c r="H154" i="52"/>
  <c r="H158" i="52"/>
  <c r="H162" i="52"/>
  <c r="H166" i="52"/>
  <c r="G166" i="50"/>
  <c r="G165" i="50"/>
  <c r="G164" i="50"/>
  <c r="G163" i="50"/>
  <c r="G162" i="50"/>
  <c r="G161" i="50"/>
  <c r="G160" i="50"/>
  <c r="G159" i="50"/>
  <c r="G158" i="50"/>
  <c r="G157" i="50"/>
  <c r="G156" i="50"/>
  <c r="G155" i="50"/>
  <c r="G154" i="50"/>
  <c r="G153" i="50"/>
  <c r="G152" i="50"/>
  <c r="G151" i="50"/>
  <c r="G150" i="50"/>
  <c r="G149" i="50"/>
  <c r="G148" i="50"/>
  <c r="G147" i="50"/>
  <c r="G146" i="50"/>
  <c r="G145" i="50"/>
  <c r="G144" i="50"/>
  <c r="G143" i="50"/>
  <c r="G142" i="50"/>
  <c r="G141" i="50"/>
  <c r="G140" i="50"/>
  <c r="G139" i="50"/>
  <c r="G138" i="50"/>
  <c r="G137" i="50"/>
  <c r="G136" i="50"/>
  <c r="G135" i="50"/>
  <c r="G134" i="50"/>
  <c r="G133" i="50"/>
  <c r="G132" i="50"/>
  <c r="G131" i="50"/>
  <c r="G130" i="50"/>
  <c r="G129" i="50"/>
  <c r="G128" i="50"/>
  <c r="G127" i="50"/>
  <c r="G126" i="50"/>
  <c r="G125" i="50"/>
  <c r="G124" i="50"/>
  <c r="G123" i="50"/>
  <c r="G122" i="50"/>
  <c r="G121" i="50"/>
  <c r="G120" i="50"/>
  <c r="G119" i="50"/>
  <c r="G118" i="50"/>
  <c r="G117" i="50"/>
  <c r="G116" i="50"/>
  <c r="G115" i="50"/>
  <c r="G114" i="50"/>
  <c r="G113" i="50"/>
  <c r="G112" i="50"/>
  <c r="G111" i="50"/>
  <c r="G110" i="50"/>
  <c r="G109" i="50"/>
  <c r="G108" i="50"/>
  <c r="G107" i="50"/>
  <c r="G106" i="50"/>
  <c r="G105" i="50"/>
  <c r="G104" i="50"/>
  <c r="G103" i="50"/>
  <c r="G102" i="50"/>
  <c r="G101" i="50"/>
  <c r="G100" i="50"/>
  <c r="G99" i="50"/>
  <c r="G98" i="50"/>
  <c r="G97" i="50"/>
  <c r="G96" i="50"/>
  <c r="G95" i="50"/>
  <c r="G94" i="50"/>
  <c r="G93" i="50"/>
  <c r="G92" i="50"/>
  <c r="G91" i="50"/>
  <c r="G90" i="50"/>
  <c r="G89" i="50"/>
  <c r="G88" i="50"/>
  <c r="G87" i="50"/>
  <c r="G86" i="50"/>
  <c r="G85" i="50"/>
  <c r="G84" i="50"/>
  <c r="G83" i="50"/>
  <c r="G82" i="50"/>
  <c r="G81" i="50"/>
  <c r="G80" i="50"/>
  <c r="G79" i="50"/>
  <c r="G78" i="50"/>
  <c r="G77" i="50"/>
  <c r="G76" i="50"/>
  <c r="G75" i="50"/>
  <c r="G74" i="50"/>
  <c r="G73" i="50"/>
  <c r="G72" i="50"/>
  <c r="G71" i="50"/>
  <c r="G70" i="50"/>
  <c r="G69" i="50"/>
  <c r="G68" i="50"/>
  <c r="G67" i="50"/>
  <c r="G66" i="50"/>
  <c r="G65" i="50"/>
  <c r="G64" i="50"/>
  <c r="G63" i="50"/>
  <c r="G62" i="50"/>
  <c r="G61" i="50"/>
  <c r="G60" i="50"/>
  <c r="G59" i="50"/>
  <c r="G58" i="50"/>
  <c r="G57" i="50"/>
  <c r="G56" i="50"/>
  <c r="G55" i="50"/>
  <c r="G54" i="50"/>
  <c r="G53" i="50"/>
  <c r="G52" i="50"/>
  <c r="G51" i="50"/>
  <c r="G50" i="50"/>
  <c r="G49" i="50"/>
  <c r="G48" i="50"/>
  <c r="G47" i="50"/>
  <c r="G46" i="50"/>
  <c r="G45" i="50"/>
  <c r="G44" i="50"/>
  <c r="G43" i="50"/>
  <c r="G42" i="50"/>
  <c r="G41" i="50"/>
  <c r="G40" i="50"/>
  <c r="G39" i="50"/>
  <c r="G38" i="50"/>
  <c r="G37" i="50"/>
  <c r="G36" i="50"/>
  <c r="G35" i="50"/>
  <c r="G34" i="50"/>
  <c r="G33" i="50"/>
  <c r="G32" i="50"/>
  <c r="G31" i="50"/>
  <c r="G30" i="50"/>
  <c r="G29" i="50"/>
  <c r="G28" i="50"/>
  <c r="G27" i="50"/>
  <c r="G26" i="50"/>
  <c r="G25" i="50"/>
  <c r="G24" i="50"/>
  <c r="G23" i="50"/>
  <c r="G22" i="50"/>
  <c r="G21" i="50"/>
  <c r="G20" i="50"/>
  <c r="G19" i="50"/>
  <c r="G18" i="50"/>
  <c r="G17" i="50"/>
  <c r="G16" i="50"/>
  <c r="G15" i="50"/>
  <c r="G14" i="50"/>
  <c r="G13" i="50"/>
  <c r="G12" i="50"/>
  <c r="G11" i="50"/>
  <c r="G10" i="50"/>
  <c r="G9" i="50"/>
  <c r="G8" i="50"/>
  <c r="G7" i="50"/>
  <c r="G6" i="50"/>
  <c r="G5" i="50"/>
  <c r="G4" i="50"/>
  <c r="G3" i="50"/>
  <c r="AI35" i="50"/>
  <c r="AH35" i="50"/>
  <c r="AG35" i="50"/>
  <c r="AF35" i="50"/>
  <c r="AE35" i="50"/>
  <c r="AD35" i="50"/>
  <c r="AC35" i="50"/>
  <c r="AB35" i="50"/>
  <c r="AA35" i="50"/>
  <c r="Z35" i="50"/>
  <c r="AI34" i="50"/>
  <c r="AH34" i="50"/>
  <c r="AG34" i="50"/>
  <c r="AF34" i="50"/>
  <c r="AE34" i="50"/>
  <c r="AD34" i="50"/>
  <c r="AC34" i="50"/>
  <c r="AB34" i="50"/>
  <c r="AA34" i="50"/>
  <c r="Z34" i="50"/>
  <c r="AI33" i="50"/>
  <c r="AH33" i="50"/>
  <c r="AG33" i="50"/>
  <c r="AF33" i="50"/>
  <c r="AE33" i="50"/>
  <c r="AD33" i="50"/>
  <c r="AC33" i="50"/>
  <c r="AB33" i="50"/>
  <c r="AA33" i="50"/>
  <c r="Z33" i="50"/>
  <c r="AI32" i="50"/>
  <c r="AH32" i="50"/>
  <c r="AG32" i="50"/>
  <c r="AF32" i="50"/>
  <c r="AE32" i="50"/>
  <c r="AD32" i="50"/>
  <c r="AC32" i="50"/>
  <c r="AB32" i="50"/>
  <c r="AA32" i="50"/>
  <c r="Z32" i="50"/>
  <c r="AI31" i="50"/>
  <c r="AH31" i="50"/>
  <c r="AG31" i="50"/>
  <c r="AF31" i="50"/>
  <c r="AE31" i="50"/>
  <c r="AD31" i="50"/>
  <c r="AC31" i="50"/>
  <c r="AB31" i="50"/>
  <c r="AA31" i="50"/>
  <c r="Z31" i="50"/>
  <c r="AI30" i="50"/>
  <c r="AH30" i="50"/>
  <c r="AG30" i="50"/>
  <c r="AF30" i="50"/>
  <c r="AE30" i="50"/>
  <c r="AD30" i="50"/>
  <c r="AC30" i="50"/>
  <c r="AB30" i="50"/>
  <c r="AA30" i="50"/>
  <c r="Z30" i="50"/>
  <c r="AI29" i="50"/>
  <c r="AH29" i="50"/>
  <c r="AG29" i="50"/>
  <c r="AF29" i="50"/>
  <c r="AE29" i="50"/>
  <c r="AD29" i="50"/>
  <c r="AC29" i="50"/>
  <c r="AB29" i="50"/>
  <c r="AA29" i="50"/>
  <c r="Z29" i="50"/>
  <c r="AI28" i="50"/>
  <c r="AH28" i="50"/>
  <c r="AG28" i="50"/>
  <c r="AF28" i="50"/>
  <c r="AE28" i="50"/>
  <c r="AD28" i="50"/>
  <c r="AC28" i="50"/>
  <c r="AB28" i="50"/>
  <c r="AA28" i="50"/>
  <c r="Z28" i="50"/>
  <c r="AI27" i="50"/>
  <c r="AH27" i="50"/>
  <c r="AG27" i="50"/>
  <c r="AF27" i="50"/>
  <c r="AE27" i="50"/>
  <c r="AD27" i="50"/>
  <c r="AC27" i="50"/>
  <c r="AB27" i="50"/>
  <c r="AA27" i="50"/>
  <c r="Z27" i="50"/>
  <c r="AI26" i="50"/>
  <c r="AH26" i="50"/>
  <c r="AG26" i="50"/>
  <c r="AF26" i="50"/>
  <c r="AE26" i="50"/>
  <c r="AD26" i="50"/>
  <c r="AC26" i="50"/>
  <c r="AB26" i="50"/>
  <c r="AA26" i="50"/>
  <c r="Z26" i="50"/>
  <c r="AI25" i="50"/>
  <c r="AH25" i="50"/>
  <c r="AG25" i="50"/>
  <c r="AF25" i="50"/>
  <c r="AE25" i="50"/>
  <c r="AD25" i="50"/>
  <c r="AC25" i="50"/>
  <c r="AB25" i="50"/>
  <c r="AA25" i="50"/>
  <c r="Z25" i="50"/>
  <c r="AI24" i="50"/>
  <c r="AH24" i="50"/>
  <c r="AG24" i="50"/>
  <c r="AF24" i="50"/>
  <c r="AE24" i="50"/>
  <c r="AD24" i="50"/>
  <c r="AC24" i="50"/>
  <c r="AB24" i="50"/>
  <c r="AA24" i="50"/>
  <c r="Z24" i="50"/>
  <c r="AI23" i="50"/>
  <c r="AH23" i="50"/>
  <c r="AG23" i="50"/>
  <c r="AF23" i="50"/>
  <c r="AE23" i="50"/>
  <c r="AD23" i="50"/>
  <c r="AC23" i="50"/>
  <c r="AB23" i="50"/>
  <c r="AA23" i="50"/>
  <c r="Z23" i="50"/>
  <c r="AI22" i="50"/>
  <c r="AH22" i="50"/>
  <c r="AG22" i="50"/>
  <c r="AF22" i="50"/>
  <c r="AE22" i="50"/>
  <c r="AD22" i="50"/>
  <c r="AC22" i="50"/>
  <c r="AB22" i="50"/>
  <c r="AA22" i="50"/>
  <c r="Z22" i="50"/>
  <c r="AI21" i="50"/>
  <c r="AH21" i="50"/>
  <c r="AG21" i="50"/>
  <c r="AF21" i="50"/>
  <c r="AE21" i="50"/>
  <c r="AD21" i="50"/>
  <c r="AC21" i="50"/>
  <c r="AB21" i="50"/>
  <c r="AA21" i="50"/>
  <c r="Z21" i="50"/>
  <c r="AI20" i="50"/>
  <c r="AH20" i="50"/>
  <c r="AG20" i="50"/>
  <c r="AF20" i="50"/>
  <c r="AE20" i="50"/>
  <c r="AD20" i="50"/>
  <c r="AC20" i="50"/>
  <c r="AB20" i="50"/>
  <c r="AA20" i="50"/>
  <c r="Z20" i="50"/>
  <c r="AI19" i="50"/>
  <c r="AH19" i="50"/>
  <c r="AG19" i="50"/>
  <c r="AF19" i="50"/>
  <c r="AE19" i="50"/>
  <c r="AD19" i="50"/>
  <c r="AC19" i="50"/>
  <c r="AB19" i="50"/>
  <c r="AA19" i="50"/>
  <c r="Z19" i="50"/>
  <c r="AI18" i="50"/>
  <c r="AH18" i="50"/>
  <c r="AG18" i="50"/>
  <c r="AF18" i="50"/>
  <c r="AE18" i="50"/>
  <c r="AD18" i="50"/>
  <c r="AC18" i="50"/>
  <c r="AB18" i="50"/>
  <c r="AA18" i="50"/>
  <c r="Z18" i="50"/>
  <c r="AI17" i="50"/>
  <c r="AH17" i="50"/>
  <c r="AG17" i="50"/>
  <c r="AF17" i="50"/>
  <c r="AE17" i="50"/>
  <c r="AD17" i="50"/>
  <c r="AC17" i="50"/>
  <c r="AB17" i="50"/>
  <c r="AA17" i="50"/>
  <c r="Z17" i="50"/>
  <c r="AI16" i="50"/>
  <c r="AH16" i="50"/>
  <c r="AG16" i="50"/>
  <c r="AF16" i="50"/>
  <c r="AE16" i="50"/>
  <c r="AD16" i="50"/>
  <c r="AC16" i="50"/>
  <c r="AB16" i="50"/>
  <c r="AA16" i="50"/>
  <c r="Z16" i="50"/>
  <c r="AI15" i="50"/>
  <c r="AH15" i="50"/>
  <c r="AG15" i="50"/>
  <c r="AF15" i="50"/>
  <c r="AE15" i="50"/>
  <c r="AD15" i="50"/>
  <c r="AC15" i="50"/>
  <c r="AB15" i="50"/>
  <c r="AA15" i="50"/>
  <c r="Z15" i="50"/>
  <c r="AI14" i="50"/>
  <c r="AH14" i="50"/>
  <c r="AG14" i="50"/>
  <c r="AF14" i="50"/>
  <c r="AE14" i="50"/>
  <c r="AD14" i="50"/>
  <c r="AC14" i="50"/>
  <c r="AB14" i="50"/>
  <c r="AA14" i="50"/>
  <c r="Z14" i="50"/>
  <c r="AI13" i="50"/>
  <c r="AH13" i="50"/>
  <c r="AG13" i="50"/>
  <c r="AF13" i="50"/>
  <c r="AE13" i="50"/>
  <c r="AD13" i="50"/>
  <c r="AC13" i="50"/>
  <c r="AB13" i="50"/>
  <c r="AA13" i="50"/>
  <c r="Z13" i="50"/>
  <c r="AI12" i="50"/>
  <c r="AH12" i="50"/>
  <c r="AG12" i="50"/>
  <c r="AF12" i="50"/>
  <c r="AE12" i="50"/>
  <c r="AD12" i="50"/>
  <c r="AC12" i="50"/>
  <c r="AB12" i="50"/>
  <c r="AA12" i="50"/>
  <c r="Z12" i="50"/>
  <c r="AI11" i="50"/>
  <c r="AH11" i="50"/>
  <c r="AG11" i="50"/>
  <c r="AF11" i="50"/>
  <c r="AE11" i="50"/>
  <c r="AD11" i="50"/>
  <c r="AC11" i="50"/>
  <c r="AB11" i="50"/>
  <c r="AA11" i="50"/>
  <c r="Z11" i="50"/>
  <c r="AI10" i="50"/>
  <c r="AH10" i="50"/>
  <c r="AG10" i="50"/>
  <c r="AF10" i="50"/>
  <c r="AE10" i="50"/>
  <c r="AD10" i="50"/>
  <c r="AC10" i="50"/>
  <c r="AB10" i="50"/>
  <c r="AA10" i="50"/>
  <c r="Z10" i="50"/>
  <c r="AI9" i="50"/>
  <c r="AH9" i="50"/>
  <c r="AG9" i="50"/>
  <c r="AF9" i="50"/>
  <c r="AE9" i="50"/>
  <c r="AD9" i="50"/>
  <c r="AC9" i="50"/>
  <c r="AB9" i="50"/>
  <c r="AA9" i="50"/>
  <c r="Z9" i="50"/>
  <c r="AI8" i="50"/>
  <c r="AH8" i="50"/>
  <c r="AG8" i="50"/>
  <c r="AF8" i="50"/>
  <c r="AE8" i="50"/>
  <c r="AD8" i="50"/>
  <c r="AC8" i="50"/>
  <c r="AB8" i="50"/>
  <c r="AA8" i="50"/>
  <c r="Z8" i="50"/>
  <c r="AI7" i="50"/>
  <c r="AH7" i="50"/>
  <c r="AG7" i="50"/>
  <c r="AF7" i="50"/>
  <c r="AE7" i="50"/>
  <c r="AD7" i="50"/>
  <c r="AC7" i="50"/>
  <c r="AB7" i="50"/>
  <c r="AA7" i="50"/>
  <c r="Z7" i="50"/>
  <c r="AI6" i="50"/>
  <c r="AH6" i="50"/>
  <c r="AG6" i="50"/>
  <c r="AF6" i="50"/>
  <c r="AE6" i="50"/>
  <c r="AD6" i="50"/>
  <c r="AC6" i="50"/>
  <c r="AB6" i="50"/>
  <c r="AA6" i="50"/>
  <c r="Z6" i="50"/>
  <c r="AI5" i="50"/>
  <c r="AH5" i="50"/>
  <c r="AG5" i="50"/>
  <c r="AF5" i="50"/>
  <c r="AE5" i="50"/>
  <c r="AD5" i="50"/>
  <c r="AC5" i="50"/>
  <c r="AB5" i="50"/>
  <c r="AA5" i="50"/>
  <c r="Z5" i="50"/>
  <c r="AI4" i="50"/>
  <c r="AH4" i="50"/>
  <c r="AG4" i="50"/>
  <c r="AF4" i="50"/>
  <c r="AE4" i="50"/>
  <c r="AD4" i="50"/>
  <c r="AC4" i="50"/>
  <c r="AB4" i="50"/>
  <c r="AA4" i="50"/>
  <c r="Z4" i="50"/>
  <c r="H3" i="50"/>
  <c r="H163" i="50"/>
  <c r="H155" i="50"/>
  <c r="H147" i="50"/>
  <c r="H142" i="50"/>
  <c r="H134" i="50"/>
  <c r="H131" i="50"/>
  <c r="H123" i="50"/>
  <c r="H115" i="50"/>
  <c r="H102" i="50"/>
  <c r="H94" i="50"/>
  <c r="H5" i="50"/>
  <c r="H159" i="50"/>
  <c r="H151" i="50"/>
  <c r="H143" i="50"/>
  <c r="H138" i="50"/>
  <c r="H127" i="50"/>
  <c r="H119" i="50"/>
  <c r="H111" i="50"/>
  <c r="H106" i="50"/>
  <c r="H98" i="50"/>
  <c r="H31" i="50"/>
  <c r="H47" i="50"/>
  <c r="H67" i="50"/>
  <c r="H112" i="50"/>
  <c r="H13" i="50"/>
  <c r="H23" i="50"/>
  <c r="H35" i="50"/>
  <c r="H43" i="50"/>
  <c r="H55" i="50"/>
  <c r="H63" i="50"/>
  <c r="H72" i="50"/>
  <c r="H80" i="50"/>
  <c r="H88" i="50"/>
  <c r="H99" i="50"/>
  <c r="H120" i="50"/>
  <c r="H128" i="50"/>
  <c r="H139" i="50"/>
  <c r="H144" i="50"/>
  <c r="H152" i="50"/>
  <c r="H164" i="50"/>
  <c r="H8" i="50"/>
  <c r="H54" i="50"/>
  <c r="H70" i="50"/>
  <c r="H6" i="50"/>
  <c r="H14" i="50"/>
  <c r="H20" i="50"/>
  <c r="H28" i="50"/>
  <c r="H36" i="50"/>
  <c r="H44" i="50"/>
  <c r="H52" i="50"/>
  <c r="H60" i="50"/>
  <c r="H68" i="50"/>
  <c r="H73" i="50"/>
  <c r="H81" i="50"/>
  <c r="H89" i="50"/>
  <c r="H92" i="50"/>
  <c r="H100" i="50"/>
  <c r="H104" i="50"/>
  <c r="H109" i="50"/>
  <c r="H117" i="50"/>
  <c r="H125" i="50"/>
  <c r="H133" i="50"/>
  <c r="H136" i="50"/>
  <c r="H149" i="50"/>
  <c r="H157" i="50"/>
  <c r="H165" i="50"/>
  <c r="H26" i="50"/>
  <c r="H58" i="50"/>
  <c r="H7" i="50"/>
  <c r="H15" i="50"/>
  <c r="H21" i="50"/>
  <c r="H25" i="50"/>
  <c r="H33" i="50"/>
  <c r="H41" i="50"/>
  <c r="H49" i="50"/>
  <c r="H57" i="50"/>
  <c r="H65" i="50"/>
  <c r="H78" i="50"/>
  <c r="H86" i="50"/>
  <c r="H97" i="50"/>
  <c r="H105" i="50"/>
  <c r="H110" i="50"/>
  <c r="H118" i="50"/>
  <c r="H122" i="50"/>
  <c r="H126" i="50"/>
  <c r="H130" i="50"/>
  <c r="H137" i="50"/>
  <c r="H141" i="50"/>
  <c r="H146" i="50"/>
  <c r="H150" i="50"/>
  <c r="H154" i="50"/>
  <c r="H158" i="50"/>
  <c r="H162" i="50"/>
  <c r="H166" i="50"/>
  <c r="H30" i="50"/>
  <c r="H46" i="50"/>
  <c r="H62" i="50"/>
  <c r="H75" i="50"/>
  <c r="H91" i="50"/>
  <c r="H9" i="50"/>
  <c r="H19" i="50"/>
  <c r="H27" i="50"/>
  <c r="H39" i="50"/>
  <c r="H51" i="50"/>
  <c r="H59" i="50"/>
  <c r="H71" i="50"/>
  <c r="H76" i="50"/>
  <c r="H84" i="50"/>
  <c r="H95" i="50"/>
  <c r="H103" i="50"/>
  <c r="H107" i="50"/>
  <c r="H116" i="50"/>
  <c r="H124" i="50"/>
  <c r="H132" i="50"/>
  <c r="H135" i="50"/>
  <c r="H148" i="50"/>
  <c r="H156" i="50"/>
  <c r="H160" i="50"/>
  <c r="H22" i="50"/>
  <c r="H38" i="50"/>
  <c r="H83" i="50"/>
  <c r="H10" i="50"/>
  <c r="H16" i="50"/>
  <c r="H24" i="50"/>
  <c r="H32" i="50"/>
  <c r="H40" i="50"/>
  <c r="H48" i="50"/>
  <c r="H56" i="50"/>
  <c r="H64" i="50"/>
  <c r="H77" i="50"/>
  <c r="H85" i="50"/>
  <c r="H96" i="50"/>
  <c r="H108" i="50"/>
  <c r="H113" i="50"/>
  <c r="H121" i="50"/>
  <c r="H129" i="50"/>
  <c r="H140" i="50"/>
  <c r="H145" i="50"/>
  <c r="H153" i="50"/>
  <c r="H161" i="50"/>
  <c r="H12" i="50"/>
  <c r="H42" i="50"/>
  <c r="H87" i="50"/>
  <c r="H11" i="50"/>
  <c r="H17" i="50"/>
  <c r="H29" i="50"/>
  <c r="H37" i="50"/>
  <c r="H45" i="50"/>
  <c r="H53" i="50"/>
  <c r="H61" i="50"/>
  <c r="H69" i="50"/>
  <c r="H74" i="50"/>
  <c r="H82" i="50"/>
  <c r="H90" i="50"/>
  <c r="H93" i="50"/>
  <c r="H101" i="50"/>
  <c r="H114" i="50"/>
  <c r="H4" i="50"/>
  <c r="H18" i="50"/>
  <c r="H34" i="50"/>
  <c r="H50" i="50"/>
  <c r="H66" i="50"/>
  <c r="H79" i="50"/>
  <c r="Y7" i="50"/>
  <c r="Y8" i="50"/>
  <c r="Y23" i="50"/>
  <c r="Y24" i="50"/>
  <c r="Y31" i="50"/>
  <c r="Y19" i="50"/>
  <c r="Y35" i="50"/>
  <c r="Y15" i="50"/>
  <c r="Y11" i="50"/>
  <c r="Y13" i="50"/>
  <c r="Y27" i="50"/>
  <c r="Y29" i="50"/>
  <c r="Y12" i="50"/>
  <c r="Y17" i="50"/>
  <c r="Y4" i="50"/>
  <c r="Y6" i="50"/>
  <c r="Y20" i="50"/>
  <c r="Y22" i="50"/>
  <c r="Y25" i="50"/>
  <c r="Y5" i="50"/>
  <c r="Y28" i="50"/>
  <c r="Y33" i="50"/>
  <c r="Y16" i="50"/>
  <c r="Y18" i="50"/>
  <c r="Y21" i="50"/>
  <c r="Y32" i="50"/>
  <c r="Y34" i="50"/>
  <c r="Y10" i="50"/>
  <c r="Y26" i="50"/>
  <c r="Y9" i="50"/>
  <c r="Y14" i="50"/>
  <c r="Y30" i="50"/>
</calcChain>
</file>

<file path=xl/comments1.xml><?xml version="1.0" encoding="utf-8"?>
<comments xmlns="http://schemas.openxmlformats.org/spreadsheetml/2006/main">
  <authors>
    <author>Todd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 xml:space="preserve">insert table
odd behaviors:
add data below row = error
eliminate column header - fix by "convert to range"
</t>
        </r>
      </text>
    </comment>
  </commentList>
</comments>
</file>

<file path=xl/comments2.xml><?xml version="1.0" encoding="utf-8"?>
<comments xmlns="http://schemas.openxmlformats.org/spreadsheetml/2006/main">
  <authors>
    <author>Todd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italicize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center alignment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 xml:space="preserve">conditional formatting
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underline added</t>
        </r>
      </text>
    </comment>
    <comment ref="M11" authorId="0">
      <text>
        <r>
          <rPr>
            <b/>
            <sz val="9"/>
            <color indexed="81"/>
            <rFont val="Tahoma"/>
            <family val="2"/>
          </rPr>
          <t>bold &amp; italicize</t>
        </r>
      </text>
    </comment>
    <comment ref="T11" authorId="0">
      <text>
        <r>
          <rPr>
            <b/>
            <sz val="9"/>
            <color indexed="81"/>
            <rFont val="Tahoma"/>
            <family val="2"/>
          </rPr>
          <t>merged &amp; centered
italicized</t>
        </r>
      </text>
    </comment>
    <comment ref="AA11" authorId="0">
      <text>
        <r>
          <rPr>
            <b/>
            <sz val="9"/>
            <color indexed="81"/>
            <rFont val="Tahoma"/>
            <family val="2"/>
          </rPr>
          <t>styles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font changed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different borders</t>
        </r>
      </text>
    </comment>
    <comment ref="T20" authorId="0">
      <text>
        <r>
          <rPr>
            <b/>
            <sz val="9"/>
            <color indexed="81"/>
            <rFont val="Tahoma"/>
            <family val="2"/>
          </rPr>
          <t>number format accounting</t>
        </r>
      </text>
    </comment>
    <comment ref="AA20" authorId="0">
      <text>
        <r>
          <rPr>
            <b/>
            <sz val="9"/>
            <color indexed="81"/>
            <rFont val="Tahoma"/>
            <family val="2"/>
          </rPr>
          <t>clear formats</t>
        </r>
      </text>
    </comment>
  </commentList>
</comments>
</file>

<file path=xl/sharedStrings.xml><?xml version="1.0" encoding="utf-8"?>
<sst xmlns="http://schemas.openxmlformats.org/spreadsheetml/2006/main" count="1202" uniqueCount="196">
  <si>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</si>
  <si>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</si>
  <si>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</si>
  <si>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</si>
  <si>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</si>
  <si>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</si>
  <si>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</si>
  <si>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</si>
  <si>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</si>
  <si>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</si>
  <si>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</si>
  <si>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</si>
  <si>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</si>
  <si>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</si>
  <si>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</si>
  <si>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</si>
  <si>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</si>
  <si>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</si>
  <si>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</si>
  <si>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</si>
  <si>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</si>
  <si>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Total above 15 employment to population (%)</t>
  </si>
  <si>
    <t>Afghanistan</t>
  </si>
  <si>
    <t>Albania</t>
  </si>
  <si>
    <t>Bahrain</t>
  </si>
  <si>
    <t>Bosnia and Herzegovina</t>
  </si>
  <si>
    <t>Brunei</t>
  </si>
  <si>
    <t>First</t>
  </si>
  <si>
    <t>Last</t>
  </si>
  <si>
    <t>Phone</t>
  </si>
  <si>
    <t>Melissa</t>
  </si>
  <si>
    <t>Gomez</t>
  </si>
  <si>
    <t>Ruth</t>
  </si>
  <si>
    <t>Brown</t>
  </si>
  <si>
    <t>Sunanna</t>
  </si>
  <si>
    <t>Berger</t>
  </si>
  <si>
    <t>Sharon</t>
  </si>
  <si>
    <t>Beyene</t>
  </si>
  <si>
    <t>Todd</t>
  </si>
  <si>
    <t>Bailey</t>
  </si>
  <si>
    <t>Michael</t>
  </si>
  <si>
    <t>Goff</t>
  </si>
  <si>
    <t>SCOTT</t>
  </si>
  <si>
    <t>Nathan</t>
  </si>
  <si>
    <t>Foster</t>
  </si>
  <si>
    <t>Messaye</t>
  </si>
  <si>
    <t>Goldthwaite</t>
  </si>
  <si>
    <t>My</t>
  </si>
  <si>
    <t>Getachew</t>
  </si>
  <si>
    <t>Robert</t>
  </si>
  <si>
    <t>Carter</t>
  </si>
  <si>
    <t>Randolph</t>
  </si>
  <si>
    <t>Chavez</t>
  </si>
  <si>
    <t>Nancy</t>
  </si>
  <si>
    <t>Frias</t>
  </si>
  <si>
    <t>Vanessa</t>
  </si>
  <si>
    <t>Megan</t>
  </si>
  <si>
    <t>Graham</t>
  </si>
  <si>
    <t>Mee</t>
  </si>
  <si>
    <t>Harrison</t>
  </si>
  <si>
    <t>Shanita</t>
  </si>
  <si>
    <t>Brenner</t>
  </si>
  <si>
    <t>Vincent</t>
  </si>
  <si>
    <t>Bachman</t>
  </si>
  <si>
    <t>Zakaria</t>
  </si>
  <si>
    <t>Ali</t>
  </si>
  <si>
    <t>Shane</t>
  </si>
  <si>
    <t>Kirk</t>
  </si>
  <si>
    <t>Lim</t>
  </si>
  <si>
    <t>Roxanne</t>
  </si>
  <si>
    <t>Calderon</t>
  </si>
  <si>
    <t>Hendricks</t>
  </si>
  <si>
    <t>Patrick</t>
  </si>
  <si>
    <t>Cooper</t>
  </si>
  <si>
    <t>Yee</t>
  </si>
  <si>
    <t>Atwal</t>
  </si>
  <si>
    <t>Kong</t>
  </si>
  <si>
    <t>King</t>
  </si>
  <si>
    <t>Maria</t>
  </si>
  <si>
    <t>Her</t>
  </si>
  <si>
    <t>Lori</t>
  </si>
  <si>
    <t>Hernandez</t>
  </si>
  <si>
    <t>Roberto</t>
  </si>
  <si>
    <t>Capony</t>
  </si>
  <si>
    <t>Gonzales</t>
  </si>
  <si>
    <t>William</t>
  </si>
  <si>
    <t>Stephanie</t>
  </si>
  <si>
    <t>Beserra</t>
  </si>
  <si>
    <t>MelissaGomez</t>
  </si>
  <si>
    <t>RuthBrown</t>
  </si>
  <si>
    <t>SunannaBerger</t>
  </si>
  <si>
    <t>SharonBeyene</t>
  </si>
  <si>
    <t>ToddBailey</t>
  </si>
  <si>
    <t>MichaelGoff</t>
  </si>
  <si>
    <t>SCOTTBrown</t>
  </si>
  <si>
    <t>NathanFoster</t>
  </si>
  <si>
    <t>MessayeGoldthwaite</t>
  </si>
  <si>
    <t>MyGetachew</t>
  </si>
  <si>
    <t>RobertCarter</t>
  </si>
  <si>
    <t>RandolphChavez</t>
  </si>
  <si>
    <t>NancyFrias</t>
  </si>
  <si>
    <t>MeeHarrison</t>
  </si>
  <si>
    <t>ShanitaBrenner</t>
  </si>
  <si>
    <t>VincentBachman</t>
  </si>
  <si>
    <t>ZakariaAli</t>
  </si>
  <si>
    <t>ShaneBrown</t>
  </si>
  <si>
    <t>KirkLim</t>
  </si>
  <si>
    <t>RoxanneCalderon</t>
  </si>
  <si>
    <t>MeeHendricks</t>
  </si>
  <si>
    <t>PatrickCooper</t>
  </si>
  <si>
    <t>YeeAtwal</t>
  </si>
  <si>
    <t>KongKing</t>
  </si>
  <si>
    <t>MariaHer</t>
  </si>
  <si>
    <t>LoriHernandez</t>
  </si>
  <si>
    <t>RobertoCapony</t>
  </si>
  <si>
    <t>MelissaGonzales</t>
  </si>
  <si>
    <t>WilliamBachman</t>
  </si>
  <si>
    <t>StephanieBeserra</t>
  </si>
  <si>
    <t>VanessaBailey</t>
  </si>
  <si>
    <t>MeganGraham</t>
  </si>
  <si>
    <t>Shows Number of Duplicates</t>
  </si>
  <si>
    <t>Number of Duplicates Shown with Duplicates Removed</t>
  </si>
  <si>
    <t>Original Table</t>
  </si>
  <si>
    <t>Formatting Your Worksheet</t>
  </si>
  <si>
    <t>templates</t>
  </si>
  <si>
    <t>good place for ideas</t>
  </si>
  <si>
    <t>home ribbon</t>
  </si>
  <si>
    <t>font</t>
  </si>
  <si>
    <t>alignment</t>
  </si>
  <si>
    <t>number</t>
  </si>
  <si>
    <t>conditional formatting</t>
  </si>
  <si>
    <t>styles</t>
  </si>
  <si>
    <t>cells</t>
  </si>
  <si>
    <t>clear</t>
  </si>
  <si>
    <t>themes</t>
  </si>
  <si>
    <t>background</t>
  </si>
  <si>
    <t>arrange</t>
  </si>
  <si>
    <t>review</t>
  </si>
  <si>
    <t>spelling</t>
  </si>
  <si>
    <t>view</t>
  </si>
  <si>
    <t>show gridlines</t>
  </si>
  <si>
    <t>freeze panes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</si>
  <si>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</si>
  <si>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</si>
  <si>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</si>
  <si>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</si>
  <si>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</si>
  <si>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</si>
  <si>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</si>
  <si>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</si>
  <si>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</si>
  <si>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</si>
  <si>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</si>
  <si>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</si>
  <si>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</si>
  <si>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</si>
  <si>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</si>
  <si>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</si>
  <si>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</si>
  <si>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jan</t>
  </si>
  <si>
    <t>feb</t>
  </si>
  <si>
    <t>mar</t>
  </si>
  <si>
    <t>total</t>
  </si>
  <si>
    <t>store 1</t>
  </si>
  <si>
    <t>store 2</t>
  </si>
  <si>
    <t>store 3</t>
  </si>
  <si>
    <t>tax rate</t>
  </si>
  <si>
    <t>tax</t>
  </si>
  <si>
    <t>right clicking</t>
  </si>
  <si>
    <t>format cells</t>
  </si>
  <si>
    <t>format painter</t>
  </si>
  <si>
    <t>jan, feb, march</t>
  </si>
  <si>
    <t>Column1</t>
  </si>
  <si>
    <t>dog</t>
  </si>
  <si>
    <t>cat</t>
  </si>
  <si>
    <t>mouse</t>
  </si>
  <si>
    <t>bird</t>
  </si>
  <si>
    <t>reptile</t>
  </si>
  <si>
    <t>fish</t>
  </si>
  <si>
    <t>exotic</t>
  </si>
  <si>
    <t>(converted to range)</t>
  </si>
  <si>
    <t>drag and drop</t>
  </si>
  <si>
    <t>(</t>
  </si>
  <si>
    <t>$</t>
  </si>
  <si>
    <t>J</t>
  </si>
  <si>
    <t>à</t>
  </si>
  <si>
    <t>üüü</t>
  </si>
  <si>
    <t>show gridlines again!</t>
  </si>
  <si>
    <t>mickey mouse hand (four-way arrow cursor in windows)</t>
  </si>
  <si>
    <t>borders</t>
  </si>
  <si>
    <t>insert menu</t>
  </si>
  <si>
    <t>smart art</t>
  </si>
  <si>
    <t>textbox</t>
  </si>
  <si>
    <t>shape</t>
  </si>
  <si>
    <t>symbol</t>
  </si>
  <si>
    <t>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</si>
</sst>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_);_(&quot;$&quot;* \(#,##0\);_(&quot;$&quot;* &quot;-&quot;_);_(@_)"/>
    <numFmt numFmtId="165" formatCode="[&lt;=9999999]###\-####;\(###\)\ ###\-####"/>
    <numFmt numFmtId="166" formatCode="[&lt;=9999999]###\-####;\(000\)\ ###\-####"/>
    <numFmt numFmtId="170" formatCode="mmm\-yyyy"/>
  </numFmts>
  <fonts count="2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 tint="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9"/>
      <color indexed="81"/>
      <name val="Tahoma"/>
      <family val="2"/>
    </font>
    <font>
      <sz val="11"/>
      <color theme="1" tint="0.34998626667073579"/>
      <name val="Calibri"/>
      <family val="2"/>
      <scheme val="minor"/>
    </font>
    <font>
      <sz val="36"/>
      <color theme="1"/>
      <name val="Wingdings"/>
      <charset val="2"/>
    </font>
    <font>
      <sz val="48"/>
      <color theme="1"/>
      <name val="Wingdings"/>
      <charset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 style="medium">
        <color theme="0" tint="-0.14996795556505021"/>
      </right>
      <top style="medium">
        <color auto="1"/>
      </top>
      <bottom style="medium">
        <color auto="1"/>
      </bottom>
      <diagonal/>
    </border>
    <border>
      <left style="medium">
        <color theme="0" tint="-0.1499679555650502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7">
    <xf numFmtId="0" fontId="0" fillId="0" borderId="0"/>
    <xf numFmtId="9" fontId="5" fillId="0" borderId="0" applyFont="0" applyFill="0" applyBorder="0" applyAlignment="0" applyProtection="0"/>
    <xf numFmtId="0" fontId="5" fillId="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26">
    <xf numFmtId="0" fontId="0" fillId="0" borderId="0" xfId="0"/>
    <xf numFmtId="0" fontId="2" fillId="0" borderId="0" xfId="0" applyFont="1"/>
    <xf numFmtId="0" fontId="0" fillId="0" borderId="0" xfId="0" applyAlignment="1"/>
    <xf numFmtId="165" fontId="0" fillId="0" borderId="0" xfId="0" applyNumberFormat="1" applyAlignment="1"/>
    <xf numFmtId="165" fontId="0" fillId="0" borderId="0" xfId="0" applyNumberFormat="1"/>
    <xf numFmtId="165" fontId="4" fillId="0" borderId="0" xfId="0" applyNumberFormat="1" applyFont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0" fontId="0" fillId="0" borderId="1" xfId="0" applyBorder="1" applyAlignment="1"/>
    <xf numFmtId="0" fontId="0" fillId="0" borderId="7" xfId="0" applyBorder="1" applyAlignment="1"/>
    <xf numFmtId="165" fontId="0" fillId="0" borderId="2" xfId="0" applyNumberFormat="1" applyBorder="1" applyAlignment="1"/>
    <xf numFmtId="0" fontId="0" fillId="0" borderId="3" xfId="0" applyBorder="1"/>
    <xf numFmtId="0" fontId="0" fillId="0" borderId="0" xfId="0" applyBorder="1"/>
    <xf numFmtId="166" fontId="0" fillId="0" borderId="4" xfId="0" applyNumberFormat="1" applyBorder="1"/>
    <xf numFmtId="0" fontId="0" fillId="0" borderId="5" xfId="0" applyBorder="1"/>
    <xf numFmtId="0" fontId="0" fillId="0" borderId="8" xfId="0" applyBorder="1"/>
    <xf numFmtId="166" fontId="0" fillId="0" borderId="6" xfId="0" applyNumberForma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 applyAlignment="1">
      <alignment horizontal="left" indent="1"/>
    </xf>
    <xf numFmtId="165" fontId="0" fillId="0" borderId="1" xfId="0" applyNumberFormat="1" applyBorder="1"/>
    <xf numFmtId="165" fontId="0" fillId="0" borderId="2" xfId="0" applyNumberFormat="1" applyBorder="1"/>
    <xf numFmtId="0" fontId="0" fillId="0" borderId="0" xfId="0" applyFont="1" applyBorder="1"/>
    <xf numFmtId="0" fontId="0" fillId="0" borderId="10" xfId="0" applyFont="1" applyBorder="1"/>
    <xf numFmtId="0" fontId="0" fillId="0" borderId="11" xfId="0" applyFont="1" applyBorder="1"/>
    <xf numFmtId="165" fontId="0" fillId="0" borderId="0" xfId="0" applyNumberFormat="1" applyFont="1" applyBorder="1" applyAlignment="1"/>
    <xf numFmtId="0" fontId="0" fillId="0" borderId="0" xfId="0" applyFont="1" applyBorder="1" applyAlignment="1"/>
    <xf numFmtId="165" fontId="0" fillId="0" borderId="0" xfId="0" applyNumberFormat="1" applyBorder="1"/>
    <xf numFmtId="0" fontId="0" fillId="0" borderId="0" xfId="0" applyBorder="1" applyAlignment="1"/>
    <xf numFmtId="165" fontId="0" fillId="0" borderId="0" xfId="0" applyNumberFormat="1" applyBorder="1" applyAlignment="1"/>
    <xf numFmtId="166" fontId="0" fillId="0" borderId="0" xfId="0" applyNumberFormat="1" applyBorder="1"/>
    <xf numFmtId="165" fontId="4" fillId="0" borderId="0" xfId="0" applyNumberFormat="1" applyFont="1" applyBorder="1"/>
    <xf numFmtId="0" fontId="0" fillId="0" borderId="1" xfId="0" applyBorder="1"/>
    <xf numFmtId="0" fontId="0" fillId="0" borderId="7" xfId="0" applyBorder="1"/>
    <xf numFmtId="0" fontId="3" fillId="0" borderId="2" xfId="0" applyFont="1" applyBorder="1"/>
    <xf numFmtId="0" fontId="3" fillId="0" borderId="4" xfId="0" applyFont="1" applyBorder="1"/>
    <xf numFmtId="0" fontId="3" fillId="5" borderId="12" xfId="0" applyFont="1" applyFill="1" applyBorder="1"/>
    <xf numFmtId="10" fontId="0" fillId="5" borderId="13" xfId="1" applyNumberFormat="1" applyFont="1" applyFill="1" applyBorder="1"/>
    <xf numFmtId="0" fontId="3" fillId="0" borderId="3" xfId="0" applyFont="1" applyBorder="1"/>
    <xf numFmtId="0" fontId="3" fillId="0" borderId="0" xfId="0" applyFont="1" applyBorder="1"/>
    <xf numFmtId="0" fontId="3" fillId="5" borderId="14" xfId="0" applyFont="1" applyFill="1" applyBorder="1"/>
    <xf numFmtId="0" fontId="0" fillId="5" borderId="15" xfId="0" applyFill="1" applyBorder="1"/>
    <xf numFmtId="0" fontId="0" fillId="5" borderId="16" xfId="0" applyFill="1" applyBorder="1"/>
    <xf numFmtId="0" fontId="7" fillId="0" borderId="3" xfId="0" applyFont="1" applyBorder="1"/>
    <xf numFmtId="0" fontId="7" fillId="0" borderId="7" xfId="0" applyFont="1" applyBorder="1"/>
    <xf numFmtId="0" fontId="7" fillId="0" borderId="1" xfId="0" applyFont="1" applyBorder="1"/>
    <xf numFmtId="0" fontId="11" fillId="0" borderId="3" xfId="0" applyFont="1" applyBorder="1"/>
    <xf numFmtId="0" fontId="11" fillId="0" borderId="2" xfId="0" applyFont="1" applyBorder="1"/>
    <xf numFmtId="0" fontId="3" fillId="6" borderId="14" xfId="0" applyFont="1" applyFill="1" applyBorder="1"/>
    <xf numFmtId="0" fontId="0" fillId="6" borderId="15" xfId="0" applyFill="1" applyBorder="1"/>
    <xf numFmtId="0" fontId="0" fillId="6" borderId="16" xfId="0" applyFill="1" applyBorder="1"/>
    <xf numFmtId="0" fontId="0" fillId="7" borderId="15" xfId="0" applyFill="1" applyBorder="1"/>
    <xf numFmtId="0" fontId="0" fillId="7" borderId="16" xfId="0" applyFill="1" applyBorder="1"/>
    <xf numFmtId="0" fontId="11" fillId="8" borderId="14" xfId="0" applyFont="1" applyFill="1" applyBorder="1"/>
    <xf numFmtId="0" fontId="0" fillId="8" borderId="15" xfId="0" applyFill="1" applyBorder="1"/>
    <xf numFmtId="0" fontId="0" fillId="8" borderId="16" xfId="0" applyFill="1" applyBorder="1"/>
    <xf numFmtId="0" fontId="3" fillId="7" borderId="14" xfId="0" applyFont="1" applyFill="1" applyBorder="1"/>
    <xf numFmtId="0" fontId="3" fillId="8" borderId="14" xfId="0" applyFont="1" applyFill="1" applyBorder="1"/>
    <xf numFmtId="0" fontId="0" fillId="0" borderId="1" xfId="0" applyFont="1" applyBorder="1"/>
    <xf numFmtId="0" fontId="0" fillId="0" borderId="7" xfId="0" applyFont="1" applyBorder="1"/>
    <xf numFmtId="0" fontId="0" fillId="0" borderId="3" xfId="0" applyFont="1" applyBorder="1"/>
    <xf numFmtId="0" fontId="0" fillId="6" borderId="15" xfId="0" applyFont="1" applyFill="1" applyBorder="1"/>
    <xf numFmtId="0" fontId="0" fillId="6" borderId="16" xfId="0" applyFont="1" applyFill="1" applyBorder="1"/>
    <xf numFmtId="0" fontId="0" fillId="8" borderId="15" xfId="0" applyFont="1" applyFill="1" applyBorder="1"/>
    <xf numFmtId="0" fontId="0" fillId="8" borderId="16" xfId="0" applyFont="1" applyFill="1" applyBorder="1"/>
    <xf numFmtId="0" fontId="12" fillId="0" borderId="1" xfId="0" applyFont="1" applyBorder="1"/>
    <xf numFmtId="0" fontId="12" fillId="0" borderId="3" xfId="0" applyFont="1" applyBorder="1"/>
    <xf numFmtId="0" fontId="12" fillId="0" borderId="7" xfId="0" applyFont="1" applyBorder="1"/>
    <xf numFmtId="0" fontId="3" fillId="6" borderId="5" xfId="0" applyFont="1" applyFill="1" applyBorder="1"/>
    <xf numFmtId="0" fontId="0" fillId="6" borderId="8" xfId="0" applyFill="1" applyBorder="1"/>
    <xf numFmtId="0" fontId="0" fillId="6" borderId="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20" xfId="0" applyFont="1" applyBorder="1"/>
    <xf numFmtId="0" fontId="0" fillId="0" borderId="21" xfId="0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13" fillId="0" borderId="1" xfId="0" applyFont="1" applyBorder="1"/>
    <xf numFmtId="0" fontId="13" fillId="0" borderId="3" xfId="0" applyFont="1" applyBorder="1"/>
    <xf numFmtId="0" fontId="13" fillId="0" borderId="7" xfId="0" applyFont="1" applyBorder="1"/>
    <xf numFmtId="0" fontId="14" fillId="0" borderId="1" xfId="0" applyFont="1" applyBorder="1"/>
    <xf numFmtId="0" fontId="14" fillId="0" borderId="3" xfId="0" applyFont="1" applyBorder="1"/>
    <xf numFmtId="0" fontId="14" fillId="0" borderId="7" xfId="0" applyFont="1" applyBorder="1"/>
    <xf numFmtId="0" fontId="0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164" fontId="0" fillId="0" borderId="0" xfId="0" applyNumberFormat="1" applyBorder="1"/>
    <xf numFmtId="164" fontId="3" fillId="0" borderId="4" xfId="0" applyNumberFormat="1" applyFont="1" applyBorder="1"/>
    <xf numFmtId="164" fontId="0" fillId="8" borderId="15" xfId="0" applyNumberFormat="1" applyFill="1" applyBorder="1"/>
    <xf numFmtId="164" fontId="0" fillId="8" borderId="16" xfId="0" applyNumberFormat="1" applyFill="1" applyBorder="1"/>
    <xf numFmtId="0" fontId="5" fillId="2" borderId="1" xfId="2" applyBorder="1"/>
    <xf numFmtId="0" fontId="5" fillId="2" borderId="7" xfId="2" applyBorder="1"/>
    <xf numFmtId="0" fontId="5" fillId="2" borderId="2" xfId="2" applyBorder="1"/>
    <xf numFmtId="0" fontId="5" fillId="2" borderId="3" xfId="2" applyBorder="1"/>
    <xf numFmtId="0" fontId="5" fillId="2" borderId="0" xfId="2" applyBorder="1"/>
    <xf numFmtId="0" fontId="5" fillId="2" borderId="4" xfId="2" applyBorder="1"/>
    <xf numFmtId="0" fontId="5" fillId="2" borderId="14" xfId="2" applyBorder="1"/>
    <xf numFmtId="0" fontId="5" fillId="2" borderId="15" xfId="2" applyBorder="1"/>
    <xf numFmtId="0" fontId="5" fillId="2" borderId="16" xfId="2" applyBorder="1"/>
    <xf numFmtId="16" fontId="0" fillId="0" borderId="0" xfId="0" applyNumberFormat="1"/>
    <xf numFmtId="16" fontId="3" fillId="0" borderId="9" xfId="0" applyNumberFormat="1" applyFont="1" applyBorder="1"/>
    <xf numFmtId="0" fontId="6" fillId="3" borderId="26" xfId="0" applyFont="1" applyFill="1" applyBorder="1"/>
    <xf numFmtId="0" fontId="6" fillId="3" borderId="27" xfId="0" applyFont="1" applyFill="1" applyBorder="1"/>
    <xf numFmtId="0" fontId="6" fillId="3" borderId="28" xfId="0" applyFont="1" applyFill="1" applyBorder="1"/>
    <xf numFmtId="16" fontId="3" fillId="4" borderId="26" xfId="0" applyNumberFormat="1" applyFont="1" applyFill="1" applyBorder="1"/>
    <xf numFmtId="0" fontId="0" fillId="4" borderId="27" xfId="0" applyFont="1" applyFill="1" applyBorder="1"/>
    <xf numFmtId="0" fontId="0" fillId="4" borderId="28" xfId="0" applyFont="1" applyFill="1" applyBorder="1"/>
    <xf numFmtId="16" fontId="3" fillId="0" borderId="26" xfId="0" applyNumberFormat="1" applyFont="1" applyBorder="1"/>
    <xf numFmtId="0" fontId="0" fillId="0" borderId="27" xfId="0" applyFont="1" applyBorder="1"/>
    <xf numFmtId="0" fontId="0" fillId="0" borderId="28" xfId="0" applyFont="1" applyBorder="1"/>
    <xf numFmtId="0" fontId="17" fillId="0" borderId="0" xfId="0" applyFont="1"/>
    <xf numFmtId="0" fontId="18" fillId="0" borderId="0" xfId="0" applyFont="1"/>
    <xf numFmtId="0" fontId="1" fillId="0" borderId="0" xfId="0" applyFont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170" fontId="0" fillId="0" borderId="0" xfId="0" applyNumberFormat="1" applyAlignment="1">
      <alignment horizontal="left" vertical="center"/>
    </xf>
  </cellXfs>
  <cellStyles count="7">
    <cellStyle name="40% - Accent5" xfId="2" builtinId="47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Percent" xfId="1" builtinId="5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'insert (2)'!$AE$1</c:f>
              <c:strCache>
                <c:ptCount val="1"/>
                <c:pt idx="0">
                  <c:v>dog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(2)'!$AE$2:$AE$9</c:f>
              <c:numCache>
                <c:formatCode>General</c:formatCode>
                <c:ptCount val="8"/>
                <c:pt idx="0">
                  <c:v>3.0</c:v>
                </c:pt>
                <c:pt idx="1">
                  <c:v>7.0</c:v>
                </c:pt>
                <c:pt idx="2">
                  <c:v>5.0</c:v>
                </c:pt>
                <c:pt idx="3">
                  <c:v>3.0</c:v>
                </c:pt>
                <c:pt idx="4">
                  <c:v>5.0</c:v>
                </c:pt>
                <c:pt idx="5">
                  <c:v>9.0</c:v>
                </c:pt>
                <c:pt idx="6">
                  <c:v>4.0</c:v>
                </c:pt>
                <c:pt idx="7">
                  <c:v>8.0</c:v>
                </c:pt>
              </c:numCache>
            </c:numRef>
          </c:val>
        </c:ser>
        <c:ser>
          <c:idx val="1"/>
          <c:order val="1"/>
          <c:tx>
            <c:strRef>
              <c:f>'insert (2)'!$AF$1</c:f>
              <c:strCache>
                <c:ptCount val="1"/>
                <c:pt idx="0">
                  <c:v>cat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(2)'!$AF$2:$AF$9</c:f>
              <c:numCache>
                <c:formatCode>General</c:formatCode>
                <c:ptCount val="8"/>
                <c:pt idx="0">
                  <c:v>5.0</c:v>
                </c:pt>
                <c:pt idx="1">
                  <c:v>9.0</c:v>
                </c:pt>
                <c:pt idx="2">
                  <c:v>6.0</c:v>
                </c:pt>
                <c:pt idx="3">
                  <c:v>3.0</c:v>
                </c:pt>
                <c:pt idx="4">
                  <c:v>5.0</c:v>
                </c:pt>
                <c:pt idx="5">
                  <c:v>4.0</c:v>
                </c:pt>
                <c:pt idx="6">
                  <c:v>7.0</c:v>
                </c:pt>
                <c:pt idx="7">
                  <c:v>2.0</c:v>
                </c:pt>
              </c:numCache>
            </c:numRef>
          </c:val>
        </c:ser>
        <c:ser>
          <c:idx val="2"/>
          <c:order val="2"/>
          <c:tx>
            <c:strRef>
              <c:f>'insert (2)'!$AG$1</c:f>
              <c:strCache>
                <c:ptCount val="1"/>
                <c:pt idx="0">
                  <c:v>mouse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(2)'!$AG$2:$AG$9</c:f>
              <c:numCache>
                <c:formatCode>General</c:formatCode>
                <c:ptCount val="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7.0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4.0</c:v>
                </c:pt>
              </c:numCache>
            </c:numRef>
          </c:val>
        </c:ser>
        <c:ser>
          <c:idx val="3"/>
          <c:order val="3"/>
          <c:tx>
            <c:strRef>
              <c:f>'insert (2)'!$AH$1</c:f>
              <c:strCache>
                <c:ptCount val="1"/>
                <c:pt idx="0">
                  <c:v>bird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(2)'!$AH$2:$AH$9</c:f>
              <c:numCache>
                <c:formatCode>General</c:formatCode>
                <c:ptCount val="8"/>
                <c:pt idx="0">
                  <c:v>7.0</c:v>
                </c:pt>
                <c:pt idx="1">
                  <c:v>9.0</c:v>
                </c:pt>
                <c:pt idx="2">
                  <c:v>7.0</c:v>
                </c:pt>
                <c:pt idx="3">
                  <c:v>9.0</c:v>
                </c:pt>
                <c:pt idx="4">
                  <c:v>7.0</c:v>
                </c:pt>
                <c:pt idx="5">
                  <c:v>6.0</c:v>
                </c:pt>
                <c:pt idx="6">
                  <c:v>5.0</c:v>
                </c:pt>
                <c:pt idx="7">
                  <c:v>6.0</c:v>
                </c:pt>
              </c:numCache>
            </c:numRef>
          </c:val>
        </c:ser>
        <c:ser>
          <c:idx val="4"/>
          <c:order val="4"/>
          <c:tx>
            <c:strRef>
              <c:f>'insert (2)'!$AI$1</c:f>
              <c:strCache>
                <c:ptCount val="1"/>
                <c:pt idx="0">
                  <c:v>reptile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(2)'!$AI$2:$AI$9</c:f>
              <c:numCache>
                <c:formatCode>General</c:formatCode>
                <c:ptCount val="8"/>
                <c:pt idx="0">
                  <c:v>3.0</c:v>
                </c:pt>
                <c:pt idx="1">
                  <c:v>5.0</c:v>
                </c:pt>
                <c:pt idx="2">
                  <c:v>3.0</c:v>
                </c:pt>
                <c:pt idx="3">
                  <c:v>7.0</c:v>
                </c:pt>
                <c:pt idx="4">
                  <c:v>8.0</c:v>
                </c:pt>
                <c:pt idx="5">
                  <c:v>5.0</c:v>
                </c:pt>
                <c:pt idx="6">
                  <c:v>3.0</c:v>
                </c:pt>
                <c:pt idx="7">
                  <c:v>5.0</c:v>
                </c:pt>
              </c:numCache>
            </c:numRef>
          </c:val>
        </c:ser>
        <c:ser>
          <c:idx val="5"/>
          <c:order val="5"/>
          <c:tx>
            <c:strRef>
              <c:f>'insert (2)'!$AJ$1</c:f>
              <c:strCache>
                <c:ptCount val="1"/>
                <c:pt idx="0">
                  <c:v>fish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(2)'!$AJ$2:$AJ$9</c:f>
              <c:numCache>
                <c:formatCode>General</c:formatCode>
                <c:ptCount val="8"/>
                <c:pt idx="0">
                  <c:v>9.0</c:v>
                </c:pt>
                <c:pt idx="1">
                  <c:v>7.0</c:v>
                </c:pt>
                <c:pt idx="2">
                  <c:v>9.0</c:v>
                </c:pt>
                <c:pt idx="3">
                  <c:v>5.0</c:v>
                </c:pt>
                <c:pt idx="4">
                  <c:v>7.0</c:v>
                </c:pt>
                <c:pt idx="5">
                  <c:v>4.0</c:v>
                </c:pt>
                <c:pt idx="6">
                  <c:v>3.0</c:v>
                </c:pt>
                <c:pt idx="7">
                  <c:v>7.0</c:v>
                </c:pt>
              </c:numCache>
            </c:numRef>
          </c:val>
        </c:ser>
        <c:ser>
          <c:idx val="6"/>
          <c:order val="6"/>
          <c:tx>
            <c:strRef>
              <c:f>'insert (2)'!$AK$1</c:f>
              <c:strCache>
                <c:ptCount val="1"/>
                <c:pt idx="0">
                  <c:v>exotic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(2)'!$AK$2:$AK$9</c:f>
              <c:numCache>
                <c:formatCode>General</c:formatCode>
                <c:ptCount val="8"/>
                <c:pt idx="0">
                  <c:v>4.0</c:v>
                </c:pt>
                <c:pt idx="1">
                  <c:v>3.0</c:v>
                </c:pt>
                <c:pt idx="2">
                  <c:v>2.0</c:v>
                </c:pt>
                <c:pt idx="3">
                  <c:v>5.0</c:v>
                </c:pt>
                <c:pt idx="4">
                  <c:v>4.0</c:v>
                </c:pt>
                <c:pt idx="5">
                  <c:v>7.0</c:v>
                </c:pt>
                <c:pt idx="6">
                  <c:v>5.0</c:v>
                </c:pt>
                <c:pt idx="7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72771064"/>
        <c:axId val="2072774664"/>
      </c:barChart>
      <c:dateAx>
        <c:axId val="207277106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74664"/>
        <c:crosses val="autoZero"/>
        <c:auto val="1"/>
        <c:lblOffset val="100"/>
        <c:baseTimeUnit val="days"/>
      </c:dateAx>
      <c:valAx>
        <c:axId val="207277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7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6_2">
  <dgm:title val=""/>
  <dgm:desc val=""/>
  <dgm:catLst>
    <dgm:cat type="accent6" pri="11200"/>
  </dgm:catLst>
  <dgm:styleLbl name="node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ln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2_1">
  <dgm:title val=""/>
  <dgm:desc val=""/>
  <dgm:catLst>
    <dgm:cat type="accent2" pri="11100"/>
  </dgm:catLst>
  <dgm:styleLbl name="node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2">
        <a:alpha val="4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D8D2D3D-2175-4B76-9FA5-172575165D0B}" type="doc">
      <dgm:prSet loTypeId="urn:microsoft.com/office/officeart/2005/8/layout/pyramid4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484F52A6-BC49-4845-BA42-E86BE90AA89F}">
      <dgm:prSet phldrT="[Text]"/>
      <dgm:spPr/>
      <dgm:t>
        <a:bodyPr/>
        <a:lstStyle/>
        <a:p>
          <a:r>
            <a:rPr lang="en-US"/>
            <a:t>sales</a:t>
          </a:r>
        </a:p>
      </dgm:t>
    </dgm:pt>
    <dgm:pt modelId="{1AD5413F-3DC4-470A-94E2-0FDBA1389070}" type="parTrans" cxnId="{8DF268B5-71E1-43E3-BC74-1BAB25172C55}">
      <dgm:prSet/>
      <dgm:spPr/>
      <dgm:t>
        <a:bodyPr/>
        <a:lstStyle/>
        <a:p>
          <a:endParaRPr lang="en-US"/>
        </a:p>
      </dgm:t>
    </dgm:pt>
    <dgm:pt modelId="{1C51F128-F735-493A-92BA-5DEDDA9A43C8}" type="sibTrans" cxnId="{8DF268B5-71E1-43E3-BC74-1BAB25172C55}">
      <dgm:prSet/>
      <dgm:spPr/>
      <dgm:t>
        <a:bodyPr/>
        <a:lstStyle/>
        <a:p>
          <a:endParaRPr lang="en-US"/>
        </a:p>
      </dgm:t>
    </dgm:pt>
    <dgm:pt modelId="{3737C3E2-F4B9-424A-A92A-7BC663E9E157}">
      <dgm:prSet phldrT="[Text]"/>
      <dgm:spPr/>
      <dgm:t>
        <a:bodyPr/>
        <a:lstStyle/>
        <a:p>
          <a:r>
            <a:rPr lang="en-US"/>
            <a:t>marketing</a:t>
          </a:r>
        </a:p>
      </dgm:t>
    </dgm:pt>
    <dgm:pt modelId="{95A41D9F-E064-489A-B5D1-0B57C0C5A806}" type="parTrans" cxnId="{3A1133AF-0497-45EB-AC79-1D5875ED83DD}">
      <dgm:prSet/>
      <dgm:spPr/>
      <dgm:t>
        <a:bodyPr/>
        <a:lstStyle/>
        <a:p>
          <a:endParaRPr lang="en-US"/>
        </a:p>
      </dgm:t>
    </dgm:pt>
    <dgm:pt modelId="{B8BD0DB1-7DDC-40B2-9D30-B5AA364D1E40}" type="sibTrans" cxnId="{3A1133AF-0497-45EB-AC79-1D5875ED83DD}">
      <dgm:prSet/>
      <dgm:spPr/>
      <dgm:t>
        <a:bodyPr/>
        <a:lstStyle/>
        <a:p>
          <a:endParaRPr lang="en-US"/>
        </a:p>
      </dgm:t>
    </dgm:pt>
    <dgm:pt modelId="{FC325107-5218-4F61-A980-D57EC69DDE27}">
      <dgm:prSet phldrT="[Text]"/>
      <dgm:spPr/>
      <dgm:t>
        <a:bodyPr/>
        <a:lstStyle/>
        <a:p>
          <a:r>
            <a:rPr lang="en-US"/>
            <a:t>production</a:t>
          </a:r>
        </a:p>
      </dgm:t>
    </dgm:pt>
    <dgm:pt modelId="{997276D8-0DCB-4672-8E49-5E23C25E17FE}" type="parTrans" cxnId="{2B8961A0-FA43-4BD8-906E-648AE04825BC}">
      <dgm:prSet/>
      <dgm:spPr/>
      <dgm:t>
        <a:bodyPr/>
        <a:lstStyle/>
        <a:p>
          <a:endParaRPr lang="en-US"/>
        </a:p>
      </dgm:t>
    </dgm:pt>
    <dgm:pt modelId="{85EFBB8C-B809-4BA4-9DF2-1395E2E1382F}" type="sibTrans" cxnId="{2B8961A0-FA43-4BD8-906E-648AE04825BC}">
      <dgm:prSet/>
      <dgm:spPr/>
      <dgm:t>
        <a:bodyPr/>
        <a:lstStyle/>
        <a:p>
          <a:endParaRPr lang="en-US"/>
        </a:p>
      </dgm:t>
    </dgm:pt>
    <dgm:pt modelId="{CCD2BF62-77ED-4373-9AD2-F227A4607426}">
      <dgm:prSet phldrT="[Text]"/>
      <dgm:spPr/>
      <dgm:t>
        <a:bodyPr/>
        <a:lstStyle/>
        <a:p>
          <a:r>
            <a:rPr lang="en-US"/>
            <a:t>accounting</a:t>
          </a:r>
        </a:p>
      </dgm:t>
    </dgm:pt>
    <dgm:pt modelId="{6C510771-915B-4C80-85B3-F0F42D1ED5C4}" type="parTrans" cxnId="{B49197C2-94FA-473A-AE93-FC7949FDD537}">
      <dgm:prSet/>
      <dgm:spPr/>
      <dgm:t>
        <a:bodyPr/>
        <a:lstStyle/>
        <a:p>
          <a:endParaRPr lang="en-US"/>
        </a:p>
      </dgm:t>
    </dgm:pt>
    <dgm:pt modelId="{529C1689-6E16-46B4-A4DB-DB31D51D567A}" type="sibTrans" cxnId="{B49197C2-94FA-473A-AE93-FC7949FDD537}">
      <dgm:prSet/>
      <dgm:spPr/>
      <dgm:t>
        <a:bodyPr/>
        <a:lstStyle/>
        <a:p>
          <a:endParaRPr lang="en-US"/>
        </a:p>
      </dgm:t>
    </dgm:pt>
    <dgm:pt modelId="{7F97B07A-A6E4-4990-88DC-AEAEC9F42AC1}" type="pres">
      <dgm:prSet presAssocID="{ED8D2D3D-2175-4B76-9FA5-172575165D0B}" presName="compositeShape" presStyleCnt="0">
        <dgm:presLayoutVars>
          <dgm:chMax val="9"/>
          <dgm:dir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41DC86AE-C8EB-41C2-977B-77561377FED0}" type="pres">
      <dgm:prSet presAssocID="{ED8D2D3D-2175-4B76-9FA5-172575165D0B}" presName="triangle1" presStyleLbl="node1" presStyleIdx="0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726ED3E-E8FF-4D0B-AB33-64C67B372541}" type="pres">
      <dgm:prSet presAssocID="{ED8D2D3D-2175-4B76-9FA5-172575165D0B}" presName="triangle2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78BAE9A-80F3-453A-9076-BAE8D66A32AC}" type="pres">
      <dgm:prSet presAssocID="{ED8D2D3D-2175-4B76-9FA5-172575165D0B}" presName="triangle3" presStyleLbl="node1" presStyleIdx="2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245C991-DF89-4936-8555-083756FEC47A}" type="pres">
      <dgm:prSet presAssocID="{ED8D2D3D-2175-4B76-9FA5-172575165D0B}" presName="triangle4" presStyleLbl="node1" presStyleIdx="3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C57FD6BF-3723-49A9-B3F9-1CD57F1D61D4}" type="presOf" srcId="{CCD2BF62-77ED-4373-9AD2-F227A4607426}" destId="{1245C991-DF89-4936-8555-083756FEC47A}" srcOrd="0" destOrd="0" presId="urn:microsoft.com/office/officeart/2005/8/layout/pyramid4"/>
    <dgm:cxn modelId="{D1E5773C-B5AC-474A-91F6-1FA85CA054BF}" type="presOf" srcId="{FC325107-5218-4F61-A980-D57EC69DDE27}" destId="{778BAE9A-80F3-453A-9076-BAE8D66A32AC}" srcOrd="0" destOrd="0" presId="urn:microsoft.com/office/officeart/2005/8/layout/pyramid4"/>
    <dgm:cxn modelId="{8DF268B5-71E1-43E3-BC74-1BAB25172C55}" srcId="{ED8D2D3D-2175-4B76-9FA5-172575165D0B}" destId="{484F52A6-BC49-4845-BA42-E86BE90AA89F}" srcOrd="0" destOrd="0" parTransId="{1AD5413F-3DC4-470A-94E2-0FDBA1389070}" sibTransId="{1C51F128-F735-493A-92BA-5DEDDA9A43C8}"/>
    <dgm:cxn modelId="{2B8961A0-FA43-4BD8-906E-648AE04825BC}" srcId="{ED8D2D3D-2175-4B76-9FA5-172575165D0B}" destId="{FC325107-5218-4F61-A980-D57EC69DDE27}" srcOrd="2" destOrd="0" parTransId="{997276D8-0DCB-4672-8E49-5E23C25E17FE}" sibTransId="{85EFBB8C-B809-4BA4-9DF2-1395E2E1382F}"/>
    <dgm:cxn modelId="{B49197C2-94FA-473A-AE93-FC7949FDD537}" srcId="{ED8D2D3D-2175-4B76-9FA5-172575165D0B}" destId="{CCD2BF62-77ED-4373-9AD2-F227A4607426}" srcOrd="3" destOrd="0" parTransId="{6C510771-915B-4C80-85B3-F0F42D1ED5C4}" sibTransId="{529C1689-6E16-46B4-A4DB-DB31D51D567A}"/>
    <dgm:cxn modelId="{2284E764-A17F-454E-B611-F7575CE09FDA}" type="presOf" srcId="{484F52A6-BC49-4845-BA42-E86BE90AA89F}" destId="{41DC86AE-C8EB-41C2-977B-77561377FED0}" srcOrd="0" destOrd="0" presId="urn:microsoft.com/office/officeart/2005/8/layout/pyramid4"/>
    <dgm:cxn modelId="{3A1133AF-0497-45EB-AC79-1D5875ED83DD}" srcId="{ED8D2D3D-2175-4B76-9FA5-172575165D0B}" destId="{3737C3E2-F4B9-424A-A92A-7BC663E9E157}" srcOrd="1" destOrd="0" parTransId="{95A41D9F-E064-489A-B5D1-0B57C0C5A806}" sibTransId="{B8BD0DB1-7DDC-40B2-9D30-B5AA364D1E40}"/>
    <dgm:cxn modelId="{D84CB6E2-6BCB-4CEA-9C1A-EDA886A96631}" type="presOf" srcId="{3737C3E2-F4B9-424A-A92A-7BC663E9E157}" destId="{1726ED3E-E8FF-4D0B-AB33-64C67B372541}" srcOrd="0" destOrd="0" presId="urn:microsoft.com/office/officeart/2005/8/layout/pyramid4"/>
    <dgm:cxn modelId="{8139E479-8C5B-4130-8713-5936F14BF056}" type="presOf" srcId="{ED8D2D3D-2175-4B76-9FA5-172575165D0B}" destId="{7F97B07A-A6E4-4990-88DC-AEAEC9F42AC1}" srcOrd="0" destOrd="0" presId="urn:microsoft.com/office/officeart/2005/8/layout/pyramid4"/>
    <dgm:cxn modelId="{6595BDBD-C072-4167-9866-5AD6B6E32B89}" type="presParOf" srcId="{7F97B07A-A6E4-4990-88DC-AEAEC9F42AC1}" destId="{41DC86AE-C8EB-41C2-977B-77561377FED0}" srcOrd="0" destOrd="0" presId="urn:microsoft.com/office/officeart/2005/8/layout/pyramid4"/>
    <dgm:cxn modelId="{EFF05738-36FB-4BFE-AA0F-C09F566F4D28}" type="presParOf" srcId="{7F97B07A-A6E4-4990-88DC-AEAEC9F42AC1}" destId="{1726ED3E-E8FF-4D0B-AB33-64C67B372541}" srcOrd="1" destOrd="0" presId="urn:microsoft.com/office/officeart/2005/8/layout/pyramid4"/>
    <dgm:cxn modelId="{86410D8D-C6EC-4686-A7D3-B9EC66BDD3FD}" type="presParOf" srcId="{7F97B07A-A6E4-4990-88DC-AEAEC9F42AC1}" destId="{778BAE9A-80F3-453A-9076-BAE8D66A32AC}" srcOrd="2" destOrd="0" presId="urn:microsoft.com/office/officeart/2005/8/layout/pyramid4"/>
    <dgm:cxn modelId="{671373AA-062F-4044-94DA-D9C34A5DEE8B}" type="presParOf" srcId="{7F97B07A-A6E4-4990-88DC-AEAEC9F42AC1}" destId="{1245C991-DF89-4936-8555-083756FEC47A}" srcOrd="3" destOrd="0" presId="urn:microsoft.com/office/officeart/2005/8/layout/pyramid4"/>
  </dgm:cxnLst>
  <dgm:bg/>
  <dgm:whole/>
  <dgm:extLst>
    <a:ext uri="http://schemas.microsoft.com/office/drawing/2008/diagram">
      <dsp:dataModelExt xmlns:dsp="http://schemas.microsoft.com/office/drawing/2008/diagram" relId="rId14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4CA504B-456A-4406-B96F-4FBE60FB3A19}" type="doc">
      <dgm:prSet loTypeId="urn:microsoft.com/office/officeart/2009/layout/CircleArrowProcess" loCatId="process" qsTypeId="urn:microsoft.com/office/officeart/2005/8/quickstyle/simple1" qsCatId="simple" csTypeId="urn:microsoft.com/office/officeart/2005/8/colors/accent6_2" csCatId="accent6" phldr="1"/>
      <dgm:spPr/>
      <dgm:t>
        <a:bodyPr/>
        <a:lstStyle/>
        <a:p>
          <a:endParaRPr lang="en-US"/>
        </a:p>
      </dgm:t>
    </dgm:pt>
    <dgm:pt modelId="{B6DA471B-D184-4C71-B119-B5EE22F17B77}">
      <dgm:prSet phldrT="[Text]"/>
      <dgm:spPr/>
      <dgm:t>
        <a:bodyPr/>
        <a:lstStyle/>
        <a:p>
          <a:r>
            <a:rPr lang="en-US"/>
            <a:t>input</a:t>
          </a:r>
        </a:p>
      </dgm:t>
    </dgm:pt>
    <dgm:pt modelId="{C88D2FB5-D7D6-4DD7-9EA2-B9C44A4CD559}" type="parTrans" cxnId="{14A26759-71FC-46BE-8EB8-FA6ACD40341B}">
      <dgm:prSet/>
      <dgm:spPr/>
      <dgm:t>
        <a:bodyPr/>
        <a:lstStyle/>
        <a:p>
          <a:endParaRPr lang="en-US"/>
        </a:p>
      </dgm:t>
    </dgm:pt>
    <dgm:pt modelId="{12C16059-1980-4EC0-861B-9331DFD8888F}" type="sibTrans" cxnId="{14A26759-71FC-46BE-8EB8-FA6ACD40341B}">
      <dgm:prSet/>
      <dgm:spPr/>
      <dgm:t>
        <a:bodyPr/>
        <a:lstStyle/>
        <a:p>
          <a:endParaRPr lang="en-US"/>
        </a:p>
      </dgm:t>
    </dgm:pt>
    <dgm:pt modelId="{7DC5A7D8-3344-4303-BE10-E2DB69494B04}">
      <dgm:prSet phldrT="[Text]"/>
      <dgm:spPr/>
      <dgm:t>
        <a:bodyPr/>
        <a:lstStyle/>
        <a:p>
          <a:r>
            <a:rPr lang="en-US"/>
            <a:t>processing</a:t>
          </a:r>
        </a:p>
      </dgm:t>
    </dgm:pt>
    <dgm:pt modelId="{DE29F541-D161-4297-92A8-8B88087CB789}" type="parTrans" cxnId="{5ED5761F-B305-408D-9115-6E4BBFC594A4}">
      <dgm:prSet/>
      <dgm:spPr/>
      <dgm:t>
        <a:bodyPr/>
        <a:lstStyle/>
        <a:p>
          <a:endParaRPr lang="en-US"/>
        </a:p>
      </dgm:t>
    </dgm:pt>
    <dgm:pt modelId="{9BA14440-43AF-4FFF-A8C9-9C25DDCD2D05}" type="sibTrans" cxnId="{5ED5761F-B305-408D-9115-6E4BBFC594A4}">
      <dgm:prSet/>
      <dgm:spPr/>
      <dgm:t>
        <a:bodyPr/>
        <a:lstStyle/>
        <a:p>
          <a:endParaRPr lang="en-US"/>
        </a:p>
      </dgm:t>
    </dgm:pt>
    <dgm:pt modelId="{EC2762BB-13A9-4B20-9E41-3BA022B3D312}">
      <dgm:prSet phldrT="[Text]"/>
      <dgm:spPr/>
      <dgm:t>
        <a:bodyPr/>
        <a:lstStyle/>
        <a:p>
          <a:r>
            <a:rPr lang="en-US"/>
            <a:t>result</a:t>
          </a:r>
        </a:p>
      </dgm:t>
    </dgm:pt>
    <dgm:pt modelId="{42A89069-C71A-424A-A967-80AF8BA572F2}" type="parTrans" cxnId="{096265FF-4612-41D2-8231-E8B3AA35E9C9}">
      <dgm:prSet/>
      <dgm:spPr/>
      <dgm:t>
        <a:bodyPr/>
        <a:lstStyle/>
        <a:p>
          <a:endParaRPr lang="en-US"/>
        </a:p>
      </dgm:t>
    </dgm:pt>
    <dgm:pt modelId="{B18EB025-B67D-4F7D-B4B0-479B58A4AF64}" type="sibTrans" cxnId="{096265FF-4612-41D2-8231-E8B3AA35E9C9}">
      <dgm:prSet/>
      <dgm:spPr/>
      <dgm:t>
        <a:bodyPr/>
        <a:lstStyle/>
        <a:p>
          <a:endParaRPr lang="en-US"/>
        </a:p>
      </dgm:t>
    </dgm:pt>
    <dgm:pt modelId="{DD24993C-0490-4638-9678-737E812FDB95}" type="pres">
      <dgm:prSet presAssocID="{F4CA504B-456A-4406-B96F-4FBE60FB3A19}" presName="Name0" presStyleCnt="0">
        <dgm:presLayoutVars>
          <dgm:chMax val="7"/>
          <dgm:chPref val="7"/>
          <dgm:dir/>
          <dgm:animLvl val="lvl"/>
        </dgm:presLayoutVars>
      </dgm:prSet>
      <dgm:spPr/>
      <dgm:t>
        <a:bodyPr/>
        <a:lstStyle/>
        <a:p>
          <a:endParaRPr lang="en-US"/>
        </a:p>
      </dgm:t>
    </dgm:pt>
    <dgm:pt modelId="{0D88B38C-E42F-4492-A17F-3DA3B1769DC9}" type="pres">
      <dgm:prSet presAssocID="{B6DA471B-D184-4C71-B119-B5EE22F17B77}" presName="Accent1" presStyleCnt="0"/>
      <dgm:spPr/>
    </dgm:pt>
    <dgm:pt modelId="{52B164D7-2B19-4B46-A935-121DE2BE9AA8}" type="pres">
      <dgm:prSet presAssocID="{B6DA471B-D184-4C71-B119-B5EE22F17B77}" presName="Accent" presStyleLbl="node1" presStyleIdx="0" presStyleCnt="3"/>
      <dgm:spPr/>
    </dgm:pt>
    <dgm:pt modelId="{32FA09C3-8FFA-483B-BF09-15C89153E7C9}" type="pres">
      <dgm:prSet presAssocID="{B6DA471B-D184-4C71-B119-B5EE22F17B77}" presName="Parent1" presStyleLbl="revTx" presStyleIdx="0" presStyleCnt="3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3921A67-093B-41E0-8527-C58D0F09CBB3}" type="pres">
      <dgm:prSet presAssocID="{7DC5A7D8-3344-4303-BE10-E2DB69494B04}" presName="Accent2" presStyleCnt="0"/>
      <dgm:spPr/>
    </dgm:pt>
    <dgm:pt modelId="{74070520-CAC9-4EB6-AB5C-1ADFF50E6149}" type="pres">
      <dgm:prSet presAssocID="{7DC5A7D8-3344-4303-BE10-E2DB69494B04}" presName="Accent" presStyleLbl="node1" presStyleIdx="1" presStyleCnt="3"/>
      <dgm:spPr/>
    </dgm:pt>
    <dgm:pt modelId="{5B419970-FCF9-4067-9827-5EF8A27DB41B}" type="pres">
      <dgm:prSet presAssocID="{7DC5A7D8-3344-4303-BE10-E2DB69494B04}" presName="Parent2" presStyleLbl="revTx" presStyleIdx="1" presStyleCnt="3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6D739B0-6DCE-4358-9F27-6EF46EA20A9F}" type="pres">
      <dgm:prSet presAssocID="{EC2762BB-13A9-4B20-9E41-3BA022B3D312}" presName="Accent3" presStyleCnt="0"/>
      <dgm:spPr/>
    </dgm:pt>
    <dgm:pt modelId="{E5D455F6-2BC3-40AB-A105-C5C13F652259}" type="pres">
      <dgm:prSet presAssocID="{EC2762BB-13A9-4B20-9E41-3BA022B3D312}" presName="Accent" presStyleLbl="node1" presStyleIdx="2" presStyleCnt="3"/>
      <dgm:spPr/>
    </dgm:pt>
    <dgm:pt modelId="{3BFAD8A3-EC27-49B3-BBEF-D61714CABF82}" type="pres">
      <dgm:prSet presAssocID="{EC2762BB-13A9-4B20-9E41-3BA022B3D312}" presName="Parent3" presStyleLbl="revTx" presStyleIdx="2" presStyleCnt="3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96265FF-4612-41D2-8231-E8B3AA35E9C9}" srcId="{F4CA504B-456A-4406-B96F-4FBE60FB3A19}" destId="{EC2762BB-13A9-4B20-9E41-3BA022B3D312}" srcOrd="2" destOrd="0" parTransId="{42A89069-C71A-424A-A967-80AF8BA572F2}" sibTransId="{B18EB025-B67D-4F7D-B4B0-479B58A4AF64}"/>
    <dgm:cxn modelId="{5ED5761F-B305-408D-9115-6E4BBFC594A4}" srcId="{F4CA504B-456A-4406-B96F-4FBE60FB3A19}" destId="{7DC5A7D8-3344-4303-BE10-E2DB69494B04}" srcOrd="1" destOrd="0" parTransId="{DE29F541-D161-4297-92A8-8B88087CB789}" sibTransId="{9BA14440-43AF-4FFF-A8C9-9C25DDCD2D05}"/>
    <dgm:cxn modelId="{ADC6DCD0-7550-4652-A9ED-6965AC4214BE}" type="presOf" srcId="{F4CA504B-456A-4406-B96F-4FBE60FB3A19}" destId="{DD24993C-0490-4638-9678-737E812FDB95}" srcOrd="0" destOrd="0" presId="urn:microsoft.com/office/officeart/2009/layout/CircleArrowProcess"/>
    <dgm:cxn modelId="{14A26759-71FC-46BE-8EB8-FA6ACD40341B}" srcId="{F4CA504B-456A-4406-B96F-4FBE60FB3A19}" destId="{B6DA471B-D184-4C71-B119-B5EE22F17B77}" srcOrd="0" destOrd="0" parTransId="{C88D2FB5-D7D6-4DD7-9EA2-B9C44A4CD559}" sibTransId="{12C16059-1980-4EC0-861B-9331DFD8888F}"/>
    <dgm:cxn modelId="{AD9CAA42-02CA-43F4-98A9-B97C0E0A1018}" type="presOf" srcId="{B6DA471B-D184-4C71-B119-B5EE22F17B77}" destId="{32FA09C3-8FFA-483B-BF09-15C89153E7C9}" srcOrd="0" destOrd="0" presId="urn:microsoft.com/office/officeart/2009/layout/CircleArrowProcess"/>
    <dgm:cxn modelId="{C8A3A3BB-3B1D-4D65-B243-E5B9A7A5898D}" type="presOf" srcId="{7DC5A7D8-3344-4303-BE10-E2DB69494B04}" destId="{5B419970-FCF9-4067-9827-5EF8A27DB41B}" srcOrd="0" destOrd="0" presId="urn:microsoft.com/office/officeart/2009/layout/CircleArrowProcess"/>
    <dgm:cxn modelId="{760E057D-4565-4EEA-9FCF-3F30B0C5BC75}" type="presOf" srcId="{EC2762BB-13A9-4B20-9E41-3BA022B3D312}" destId="{3BFAD8A3-EC27-49B3-BBEF-D61714CABF82}" srcOrd="0" destOrd="0" presId="urn:microsoft.com/office/officeart/2009/layout/CircleArrowProcess"/>
    <dgm:cxn modelId="{85BE73FF-C653-4671-94C3-A20CCE0B404A}" type="presParOf" srcId="{DD24993C-0490-4638-9678-737E812FDB95}" destId="{0D88B38C-E42F-4492-A17F-3DA3B1769DC9}" srcOrd="0" destOrd="0" presId="urn:microsoft.com/office/officeart/2009/layout/CircleArrowProcess"/>
    <dgm:cxn modelId="{D5B1FA16-BE42-4511-AC0F-42793DA326B7}" type="presParOf" srcId="{0D88B38C-E42F-4492-A17F-3DA3B1769DC9}" destId="{52B164D7-2B19-4B46-A935-121DE2BE9AA8}" srcOrd="0" destOrd="0" presId="urn:microsoft.com/office/officeart/2009/layout/CircleArrowProcess"/>
    <dgm:cxn modelId="{5237A52B-5974-4308-967C-97B1B26ED533}" type="presParOf" srcId="{DD24993C-0490-4638-9678-737E812FDB95}" destId="{32FA09C3-8FFA-483B-BF09-15C89153E7C9}" srcOrd="1" destOrd="0" presId="urn:microsoft.com/office/officeart/2009/layout/CircleArrowProcess"/>
    <dgm:cxn modelId="{9A40464E-FEDC-404E-A228-41D88572393D}" type="presParOf" srcId="{DD24993C-0490-4638-9678-737E812FDB95}" destId="{03921A67-093B-41E0-8527-C58D0F09CBB3}" srcOrd="2" destOrd="0" presId="urn:microsoft.com/office/officeart/2009/layout/CircleArrowProcess"/>
    <dgm:cxn modelId="{42A39DA2-66AB-478B-B8C2-998DE33CBE23}" type="presParOf" srcId="{03921A67-093B-41E0-8527-C58D0F09CBB3}" destId="{74070520-CAC9-4EB6-AB5C-1ADFF50E6149}" srcOrd="0" destOrd="0" presId="urn:microsoft.com/office/officeart/2009/layout/CircleArrowProcess"/>
    <dgm:cxn modelId="{0BD82E27-F6FA-4C35-A968-2530C62DEA52}" type="presParOf" srcId="{DD24993C-0490-4638-9678-737E812FDB95}" destId="{5B419970-FCF9-4067-9827-5EF8A27DB41B}" srcOrd="3" destOrd="0" presId="urn:microsoft.com/office/officeart/2009/layout/CircleArrowProcess"/>
    <dgm:cxn modelId="{66C69028-18C5-4563-AE75-500F267328D0}" type="presParOf" srcId="{DD24993C-0490-4638-9678-737E812FDB95}" destId="{56D739B0-6DCE-4358-9F27-6EF46EA20A9F}" srcOrd="4" destOrd="0" presId="urn:microsoft.com/office/officeart/2009/layout/CircleArrowProcess"/>
    <dgm:cxn modelId="{7B24D032-5753-45C2-B882-1A2C6821CCDE}" type="presParOf" srcId="{56D739B0-6DCE-4358-9F27-6EF46EA20A9F}" destId="{E5D455F6-2BC3-40AB-A105-C5C13F652259}" srcOrd="0" destOrd="0" presId="urn:microsoft.com/office/officeart/2009/layout/CircleArrowProcess"/>
    <dgm:cxn modelId="{30883A0B-2E10-47FA-B48B-DD1BED21B695}" type="presParOf" srcId="{DD24993C-0490-4638-9678-737E812FDB95}" destId="{3BFAD8A3-EC27-49B3-BBEF-D61714CABF82}" srcOrd="5" destOrd="0" presId="urn:microsoft.com/office/officeart/2009/layout/CircleArrowProcess"/>
  </dgm:cxnLst>
  <dgm:bg/>
  <dgm:whole/>
  <dgm:extLst>
    <a:ext uri="http://schemas.microsoft.com/office/drawing/2008/diagram">
      <dsp:dataModelExt xmlns:dsp="http://schemas.microsoft.com/office/drawing/2008/diagram" relId="rId19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CCE0491B-AFE4-47C7-85EE-7539A825C44A}" type="doc">
      <dgm:prSet loTypeId="urn:microsoft.com/office/officeart/2005/8/layout/arrow2" loCatId="process" qsTypeId="urn:microsoft.com/office/officeart/2005/8/quickstyle/simple1" qsCatId="simple" csTypeId="urn:microsoft.com/office/officeart/2005/8/colors/accent2_1" csCatId="accent2" phldr="1"/>
      <dgm:spPr/>
    </dgm:pt>
    <dgm:pt modelId="{9166824F-7A38-455A-91B4-7A78D02570A2}">
      <dgm:prSet phldrT="[Text]"/>
      <dgm:spPr/>
      <dgm:t>
        <a:bodyPr/>
        <a:lstStyle/>
        <a:p>
          <a:r>
            <a:rPr lang="en-US"/>
            <a:t>TO</a:t>
          </a:r>
        </a:p>
      </dgm:t>
    </dgm:pt>
    <dgm:pt modelId="{6F6CBEFA-5562-43D1-B803-BAC4E37E973E}" type="parTrans" cxnId="{21115001-D950-4E26-B7FC-57307DB7A688}">
      <dgm:prSet/>
      <dgm:spPr/>
      <dgm:t>
        <a:bodyPr/>
        <a:lstStyle/>
        <a:p>
          <a:endParaRPr lang="en-US"/>
        </a:p>
      </dgm:t>
    </dgm:pt>
    <dgm:pt modelId="{FCCAB98E-BD92-4229-92A8-B34685F742BA}" type="sibTrans" cxnId="{21115001-D950-4E26-B7FC-57307DB7A688}">
      <dgm:prSet/>
      <dgm:spPr/>
      <dgm:t>
        <a:bodyPr/>
        <a:lstStyle/>
        <a:p>
          <a:endParaRPr lang="en-US"/>
        </a:p>
      </dgm:t>
    </dgm:pt>
    <dgm:pt modelId="{47597A4F-67B3-4258-AFC7-16CF6A6115D4}">
      <dgm:prSet phldrT="[Text]"/>
      <dgm:spPr/>
      <dgm:t>
        <a:bodyPr/>
        <a:lstStyle/>
        <a:p>
          <a:r>
            <a:rPr lang="en-US"/>
            <a:t>INFINITY</a:t>
          </a:r>
        </a:p>
      </dgm:t>
    </dgm:pt>
    <dgm:pt modelId="{8B23C0CB-CB2D-4FB4-A3B2-E35DB47FCA04}" type="parTrans" cxnId="{9A2263B1-C249-4D10-B0D2-7FD5A7DE4EB7}">
      <dgm:prSet/>
      <dgm:spPr/>
      <dgm:t>
        <a:bodyPr/>
        <a:lstStyle/>
        <a:p>
          <a:endParaRPr lang="en-US"/>
        </a:p>
      </dgm:t>
    </dgm:pt>
    <dgm:pt modelId="{E80A8B61-5AE9-4D3E-9DC0-1F419EECAEC2}" type="sibTrans" cxnId="{9A2263B1-C249-4D10-B0D2-7FD5A7DE4EB7}">
      <dgm:prSet/>
      <dgm:spPr/>
      <dgm:t>
        <a:bodyPr/>
        <a:lstStyle/>
        <a:p>
          <a:endParaRPr lang="en-US"/>
        </a:p>
      </dgm:t>
    </dgm:pt>
    <dgm:pt modelId="{C54E17B1-406B-4926-A349-1ECD52A4EE70}">
      <dgm:prSet phldrT="[Text]"/>
      <dgm:spPr/>
      <dgm:t>
        <a:bodyPr/>
        <a:lstStyle/>
        <a:p>
          <a:r>
            <a:rPr lang="en-US"/>
            <a:t>AND BEYOND</a:t>
          </a:r>
        </a:p>
      </dgm:t>
    </dgm:pt>
    <dgm:pt modelId="{E5A45FA0-CD99-4F62-948A-B83DFC8CCD92}" type="parTrans" cxnId="{DB0EE404-0877-45C8-848A-C0413690F668}">
      <dgm:prSet/>
      <dgm:spPr/>
      <dgm:t>
        <a:bodyPr/>
        <a:lstStyle/>
        <a:p>
          <a:endParaRPr lang="en-US"/>
        </a:p>
      </dgm:t>
    </dgm:pt>
    <dgm:pt modelId="{AEEB5652-8615-43FC-BC17-E82BCCED5B03}" type="sibTrans" cxnId="{DB0EE404-0877-45C8-848A-C0413690F668}">
      <dgm:prSet/>
      <dgm:spPr/>
      <dgm:t>
        <a:bodyPr/>
        <a:lstStyle/>
        <a:p>
          <a:endParaRPr lang="en-US"/>
        </a:p>
      </dgm:t>
    </dgm:pt>
    <dgm:pt modelId="{BCDE52CB-7083-40CC-A68F-9F5E118F62DD}" type="pres">
      <dgm:prSet presAssocID="{CCE0491B-AFE4-47C7-85EE-7539A825C44A}" presName="arrowDiagram" presStyleCnt="0">
        <dgm:presLayoutVars>
          <dgm:chMax val="5"/>
          <dgm:dir/>
          <dgm:resizeHandles val="exact"/>
        </dgm:presLayoutVars>
      </dgm:prSet>
      <dgm:spPr/>
    </dgm:pt>
    <dgm:pt modelId="{2D027C4D-6603-467B-8C84-8CBB7E2199A2}" type="pres">
      <dgm:prSet presAssocID="{CCE0491B-AFE4-47C7-85EE-7539A825C44A}" presName="arrow" presStyleLbl="bgShp" presStyleIdx="0" presStyleCnt="1"/>
      <dgm:spPr/>
    </dgm:pt>
    <dgm:pt modelId="{BB01EE83-A558-420D-A641-A5A105960969}" type="pres">
      <dgm:prSet presAssocID="{CCE0491B-AFE4-47C7-85EE-7539A825C44A}" presName="arrowDiagram3" presStyleCnt="0"/>
      <dgm:spPr/>
    </dgm:pt>
    <dgm:pt modelId="{98015D7F-62E1-434B-809D-218B8F9F0CBF}" type="pres">
      <dgm:prSet presAssocID="{9166824F-7A38-455A-91B4-7A78D02570A2}" presName="bullet3a" presStyleLbl="node1" presStyleIdx="0" presStyleCnt="3"/>
      <dgm:spPr/>
    </dgm:pt>
    <dgm:pt modelId="{5C1A23B1-BBBD-448B-BECB-E0A2DDC306E8}" type="pres">
      <dgm:prSet presAssocID="{9166824F-7A38-455A-91B4-7A78D02570A2}" presName="textBox3a" presStyleLbl="revTx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21F8A37-5BFB-4A67-BEE3-26D8B34D940D}" type="pres">
      <dgm:prSet presAssocID="{47597A4F-67B3-4258-AFC7-16CF6A6115D4}" presName="bullet3b" presStyleLbl="node1" presStyleIdx="1" presStyleCnt="3"/>
      <dgm:spPr/>
    </dgm:pt>
    <dgm:pt modelId="{62C6B03A-274C-4557-8B27-0BD2D985C95C}" type="pres">
      <dgm:prSet presAssocID="{47597A4F-67B3-4258-AFC7-16CF6A6115D4}" presName="textBox3b" presStyleLbl="revTx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ED3B77C-0830-4B3F-BBE7-B583DA79276A}" type="pres">
      <dgm:prSet presAssocID="{C54E17B1-406B-4926-A349-1ECD52A4EE70}" presName="bullet3c" presStyleLbl="node1" presStyleIdx="2" presStyleCnt="3"/>
      <dgm:spPr/>
    </dgm:pt>
    <dgm:pt modelId="{5677021F-FCDA-4F98-8D5E-803BD731B956}" type="pres">
      <dgm:prSet presAssocID="{C54E17B1-406B-4926-A349-1ECD52A4EE70}" presName="textBox3c" presStyleLbl="revTx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FCF6E3F-DA5F-4FF7-BA74-C5B23AE12E99}" type="presOf" srcId="{47597A4F-67B3-4258-AFC7-16CF6A6115D4}" destId="{62C6B03A-274C-4557-8B27-0BD2D985C95C}" srcOrd="0" destOrd="0" presId="urn:microsoft.com/office/officeart/2005/8/layout/arrow2"/>
    <dgm:cxn modelId="{2CADA70D-7F7A-4FFC-9F6F-AE4BDD751F77}" type="presOf" srcId="{CCE0491B-AFE4-47C7-85EE-7539A825C44A}" destId="{BCDE52CB-7083-40CC-A68F-9F5E118F62DD}" srcOrd="0" destOrd="0" presId="urn:microsoft.com/office/officeart/2005/8/layout/arrow2"/>
    <dgm:cxn modelId="{F48D4E5B-0355-4B87-A289-D4013299AECC}" type="presOf" srcId="{C54E17B1-406B-4926-A349-1ECD52A4EE70}" destId="{5677021F-FCDA-4F98-8D5E-803BD731B956}" srcOrd="0" destOrd="0" presId="urn:microsoft.com/office/officeart/2005/8/layout/arrow2"/>
    <dgm:cxn modelId="{9A2263B1-C249-4D10-B0D2-7FD5A7DE4EB7}" srcId="{CCE0491B-AFE4-47C7-85EE-7539A825C44A}" destId="{47597A4F-67B3-4258-AFC7-16CF6A6115D4}" srcOrd="1" destOrd="0" parTransId="{8B23C0CB-CB2D-4FB4-A3B2-E35DB47FCA04}" sibTransId="{E80A8B61-5AE9-4D3E-9DC0-1F419EECAEC2}"/>
    <dgm:cxn modelId="{21115001-D950-4E26-B7FC-57307DB7A688}" srcId="{CCE0491B-AFE4-47C7-85EE-7539A825C44A}" destId="{9166824F-7A38-455A-91B4-7A78D02570A2}" srcOrd="0" destOrd="0" parTransId="{6F6CBEFA-5562-43D1-B803-BAC4E37E973E}" sibTransId="{FCCAB98E-BD92-4229-92A8-B34685F742BA}"/>
    <dgm:cxn modelId="{DB0EE404-0877-45C8-848A-C0413690F668}" srcId="{CCE0491B-AFE4-47C7-85EE-7539A825C44A}" destId="{C54E17B1-406B-4926-A349-1ECD52A4EE70}" srcOrd="2" destOrd="0" parTransId="{E5A45FA0-CD99-4F62-948A-B83DFC8CCD92}" sibTransId="{AEEB5652-8615-43FC-BC17-E82BCCED5B03}"/>
    <dgm:cxn modelId="{019788A0-C7AD-428A-B0E1-79CBFA620E2E}" type="presOf" srcId="{9166824F-7A38-455A-91B4-7A78D02570A2}" destId="{5C1A23B1-BBBD-448B-BECB-E0A2DDC306E8}" srcOrd="0" destOrd="0" presId="urn:microsoft.com/office/officeart/2005/8/layout/arrow2"/>
    <dgm:cxn modelId="{5BBF0BC2-7960-4358-97F2-6419704E08FF}" type="presParOf" srcId="{BCDE52CB-7083-40CC-A68F-9F5E118F62DD}" destId="{2D027C4D-6603-467B-8C84-8CBB7E2199A2}" srcOrd="0" destOrd="0" presId="urn:microsoft.com/office/officeart/2005/8/layout/arrow2"/>
    <dgm:cxn modelId="{ED9DABB1-EF8B-4C73-90E5-20310D500887}" type="presParOf" srcId="{BCDE52CB-7083-40CC-A68F-9F5E118F62DD}" destId="{BB01EE83-A558-420D-A641-A5A105960969}" srcOrd="1" destOrd="0" presId="urn:microsoft.com/office/officeart/2005/8/layout/arrow2"/>
    <dgm:cxn modelId="{F4907DFB-26B7-48A5-9713-4A841F797D63}" type="presParOf" srcId="{BB01EE83-A558-420D-A641-A5A105960969}" destId="{98015D7F-62E1-434B-809D-218B8F9F0CBF}" srcOrd="0" destOrd="0" presId="urn:microsoft.com/office/officeart/2005/8/layout/arrow2"/>
    <dgm:cxn modelId="{866B8044-3B4B-421C-B068-6032827FAD3A}" type="presParOf" srcId="{BB01EE83-A558-420D-A641-A5A105960969}" destId="{5C1A23B1-BBBD-448B-BECB-E0A2DDC306E8}" srcOrd="1" destOrd="0" presId="urn:microsoft.com/office/officeart/2005/8/layout/arrow2"/>
    <dgm:cxn modelId="{9D25336F-9EB3-48C7-9463-9209F954D93C}" type="presParOf" srcId="{BB01EE83-A558-420D-A641-A5A105960969}" destId="{A21F8A37-5BFB-4A67-BEE3-26D8B34D940D}" srcOrd="2" destOrd="0" presId="urn:microsoft.com/office/officeart/2005/8/layout/arrow2"/>
    <dgm:cxn modelId="{EED25812-861D-4BAC-8D03-0E0AEA7A2E8A}" type="presParOf" srcId="{BB01EE83-A558-420D-A641-A5A105960969}" destId="{62C6B03A-274C-4557-8B27-0BD2D985C95C}" srcOrd="3" destOrd="0" presId="urn:microsoft.com/office/officeart/2005/8/layout/arrow2"/>
    <dgm:cxn modelId="{AED01BF2-CB46-47EA-A701-BB065354AA08}" type="presParOf" srcId="{BB01EE83-A558-420D-A641-A5A105960969}" destId="{CED3B77C-0830-4B3F-BBE7-B583DA79276A}" srcOrd="4" destOrd="0" presId="urn:microsoft.com/office/officeart/2005/8/layout/arrow2"/>
    <dgm:cxn modelId="{2E364A74-5C79-4080-ADE8-1C0B837CE115}" type="presParOf" srcId="{BB01EE83-A558-420D-A641-A5A105960969}" destId="{5677021F-FCDA-4F98-8D5E-803BD731B956}" srcOrd="5" destOrd="0" presId="urn:microsoft.com/office/officeart/2005/8/layout/arrow2"/>
  </dgm:cxnLst>
  <dgm:bg/>
  <dgm:whole/>
  <dgm:extLst>
    <a:ext uri="http://schemas.microsoft.com/office/drawing/2008/diagram">
      <dsp:dataModelExt xmlns:dsp="http://schemas.microsoft.com/office/drawing/2008/diagram" relId="rId24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1DC86AE-C8EB-41C2-977B-77561377FED0}">
      <dsp:nvSpPr>
        <dsp:cNvPr id="0" name=""/>
        <dsp:cNvSpPr/>
      </dsp:nvSpPr>
      <dsp:spPr>
        <a:xfrm>
          <a:off x="2160190" y="0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sales</a:t>
          </a:r>
        </a:p>
      </dsp:txBody>
      <dsp:txXfrm>
        <a:off x="2554882" y="789385"/>
        <a:ext cx="789385" cy="789384"/>
      </dsp:txXfrm>
    </dsp:sp>
    <dsp:sp modelId="{1726ED3E-E8FF-4D0B-AB33-64C67B372541}">
      <dsp:nvSpPr>
        <dsp:cNvPr id="0" name=""/>
        <dsp:cNvSpPr/>
      </dsp:nvSpPr>
      <dsp:spPr>
        <a:xfrm>
          <a:off x="1370805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marketing</a:t>
          </a:r>
        </a:p>
      </dsp:txBody>
      <dsp:txXfrm>
        <a:off x="1765497" y="2368154"/>
        <a:ext cx="789385" cy="789384"/>
      </dsp:txXfrm>
    </dsp:sp>
    <dsp:sp modelId="{778BAE9A-80F3-453A-9076-BAE8D66A32AC}">
      <dsp:nvSpPr>
        <dsp:cNvPr id="0" name=""/>
        <dsp:cNvSpPr/>
      </dsp:nvSpPr>
      <dsp:spPr>
        <a:xfrm rot="10800000">
          <a:off x="2160190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production</a:t>
          </a:r>
        </a:p>
      </dsp:txBody>
      <dsp:txXfrm rot="10800000">
        <a:off x="2554882" y="1578769"/>
        <a:ext cx="789385" cy="789384"/>
      </dsp:txXfrm>
    </dsp:sp>
    <dsp:sp modelId="{1245C991-DF89-4936-8555-083756FEC47A}">
      <dsp:nvSpPr>
        <dsp:cNvPr id="0" name=""/>
        <dsp:cNvSpPr/>
      </dsp:nvSpPr>
      <dsp:spPr>
        <a:xfrm>
          <a:off x="2949575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accounting</a:t>
          </a:r>
        </a:p>
      </dsp:txBody>
      <dsp:txXfrm>
        <a:off x="3344267" y="2368154"/>
        <a:ext cx="789385" cy="789384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2B164D7-2B19-4B46-A935-121DE2BE9AA8}">
      <dsp:nvSpPr>
        <dsp:cNvPr id="0" name=""/>
        <dsp:cNvSpPr/>
      </dsp:nvSpPr>
      <dsp:spPr>
        <a:xfrm>
          <a:off x="3097456" y="0"/>
          <a:ext cx="1799469" cy="1799743"/>
        </a:xfrm>
        <a:prstGeom prst="circularArrow">
          <a:avLst>
            <a:gd name="adj1" fmla="val 10980"/>
            <a:gd name="adj2" fmla="val 1142322"/>
            <a:gd name="adj3" fmla="val 4500000"/>
            <a:gd name="adj4" fmla="val 108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2FA09C3-8FFA-483B-BF09-15C89153E7C9}">
      <dsp:nvSpPr>
        <dsp:cNvPr id="0" name=""/>
        <dsp:cNvSpPr/>
      </dsp:nvSpPr>
      <dsp:spPr>
        <a:xfrm>
          <a:off x="3495198" y="649762"/>
          <a:ext cx="999930" cy="49984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input</a:t>
          </a:r>
        </a:p>
      </dsp:txBody>
      <dsp:txXfrm>
        <a:off x="3495198" y="649762"/>
        <a:ext cx="999930" cy="499845"/>
      </dsp:txXfrm>
    </dsp:sp>
    <dsp:sp modelId="{74070520-CAC9-4EB6-AB5C-1ADFF50E6149}">
      <dsp:nvSpPr>
        <dsp:cNvPr id="0" name=""/>
        <dsp:cNvSpPr/>
      </dsp:nvSpPr>
      <dsp:spPr>
        <a:xfrm>
          <a:off x="2597660" y="1034086"/>
          <a:ext cx="1799469" cy="1799743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B419970-FCF9-4067-9827-5EF8A27DB41B}">
      <dsp:nvSpPr>
        <dsp:cNvPr id="0" name=""/>
        <dsp:cNvSpPr/>
      </dsp:nvSpPr>
      <dsp:spPr>
        <a:xfrm>
          <a:off x="2997429" y="1689830"/>
          <a:ext cx="999930" cy="49984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processing</a:t>
          </a:r>
        </a:p>
      </dsp:txBody>
      <dsp:txXfrm>
        <a:off x="2997429" y="1689830"/>
        <a:ext cx="999930" cy="499845"/>
      </dsp:txXfrm>
    </dsp:sp>
    <dsp:sp modelId="{E5D455F6-2BC3-40AB-A105-C5C13F652259}">
      <dsp:nvSpPr>
        <dsp:cNvPr id="0" name=""/>
        <dsp:cNvSpPr/>
      </dsp:nvSpPr>
      <dsp:spPr>
        <a:xfrm>
          <a:off x="3225531" y="2191918"/>
          <a:ext cx="1546023" cy="1546643"/>
        </a:xfrm>
        <a:prstGeom prst="blockArc">
          <a:avLst>
            <a:gd name="adj1" fmla="val 13500000"/>
            <a:gd name="adj2" fmla="val 10800000"/>
            <a:gd name="adj3" fmla="val 1274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BFAD8A3-EC27-49B3-BBEF-D61714CABF82}">
      <dsp:nvSpPr>
        <dsp:cNvPr id="0" name=""/>
        <dsp:cNvSpPr/>
      </dsp:nvSpPr>
      <dsp:spPr>
        <a:xfrm>
          <a:off x="3497564" y="2731393"/>
          <a:ext cx="999930" cy="49984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result</a:t>
          </a:r>
        </a:p>
      </dsp:txBody>
      <dsp:txXfrm>
        <a:off x="3497564" y="2731393"/>
        <a:ext cx="999930" cy="499845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D027C4D-6603-467B-8C84-8CBB7E2199A2}">
      <dsp:nvSpPr>
        <dsp:cNvPr id="0" name=""/>
        <dsp:cNvSpPr/>
      </dsp:nvSpPr>
      <dsp:spPr>
        <a:xfrm>
          <a:off x="645318" y="0"/>
          <a:ext cx="5575299" cy="3484562"/>
        </a:xfrm>
        <a:prstGeom prst="swooshArrow">
          <a:avLst>
            <a:gd name="adj1" fmla="val 25000"/>
            <a:gd name="adj2" fmla="val 25000"/>
          </a:avLst>
        </a:prstGeom>
        <a:solidFill>
          <a:schemeClr val="accent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8015D7F-62E1-434B-809D-218B8F9F0CBF}">
      <dsp:nvSpPr>
        <dsp:cNvPr id="0" name=""/>
        <dsp:cNvSpPr/>
      </dsp:nvSpPr>
      <dsp:spPr>
        <a:xfrm>
          <a:off x="1353381" y="2405044"/>
          <a:ext cx="144957" cy="144957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C1A23B1-BBBD-448B-BECB-E0A2DDC306E8}">
      <dsp:nvSpPr>
        <dsp:cNvPr id="0" name=""/>
        <dsp:cNvSpPr/>
      </dsp:nvSpPr>
      <dsp:spPr>
        <a:xfrm>
          <a:off x="1425860" y="2477523"/>
          <a:ext cx="1299044" cy="100703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810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TO</a:t>
          </a:r>
        </a:p>
      </dsp:txBody>
      <dsp:txXfrm>
        <a:off x="1425860" y="2477523"/>
        <a:ext cx="1299044" cy="1007038"/>
      </dsp:txXfrm>
    </dsp:sp>
    <dsp:sp modelId="{A21F8A37-5BFB-4A67-BEE3-26D8B34D940D}">
      <dsp:nvSpPr>
        <dsp:cNvPr id="0" name=""/>
        <dsp:cNvSpPr/>
      </dsp:nvSpPr>
      <dsp:spPr>
        <a:xfrm>
          <a:off x="2632913" y="1457940"/>
          <a:ext cx="262039" cy="26203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2C6B03A-274C-4557-8B27-0BD2D985C95C}">
      <dsp:nvSpPr>
        <dsp:cNvPr id="0" name=""/>
        <dsp:cNvSpPr/>
      </dsp:nvSpPr>
      <dsp:spPr>
        <a:xfrm>
          <a:off x="2763932" y="1588960"/>
          <a:ext cx="1338071" cy="189560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8849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INFINITY</a:t>
          </a:r>
        </a:p>
      </dsp:txBody>
      <dsp:txXfrm>
        <a:off x="2763932" y="1588960"/>
        <a:ext cx="1338071" cy="1895601"/>
      </dsp:txXfrm>
    </dsp:sp>
    <dsp:sp modelId="{CED3B77C-0830-4B3F-BBE7-B583DA79276A}">
      <dsp:nvSpPr>
        <dsp:cNvPr id="0" name=""/>
        <dsp:cNvSpPr/>
      </dsp:nvSpPr>
      <dsp:spPr>
        <a:xfrm>
          <a:off x="4171695" y="881594"/>
          <a:ext cx="362394" cy="36239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677021F-FCDA-4F98-8D5E-803BD731B956}">
      <dsp:nvSpPr>
        <dsp:cNvPr id="0" name=""/>
        <dsp:cNvSpPr/>
      </dsp:nvSpPr>
      <dsp:spPr>
        <a:xfrm>
          <a:off x="4352892" y="1062791"/>
          <a:ext cx="1338071" cy="242177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2025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AND BEYOND</a:t>
          </a:r>
        </a:p>
      </dsp:txBody>
      <dsp:txXfrm>
        <a:off x="4352892" y="1062791"/>
        <a:ext cx="1338071" cy="24217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4">
  <dgm:title val=""/>
  <dgm:desc val=""/>
  <dgm:catLst>
    <dgm:cat type="pyramid" pri="4000"/>
    <dgm:cat type="relationship" pri="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sampData>
  <dgm:styleData useDef="1">
    <dgm:dataModel>
      <dgm:ptLst/>
      <dgm:bg/>
      <dgm:whole/>
    </dgm:dataModel>
  </dgm:styleData>
  <dgm:clrData useDef="1">
    <dgm:dataModel>
      <dgm:ptLst/>
      <dgm:bg/>
      <dgm:whole/>
    </dgm:dataModel>
  </dgm:clrData>
  <dgm:layoutNode name="compositeShape">
    <dgm:varLst>
      <dgm:chMax val="9"/>
      <dgm:dir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hoose name="Name0">
      <dgm:if name="Name1" axis="ch" ptType="node" func="cnt" op="lte" val="4">
        <dgm:choose name="Name2">
          <dgm:if name="Name3" axis="ch" ptType="node" func="cnt" op="equ" val="1">
            <dgm:constrLst>
              <dgm:constr type="primFontSz" for="ch" ptType="node" op="equ" val="65"/>
              <dgm:constr type="t" for="ch" forName="triangle1"/>
              <dgm:constr type="l" for="ch" forName="triangle1"/>
              <dgm:constr type="h" for="ch" forName="triangle1" refType="h"/>
              <dgm:constr type="w" for="ch" forName="triangle1" refType="h"/>
            </dgm:constrLst>
          </dgm:if>
          <dgm:else name="Name4">
            <dgm:constrLst>
              <dgm:constr type="primFontSz" for="ch" ptType="node" op="equ" val="65"/>
              <dgm:constr type="t" for="ch" forName="triangle1"/>
              <dgm:constr type="l" for="ch" forName="triangle1" refType="h" fact="0.25"/>
              <dgm:constr type="h" for="ch" forName="triangle1" refType="h" fact="0.5"/>
              <dgm:constr type="w" for="ch" forName="triangle1" refType="h" fact="0.5"/>
              <dgm:constr type="t" for="ch" forName="triangle2" refType="h" fact="0.5"/>
              <dgm:constr type="l" for="ch" forName="triangle2"/>
              <dgm:constr type="h" for="ch" forName="triangle2" refType="h" fact="0.5"/>
              <dgm:constr type="w" for="ch" forName="triangle2" refType="h" fact="0.5"/>
              <dgm:constr type="t" for="ch" forName="triangle3" refType="h" fact="0.5"/>
              <dgm:constr type="l" for="ch" forName="triangle3" refType="h" fact="0.25"/>
              <dgm:constr type="h" for="ch" forName="triangle3" refType="h" fact="0.5"/>
              <dgm:constr type="w" for="ch" forName="triangle3" refType="h" fact="0.5"/>
              <dgm:constr type="t" for="ch" forName="triangle4" refType="h" fact="0.5"/>
              <dgm:constr type="l" for="ch" forName="triangle4" refType="h" fact="0.5"/>
              <dgm:constr type="h" for="ch" forName="triangle4" refType="h" fact="0.5"/>
              <dgm:constr type="w" for="ch" forName="triangle4" refType="h" fact="0.5"/>
            </dgm:constrLst>
          </dgm:else>
        </dgm:choose>
      </dgm:if>
      <dgm:else name="Name5">
        <dgm:constrLst>
          <dgm:constr type="primFontSz" for="ch" ptType="node" op="equ" val="65"/>
          <dgm:constr type="t" for="ch" forName="triangle1"/>
          <dgm:constr type="l" for="ch" forName="triangle1" refType="h" fact="0.33"/>
          <dgm:constr type="h" for="ch" forName="triangle1" refType="h" fact="0.33"/>
          <dgm:constr type="w" for="ch" forName="triangle1" refType="h" fact="0.33"/>
          <dgm:constr type="t" for="ch" forName="triangle2" refType="h" fact="0.33"/>
          <dgm:constr type="l" for="ch" forName="triangle2" refType="h" fact="0.165"/>
          <dgm:constr type="h" for="ch" forName="triangle2" refType="h" fact="0.33"/>
          <dgm:constr type="w" for="ch" forName="triangle2" refType="h" fact="0.33"/>
          <dgm:constr type="t" for="ch" forName="triangle3" refType="h" fact="0.33"/>
          <dgm:constr type="l" for="ch" forName="triangle3" refType="h" fact="0.33"/>
          <dgm:constr type="h" for="ch" forName="triangle3" refType="h" fact="0.33"/>
          <dgm:constr type="w" for="ch" forName="triangle3" refType="h" fact="0.33"/>
          <dgm:constr type="t" for="ch" forName="triangle4" refType="h" fact="0.33"/>
          <dgm:constr type="l" for="ch" forName="triangle4" refType="h" fact="0.495"/>
          <dgm:constr type="h" for="ch" forName="triangle4" refType="h" fact="0.33"/>
          <dgm:constr type="w" for="ch" forName="triangle4" refType="h" fact="0.33"/>
          <dgm:constr type="t" for="ch" forName="triangle5" refType="h" fact="0.66"/>
          <dgm:constr type="l" for="ch" forName="triangle5"/>
          <dgm:constr type="h" for="ch" forName="triangle5" refType="h" fact="0.33"/>
          <dgm:constr type="w" for="ch" forName="triangle5" refType="h" fact="0.33"/>
          <dgm:constr type="t" for="ch" forName="triangle6" refType="h" fact="0.66"/>
          <dgm:constr type="l" for="ch" forName="triangle6" refType="h" fact="0.165"/>
          <dgm:constr type="h" for="ch" forName="triangle6" refType="h" fact="0.33"/>
          <dgm:constr type="w" for="ch" forName="triangle6" refType="h" fact="0.33"/>
          <dgm:constr type="t" for="ch" forName="triangle7" refType="h" fact="0.66"/>
          <dgm:constr type="l" for="ch" forName="triangle7" refType="h" fact="0.33"/>
          <dgm:constr type="h" for="ch" forName="triangle7" refType="h" fact="0.33"/>
          <dgm:constr type="w" for="ch" forName="triangle7" refType="h" fact="0.33"/>
          <dgm:constr type="t" for="ch" forName="triangle8" refType="h" fact="0.66"/>
          <dgm:constr type="l" for="ch" forName="triangle8" refType="h" fact="0.495"/>
          <dgm:constr type="h" for="ch" forName="triangle8" refType="h" fact="0.33"/>
          <dgm:constr type="w" for="ch" forName="triangle8" refType="h" fact="0.33"/>
          <dgm:constr type="t" for="ch" forName="triangle9" refType="h" fact="0.66"/>
          <dgm:constr type="l" for="ch" forName="triangle9" refType="h" fact="0.66"/>
          <dgm:constr type="h" for="ch" forName="triangle9" refType="h" fact="0.33"/>
          <dgm:constr type="w" for="ch" forName="triangle9" refType="h" fact="0.33"/>
        </dgm:constrLst>
      </dgm:else>
    </dgm:choose>
    <dgm:ruleLst/>
    <dgm:choose name="Name6">
      <dgm:if name="Name7" axis="ch" ptType="node" func="cnt" op="gte" val="1">
        <dgm:layoutNode name="triangle1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8"/>
    </dgm:choose>
    <dgm:choose name="Name9">
      <dgm:if name="Name10" axis="ch" ptType="node" func="cnt" op="gte" val="2">
        <dgm:layoutNode name="triangle2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1">
            <dgm:if name="Name12" func="var" arg="dir" op="equ" val="norm">
              <dgm:presOf axis="ch desOrSelf" ptType="node node" st="2 1" cnt="1 0"/>
            </dgm:if>
            <dgm:else name="Name13">
              <dgm:presOf axis="ch desOrSelf" ptType="node node" st="4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3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presOf axis="ch desOrSelf" ptType="node node" st="3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4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4">
            <dgm:if name="Name15" func="var" arg="dir" op="equ" val="norm">
              <dgm:presOf axis="ch desOrSelf" ptType="node node" st="4 1" cnt="1 0"/>
            </dgm:if>
            <dgm:else name="Name16">
              <dgm:presOf axis="ch desOrSelf" ptType="node node" st="2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17"/>
    </dgm:choose>
    <dgm:choose name="Name18">
      <dgm:if name="Name19" axis="ch" ptType="node" func="cnt" op="gte" val="5">
        <dgm:layoutNode name="triangle5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0">
            <dgm:if name="Name21" func="var" arg="dir" op="equ" val="norm">
              <dgm:presOf axis="ch desOrSelf" ptType="node node" st="5 1" cnt="1 0"/>
            </dgm:if>
            <dgm:else name="Name22">
              <dgm:presOf axis="ch desOrSelf" ptType="node node" st="9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6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3">
            <dgm:if name="Name24" func="var" arg="dir" op="equ" val="norm">
              <dgm:presOf axis="ch desOrSelf" ptType="node node" st="6 1" cnt="1 0"/>
            </dgm:if>
            <dgm:else name="Name25">
              <dgm:presOf axis="ch desOrSelf" ptType="node node" st="8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7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7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8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6">
            <dgm:if name="Name27" func="var" arg="dir" op="equ" val="norm">
              <dgm:presOf axis="ch desOrSelf" ptType="node node" st="8 1" cnt="1 0"/>
            </dgm:if>
            <dgm:else name="Name28">
              <dgm:presOf axis="ch desOrSelf" ptType="node node" st="6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9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9">
            <dgm:if name="Name30" func="var" arg="dir" op="equ" val="norm">
              <dgm:presOf axis="ch desOrSelf" ptType="node node" st="9 1" cnt="1 0"/>
            </dgm:if>
            <dgm:else name="Name31">
              <dgm:presOf axis="ch desOrSelf" ptType="node node" st="5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32"/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9/layout/CircleArrowProcess">
  <dgm:title val=""/>
  <dgm:desc val=""/>
  <dgm:catLst>
    <dgm:cat type="process" pri="16500"/>
    <dgm:cat type="cycle" pri="16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50" srcId="0" destId="10" srcOrd="0" destOrd="0"/>
        <dgm:cxn modelId="60" srcId="0" destId="20" srcOrd="1" destOrd="0"/>
        <dgm:cxn modelId="70" srcId="0" destId="30" srcOrd="2" destOrd="0"/>
        <dgm:cxn modelId="80" srcId="0" destId="40" srcOrd="3" destOrd="0"/>
      </dgm:cxnLst>
      <dgm:bg/>
      <dgm:whole/>
    </dgm:dataModel>
  </dgm:clrData>
  <dgm:layoutNode name="Name0">
    <dgm:varLst>
      <dgm:chMax val="7"/>
      <dgm:chPref val="7"/>
      <dgm:dir/>
      <dgm:animLvl val="lvl"/>
    </dgm:varLst>
    <dgm:shape xmlns:r="http://schemas.openxmlformats.org/officeDocument/2006/relationships" r:blip="">
      <dgm:adjLst/>
    </dgm:shape>
    <dgm:choose name="Name1">
      <dgm:if name="Name2" func="var" arg="dir" op="equ" val="norm">
        <dgm:choose name="Name3">
          <dgm:if name="Name4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5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0.1144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Parent1" refType="w" fact="0.2368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0822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6678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5164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  <dgm:constr type="l" for="ch" forName="Accent2" refType="w" fact="0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</dgm:constrLst>
          </dgm:if>
          <dgm:if name="Name6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.1479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Parent1" refType="w" fact="0.2656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Accent3" refType="w" fact="0.185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2" refType="w" fact="0.1183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266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2" refType="w" fact="0.532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1" refType="w" fact="0.680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3" refType="w" fact="0.680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7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.1481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Parent1" refType="w" fact="0.2658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1171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2658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1171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6804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5348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6804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5348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  <dgm:constr type="l" for="ch" forName="Accent4" refType="w" fact="0.038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</dgm:constrLst>
          </dgm:if>
          <dgm:if name="Name8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.1481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186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2658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1171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2658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1171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2658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6804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5348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6804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5348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6804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9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.1481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Parent1" refType="w" fact="0.2658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1171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2658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1171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Child1" refType="w" fact="0.6804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5348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6804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5348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Accent5" refType="w" fact="0.1481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038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5" refType="w" fact="0.2658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1171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5" refType="w" fact="0.6804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5348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0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.1481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Parent1" refType="w" fact="0.2658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1171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2658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1171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Child1" refType="w" fact="0.6804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5348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6804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5348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Accent5" refType="w" fact="0.1481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186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5" refType="w" fact="0.2658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1171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2658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5" refType="w" fact="0.6804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5348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6804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if>
      <dgm:else name="Name11">
        <dgm:choose name="Name12">
          <dgm:if name="Name13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14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-0.0407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Accent2" refType="w" fact="0.1533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  <dgm:constr type="l" for="ch" forName="Parent1" refType="w" fact="0.0822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2368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5164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6678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</dgm:constrLst>
          </dgm:if>
          <dgm:if name="Name15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.1479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Accent3" refType="w" fact="0.037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1" refType="w" fact="0.1183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Parent2" refType="w" fact="0.2656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118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1" refType="w" fact="0.532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2" refType="w" fact="0.680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3" refType="w" fact="0.532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16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.1481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Accent4" refType="w" fact="0.186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  <dgm:constr type="l" for="ch" forName="Parent1" refType="w" fact="0.1171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2658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1171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2658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5348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6804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5348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6804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</dgm:constrLst>
          </dgm:if>
          <dgm:if name="Name17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.1481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.1481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0378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1171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2658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1171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2658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1171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5348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6804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5348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6804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5348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18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.1481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.1481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Accent5" refType="w" fact="0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186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1" refType="w" fact="0.1171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2658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1171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2658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Parent5" refType="w" fact="0.1171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2658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1" refType="w" fact="0.5348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6804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5348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6804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Child5" refType="w" fact="0.5348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6804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9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.1481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.1481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Accent5" refType="w" fact="0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.1481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0378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1" refType="w" fact="0.1171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2658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1171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2658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Parent5" refType="w" fact="0.1171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2658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1171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1" refType="w" fact="0.5348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6804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5348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6804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Child5" refType="w" fact="0.5348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6804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5348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else>
    </dgm:choose>
    <dgm:forEach name="wrapper" axis="self" ptType="parTrans">
      <dgm:forEach name="accentRepeat" axis="self">
        <dgm:layoutNode name="Accent" styleLbl="node1">
          <dgm:alg type="sp"/>
          <dgm:choose name="Name20">
            <dgm:if name="Name21" func="var" arg="dir" op="equ" val="norm">
              <dgm:choose name="Name22">
                <dgm:if name="Name23" axis="precedSib" ptType="node" func="cnt" op="equ" val="0">
                  <dgm:choose name="Name24">
                    <dgm:if name="Name25" axis="followSib" ptType="node" func="cnt" op="equ" val="0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150"/>
                          <dgm:adj idx="4" val="180"/>
                          <dgm:adj idx="5" val="0.125"/>
                        </dgm:adjLst>
                      </dgm:shape>
                    </dgm:if>
                    <dgm:else name="Name26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75"/>
                          <dgm:adj idx="4" val="180"/>
                          <dgm:adj idx="5" val="0.125"/>
                        </dgm:adjLst>
                      </dgm:shape>
                    </dgm:else>
                  </dgm:choose>
                </dgm:if>
                <dgm:else name="Name27">
                  <dgm:choose name="Name28">
                    <dgm:if name="Name29" axis="followSib" ptType="node" func="cnt" op="equ" val="0">
                      <dgm:choose name="Name30">
                        <dgm:if name="Name31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2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3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4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5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37"/>
                      </dgm:choose>
                    </dgm:if>
                    <dgm:else name="Name38">
                      <dgm:choose name="Name39">
                        <dgm:if name="Name40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41" axis="precedSib" ptType="node" func="cnt" op="equ" val="1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2" axis="precedSib" ptType="node" func="cnt" op="equ" val="2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3" axis="precedSib" ptType="node" func="cnt" op="equ" val="3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4" axis="precedSib" ptType="node" func="cnt" op="equ" val="4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5" axis="precedSib" ptType="node" func="cnt" op="equ" val="5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47"/>
                      </dgm:choose>
                    </dgm:else>
                  </dgm:choose>
                </dgm:else>
              </dgm:choose>
            </dgm:if>
            <dgm:else name="Name48">
              <dgm:choose name="Name49">
                <dgm:if name="Name50" axis="precedSib" ptType="node" func="cnt" op="equ" val="0">
                  <dgm:choose name="Name51">
                    <dgm:if name="Name52" axis="followSib" ptType="node" func="cnt" op="equ" val="0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30"/>
                          <dgm:adj idx="4" val="0"/>
                          <dgm:adj idx="5" val="0.125"/>
                        </dgm:adjLst>
                      </dgm:shape>
                    </dgm:if>
                    <dgm:else name="Name53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105"/>
                          <dgm:adj idx="4" val="0"/>
                          <dgm:adj idx="5" val="0.125"/>
                        </dgm:adjLst>
                      </dgm:shape>
                    </dgm:else>
                  </dgm:choose>
                </dgm:if>
                <dgm:else name="Name54">
                  <dgm:choose name="Name55">
                    <dgm:if name="Name56" axis="followSib" ptType="node" func="cnt" op="equ" val="0">
                      <dgm:choose name="Name57">
                        <dgm:if name="Name58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59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0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1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2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64"/>
                      </dgm:choose>
                    </dgm:if>
                    <dgm:else name="Name65">
                      <dgm:choose name="Name66">
                        <dgm:if name="Name67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68" axis="precedSib" ptType="node" func="cnt" op="equ" val="1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69" axis="precedSib" ptType="node" func="cnt" op="equ" val="2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0" axis="precedSib" ptType="node" func="cnt" op="equ" val="3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1" axis="precedSib" ptType="node" func="cnt" op="equ" val="4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2" axis="precedSib" ptType="node" func="cnt" op="equ" val="5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74"/>
                      </dgm:choose>
                    </dgm:else>
                  </dgm:choose>
                </dgm:else>
              </dgm:choose>
            </dgm:else>
          </dgm:choose>
          <dgm:presOf/>
        </dgm:layoutNode>
      </dgm:forEach>
    </dgm:forEach>
    <dgm:forEach name="Name75" axis="ch" ptType="node" cnt="1">
      <dgm:layoutNode name="Accent1">
        <dgm:alg type="sp"/>
        <dgm:shape xmlns:r="http://schemas.openxmlformats.org/officeDocument/2006/relationships" r:blip="">
          <dgm:adjLst/>
        </dgm:shape>
        <dgm:presOf/>
        <dgm:constrLst/>
        <dgm:forEach name="Name76" ref="accentRepeat"/>
      </dgm:layoutNode>
      <dgm:choose name="Name77">
        <dgm:if name="Name78" axis="ch" ptType="node" func="cnt" op="gte" val="1">
          <dgm:layoutNode name="Child1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79"/>
      </dgm:choose>
      <dgm:layoutNode name="Parent1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0" axis="ch" ptType="node" st="2" cnt="1">
      <dgm:layoutNode name="Accent2">
        <dgm:alg type="sp"/>
        <dgm:shape xmlns:r="http://schemas.openxmlformats.org/officeDocument/2006/relationships" r:blip="">
          <dgm:adjLst/>
        </dgm:shape>
        <dgm:presOf/>
        <dgm:constrLst/>
        <dgm:forEach name="Name81" ref="accentRepeat"/>
      </dgm:layoutNode>
      <dgm:choose name="Name82">
        <dgm:if name="Name83" axis="ch" ptType="node" func="cnt" op="gte" val="1">
          <dgm:layoutNode name="Child2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4"/>
      </dgm:choose>
      <dgm:layoutNode name="Parent2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5" axis="ch" ptType="node" st="3" cnt="1">
      <dgm:layoutNode name="Accent3">
        <dgm:alg type="sp"/>
        <dgm:shape xmlns:r="http://schemas.openxmlformats.org/officeDocument/2006/relationships" r:blip="">
          <dgm:adjLst/>
        </dgm:shape>
        <dgm:presOf/>
        <dgm:constrLst/>
        <dgm:forEach name="Name86" ref="accentRepeat"/>
      </dgm:layoutNode>
      <dgm:choose name="Name87">
        <dgm:if name="Name88" axis="ch" ptType="node" func="cnt" op="gte" val="1">
          <dgm:layoutNode name="Child3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9"/>
      </dgm:choose>
      <dgm:layoutNode name="Parent3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Accent4">
        <dgm:alg type="sp"/>
        <dgm:shape xmlns:r="http://schemas.openxmlformats.org/officeDocument/2006/relationships" r:blip="">
          <dgm:adjLst/>
        </dgm:shape>
        <dgm:presOf/>
        <dgm:constrLst/>
        <dgm:forEach name="Name91" ref="accentRepeat"/>
      </dgm:layoutNode>
      <dgm:choose name="Name92">
        <dgm:if name="Name93" axis="ch" ptType="node" func="cnt" op="gte" val="1">
          <dgm:layoutNode name="Child4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4"/>
      </dgm:choose>
      <dgm:layoutNode name="Parent4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5" axis="ch" ptType="node" st="5" cnt="1">
      <dgm:layoutNode name="Accent5">
        <dgm:alg type="sp"/>
        <dgm:shape xmlns:r="http://schemas.openxmlformats.org/officeDocument/2006/relationships" r:blip="">
          <dgm:adjLst/>
        </dgm:shape>
        <dgm:presOf/>
        <dgm:constrLst/>
        <dgm:forEach name="Name96" ref="accentRepeat"/>
      </dgm:layoutNode>
      <dgm:choose name="Name97">
        <dgm:if name="Name98" axis="ch" ptType="node" func="cnt" op="gte" val="1">
          <dgm:layoutNode name="Child5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9"/>
      </dgm:choose>
      <dgm:layoutNode name="Parent5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0" axis="ch" ptType="node" st="6" cnt="1">
      <dgm:layoutNode name="Accent6">
        <dgm:alg type="sp"/>
        <dgm:shape xmlns:r="http://schemas.openxmlformats.org/officeDocument/2006/relationships" r:blip="">
          <dgm:adjLst/>
        </dgm:shape>
        <dgm:presOf/>
        <dgm:constrLst/>
        <dgm:forEach name="Name101" ref="accentRepeat"/>
      </dgm:layoutNode>
      <dgm:choose name="Name102">
        <dgm:if name="Name103" axis="ch" ptType="node" func="cnt" op="gte" val="1">
          <dgm:layoutNode name="Child6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4"/>
      </dgm:choose>
      <dgm:layoutNode name="Parent6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5" axis="ch" ptType="node" st="7" cnt="1">
      <dgm:layoutNode name="Accent7">
        <dgm:alg type="sp"/>
        <dgm:shape xmlns:r="http://schemas.openxmlformats.org/officeDocument/2006/relationships" r:blip="">
          <dgm:adjLst/>
        </dgm:shape>
        <dgm:presOf/>
        <dgm:constrLst/>
        <dgm:forEach name="Name106" ref="accentRepeat"/>
      </dgm:layoutNode>
      <dgm:choose name="Name107">
        <dgm:if name="Name108" axis="ch" ptType="node" func="cnt" op="gte" val="1">
          <dgm:layoutNode name="Child7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9"/>
      </dgm:choose>
      <dgm:layoutNode name="Parent7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arrow2">
  <dgm:title val=""/>
  <dgm:desc val=""/>
  <dgm:catLst>
    <dgm:cat type="process" pri="2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arrowDiagram">
    <dgm:varLst>
      <dgm:chMax val="5"/>
      <dgm:dir/>
      <dgm:resizeHandles val="exact"/>
    </dgm:varLst>
    <dgm:alg type="composite">
      <dgm:param type="ar" val="1.6"/>
    </dgm:alg>
    <dgm:shape xmlns:r="http://schemas.openxmlformats.org/officeDocument/2006/relationships" r:blip="">
      <dgm:adjLst/>
    </dgm:shape>
    <dgm:presOf/>
    <dgm:constrLst>
      <dgm:constr type="l" for="ch" forName="arrow"/>
      <dgm:constr type="t" for="ch" forName="arrow"/>
      <dgm:constr type="w" for="ch" forName="arrow" refType="w"/>
      <dgm:constr type="h" for="ch" forName="arrow" refType="h"/>
      <dgm:constr type="ctrX" for="ch" forName="arrowDiagram1" refType="w" fact="0.5"/>
      <dgm:constr type="ctrY" for="ch" forName="arrowDiagram1" refType="h" fact="0.5"/>
      <dgm:constr type="w" for="ch" forName="arrowDiagram1" refType="w"/>
      <dgm:constr type="h" for="ch" forName="arrowDiagram1" refType="h"/>
      <dgm:constr type="ctrX" for="ch" forName="arrowDiagram2" refType="w" fact="0.5"/>
      <dgm:constr type="ctrY" for="ch" forName="arrowDiagram2" refType="h" fact="0.5"/>
      <dgm:constr type="w" for="ch" forName="arrowDiagram2" refType="w"/>
      <dgm:constr type="h" for="ch" forName="arrowDiagram2" refType="h"/>
      <dgm:constr type="ctrX" for="ch" forName="arrowDiagram3" refType="w" fact="0.5"/>
      <dgm:constr type="ctrY" for="ch" forName="arrowDiagram3" refType="h" fact="0.5"/>
      <dgm:constr type="w" for="ch" forName="arrowDiagram3" refType="w"/>
      <dgm:constr type="h" for="ch" forName="arrowDiagram3" refType="h"/>
      <dgm:constr type="ctrX" for="ch" forName="arrowDiagram4" refType="w" fact="0.5"/>
      <dgm:constr type="ctrY" for="ch" forName="arrowDiagram4" refType="h" fact="0.5"/>
      <dgm:constr type="w" for="ch" forName="arrowDiagram4" refType="w"/>
      <dgm:constr type="h" for="ch" forName="arrowDiagram4" refType="h"/>
      <dgm:constr type="ctrX" for="ch" forName="arrowDiagram5" refType="w" fact="0.5"/>
      <dgm:constr type="ctrY" for="ch" forName="arrowDiagram5" refType="h" fact="0.5"/>
      <dgm:constr type="w" for="ch" forName="arrowDiagram5" refType="w"/>
      <dgm:constr type="h" for="ch" forName="arrowDiagram5" refType="h"/>
    </dgm:constrLst>
    <dgm:ruleLst/>
    <dgm:choose name="Name0">
      <dgm:if name="Name1" axis="ch" ptType="node" func="cnt" op="gte" val="1">
        <dgm:layoutNode name="arrow" styleLbl="bgShp">
          <dgm:alg type="sp"/>
          <dgm:shape xmlns:r="http://schemas.openxmlformats.org/officeDocument/2006/relationships" type="swooshArrow" r:blip="">
            <dgm:adjLst>
              <dgm:adj idx="2" val="0.25"/>
            </dgm:adjLst>
          </dgm:shape>
          <dgm:presOf/>
          <dgm:constrLst/>
          <dgm:ruleLst/>
        </dgm:layoutNode>
        <dgm:choose name="Name2">
          <dgm:if name="Name3" axis="ch" ptType="node" func="cnt" op="lt" val="1"/>
          <dgm:if name="Name4" axis="ch" ptType="node" func="cnt" op="equ" val="1">
            <dgm:layoutNode name="arrowDiagram1">
              <dgm:varLst>
                <dgm:bulletEnabled val="1"/>
              </dgm:varLst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ctrX" for="ch" forName="bullet1" refType="w" fact="0.8"/>
                <dgm:constr type="ctrY" for="ch" forName="bullet1" refType="h" fact="0.262"/>
                <dgm:constr type="w" for="ch" forName="bullet1" refType="w" fact="0.074"/>
                <dgm:constr type="h" for="ch" forName="bullet1" refType="w" refFor="ch" refForName="bullet1"/>
                <dgm:constr type="r" for="ch" forName="textBox1" refType="ctrX" refFor="ch" refForName="bullet1"/>
                <dgm:constr type="t" for="ch" forName="textBox1" refType="ctrY" refFor="ch" refForName="bullet1"/>
                <dgm:constr type="w" for="ch" forName="textBox1" refType="w" fact="0.4"/>
                <dgm:constr type="h" for="ch" forName="textBox1" refType="h" fact="0.738"/>
                <dgm:constr type="userA" refType="h" refFor="ch" refForName="bullet1" fact="0.53"/>
                <dgm:constr type="rMarg" for="ch" forName="textBox1" refType="userA" fact="2.834"/>
                <dgm:constr type="primFontSz" for="ch" ptType="node" op="equ" val="65"/>
              </dgm:constrLst>
              <dgm:ruleLst/>
              <dgm:forEach name="Name5" axis="ch" ptType="node" cnt="1">
                <dgm:layoutNode name="bullet1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1" styleLbl="revTx">
                  <dgm:varLst>
                    <dgm:bulletEnabled val="1"/>
                  </dgm:varLst>
                  <dgm:alg type="tx">
                    <dgm:param type="txAnchorVert" val="t"/>
                    <dgm:param type="parTxLTRAlign" val="r"/>
                    <dgm:param type="parTxRTLAlign" val="r"/>
                  </dgm:alg>
                  <dgm:shape xmlns:r="http://schemas.openxmlformats.org/officeDocument/2006/relationships" type="round2DiagRect" r:blip="">
                    <dgm:adjLst/>
                  </dgm:shape>
                  <dgm:presOf axis="desOrSelf" ptType="node"/>
                  <dgm:constrLst>
                    <dgm:constr type="lMarg"/>
                    <dgm:constr type="tMarg"/>
                    <dgm:constr type="bMarg"/>
                  </dgm:constrLst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6" axis="ch" ptType="node" func="cnt" op="equ" val="2">
            <dgm:layoutNode name="arrowDiagram2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7">
                <dgm:if name="Name8" func="var" arg="dir" op="equ" val="norm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l" for="ch" forName="textBox2a" refType="ctrX" refFor="ch" refForName="bullet2a"/>
                    <dgm:constr type="t" for="ch" forName="textBox2a" refType="ctrY" refFor="ch" refForName="bullet2a"/>
                    <dgm:constr type="w" for="ch" forName="textBox2a" refType="w" fact="0.325"/>
                    <dgm:constr type="h" for="ch" forName="textBox2a" refType="h" fact="0.427"/>
                    <dgm:constr type="userA" refType="h" refFor="ch" refForName="bullet2a" fact="0.53"/>
                    <dgm:constr type="l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l" for="ch" forName="textBox2b" refType="ctrX" refFor="ch" refForName="bullet2b"/>
                    <dgm:constr type="t" for="ch" forName="textBox2b" refType="ctrY" refFor="ch" refForName="bullet2b"/>
                    <dgm:constr type="w" for="ch" forName="textBox2b" refType="w" fact="0.325"/>
                    <dgm:constr type="h" for="ch" forName="textBox2b" refType="h" fact="0.662"/>
                    <dgm:constr type="userB" refType="h" refFor="ch" refForName="bullet2b" fact="0.53"/>
                    <dgm:constr type="lMarg" for="ch" forName="textBox2b" refType="userB" fact="2.834"/>
                    <dgm:constr type="primFontSz" for="ch" ptType="node" op="equ" val="65"/>
                  </dgm:constrLst>
                </dgm:if>
                <dgm:else name="Name9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r" for="ch" forName="textBox2a" refType="ctrX" refFor="ch" refForName="bullet2a"/>
                    <dgm:constr type="b" for="ch" forName="textBox2a" refType="ctrY" refFor="ch" refForName="bullet2a"/>
                    <dgm:constr type="w" for="ch" forName="textBox2a" refType="w" fact="0.25"/>
                    <dgm:constr type="h" for="ch" forName="textBox2a" refType="h" fact="0.573"/>
                    <dgm:constr type="userA" refType="h" refFor="ch" refForName="bullet2a" fact="0.53"/>
                    <dgm:constr type="r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r" for="ch" forName="textBox2b" refType="ctrX" refFor="ch" refForName="bullet2b"/>
                    <dgm:constr type="b" for="ch" forName="textBox2b" refType="ctrY" refFor="ch" refForName="bullet2b"/>
                    <dgm:constr type="w" for="ch" forName="textBox2b" refType="w" fact="0.28"/>
                    <dgm:constr type="h" for="ch" forName="textBox2b" refType="h" fact="0.338"/>
                    <dgm:constr type="userB" refType="h" refFor="ch" refForName="bullet2b" fact="0.53"/>
                    <dgm:constr type="rMarg" for="ch" forName="textBox2b" refType="userB" fact="2.834"/>
                    <dgm:constr type="primFontSz" for="ch" ptType="node" op="equ" val="65"/>
                  </dgm:constrLst>
                </dgm:else>
              </dgm:choose>
              <dgm:ruleLst/>
              <dgm:forEach name="Name10" axis="ch" ptType="node" cnt="1">
                <dgm:layoutNode name="bullet2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a" styleLbl="revTx">
                  <dgm:varLst>
                    <dgm:bulletEnabled val="1"/>
                  </dgm:varLst>
                  <dgm:choose name="Name11">
                    <dgm:if name="Name12" func="var" arg="dir" op="equ" val="norm">
                      <dgm:choose name="Name13">
                        <dgm:if name="Name1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6">
                      <dgm:choose name="Name17">
                        <dgm:if name="Name1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">
                    <dgm:if name="Name2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23" axis="ch" ptType="node" st="2" cnt="1">
                <dgm:layoutNode name="bullet2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b" styleLbl="revTx">
                  <dgm:varLst>
                    <dgm:bulletEnabled val="1"/>
                  </dgm:varLst>
                  <dgm:choose name="Name24">
                    <dgm:if name="Name25" func="var" arg="dir" op="equ" val="norm">
                      <dgm:choose name="Name26">
                        <dgm:if name="Name2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2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29">
                      <dgm:choose name="Name30">
                        <dgm:if name="Name3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3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33">
                    <dgm:if name="Name3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3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36" axis="ch" ptType="node" func="cnt" op="equ" val="3">
            <dgm:layoutNode name="arrowDiagram3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37">
                <dgm:if name="Name38" func="var" arg="dir" op="equ" val="norm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l" for="ch" forName="textBox3a" refType="ctrX" refFor="ch" refForName="bullet3a"/>
                    <dgm:constr type="t" for="ch" forName="textBox3a" refType="ctrY" refFor="ch" refForName="bullet3a"/>
                    <dgm:constr type="w" for="ch" forName="textBox3a" refType="w" fact="0.233"/>
                    <dgm:constr type="h" for="ch" forName="textBox3a" refType="h" fact="0.289"/>
                    <dgm:constr type="userA" refType="h" refFor="ch" refForName="bullet3a" fact="0.53"/>
                    <dgm:constr type="l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l" for="ch" forName="textBox3b" refType="ctrX" refFor="ch" refForName="bullet3b"/>
                    <dgm:constr type="t" for="ch" forName="textBox3b" refType="ctrY" refFor="ch" refForName="bullet3b"/>
                    <dgm:constr type="w" for="ch" forName="textBox3b" refType="w" fact="0.24"/>
                    <dgm:constr type="h" for="ch" forName="textBox3b" refType="h" fact="0.544"/>
                    <dgm:constr type="userB" refType="h" refFor="ch" refForName="bullet3b" fact="0.53"/>
                    <dgm:constr type="l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l" for="ch" forName="textBox3c" refType="ctrX" refFor="ch" refForName="bullet3c"/>
                    <dgm:constr type="t" for="ch" forName="textBox3c" refType="ctrY" refFor="ch" refForName="bullet3c"/>
                    <dgm:constr type="w" for="ch" forName="textBox3c" refType="w" fact="0.24"/>
                    <dgm:constr type="h" for="ch" forName="textBox3c" refType="h" fact="0.695"/>
                    <dgm:constr type="userC" refType="h" refFor="ch" refForName="bullet3c" fact="0.53"/>
                    <dgm:constr type="lMarg" for="ch" forName="textBox3c" refType="userC" fact="2.834"/>
                    <dgm:constr type="primFontSz" for="ch" ptType="node" op="equ" val="65"/>
                  </dgm:constrLst>
                </dgm:if>
                <dgm:else name="Name39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r" for="ch" forName="textBox3a" refType="ctrX" refFor="ch" refForName="bullet3a"/>
                    <dgm:constr type="b" for="ch" forName="textBox3a" refType="ctrY" refFor="ch" refForName="bullet3a"/>
                    <dgm:constr type="w" for="ch" forName="textBox3a" refType="w" fact="0.14"/>
                    <dgm:constr type="h" for="ch" forName="textBox3a" refType="h" fact="0.711"/>
                    <dgm:constr type="userA" refType="h" refFor="ch" refForName="bullet3a" fact="0.53"/>
                    <dgm:constr type="r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r" for="ch" forName="textBox3b" refType="ctrX" refFor="ch" refForName="bullet3b"/>
                    <dgm:constr type="b" for="ch" forName="textBox3b" refType="ctrY" refFor="ch" refForName="bullet3b"/>
                    <dgm:constr type="w" for="ch" forName="textBox3b" refType="w" fact="0.24"/>
                    <dgm:constr type="h" for="ch" forName="textBox3b" refType="h" fact="0.456"/>
                    <dgm:constr type="userB" refType="h" refFor="ch" refForName="bullet3b" fact="0.53"/>
                    <dgm:constr type="r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r" for="ch" forName="textBox3c" refType="ctrX" refFor="ch" refForName="bullet3c"/>
                    <dgm:constr type="b" for="ch" forName="textBox3c" refType="ctrY" refFor="ch" refForName="bullet3c"/>
                    <dgm:constr type="w" for="ch" forName="textBox3c" refType="w" fact="0.24"/>
                    <dgm:constr type="h" for="ch" forName="textBox3c" refType="h" fact="0.305"/>
                    <dgm:constr type="userC" refType="h" refFor="ch" refForName="bullet3c" fact="0.53"/>
                    <dgm:constr type="rMarg" for="ch" forName="textBox3c" refType="userC" fact="2.834"/>
                    <dgm:constr type="primFontSz" for="ch" ptType="node" op="equ" val="65"/>
                  </dgm:constrLst>
                </dgm:else>
              </dgm:choose>
              <dgm:ruleLst/>
              <dgm:forEach name="Name40" axis="ch" ptType="node" cnt="1">
                <dgm:layoutNode name="bullet3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a" styleLbl="revTx">
                  <dgm:varLst>
                    <dgm:bulletEnabled val="1"/>
                  </dgm:varLst>
                  <dgm:choose name="Name41">
                    <dgm:if name="Name42" func="var" arg="dir" op="equ" val="norm">
                      <dgm:choose name="Name43">
                        <dgm:if name="Name4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4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46">
                      <dgm:choose name="Name47">
                        <dgm:if name="Name4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4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50">
                    <dgm:if name="Name5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5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53" axis="ch" ptType="node" st="2" cnt="1">
                <dgm:layoutNode name="bullet3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b" styleLbl="revTx">
                  <dgm:varLst>
                    <dgm:bulletEnabled val="1"/>
                  </dgm:varLst>
                  <dgm:choose name="Name54">
                    <dgm:if name="Name55" func="var" arg="dir" op="equ" val="norm">
                      <dgm:choose name="Name56">
                        <dgm:if name="Name5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5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59">
                      <dgm:choose name="Name60">
                        <dgm:if name="Name6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6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63">
                    <dgm:if name="Name6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6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66" axis="ch" ptType="node" st="3" cnt="1">
                <dgm:layoutNode name="bullet3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c" styleLbl="revTx">
                  <dgm:varLst>
                    <dgm:bulletEnabled val="1"/>
                  </dgm:varLst>
                  <dgm:choose name="Name67">
                    <dgm:if name="Name68" func="var" arg="dir" op="equ" val="norm">
                      <dgm:choose name="Name69">
                        <dgm:if name="Name7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7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72">
                      <dgm:choose name="Name73">
                        <dgm:if name="Name7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7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76">
                    <dgm:if name="Name7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7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79" axis="ch" ptType="node" func="cnt" op="equ" val="4">
            <dgm:layoutNode name="arrowDiagram4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80">
                <dgm:if name="Name81" func="var" arg="dir" op="equ" val="norm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l" for="ch" forName="textBox4a" refType="ctrX" refFor="ch" refForName="bullet4a"/>
                    <dgm:constr type="t" for="ch" forName="textBox4a" refType="ctrY" refFor="ch" refForName="bullet4a"/>
                    <dgm:constr type="w" for="ch" forName="textBox4a" refType="w" fact="0.171"/>
                    <dgm:constr type="h" for="ch" forName="textBox4a" refType="h" fact="0.238"/>
                    <dgm:constr type="userA" refType="h" refFor="ch" refForName="bullet4a" fact="0.53"/>
                    <dgm:constr type="l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l" for="ch" forName="textBox4b" refType="ctrX" refFor="ch" refForName="bullet4b"/>
                    <dgm:constr type="t" for="ch" forName="textBox4b" refType="ctrY" refFor="ch" refForName="bullet4b"/>
                    <dgm:constr type="w" for="ch" forName="textBox4b" refType="w" fact="0.21"/>
                    <dgm:constr type="h" for="ch" forName="textBox4b" refType="h" fact="0.457"/>
                    <dgm:constr type="userB" refType="h" refFor="ch" refForName="bullet4b" fact="0.53"/>
                    <dgm:constr type="l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l" for="ch" forName="textBox4c" refType="ctrX" refFor="ch" refForName="bullet4c"/>
                    <dgm:constr type="t" for="ch" forName="textBox4c" refType="ctrY" refFor="ch" refForName="bullet4c"/>
                    <dgm:constr type="w" for="ch" forName="textBox4c" refType="w" fact="0.21"/>
                    <dgm:constr type="h" for="ch" forName="textBox4c" refType="h" fact="0.618"/>
                    <dgm:constr type="userC" refType="h" refFor="ch" refForName="bullet4c" fact="0.53"/>
                    <dgm:constr type="l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l" for="ch" forName="textBox4d" refType="ctrX" refFor="ch" refForName="bullet4d"/>
                    <dgm:constr type="t" for="ch" forName="textBox4d" refType="ctrY" refFor="ch" refForName="bullet4d"/>
                    <dgm:constr type="w" for="ch" forName="textBox4d" refType="w" fact="0.21"/>
                    <dgm:constr type="h" for="ch" forName="textBox4d" refType="h" fact="0.717"/>
                    <dgm:constr type="userD" refType="h" refFor="ch" refForName="bullet4d" fact="0.53"/>
                    <dgm:constr type="lMarg" for="ch" forName="textBox4d" refType="userD" fact="2.834"/>
                    <dgm:constr type="primFontSz" for="ch" ptType="node" op="equ" val="65"/>
                  </dgm:constrLst>
                </dgm:if>
                <dgm:else name="Name82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r" for="ch" forName="textBox4a" refType="ctrX" refFor="ch" refForName="bullet4a"/>
                    <dgm:constr type="b" for="ch" forName="textBox4a" refType="ctrY" refFor="ch" refForName="bullet4a"/>
                    <dgm:constr type="w" for="ch" forName="textBox4a" refType="w" fact="0.11"/>
                    <dgm:constr type="h" for="ch" forName="textBox4a" refType="h" fact="0.762"/>
                    <dgm:constr type="userA" refType="h" refFor="ch" refForName="bullet4a" fact="0.53"/>
                    <dgm:constr type="r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r" for="ch" forName="textBox4b" refType="ctrX" refFor="ch" refForName="bullet4b"/>
                    <dgm:constr type="b" for="ch" forName="textBox4b" refType="ctrY" refFor="ch" refForName="bullet4b"/>
                    <dgm:constr type="w" for="ch" forName="textBox4b" refType="w" fact="0.171"/>
                    <dgm:constr type="h" for="ch" forName="textBox4b" refType="h" fact="0.543"/>
                    <dgm:constr type="userB" refType="h" refFor="ch" refForName="bullet4b" fact="0.53"/>
                    <dgm:constr type="r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r" for="ch" forName="textBox4c" refType="ctrX" refFor="ch" refForName="bullet4c"/>
                    <dgm:constr type="b" for="ch" forName="textBox4c" refType="ctrY" refFor="ch" refForName="bullet4c"/>
                    <dgm:constr type="w" for="ch" forName="textBox4c" refType="w" fact="0.21"/>
                    <dgm:constr type="h" for="ch" forName="textBox4c" refType="h" fact="0.382"/>
                    <dgm:constr type="userC" refType="h" refFor="ch" refForName="bullet4c" fact="0.53"/>
                    <dgm:constr type="r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r" for="ch" forName="textBox4d" refType="ctrX" refFor="ch" refForName="bullet4d"/>
                    <dgm:constr type="b" for="ch" forName="textBox4d" refType="ctrY" refFor="ch" refForName="bullet4d"/>
                    <dgm:constr type="w" for="ch" forName="textBox4d" refType="w" fact="0.21"/>
                    <dgm:constr type="h" for="ch" forName="textBox4d" refType="h" fact="0.283"/>
                    <dgm:constr type="userD" refType="h" refFor="ch" refForName="bullet4d" fact="0.53"/>
                    <dgm:constr type="rMarg" for="ch" forName="textBox4d" refType="userD" fact="2.834"/>
                    <dgm:constr type="primFontSz" for="ch" ptType="node" op="equ" val="65"/>
                  </dgm:constrLst>
                </dgm:else>
              </dgm:choose>
              <dgm:ruleLst/>
              <dgm:forEach name="Name83" axis="ch" ptType="node" cnt="1">
                <dgm:layoutNode name="bullet4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a" styleLbl="revTx">
                  <dgm:varLst>
                    <dgm:bulletEnabled val="1"/>
                  </dgm:varLst>
                  <dgm:choose name="Name84">
                    <dgm:if name="Name85" func="var" arg="dir" op="equ" val="norm">
                      <dgm:choose name="Name86">
                        <dgm:if name="Name8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8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89">
                      <dgm:choose name="Name90">
                        <dgm:if name="Name9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9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93">
                    <dgm:if name="Name9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9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96" axis="ch" ptType="node" st="2" cnt="1">
                <dgm:layoutNode name="bullet4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b" styleLbl="revTx">
                  <dgm:varLst>
                    <dgm:bulletEnabled val="1"/>
                  </dgm:varLst>
                  <dgm:choose name="Name97">
                    <dgm:if name="Name98" func="var" arg="dir" op="equ" val="norm">
                      <dgm:choose name="Name99">
                        <dgm:if name="Name10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0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0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06">
                    <dgm:if name="Name10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0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09" axis="ch" ptType="node" st="3" cnt="1">
                <dgm:layoutNode name="bullet4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c" styleLbl="revTx">
                  <dgm:varLst>
                    <dgm:bulletEnabled val="1"/>
                  </dgm:varLst>
                  <dgm:choose name="Name110">
                    <dgm:if name="Name111" func="var" arg="dir" op="equ" val="norm">
                      <dgm:choose name="Name112">
                        <dgm:if name="Name11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1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15">
                      <dgm:choose name="Name116">
                        <dgm:if name="Name11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1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19">
                    <dgm:if name="Name12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2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22" axis="ch" ptType="node" st="4" cnt="1">
                <dgm:layoutNode name="bullet4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d" styleLbl="revTx">
                  <dgm:varLst>
                    <dgm:bulletEnabled val="1"/>
                  </dgm:varLst>
                  <dgm:choose name="Name123">
                    <dgm:if name="Name124" func="var" arg="dir" op="equ" val="norm">
                      <dgm:choose name="Name125">
                        <dgm:if name="Name12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2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28">
                      <dgm:choose name="Name129">
                        <dgm:if name="Name13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3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32">
                    <dgm:if name="Name13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3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else name="Name135">
            <dgm:layoutNode name="arrowDiagram5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136">
                <dgm:if name="Name137" func="var" arg="dir" op="equ" val="norm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l" for="ch" forName="textBox5a" refType="ctrX" refFor="ch" refForName="bullet5a"/>
                    <dgm:constr type="t" for="ch" forName="textBox5a" refType="ctrY" refFor="ch" refForName="bullet5a"/>
                    <dgm:constr type="w" for="ch" forName="textBox5a" refType="w" fact="0.131"/>
                    <dgm:constr type="h" for="ch" forName="textBox5a" refType="h" fact="0.238"/>
                    <dgm:constr type="userA" refType="h" refFor="ch" refForName="bullet5a" fact="0.53"/>
                    <dgm:constr type="l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l" for="ch" forName="textBox5b" refType="ctrX" refFor="ch" refForName="bullet5b"/>
                    <dgm:constr type="t" for="ch" forName="textBox5b" refType="ctrY" refFor="ch" refForName="bullet5b"/>
                    <dgm:constr type="w" for="ch" forName="textBox5b" refType="w" fact="0.166"/>
                    <dgm:constr type="h" for="ch" forName="textBox5b" refType="h" fact="0.419"/>
                    <dgm:constr type="userB" refType="h" refFor="ch" refForName="bullet5b" fact="0.53"/>
                    <dgm:constr type="l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l" for="ch" forName="textBox5c" refType="ctrX" refFor="ch" refForName="bullet5c"/>
                    <dgm:constr type="t" for="ch" forName="textBox5c" refType="ctrY" refFor="ch" refForName="bullet5c"/>
                    <dgm:constr type="w" for="ch" forName="textBox5c" refType="w" fact="0.193"/>
                    <dgm:constr type="h" for="ch" forName="textBox5c" refType="h" fact="0.562"/>
                    <dgm:constr type="userC" refType="h" refFor="ch" refForName="bullet5c" fact="0.53"/>
                    <dgm:constr type="l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l" for="ch" forName="textBox5d" refType="ctrX" refFor="ch" refForName="bullet5d"/>
                    <dgm:constr type="t" for="ch" forName="textBox5d" refType="ctrY" refFor="ch" refForName="bullet5d"/>
                    <dgm:constr type="w" for="ch" forName="textBox5d" refType="w" fact="0.2"/>
                    <dgm:constr type="h" for="ch" forName="textBox5d" refType="h" fact="0.67"/>
                    <dgm:constr type="userD" refType="h" refFor="ch" refForName="bullet5d" fact="0.53"/>
                    <dgm:constr type="l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l" for="ch" forName="textBox5e" refType="ctrX" refFor="ch" refForName="bullet5e"/>
                    <dgm:constr type="t" for="ch" forName="textBox5e" refType="ctrY" refFor="ch" refForName="bullet5e"/>
                    <dgm:constr type="w" for="ch" forName="textBox5e" refType="w" fact="0.2"/>
                    <dgm:constr type="h" for="ch" forName="textBox5e" refType="h" fact="0.736"/>
                    <dgm:constr type="userE" refType="h" refFor="ch" refForName="bullet5e" fact="0.53"/>
                    <dgm:constr type="lMarg" for="ch" forName="textBox5e" refType="userE" fact="2.834"/>
                    <dgm:constr type="primFontSz" for="ch" ptType="node" op="equ" val="65"/>
                  </dgm:constrLst>
                </dgm:if>
                <dgm:else name="Name138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r" for="ch" forName="textBox5a" refType="ctrX" refFor="ch" refForName="bullet5a"/>
                    <dgm:constr type="b" for="ch" forName="textBox5a" refType="ctrY" refFor="ch" refForName="bullet5a"/>
                    <dgm:constr type="w" for="ch" forName="textBox5a" refType="w" fact="0.11"/>
                    <dgm:constr type="h" for="ch" forName="textBox5a" refType="h" fact="0.762"/>
                    <dgm:constr type="userA" refType="h" refFor="ch" refForName="bullet5a" fact="0.53"/>
                    <dgm:constr type="r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r" for="ch" forName="textBox5b" refType="ctrX" refFor="ch" refForName="bullet5b"/>
                    <dgm:constr type="b" for="ch" forName="textBox5b" refType="ctrY" refFor="ch" refForName="bullet5b"/>
                    <dgm:constr type="w" for="ch" forName="textBox5b" refType="w" fact="0.131"/>
                    <dgm:constr type="h" for="ch" forName="textBox5b" refType="h" fact="0.581"/>
                    <dgm:constr type="userB" refType="h" refFor="ch" refForName="bullet5b" fact="0.53"/>
                    <dgm:constr type="r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r" for="ch" forName="textBox5c" refType="ctrX" refFor="ch" refForName="bullet5c"/>
                    <dgm:constr type="b" for="ch" forName="textBox5c" refType="ctrY" refFor="ch" refForName="bullet5c"/>
                    <dgm:constr type="w" for="ch" forName="textBox5c" refType="w" fact="0.166"/>
                    <dgm:constr type="h" for="ch" forName="textBox5c" refType="h" fact="0.438"/>
                    <dgm:constr type="userC" refType="h" refFor="ch" refForName="bullet5c" fact="0.53"/>
                    <dgm:constr type="r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r" for="ch" forName="textBox5d" refType="ctrX" refFor="ch" refForName="bullet5d"/>
                    <dgm:constr type="b" for="ch" forName="textBox5d" refType="ctrY" refFor="ch" refForName="bullet5d"/>
                    <dgm:constr type="w" for="ch" forName="textBox5d" refType="w" fact="0.193"/>
                    <dgm:constr type="h" for="ch" forName="textBox5d" refType="h" fact="0.33"/>
                    <dgm:constr type="userD" refType="h" refFor="ch" refForName="bullet5d" fact="0.53"/>
                    <dgm:constr type="r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r" for="ch" forName="textBox5e" refType="ctrX" refFor="ch" refForName="bullet5e"/>
                    <dgm:constr type="b" for="ch" forName="textBox5e" refType="ctrY" refFor="ch" refForName="bullet5e"/>
                    <dgm:constr type="w" for="ch" forName="textBox5e" refType="w" fact="0.2"/>
                    <dgm:constr type="h" for="ch" forName="textBox5e" refType="h" fact="0.264"/>
                    <dgm:constr type="userE" refType="h" refFor="ch" refForName="bullet5e" fact="0.53"/>
                    <dgm:constr type="rMarg" for="ch" forName="textBox5e" refType="userE" fact="2.834"/>
                    <dgm:constr type="primFontSz" for="ch" ptType="node" op="equ" val="65"/>
                  </dgm:constrLst>
                </dgm:else>
              </dgm:choose>
              <dgm:ruleLst/>
              <dgm:forEach name="Name139" axis="ch" ptType="node" cnt="1">
                <dgm:layoutNode name="bullet5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a" styleLbl="revTx">
                  <dgm:varLst>
                    <dgm:bulletEnabled val="1"/>
                  </dgm:varLst>
                  <dgm:choose name="Name140">
                    <dgm:if name="Name141" func="var" arg="dir" op="equ" val="norm">
                      <dgm:choose name="Name142">
                        <dgm:if name="Name14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4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45">
                      <dgm:choose name="Name146">
                        <dgm:if name="Name14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4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49">
                    <dgm:if name="Name15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5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52" axis="ch" ptType="node" st="2" cnt="1">
                <dgm:layoutNode name="bullet5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b" styleLbl="revTx">
                  <dgm:varLst>
                    <dgm:bulletEnabled val="1"/>
                  </dgm:varLst>
                  <dgm:choose name="Name153">
                    <dgm:if name="Name154" func="var" arg="dir" op="equ" val="norm">
                      <dgm:choose name="Name155">
                        <dgm:if name="Name15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58">
                      <dgm:choose name="Name159">
                        <dgm:if name="Name16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6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62">
                    <dgm:if name="Name16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6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65" axis="ch" ptType="node" st="3" cnt="1">
                <dgm:layoutNode name="bullet5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c" styleLbl="revTx">
                  <dgm:varLst>
                    <dgm:bulletEnabled val="1"/>
                  </dgm:varLst>
                  <dgm:choose name="Name166">
                    <dgm:if name="Name167" func="var" arg="dir" op="equ" val="norm">
                      <dgm:choose name="Name168">
                        <dgm:if name="Name169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70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71">
                      <dgm:choose name="Name172">
                        <dgm:if name="Name173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74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75">
                    <dgm:if name="Name176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77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78" axis="ch" ptType="node" st="4" cnt="1">
                <dgm:layoutNode name="bullet5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d" styleLbl="revTx">
                  <dgm:varLst>
                    <dgm:bulletEnabled val="1"/>
                  </dgm:varLst>
                  <dgm:choose name="Name179">
                    <dgm:if name="Name180" func="var" arg="dir" op="equ" val="norm">
                      <dgm:choose name="Name181">
                        <dgm:if name="Name182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83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84">
                      <dgm:choose name="Name185">
                        <dgm:if name="Name186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87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88">
                    <dgm:if name="Name189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90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91" axis="ch" ptType="node" st="5" cnt="1">
                <dgm:layoutNode name="bullet5e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e" styleLbl="revTx">
                  <dgm:varLst>
                    <dgm:bulletEnabled val="1"/>
                  </dgm:varLst>
                  <dgm:choose name="Name192">
                    <dgm:if name="Name193" func="var" arg="dir" op="equ" val="norm">
                      <dgm:choose name="Name194">
                        <dgm:if name="Name195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96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97">
                      <dgm:choose name="Name198">
                        <dgm:if name="Name199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200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1">
                    <dgm:if name="Name202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03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else>
        </dgm:choose>
      </dgm:if>
      <dgm:else name="Name204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hyperlink" Target="#'insert (2)'!A900"/><Relationship Id="rId20" Type="http://schemas.openxmlformats.org/officeDocument/2006/relationships/diagramData" Target="../diagrams/data3.xml"/><Relationship Id="rId21" Type="http://schemas.openxmlformats.org/officeDocument/2006/relationships/diagramLayout" Target="../diagrams/layout3.xml"/><Relationship Id="rId22" Type="http://schemas.openxmlformats.org/officeDocument/2006/relationships/diagramQuickStyle" Target="../diagrams/quickStyle3.xml"/><Relationship Id="rId23" Type="http://schemas.openxmlformats.org/officeDocument/2006/relationships/diagramColors" Target="../diagrams/colors3.xml"/><Relationship Id="rId24" Type="http://schemas.microsoft.com/office/2007/relationships/diagramDrawing" Target="../diagrams/drawing3.xml"/><Relationship Id="rId25" Type="http://schemas.openxmlformats.org/officeDocument/2006/relationships/chart" Target="../charts/chart1.xml"/><Relationship Id="rId26" Type="http://schemas.openxmlformats.org/officeDocument/2006/relationships/hyperlink" Target="#'insert (2)'!BT4"/><Relationship Id="rId10" Type="http://schemas.openxmlformats.org/officeDocument/2006/relationships/diagramData" Target="../diagrams/data1.xml"/><Relationship Id="rId11" Type="http://schemas.openxmlformats.org/officeDocument/2006/relationships/diagramLayout" Target="../diagrams/layout1.xml"/><Relationship Id="rId12" Type="http://schemas.openxmlformats.org/officeDocument/2006/relationships/diagramQuickStyle" Target="../diagrams/quickStyle1.xml"/><Relationship Id="rId13" Type="http://schemas.openxmlformats.org/officeDocument/2006/relationships/diagramColors" Target="../diagrams/colors1.xml"/><Relationship Id="rId14" Type="http://schemas.microsoft.com/office/2007/relationships/diagramDrawing" Target="../diagrams/drawing1.xml"/><Relationship Id="rId15" Type="http://schemas.openxmlformats.org/officeDocument/2006/relationships/diagramData" Target="../diagrams/data2.xml"/><Relationship Id="rId16" Type="http://schemas.openxmlformats.org/officeDocument/2006/relationships/diagramLayout" Target="../diagrams/layout2.xml"/><Relationship Id="rId17" Type="http://schemas.openxmlformats.org/officeDocument/2006/relationships/diagramQuickStyle" Target="../diagrams/quickStyle2.xml"/><Relationship Id="rId18" Type="http://schemas.openxmlformats.org/officeDocument/2006/relationships/diagramColors" Target="../diagrams/colors2.xml"/><Relationship Id="rId19" Type="http://schemas.microsoft.com/office/2007/relationships/diagramDrawing" Target="../diagrams/drawing2.xml"/><Relationship Id="rId1" Type="http://schemas.openxmlformats.org/officeDocument/2006/relationships/image" Target="../media/image2.jpg"/><Relationship Id="rId2" Type="http://schemas.openxmlformats.org/officeDocument/2006/relationships/image" Target="../media/image3.png"/><Relationship Id="rId3" Type="http://schemas.microsoft.com/office/2007/relationships/hdphoto" Target="../media/hdphoto1.wdp"/><Relationship Id="rId4" Type="http://schemas.openxmlformats.org/officeDocument/2006/relationships/hyperlink" Target="#'insert (2)'!AT1"/><Relationship Id="rId5" Type="http://schemas.openxmlformats.org/officeDocument/2006/relationships/hyperlink" Target="#'insert (2)'!A500"/><Relationship Id="rId6" Type="http://schemas.openxmlformats.org/officeDocument/2006/relationships/hyperlink" Target="#'insert (2)'!A600"/><Relationship Id="rId7" Type="http://schemas.openxmlformats.org/officeDocument/2006/relationships/hyperlink" Target="#'insert (2)'!A700"/><Relationship Id="rId8" Type="http://schemas.openxmlformats.org/officeDocument/2006/relationships/hyperlink" Target="#'insert (2)'!A800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656</xdr:row>
      <xdr:rowOff>66675</xdr:rowOff>
    </xdr:from>
    <xdr:to>
      <xdr:col>36</xdr:col>
      <xdr:colOff>19050</xdr:colOff>
      <xdr:row>701</xdr:row>
      <xdr:rowOff>9525</xdr:rowOff>
    </xdr:to>
    <xdr:sp macro="" textlink="">
      <xdr:nvSpPr>
        <xdr:cNvPr id="54" name="Rectangle 53"/>
        <xdr:cNvSpPr/>
      </xdr:nvSpPr>
      <xdr:spPr>
        <a:xfrm>
          <a:off x="0" y="125796675"/>
          <a:ext cx="24193500" cy="85153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66675</xdr:colOff>
      <xdr:row>0</xdr:row>
      <xdr:rowOff>28575</xdr:rowOff>
    </xdr:from>
    <xdr:to>
      <xdr:col>1</xdr:col>
      <xdr:colOff>1104900</xdr:colOff>
      <xdr:row>0</xdr:row>
      <xdr:rowOff>944656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28575"/>
          <a:ext cx="1038225" cy="916081"/>
        </a:xfrm>
        <a:prstGeom prst="rect">
          <a:avLst/>
        </a:prstGeom>
      </xdr:spPr>
    </xdr:pic>
    <xdr:clientData/>
  </xdr:twoCellAnchor>
  <xdr:oneCellAnchor>
    <xdr:from>
      <xdr:col>11</xdr:col>
      <xdr:colOff>47625</xdr:colOff>
      <xdr:row>0</xdr:row>
      <xdr:rowOff>28575</xdr:rowOff>
    </xdr:from>
    <xdr:ext cx="1038225" cy="916081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7333" b="90000" l="10000" r="92941">
                      <a14:foregroundMark x1="31176" y1="50667" x2="31176" y2="50667"/>
                      <a14:foregroundMark x1="42353" y1="31333" x2="42353" y2="31333"/>
                      <a14:foregroundMark x1="63529" y1="34000" x2="63529" y2="34000"/>
                      <a14:foregroundMark x1="77059" y1="50667" x2="77059" y2="50667"/>
                      <a14:foregroundMark x1="55294" y1="64667" x2="55294" y2="6466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4875" y="28575"/>
          <a:ext cx="1038225" cy="916081"/>
        </a:xfrm>
        <a:prstGeom prst="rect">
          <a:avLst/>
        </a:prstGeom>
      </xdr:spPr>
    </xdr:pic>
    <xdr:clientData/>
  </xdr:oneCellAnchor>
  <xdr:twoCellAnchor>
    <xdr:from>
      <xdr:col>10</xdr:col>
      <xdr:colOff>419100</xdr:colOff>
      <xdr:row>0</xdr:row>
      <xdr:rowOff>104775</xdr:rowOff>
    </xdr:from>
    <xdr:to>
      <xdr:col>12</xdr:col>
      <xdr:colOff>447675</xdr:colOff>
      <xdr:row>0</xdr:row>
      <xdr:rowOff>857250</xdr:rowOff>
    </xdr:to>
    <xdr:sp macro="" textlink="">
      <xdr:nvSpPr>
        <xdr:cNvPr id="4" name="Oval 3"/>
        <xdr:cNvSpPr/>
      </xdr:nvSpPr>
      <xdr:spPr>
        <a:xfrm>
          <a:off x="7800975" y="104775"/>
          <a:ext cx="1781175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146238</xdr:colOff>
      <xdr:row>11</xdr:row>
      <xdr:rowOff>50298</xdr:rowOff>
    </xdr:from>
    <xdr:ext cx="5746381" cy="3473515"/>
    <xdr:sp macro="" textlink="">
      <xdr:nvSpPr>
        <xdr:cNvPr id="5" name="Rectangle 4"/>
        <xdr:cNvSpPr/>
      </xdr:nvSpPr>
      <xdr:spPr>
        <a:xfrm>
          <a:off x="1908363" y="2907798"/>
          <a:ext cx="5746381" cy="347351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Picture Formatting,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Drawing</a:t>
          </a:r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 Tools,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 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Word Art</a:t>
          </a:r>
          <a:endParaRPr lang="en-US" sz="5400" b="1" cap="none" spc="0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oneCellAnchor>
  <xdr:twoCellAnchor>
    <xdr:from>
      <xdr:col>9</xdr:col>
      <xdr:colOff>590550</xdr:colOff>
      <xdr:row>0</xdr:row>
      <xdr:rowOff>704849</xdr:rowOff>
    </xdr:from>
    <xdr:to>
      <xdr:col>10</xdr:col>
      <xdr:colOff>219075</xdr:colOff>
      <xdr:row>12</xdr:row>
      <xdr:rowOff>47624</xdr:rowOff>
    </xdr:to>
    <xdr:sp macro="" textlink="">
      <xdr:nvSpPr>
        <xdr:cNvPr id="6" name="Right Arrow 5"/>
        <xdr:cNvSpPr/>
      </xdr:nvSpPr>
      <xdr:spPr>
        <a:xfrm rot="17498213">
          <a:off x="6286500" y="1781174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1027628</xdr:colOff>
      <xdr:row>0</xdr:row>
      <xdr:rowOff>47861</xdr:rowOff>
    </xdr:from>
    <xdr:ext cx="4763572" cy="718466"/>
    <xdr:sp macro="" textlink="">
      <xdr:nvSpPr>
        <xdr:cNvPr id="7" name="Rectangle 6"/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twoCellAnchor>
    <xdr:from>
      <xdr:col>12</xdr:col>
      <xdr:colOff>19051</xdr:colOff>
      <xdr:row>0</xdr:row>
      <xdr:rowOff>66675</xdr:rowOff>
    </xdr:from>
    <xdr:to>
      <xdr:col>19</xdr:col>
      <xdr:colOff>247651</xdr:colOff>
      <xdr:row>0</xdr:row>
      <xdr:rowOff>819150</xdr:rowOff>
    </xdr:to>
    <xdr:sp macro="" textlink="">
      <xdr:nvSpPr>
        <xdr:cNvPr id="8" name="Oval 7"/>
        <xdr:cNvSpPr/>
      </xdr:nvSpPr>
      <xdr:spPr>
        <a:xfrm>
          <a:off x="9153526" y="66675"/>
          <a:ext cx="4495800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47625</xdr:colOff>
      <xdr:row>0</xdr:row>
      <xdr:rowOff>28575</xdr:rowOff>
    </xdr:from>
    <xdr:ext cx="1038225" cy="916081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9100" y="28575"/>
          <a:ext cx="1038225" cy="916081"/>
        </a:xfrm>
        <a:prstGeom prst="rect">
          <a:avLst/>
        </a:prstGeom>
      </xdr:spPr>
    </xdr:pic>
    <xdr:clientData/>
  </xdr:oneCellAnchor>
  <xdr:oneCellAnchor>
    <xdr:from>
      <xdr:col>29</xdr:col>
      <xdr:colOff>1027628</xdr:colOff>
      <xdr:row>0</xdr:row>
      <xdr:rowOff>47861</xdr:rowOff>
    </xdr:from>
    <xdr:ext cx="4763572" cy="718466"/>
    <xdr:sp macro="" textlink="">
      <xdr:nvSpPr>
        <xdr:cNvPr id="15" name="Rectangle 14"/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oneCellAnchor>
    <xdr:from>
      <xdr:col>22</xdr:col>
      <xdr:colOff>388252</xdr:colOff>
      <xdr:row>0</xdr:row>
      <xdr:rowOff>495300</xdr:rowOff>
    </xdr:from>
    <xdr:ext cx="1465529" cy="264560"/>
    <xdr:sp macro="" textlink="">
      <xdr:nvSpPr>
        <xdr:cNvPr id="17" name="TextBox 16">
          <a:hlinkClick xmlns:r="http://schemas.openxmlformats.org/officeDocument/2006/relationships" r:id="rId4"/>
        </xdr:cNvPr>
        <xdr:cNvSpPr txBox="1"/>
      </xdr:nvSpPr>
      <xdr:spPr>
        <a:xfrm>
          <a:off x="15618727" y="495300"/>
          <a:ext cx="1465529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b">
          <a:spAutoFit/>
        </a:bodyPr>
        <a:lstStyle/>
        <a:p>
          <a:pPr algn="ctr"/>
          <a:r>
            <a:rPr lang="en-US" sz="1100" b="1"/>
            <a:t>see finished design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  <xdr:oneCellAnchor>
    <xdr:from>
      <xdr:col>18</xdr:col>
      <xdr:colOff>1135</xdr:colOff>
      <xdr:row>10</xdr:row>
      <xdr:rowOff>50298</xdr:rowOff>
    </xdr:from>
    <xdr:ext cx="3140988" cy="2628220"/>
    <xdr:sp macro="" textlink="">
      <xdr:nvSpPr>
        <xdr:cNvPr id="18" name="Rectangle 17"/>
        <xdr:cNvSpPr/>
      </xdr:nvSpPr>
      <xdr:spPr>
        <a:xfrm>
          <a:off x="12793210" y="2717298"/>
          <a:ext cx="3140988" cy="262822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insert text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hyperlink</a:t>
          </a:r>
        </a:p>
      </xdr:txBody>
    </xdr:sp>
    <xdr:clientData/>
  </xdr:oneCellAnchor>
  <xdr:twoCellAnchor>
    <xdr:from>
      <xdr:col>22</xdr:col>
      <xdr:colOff>133351</xdr:colOff>
      <xdr:row>0</xdr:row>
      <xdr:rowOff>600072</xdr:rowOff>
    </xdr:from>
    <xdr:to>
      <xdr:col>22</xdr:col>
      <xdr:colOff>371476</xdr:colOff>
      <xdr:row>11</xdr:row>
      <xdr:rowOff>133347</xdr:rowOff>
    </xdr:to>
    <xdr:sp macro="" textlink="">
      <xdr:nvSpPr>
        <xdr:cNvPr id="19" name="Right Arrow 18"/>
        <xdr:cNvSpPr/>
      </xdr:nvSpPr>
      <xdr:spPr>
        <a:xfrm rot="18641980">
          <a:off x="14287501" y="1676397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43</xdr:col>
      <xdr:colOff>0</xdr:colOff>
      <xdr:row>0</xdr:row>
      <xdr:rowOff>628650</xdr:rowOff>
    </xdr:from>
    <xdr:ext cx="873765" cy="264560"/>
    <xdr:sp macro="" textlink="">
      <xdr:nvSpPr>
        <xdr:cNvPr id="22" name="TextBox 21">
          <a:hlinkClick xmlns:r="http://schemas.openxmlformats.org/officeDocument/2006/relationships" r:id="rId5"/>
        </xdr:cNvPr>
        <xdr:cNvSpPr txBox="1"/>
      </xdr:nvSpPr>
      <xdr:spPr>
        <a:xfrm>
          <a:off x="28441650" y="628650"/>
          <a:ext cx="873765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Shapes!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3</xdr:row>
      <xdr:rowOff>4763</xdr:rowOff>
    </xdr:from>
    <xdr:ext cx="987322" cy="264560"/>
    <xdr:sp macro="" textlink="">
      <xdr:nvSpPr>
        <xdr:cNvPr id="23" name="TextBox 22">
          <a:hlinkClick xmlns:r="http://schemas.openxmlformats.org/officeDocument/2006/relationships" r:id="rId6"/>
        </xdr:cNvPr>
        <xdr:cNvSpPr txBox="1"/>
      </xdr:nvSpPr>
      <xdr:spPr>
        <a:xfrm>
          <a:off x="28441650" y="1338263"/>
          <a:ext cx="98732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SmartArt!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6</xdr:row>
      <xdr:rowOff>142876</xdr:rowOff>
    </xdr:from>
    <xdr:ext cx="1035733" cy="264560"/>
    <xdr:sp macro="" textlink="">
      <xdr:nvSpPr>
        <xdr:cNvPr id="25" name="TextBox 24">
          <a:hlinkClick xmlns:r="http://schemas.openxmlformats.org/officeDocument/2006/relationships" r:id="rId7"/>
        </xdr:cNvPr>
        <xdr:cNvSpPr txBox="1"/>
      </xdr:nvSpPr>
      <xdr:spPr>
        <a:xfrm>
          <a:off x="28441650" y="2047876"/>
          <a:ext cx="1035733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Equations!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10</xdr:row>
      <xdr:rowOff>90489</xdr:rowOff>
    </xdr:from>
    <xdr:ext cx="1768882" cy="264560"/>
    <xdr:sp macro="" textlink="">
      <xdr:nvSpPr>
        <xdr:cNvPr id="26" name="TextBox 25">
          <a:hlinkClick xmlns:r="http://schemas.openxmlformats.org/officeDocument/2006/relationships" r:id="rId8"/>
        </xdr:cNvPr>
        <xdr:cNvSpPr txBox="1"/>
      </xdr:nvSpPr>
      <xdr:spPr>
        <a:xfrm>
          <a:off x="28441650" y="2757489"/>
          <a:ext cx="176888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Object Equation Editor!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14</xdr:row>
      <xdr:rowOff>38100</xdr:rowOff>
    </xdr:from>
    <xdr:ext cx="945131" cy="264560"/>
    <xdr:sp macro="" textlink="">
      <xdr:nvSpPr>
        <xdr:cNvPr id="28" name="TextBox 27">
          <a:hlinkClick xmlns:r="http://schemas.openxmlformats.org/officeDocument/2006/relationships" r:id="rId9"/>
        </xdr:cNvPr>
        <xdr:cNvSpPr txBox="1"/>
      </xdr:nvSpPr>
      <xdr:spPr>
        <a:xfrm>
          <a:off x="28441650" y="3467100"/>
          <a:ext cx="945131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 Symbols!</a:t>
          </a:r>
        </a:p>
      </xdr:txBody>
    </xdr:sp>
    <xdr:clientData/>
  </xdr:oneCellAnchor>
  <xdr:oneCellAnchor>
    <xdr:from>
      <xdr:col>0</xdr:col>
      <xdr:colOff>0</xdr:colOff>
      <xdr:row>499</xdr:row>
      <xdr:rowOff>0</xdr:rowOff>
    </xdr:from>
    <xdr:ext cx="1558247" cy="264560"/>
    <xdr:sp macro="" textlink="">
      <xdr:nvSpPr>
        <xdr:cNvPr id="29" name="TextBox 28">
          <a:hlinkClick xmlns:r="http://schemas.openxmlformats.org/officeDocument/2006/relationships" r:id="rId4"/>
        </xdr:cNvPr>
        <xdr:cNvSpPr txBox="1"/>
      </xdr:nvSpPr>
      <xdr:spPr>
        <a:xfrm>
          <a:off x="0" y="958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 To My</a:t>
          </a:r>
          <a:r>
            <a:rPr lang="en-US" sz="1100" baseline="0"/>
            <a:t>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599</xdr:row>
      <xdr:rowOff>0</xdr:rowOff>
    </xdr:from>
    <xdr:ext cx="1558247" cy="264560"/>
    <xdr:sp macro="" textlink="">
      <xdr:nvSpPr>
        <xdr:cNvPr id="30" name="TextBox 29">
          <a:hlinkClick xmlns:r="http://schemas.openxmlformats.org/officeDocument/2006/relationships" r:id="rId4"/>
        </xdr:cNvPr>
        <xdr:cNvSpPr txBox="1"/>
      </xdr:nvSpPr>
      <xdr:spPr>
        <a:xfrm>
          <a:off x="0" y="1148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699</xdr:row>
      <xdr:rowOff>0</xdr:rowOff>
    </xdr:from>
    <xdr:ext cx="1558247" cy="264560"/>
    <xdr:sp macro="" textlink="">
      <xdr:nvSpPr>
        <xdr:cNvPr id="31" name="TextBox 30">
          <a:hlinkClick xmlns:r="http://schemas.openxmlformats.org/officeDocument/2006/relationships" r:id="rId4"/>
        </xdr:cNvPr>
        <xdr:cNvSpPr txBox="1"/>
      </xdr:nvSpPr>
      <xdr:spPr>
        <a:xfrm>
          <a:off x="0" y="1339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799</xdr:row>
      <xdr:rowOff>0</xdr:rowOff>
    </xdr:from>
    <xdr:ext cx="1558247" cy="264560"/>
    <xdr:sp macro="" textlink="">
      <xdr:nvSpPr>
        <xdr:cNvPr id="32" name="TextBox 31">
          <a:hlinkClick xmlns:r="http://schemas.openxmlformats.org/officeDocument/2006/relationships" r:id="rId4"/>
        </xdr:cNvPr>
        <xdr:cNvSpPr txBox="1"/>
      </xdr:nvSpPr>
      <xdr:spPr>
        <a:xfrm>
          <a:off x="0" y="1529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899</xdr:row>
      <xdr:rowOff>0</xdr:rowOff>
    </xdr:from>
    <xdr:ext cx="1558247" cy="264560"/>
    <xdr:sp macro="" textlink="">
      <xdr:nvSpPr>
        <xdr:cNvPr id="33" name="TextBox 32">
          <a:hlinkClick xmlns:r="http://schemas.openxmlformats.org/officeDocument/2006/relationships" r:id="rId4"/>
        </xdr:cNvPr>
        <xdr:cNvSpPr txBox="1"/>
      </xdr:nvSpPr>
      <xdr:spPr>
        <a:xfrm>
          <a:off x="0" y="1720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999</xdr:row>
      <xdr:rowOff>0</xdr:rowOff>
    </xdr:from>
    <xdr:ext cx="1558247" cy="264560"/>
    <xdr:sp macro="" textlink="">
      <xdr:nvSpPr>
        <xdr:cNvPr id="34" name="TextBox 33">
          <a:hlinkClick xmlns:r="http://schemas.openxmlformats.org/officeDocument/2006/relationships" r:id="rId4"/>
        </xdr:cNvPr>
        <xdr:cNvSpPr txBox="1"/>
      </xdr:nvSpPr>
      <xdr:spPr>
        <a:xfrm>
          <a:off x="0" y="1910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twoCellAnchor>
    <xdr:from>
      <xdr:col>0</xdr:col>
      <xdr:colOff>219075</xdr:colOff>
      <xdr:row>462</xdr:row>
      <xdr:rowOff>9525</xdr:rowOff>
    </xdr:from>
    <xdr:to>
      <xdr:col>2</xdr:col>
      <xdr:colOff>495300</xdr:colOff>
      <xdr:row>471</xdr:row>
      <xdr:rowOff>142875</xdr:rowOff>
    </xdr:to>
    <xdr:sp macro="" textlink="">
      <xdr:nvSpPr>
        <xdr:cNvPr id="27" name="Explosion 1 26"/>
        <xdr:cNvSpPr/>
      </xdr:nvSpPr>
      <xdr:spPr>
        <a:xfrm>
          <a:off x="219075" y="88782525"/>
          <a:ext cx="2038350" cy="184785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 b="1">
              <a:latin typeface="Monotype Corsiva" panose="03010101010201010101" pitchFamily="66" charset="0"/>
            </a:rPr>
            <a:t>WOW!</a:t>
          </a:r>
        </a:p>
      </xdr:txBody>
    </xdr:sp>
    <xdr:clientData/>
  </xdr:twoCellAnchor>
  <xdr:twoCellAnchor>
    <xdr:from>
      <xdr:col>4</xdr:col>
      <xdr:colOff>647700</xdr:colOff>
      <xdr:row>475</xdr:row>
      <xdr:rowOff>95250</xdr:rowOff>
    </xdr:from>
    <xdr:to>
      <xdr:col>7</xdr:col>
      <xdr:colOff>466725</xdr:colOff>
      <xdr:row>485</xdr:row>
      <xdr:rowOff>95250</xdr:rowOff>
    </xdr:to>
    <xdr:sp macro="" textlink="">
      <xdr:nvSpPr>
        <xdr:cNvPr id="35" name="Smiley Face 34"/>
        <xdr:cNvSpPr/>
      </xdr:nvSpPr>
      <xdr:spPr>
        <a:xfrm>
          <a:off x="3876675" y="91344750"/>
          <a:ext cx="2019300" cy="1905000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257175</xdr:colOff>
      <xdr:row>484</xdr:row>
      <xdr:rowOff>85725</xdr:rowOff>
    </xdr:from>
    <xdr:to>
      <xdr:col>15</xdr:col>
      <xdr:colOff>428625</xdr:colOff>
      <xdr:row>494</xdr:row>
      <xdr:rowOff>19050</xdr:rowOff>
    </xdr:to>
    <xdr:sp macro="" textlink="">
      <xdr:nvSpPr>
        <xdr:cNvPr id="36" name="Heart 35"/>
        <xdr:cNvSpPr/>
      </xdr:nvSpPr>
      <xdr:spPr>
        <a:xfrm>
          <a:off x="9391650" y="93049725"/>
          <a:ext cx="2000250" cy="1838325"/>
        </a:xfrm>
        <a:prstGeom prst="hear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28575</xdr:colOff>
      <xdr:row>461</xdr:row>
      <xdr:rowOff>171450</xdr:rowOff>
    </xdr:from>
    <xdr:to>
      <xdr:col>25</xdr:col>
      <xdr:colOff>523875</xdr:colOff>
      <xdr:row>472</xdr:row>
      <xdr:rowOff>133350</xdr:rowOff>
    </xdr:to>
    <xdr:sp macro="" textlink="">
      <xdr:nvSpPr>
        <xdr:cNvPr id="37" name="Sun 36"/>
        <xdr:cNvSpPr/>
      </xdr:nvSpPr>
      <xdr:spPr>
        <a:xfrm>
          <a:off x="15259050" y="88753950"/>
          <a:ext cx="2324100" cy="2057400"/>
        </a:xfrm>
        <a:prstGeom prst="su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609600</xdr:colOff>
      <xdr:row>464</xdr:row>
      <xdr:rowOff>28575</xdr:rowOff>
    </xdr:from>
    <xdr:to>
      <xdr:col>13</xdr:col>
      <xdr:colOff>504825</xdr:colOff>
      <xdr:row>472</xdr:row>
      <xdr:rowOff>152400</xdr:rowOff>
    </xdr:to>
    <xdr:sp macro="" textlink="">
      <xdr:nvSpPr>
        <xdr:cNvPr id="38" name="Cross 37"/>
        <xdr:cNvSpPr/>
      </xdr:nvSpPr>
      <xdr:spPr>
        <a:xfrm>
          <a:off x="8601075" y="89182575"/>
          <a:ext cx="1647825" cy="1647825"/>
        </a:xfrm>
        <a:prstGeom prst="plu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47625</xdr:colOff>
      <xdr:row>485</xdr:row>
      <xdr:rowOff>133350</xdr:rowOff>
    </xdr:from>
    <xdr:to>
      <xdr:col>25</xdr:col>
      <xdr:colOff>419100</xdr:colOff>
      <xdr:row>497</xdr:row>
      <xdr:rowOff>47625</xdr:rowOff>
    </xdr:to>
    <xdr:sp macro="" textlink="">
      <xdr:nvSpPr>
        <xdr:cNvPr id="39" name="&quot;No&quot; Symbol 38"/>
        <xdr:cNvSpPr/>
      </xdr:nvSpPr>
      <xdr:spPr>
        <a:xfrm>
          <a:off x="15278100" y="93287850"/>
          <a:ext cx="2200275" cy="2200275"/>
        </a:xfrm>
        <a:prstGeom prst="noSmoking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381000</xdr:colOff>
      <xdr:row>471</xdr:row>
      <xdr:rowOff>171450</xdr:rowOff>
    </xdr:from>
    <xdr:to>
      <xdr:col>20</xdr:col>
      <xdr:colOff>152400</xdr:colOff>
      <xdr:row>480</xdr:row>
      <xdr:rowOff>57150</xdr:rowOff>
    </xdr:to>
    <xdr:sp macro="" textlink="">
      <xdr:nvSpPr>
        <xdr:cNvPr id="40" name="Quad Arrow 39"/>
        <xdr:cNvSpPr/>
      </xdr:nvSpPr>
      <xdr:spPr>
        <a:xfrm>
          <a:off x="12563475" y="90658950"/>
          <a:ext cx="1600200" cy="1600200"/>
        </a:xfrm>
        <a:prstGeom prst="quadArrow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28575</xdr:colOff>
      <xdr:row>465</xdr:row>
      <xdr:rowOff>85725</xdr:rowOff>
    </xdr:from>
    <xdr:to>
      <xdr:col>9</xdr:col>
      <xdr:colOff>190500</xdr:colOff>
      <xdr:row>474</xdr:row>
      <xdr:rowOff>47625</xdr:rowOff>
    </xdr:to>
    <xdr:sp macro="" textlink="">
      <xdr:nvSpPr>
        <xdr:cNvPr id="41" name="Cloud Callout 40"/>
        <xdr:cNvSpPr/>
      </xdr:nvSpPr>
      <xdr:spPr>
        <a:xfrm>
          <a:off x="4724400" y="89430225"/>
          <a:ext cx="2238375" cy="167640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 i="1"/>
        </a:p>
      </xdr:txBody>
    </xdr:sp>
    <xdr:clientData/>
  </xdr:twoCellAnchor>
  <xdr:twoCellAnchor>
    <xdr:from>
      <xdr:col>1</xdr:col>
      <xdr:colOff>17665</xdr:colOff>
      <xdr:row>483</xdr:row>
      <xdr:rowOff>125093</xdr:rowOff>
    </xdr:from>
    <xdr:to>
      <xdr:col>3</xdr:col>
      <xdr:colOff>111094</xdr:colOff>
      <xdr:row>491</xdr:row>
      <xdr:rowOff>141297</xdr:rowOff>
    </xdr:to>
    <xdr:sp macro="" textlink="">
      <xdr:nvSpPr>
        <xdr:cNvPr id="42" name="Lightning Bolt 41"/>
        <xdr:cNvSpPr/>
      </xdr:nvSpPr>
      <xdr:spPr>
        <a:xfrm rot="3291221">
          <a:off x="846853" y="92679005"/>
          <a:ext cx="1540204" cy="1979379"/>
        </a:xfrm>
        <a:prstGeom prst="lightningBol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565</xdr:row>
      <xdr:rowOff>80962</xdr:rowOff>
    </xdr:from>
    <xdr:to>
      <xdr:col>6</xdr:col>
      <xdr:colOff>552450</xdr:colOff>
      <xdr:row>583</xdr:row>
      <xdr:rowOff>38100</xdr:rowOff>
    </xdr:to>
    <xdr:graphicFrame macro="">
      <xdr:nvGraphicFramePr>
        <xdr:cNvPr id="44" name="Diagram 4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0" r:lo="rId11" r:qs="rId12" r:cs="rId13"/>
        </a:graphicData>
      </a:graphic>
    </xdr:graphicFrame>
    <xdr:clientData/>
  </xdr:twoCellAnchor>
  <xdr:twoCellAnchor>
    <xdr:from>
      <xdr:col>6</xdr:col>
      <xdr:colOff>542924</xdr:colOff>
      <xdr:row>562</xdr:row>
      <xdr:rowOff>123825</xdr:rowOff>
    </xdr:from>
    <xdr:to>
      <xdr:col>16</xdr:col>
      <xdr:colOff>341311</xdr:colOff>
      <xdr:row>583</xdr:row>
      <xdr:rowOff>128587</xdr:rowOff>
    </xdr:to>
    <xdr:graphicFrame macro="">
      <xdr:nvGraphicFramePr>
        <xdr:cNvPr id="45" name="Diagram 4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5" r:lo="rId16" r:qs="rId17" r:cs="rId18"/>
        </a:graphicData>
      </a:graphic>
    </xdr:graphicFrame>
    <xdr:clientData/>
  </xdr:twoCellAnchor>
  <xdr:twoCellAnchor>
    <xdr:from>
      <xdr:col>14</xdr:col>
      <xdr:colOff>114299</xdr:colOff>
      <xdr:row>574</xdr:row>
      <xdr:rowOff>123825</xdr:rowOff>
    </xdr:from>
    <xdr:to>
      <xdr:col>24</xdr:col>
      <xdr:colOff>249236</xdr:colOff>
      <xdr:row>594</xdr:row>
      <xdr:rowOff>52387</xdr:rowOff>
    </xdr:to>
    <xdr:graphicFrame macro="">
      <xdr:nvGraphicFramePr>
        <xdr:cNvPr id="46" name="Diagram 4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0" r:lo="rId21" r:qs="rId22" r:cs="rId23"/>
        </a:graphicData>
      </a:graphic>
    </xdr:graphicFrame>
    <xdr:clientData/>
  </xdr:twoCellAnchor>
  <xdr:oneCellAnchor>
    <xdr:from>
      <xdr:col>5</xdr:col>
      <xdr:colOff>484885</xdr:colOff>
      <xdr:row>669</xdr:row>
      <xdr:rowOff>128301</xdr:rowOff>
    </xdr:from>
    <xdr:ext cx="8515363" cy="22691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</m:e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54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type m:val="noBar"/>
                                <m:ctrlPr>
                                  <a:rPr lang="en-US" sz="54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den>
                            </m:f>
                          </m:e>
                        </m:d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5400"/>
            </a:p>
          </xdr:txBody>
        </xdr:sp>
      </mc:Choice>
      <mc:Fallback xmlns="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5400" i="0">
                  <a:latin typeface="Cambria Math" panose="02040503050406030204" pitchFamily="18" charset="0"/>
                </a:rPr>
                <a:t>(𝑥+𝑎)^𝑛=∑24_(𝑘=0)^𝑛▒〖(𝑛¦𝑘) 𝑥^𝑘 𝑎^(𝑛−𝑘) 〗</a:t>
              </a:r>
              <a:endParaRPr lang="en-US" sz="5400"/>
            </a:p>
          </xdr:txBody>
        </xdr:sp>
      </mc:Fallback>
    </mc:AlternateContent>
    <xdr:clientData/>
  </xdr:oneCellAnchor>
  <xdr:oneCellAnchor>
    <xdr:from>
      <xdr:col>2</xdr:col>
      <xdr:colOff>146376</xdr:colOff>
      <xdr:row>667</xdr:row>
      <xdr:rowOff>90992</xdr:rowOff>
    </xdr:from>
    <xdr:ext cx="510076" cy="20461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32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32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en-US" sz="3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3200" i="0">
                  <a:latin typeface="Cambria Math" panose="02040503050406030204" pitchFamily="18" charset="0"/>
                </a:rPr>
                <a:t>𝐴=</a:t>
              </a:r>
              <a:r>
                <a:rPr lang="el-GR" sz="3200" i="0">
                  <a:latin typeface="Cambria Math" panose="02040503050406030204" pitchFamily="18" charset="0"/>
                </a:rPr>
                <a:t>𝜋</a:t>
              </a:r>
              <a:r>
                <a:rPr lang="en-US" sz="3200" i="0">
                  <a:latin typeface="Cambria Math" panose="02040503050406030204" pitchFamily="18" charset="0"/>
                </a:rPr>
                <a:t>𝑟^2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15</xdr:col>
      <xdr:colOff>56459</xdr:colOff>
      <xdr:row>667</xdr:row>
      <xdr:rowOff>77987</xdr:rowOff>
    </xdr:from>
    <xdr:ext cx="4135235" cy="6155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e>
                      <m:sup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20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𝑛𝑥</m:t>
                        </m:r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+…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</a:rPr>
                <a:t>(1+𝑥)^𝑛=1+𝑛𝑥/1!+(𝑛(𝑛−1) 𝑥^2)/2!+…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2</xdr:col>
      <xdr:colOff>25315</xdr:colOff>
      <xdr:row>686</xdr:row>
      <xdr:rowOff>72761</xdr:rowOff>
    </xdr:from>
    <xdr:ext cx="5664371" cy="10070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4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24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d>
                          <m:dPr>
                            <m:ctrlPr>
                              <a:rPr lang="en-US" sz="2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  <m:r>
                              <a:rPr lang="en-US" sz="2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𝑓(𝑥)=𝑎_0+∑24_(𝑛=1)^∞▒(𝑎_𝑛  cos⁡〖𝑛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𝑥/𝐿〗+𝑏_𝑛  sin⁡〖𝑛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 ) 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14</xdr:col>
      <xdr:colOff>159095</xdr:colOff>
      <xdr:row>686</xdr:row>
      <xdr:rowOff>156290</xdr:rowOff>
    </xdr:from>
    <xdr:ext cx="5310749" cy="9220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28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28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𝑎𝑐</m:t>
                            </m:r>
                          </m:e>
                        </m:rad>
                      </m:num>
                      <m:den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2800"/>
            </a:p>
          </xdr:txBody>
        </xdr:sp>
      </mc:Choice>
      <mc:Fallback xmlns="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800" i="0">
                  <a:latin typeface="Cambria Math" panose="02040503050406030204" pitchFamily="18" charset="0"/>
                </a:rPr>
                <a:t>𝑥=(−𝑏±√(𝑏^2−4𝑎𝑐))/2𝑎 𝑎^2+𝑏^2=𝑐^2</a:t>
              </a:r>
              <a:endParaRPr lang="en-US" sz="2800"/>
            </a:p>
          </xdr:txBody>
        </xdr:sp>
      </mc:Fallback>
    </mc:AlternateContent>
    <xdr:clientData/>
  </xdr:oneCellAnchor>
  <xdr:oneCellAnchor>
    <xdr:from>
      <xdr:col>3</xdr:col>
      <xdr:colOff>612063</xdr:colOff>
      <xdr:row>666</xdr:row>
      <xdr:rowOff>145968</xdr:rowOff>
    </xdr:from>
    <xdr:ext cx="4586127" cy="555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8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3!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+…,  −∞&lt;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&lt;∞</m:t>
                    </m:r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i="0">
                  <a:latin typeface="Cambria Math" panose="02040503050406030204" pitchFamily="18" charset="0"/>
                </a:rPr>
                <a:t>𝑒^𝑥=1+𝑥/1!+𝑥^2/2!+𝑥^3/3!+…,  −∞&lt;𝑥&lt;∞</a:t>
              </a:r>
              <a:endParaRPr lang="en-US" sz="18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723900</xdr:colOff>
          <xdr:row>779</xdr:row>
          <xdr:rowOff>177800</xdr:rowOff>
        </xdr:from>
        <xdr:to>
          <xdr:col>10</xdr:col>
          <xdr:colOff>457200</xdr:colOff>
          <xdr:row>787</xdr:row>
          <xdr:rowOff>152400</xdr:rowOff>
        </xdr:to>
        <xdr:sp macro="" textlink="">
          <xdr:nvSpPr>
            <xdr:cNvPr id="24580" name="Object 4" hidden="1">
              <a:extLst>
                <a:ext uri="{63B3BB69-23CF-44E3-9099-C40C66FF867C}">
                  <a14:compatExt spid="_x0000_s245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50</xdr:col>
      <xdr:colOff>133350</xdr:colOff>
      <xdr:row>0</xdr:row>
      <xdr:rowOff>361950</xdr:rowOff>
    </xdr:from>
    <xdr:to>
      <xdr:col>66</xdr:col>
      <xdr:colOff>476250</xdr:colOff>
      <xdr:row>30</xdr:row>
      <xdr:rowOff>109537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oneCellAnchor>
    <xdr:from>
      <xdr:col>43</xdr:col>
      <xdr:colOff>0</xdr:colOff>
      <xdr:row>17</xdr:row>
      <xdr:rowOff>161925</xdr:rowOff>
    </xdr:from>
    <xdr:ext cx="1952625" cy="264560"/>
    <xdr:sp macro="" textlink="">
      <xdr:nvSpPr>
        <xdr:cNvPr id="56" name="TextBox 55">
          <a:hlinkClick xmlns:r="http://schemas.openxmlformats.org/officeDocument/2006/relationships" r:id="rId26"/>
        </xdr:cNvPr>
        <xdr:cNvSpPr txBox="1"/>
      </xdr:nvSpPr>
      <xdr:spPr>
        <a:xfrm>
          <a:off x="28441650" y="4162425"/>
          <a:ext cx="1952625" cy="264560"/>
        </a:xfrm>
        <a:prstGeom prst="rect">
          <a:avLst/>
        </a:prstGeom>
        <a:solidFill>
          <a:schemeClr val="accent2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See</a:t>
          </a:r>
          <a:r>
            <a:rPr lang="en-US" sz="1100" b="1" baseline="0"/>
            <a:t> PetStore Chart (Graph) </a:t>
          </a:r>
          <a:r>
            <a:rPr lang="en-US" sz="1100" b="1" baseline="0">
              <a:sym typeface="Wingdings" panose="05000000000000000000" pitchFamily="2" charset="2"/>
            </a:rPr>
            <a:t></a:t>
          </a:r>
          <a:endParaRPr lang="en-US" sz="1100" b="1"/>
        </a:p>
      </xdr:txBody>
    </xdr:sp>
    <xdr:clientData/>
  </xdr:oneCellAnchor>
  <xdr:oneCellAnchor>
    <xdr:from>
      <xdr:col>71</xdr:col>
      <xdr:colOff>28575</xdr:colOff>
      <xdr:row>26</xdr:row>
      <xdr:rowOff>76200</xdr:rowOff>
    </xdr:from>
    <xdr:ext cx="403380" cy="264560"/>
    <xdr:sp macro="" textlink="">
      <xdr:nvSpPr>
        <xdr:cNvPr id="58" name="TextBox 57"/>
        <xdr:cNvSpPr txBox="1"/>
      </xdr:nvSpPr>
      <xdr:spPr>
        <a:xfrm>
          <a:off x="45539025" y="5791200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29</xdr:row>
      <xdr:rowOff>66675</xdr:rowOff>
    </xdr:from>
    <xdr:ext cx="403380" cy="264560"/>
    <xdr:sp macro="" textlink="">
      <xdr:nvSpPr>
        <xdr:cNvPr id="62" name="TextBox 61"/>
        <xdr:cNvSpPr txBox="1"/>
      </xdr:nvSpPr>
      <xdr:spPr>
        <a:xfrm>
          <a:off x="45681900" y="63531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32</xdr:row>
      <xdr:rowOff>66675</xdr:rowOff>
    </xdr:from>
    <xdr:ext cx="403380" cy="264560"/>
    <xdr:sp macro="" textlink="">
      <xdr:nvSpPr>
        <xdr:cNvPr id="63" name="TextBox 62"/>
        <xdr:cNvSpPr txBox="1"/>
      </xdr:nvSpPr>
      <xdr:spPr>
        <a:xfrm>
          <a:off x="45681900" y="69246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24</xdr:row>
      <xdr:rowOff>66675</xdr:rowOff>
    </xdr:from>
    <xdr:ext cx="403380" cy="264560"/>
    <xdr:sp macro="" textlink="">
      <xdr:nvSpPr>
        <xdr:cNvPr id="64" name="TextBox 63"/>
        <xdr:cNvSpPr txBox="1"/>
      </xdr:nvSpPr>
      <xdr:spPr>
        <a:xfrm>
          <a:off x="45681900" y="54006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35</xdr:row>
      <xdr:rowOff>66675</xdr:rowOff>
    </xdr:from>
    <xdr:ext cx="403380" cy="264560"/>
    <xdr:sp macro="" textlink="">
      <xdr:nvSpPr>
        <xdr:cNvPr id="65" name="TextBox 64"/>
        <xdr:cNvSpPr txBox="1"/>
      </xdr:nvSpPr>
      <xdr:spPr>
        <a:xfrm>
          <a:off x="45681900" y="74961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40</xdr:row>
      <xdr:rowOff>66675</xdr:rowOff>
    </xdr:from>
    <xdr:ext cx="403380" cy="264560"/>
    <xdr:sp macro="" textlink="">
      <xdr:nvSpPr>
        <xdr:cNvPr id="66" name="TextBox 65"/>
        <xdr:cNvSpPr txBox="1"/>
      </xdr:nvSpPr>
      <xdr:spPr>
        <a:xfrm>
          <a:off x="45681900" y="84486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/>
        <xdr:cNvSpPr txBox="1"/>
      </xdr:nvSpPr>
      <xdr:spPr>
        <a:xfrm>
          <a:off x="19697700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/>
        <xdr:cNvSpPr txBox="1"/>
      </xdr:nvSpPr>
      <xdr:spPr>
        <a:xfrm>
          <a:off x="15382875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4" name="Table4" displayName="Table4" ref="B3:I11">
  <autoFilter ref="B3:I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Column1" totalsRowLabel="Total"/>
    <tableColumn id="8" name="dog"/>
    <tableColumn id="2" name="cat"/>
    <tableColumn id="3" name="mouse"/>
    <tableColumn id="4" name="bird"/>
    <tableColumn id="5" name="reptile"/>
    <tableColumn id="6" name="fish"/>
    <tableColumn id="7" name="exotic" totalsRowFunction="sum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1" name="Table1" displayName="Table1" ref="A1:R27" totalsRowShown="0">
  <autoFilter ref="A1:R2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Total above 15 employment to population (%)"/>
    <tableColumn id="2" name="1991"/>
    <tableColumn id="3" name="1992"/>
    <tableColumn id="4" name="1993"/>
    <tableColumn id="5" name="1994"/>
    <tableColumn id="6" name="1995"/>
    <tableColumn id="7" name="1996"/>
    <tableColumn id="8" name="1997"/>
    <tableColumn id="9" name="1998"/>
    <tableColumn id="10" name="1999"/>
    <tableColumn id="11" name="2000"/>
    <tableColumn id="12" name="2001"/>
    <tableColumn id="13" name="2002"/>
    <tableColumn id="14" name="2003"/>
    <tableColumn id="15" name="2004"/>
    <tableColumn id="16" name="2005"/>
    <tableColumn id="17" name="2006"/>
    <tableColumn id="18" name="2007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quation1.bin"/><Relationship Id="rId4" Type="http://schemas.openxmlformats.org/officeDocument/2006/relationships/image" Target="../media/image1.emf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2:S33"/>
  <sheetViews>
    <sheetView tabSelected="1" topLeftCell="A17" workbookViewId="0">
      <selection activeCell="L25" sqref="L25"/>
    </sheetView>
  </sheetViews>
  <sheetFormatPr baseColWidth="10" defaultColWidth="8.83203125" defaultRowHeight="14" x14ac:dyDescent="0"/>
  <cols>
    <col min="2" max="2" width="9.5" customWidth="1"/>
    <col min="12" max="12" width="10.33203125" bestFit="1" customWidth="1"/>
  </cols>
  <sheetData>
    <row r="2" spans="1:19" ht="60">
      <c r="A2" s="120" t="s">
        <v>123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</row>
    <row r="3" spans="1:19" ht="21" customHeight="1">
      <c r="B3" s="21" t="s">
        <v>124</v>
      </c>
      <c r="E3" s="19" t="s">
        <v>125</v>
      </c>
    </row>
    <row r="4" spans="1:19" ht="21" customHeight="1">
      <c r="B4" s="21" t="s">
        <v>168</v>
      </c>
      <c r="E4" s="19"/>
    </row>
    <row r="5" spans="1:19" ht="21" customHeight="1">
      <c r="B5" s="22" t="s">
        <v>169</v>
      </c>
      <c r="E5" s="19"/>
    </row>
    <row r="6" spans="1:19" ht="21" customHeight="1">
      <c r="B6" s="21" t="s">
        <v>181</v>
      </c>
      <c r="E6" s="19" t="s">
        <v>188</v>
      </c>
    </row>
    <row r="7" spans="1:19" ht="21" customHeight="1">
      <c r="B7" s="21" t="s">
        <v>126</v>
      </c>
      <c r="L7" s="125">
        <v>41671</v>
      </c>
    </row>
    <row r="8" spans="1:19" ht="21" customHeight="1">
      <c r="B8" s="22" t="s">
        <v>170</v>
      </c>
    </row>
    <row r="9" spans="1:19" ht="21" customHeight="1">
      <c r="B9" s="22" t="s">
        <v>127</v>
      </c>
    </row>
    <row r="10" spans="1:19" ht="21" customHeight="1">
      <c r="B10" s="22" t="s">
        <v>189</v>
      </c>
    </row>
    <row r="11" spans="1:19" ht="21" customHeight="1">
      <c r="B11" s="22" t="s">
        <v>128</v>
      </c>
    </row>
    <row r="12" spans="1:19" ht="21" customHeight="1">
      <c r="B12" s="22" t="s">
        <v>129</v>
      </c>
    </row>
    <row r="13" spans="1:19" ht="21" customHeight="1">
      <c r="B13" s="22" t="s">
        <v>130</v>
      </c>
    </row>
    <row r="14" spans="1:19" ht="21" customHeight="1">
      <c r="B14" s="22" t="s">
        <v>131</v>
      </c>
      <c r="I14" s="1"/>
    </row>
    <row r="15" spans="1:19" ht="21" customHeight="1">
      <c r="B15" s="22" t="s">
        <v>132</v>
      </c>
      <c r="I15" s="1"/>
    </row>
    <row r="16" spans="1:19" ht="21" customHeight="1">
      <c r="B16" s="22" t="s">
        <v>133</v>
      </c>
      <c r="I16" s="1"/>
    </row>
    <row r="17" spans="2:12" ht="21" customHeight="1">
      <c r="B17" s="21" t="s">
        <v>190</v>
      </c>
      <c r="I17" s="1"/>
    </row>
    <row r="18" spans="2:12" ht="21" customHeight="1">
      <c r="B18" s="22" t="s">
        <v>191</v>
      </c>
    </row>
    <row r="19" spans="2:12" ht="21" customHeight="1">
      <c r="B19" s="22" t="s">
        <v>192</v>
      </c>
    </row>
    <row r="20" spans="2:12" ht="21" customHeight="1">
      <c r="B20" s="22" t="s">
        <v>193</v>
      </c>
    </row>
    <row r="21" spans="2:12" ht="21" customHeight="1">
      <c r="B21" s="22" t="s">
        <v>194</v>
      </c>
    </row>
    <row r="22" spans="2:12" ht="21" customHeight="1">
      <c r="B22" s="21" t="s">
        <v>195</v>
      </c>
    </row>
    <row r="23" spans="2:12" ht="21" customHeight="1">
      <c r="B23" s="22" t="s">
        <v>134</v>
      </c>
    </row>
    <row r="24" spans="2:12" ht="21" customHeight="1">
      <c r="B24" s="22" t="s">
        <v>135</v>
      </c>
    </row>
    <row r="25" spans="2:12" ht="21" customHeight="1">
      <c r="B25" s="22" t="s">
        <v>136</v>
      </c>
      <c r="L25" s="20"/>
    </row>
    <row r="26" spans="2:12" ht="21" customHeight="1">
      <c r="B26" s="22" t="s">
        <v>140</v>
      </c>
    </row>
    <row r="27" spans="2:12" ht="21" customHeight="1">
      <c r="B27" s="21" t="s">
        <v>137</v>
      </c>
    </row>
    <row r="28" spans="2:12" ht="21" customHeight="1">
      <c r="B28" s="22" t="s">
        <v>138</v>
      </c>
    </row>
    <row r="29" spans="2:12" ht="21" customHeight="1">
      <c r="B29" s="21" t="s">
        <v>139</v>
      </c>
    </row>
    <row r="30" spans="2:12" ht="21" customHeight="1">
      <c r="B30" s="22" t="s">
        <v>187</v>
      </c>
    </row>
    <row r="31" spans="2:12" ht="21" customHeight="1">
      <c r="B31" s="22" t="s">
        <v>141</v>
      </c>
    </row>
    <row r="32" spans="2:12" ht="21" customHeight="1"/>
    <row r="33" ht="21" customHeight="1"/>
  </sheetData>
  <mergeCells count="1">
    <mergeCell ref="A2:S2"/>
  </mergeCells>
  <phoneticPr fontId="2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</sheetPr>
  <dimension ref="B2:I28"/>
  <sheetViews>
    <sheetView workbookViewId="0">
      <selection activeCell="H24" sqref="H24"/>
    </sheetView>
  </sheetViews>
  <sheetFormatPr baseColWidth="10" defaultColWidth="8.83203125" defaultRowHeight="14" x14ac:dyDescent="0"/>
  <cols>
    <col min="2" max="8" width="11" customWidth="1"/>
  </cols>
  <sheetData>
    <row r="2" spans="2:9"/>
    <row r="3" spans="2:9"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177</v>
      </c>
      <c r="H3" t="s">
        <v>178</v>
      </c>
      <c r="I3" t="s">
        <v>179</v>
      </c>
    </row>
    <row r="4" spans="2:9">
      <c r="B4" s="107">
        <v>41381</v>
      </c>
      <c r="C4">
        <v>3</v>
      </c>
      <c r="D4">
        <v>5</v>
      </c>
      <c r="E4">
        <v>3</v>
      </c>
      <c r="F4">
        <v>7</v>
      </c>
      <c r="G4">
        <v>3</v>
      </c>
      <c r="H4">
        <v>9</v>
      </c>
      <c r="I4">
        <v>4</v>
      </c>
    </row>
    <row r="5" spans="2:9">
      <c r="B5" s="107">
        <v>41382</v>
      </c>
      <c r="C5">
        <v>7</v>
      </c>
      <c r="D5">
        <v>9</v>
      </c>
      <c r="E5">
        <v>4</v>
      </c>
      <c r="F5">
        <v>9</v>
      </c>
      <c r="G5">
        <v>5</v>
      </c>
      <c r="H5">
        <v>7</v>
      </c>
      <c r="I5">
        <v>3</v>
      </c>
    </row>
    <row r="6" spans="2:9">
      <c r="B6" s="107">
        <v>41383</v>
      </c>
      <c r="C6">
        <v>5</v>
      </c>
      <c r="D6">
        <v>6</v>
      </c>
      <c r="E6">
        <v>5</v>
      </c>
      <c r="F6">
        <v>7</v>
      </c>
      <c r="G6">
        <v>3</v>
      </c>
      <c r="H6">
        <v>9</v>
      </c>
      <c r="I6">
        <v>2</v>
      </c>
    </row>
    <row r="7" spans="2:9">
      <c r="B7" s="107">
        <v>41384</v>
      </c>
      <c r="C7">
        <v>3</v>
      </c>
      <c r="D7">
        <v>3</v>
      </c>
      <c r="E7">
        <v>7</v>
      </c>
      <c r="F7">
        <v>9</v>
      </c>
      <c r="G7">
        <v>7</v>
      </c>
      <c r="H7">
        <v>5</v>
      </c>
      <c r="I7">
        <v>5</v>
      </c>
    </row>
    <row r="8" spans="2:9">
      <c r="B8" s="107">
        <v>41385</v>
      </c>
      <c r="C8">
        <v>5</v>
      </c>
      <c r="D8">
        <v>5</v>
      </c>
      <c r="E8">
        <v>3</v>
      </c>
      <c r="F8">
        <v>7</v>
      </c>
      <c r="G8">
        <v>8</v>
      </c>
      <c r="H8">
        <v>7</v>
      </c>
      <c r="I8">
        <v>4</v>
      </c>
    </row>
    <row r="9" spans="2:9">
      <c r="B9" s="107">
        <v>41386</v>
      </c>
      <c r="C9">
        <v>9</v>
      </c>
      <c r="D9">
        <v>4</v>
      </c>
      <c r="E9">
        <v>4</v>
      </c>
      <c r="F9">
        <v>6</v>
      </c>
      <c r="G9">
        <v>5</v>
      </c>
      <c r="H9">
        <v>4</v>
      </c>
      <c r="I9">
        <v>7</v>
      </c>
    </row>
    <row r="10" spans="2:9">
      <c r="B10" s="107">
        <v>41387</v>
      </c>
      <c r="C10">
        <v>4</v>
      </c>
      <c r="D10">
        <v>7</v>
      </c>
      <c r="E10">
        <v>5</v>
      </c>
      <c r="F10">
        <v>5</v>
      </c>
      <c r="G10">
        <v>3</v>
      </c>
      <c r="H10">
        <v>3</v>
      </c>
      <c r="I10">
        <v>5</v>
      </c>
    </row>
    <row r="11" spans="2:9">
      <c r="B11" s="107">
        <v>41388</v>
      </c>
      <c r="C11">
        <v>8</v>
      </c>
      <c r="D11">
        <v>2</v>
      </c>
      <c r="E11">
        <v>4</v>
      </c>
      <c r="F11">
        <v>6</v>
      </c>
      <c r="G11">
        <v>5</v>
      </c>
      <c r="H11">
        <v>7</v>
      </c>
      <c r="I11">
        <v>3</v>
      </c>
    </row>
    <row r="19" spans="2:9">
      <c r="B19" s="124" t="s">
        <v>180</v>
      </c>
      <c r="C19" s="124"/>
      <c r="D19" s="124"/>
      <c r="E19" s="124"/>
      <c r="F19" s="124"/>
      <c r="G19" s="124"/>
      <c r="H19" s="124"/>
      <c r="I19" s="124"/>
    </row>
    <row r="20" spans="2:9">
      <c r="B20" s="109"/>
      <c r="C20" s="110" t="s">
        <v>173</v>
      </c>
      <c r="D20" s="110" t="s">
        <v>174</v>
      </c>
      <c r="E20" s="110" t="s">
        <v>175</v>
      </c>
      <c r="F20" s="110" t="s">
        <v>176</v>
      </c>
      <c r="G20" s="110" t="s">
        <v>177</v>
      </c>
      <c r="H20" s="110" t="s">
        <v>178</v>
      </c>
      <c r="I20" s="111" t="s">
        <v>179</v>
      </c>
    </row>
    <row r="21" spans="2:9">
      <c r="B21" s="112">
        <v>41381</v>
      </c>
      <c r="C21" s="113">
        <v>3</v>
      </c>
      <c r="D21" s="113">
        <v>5</v>
      </c>
      <c r="E21" s="113">
        <v>3</v>
      </c>
      <c r="F21" s="113">
        <v>7</v>
      </c>
      <c r="G21" s="113">
        <v>3</v>
      </c>
      <c r="H21" s="113">
        <v>9</v>
      </c>
      <c r="I21" s="114">
        <v>4</v>
      </c>
    </row>
    <row r="22" spans="2:9">
      <c r="B22" s="115">
        <v>41382</v>
      </c>
      <c r="C22" s="116">
        <v>7</v>
      </c>
      <c r="D22" s="116">
        <v>9</v>
      </c>
      <c r="E22" s="116">
        <v>4</v>
      </c>
      <c r="F22" s="116">
        <v>9</v>
      </c>
      <c r="G22" s="116">
        <v>5</v>
      </c>
      <c r="H22" s="116">
        <v>7</v>
      </c>
      <c r="I22" s="117">
        <v>3</v>
      </c>
    </row>
    <row r="23" spans="2:9">
      <c r="B23" s="112">
        <v>41383</v>
      </c>
      <c r="C23" s="113">
        <v>5</v>
      </c>
      <c r="D23" s="113">
        <v>6</v>
      </c>
      <c r="E23" s="113">
        <v>5</v>
      </c>
      <c r="F23" s="113">
        <v>7</v>
      </c>
      <c r="G23" s="113">
        <v>3</v>
      </c>
      <c r="H23" s="113">
        <v>9</v>
      </c>
      <c r="I23" s="114">
        <v>2</v>
      </c>
    </row>
    <row r="24" spans="2:9">
      <c r="B24" s="115">
        <v>41384</v>
      </c>
      <c r="C24" s="116">
        <v>3</v>
      </c>
      <c r="D24" s="116">
        <v>3</v>
      </c>
      <c r="E24" s="116">
        <v>7</v>
      </c>
      <c r="F24" s="116">
        <v>9</v>
      </c>
      <c r="G24" s="116">
        <v>7</v>
      </c>
      <c r="H24" s="116">
        <v>5</v>
      </c>
      <c r="I24" s="117">
        <v>5</v>
      </c>
    </row>
    <row r="25" spans="2:9">
      <c r="B25" s="112">
        <v>41385</v>
      </c>
      <c r="C25" s="113">
        <v>5</v>
      </c>
      <c r="D25" s="113">
        <v>5</v>
      </c>
      <c r="E25" s="113">
        <v>3</v>
      </c>
      <c r="F25" s="113">
        <v>7</v>
      </c>
      <c r="G25" s="113">
        <v>8</v>
      </c>
      <c r="H25" s="113">
        <v>7</v>
      </c>
      <c r="I25" s="114">
        <v>4</v>
      </c>
    </row>
    <row r="26" spans="2:9">
      <c r="B26" s="115">
        <v>41386</v>
      </c>
      <c r="C26" s="116">
        <v>9</v>
      </c>
      <c r="D26" s="116">
        <v>4</v>
      </c>
      <c r="E26" s="116">
        <v>4</v>
      </c>
      <c r="F26" s="116">
        <v>6</v>
      </c>
      <c r="G26" s="116">
        <v>5</v>
      </c>
      <c r="H26" s="116">
        <v>4</v>
      </c>
      <c r="I26" s="117">
        <v>7</v>
      </c>
    </row>
    <row r="27" spans="2:9">
      <c r="B27" s="112">
        <v>41387</v>
      </c>
      <c r="C27" s="113">
        <v>4</v>
      </c>
      <c r="D27" s="113">
        <v>7</v>
      </c>
      <c r="E27" s="113">
        <v>5</v>
      </c>
      <c r="F27" s="113">
        <v>5</v>
      </c>
      <c r="G27" s="113">
        <v>3</v>
      </c>
      <c r="H27" s="113">
        <v>3</v>
      </c>
      <c r="I27" s="114">
        <v>5</v>
      </c>
    </row>
    <row r="28" spans="2:9">
      <c r="B28" s="108">
        <v>41388</v>
      </c>
      <c r="C28" s="26">
        <v>8</v>
      </c>
      <c r="D28" s="26">
        <v>2</v>
      </c>
      <c r="E28" s="26">
        <v>4</v>
      </c>
      <c r="F28" s="26">
        <v>6</v>
      </c>
      <c r="G28" s="26">
        <v>5</v>
      </c>
      <c r="H28" s="26">
        <v>7</v>
      </c>
      <c r="I28" s="27">
        <v>3</v>
      </c>
    </row>
  </sheetData>
  <mergeCells count="1">
    <mergeCell ref="B19:I19"/>
  </mergeCells>
  <pageMargins left="0.7" right="0.7" top="0.75" bottom="0.75" header="0.3" footer="0.3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</sheetPr>
  <dimension ref="B1:AK897"/>
  <sheetViews>
    <sheetView workbookViewId="0">
      <selection activeCell="BV26" sqref="BV26"/>
    </sheetView>
  </sheetViews>
  <sheetFormatPr baseColWidth="10" defaultColWidth="8.83203125" defaultRowHeight="14" x14ac:dyDescent="0"/>
  <cols>
    <col min="2" max="2" width="17.33203125" customWidth="1"/>
    <col min="3" max="8" width="11" customWidth="1"/>
    <col min="12" max="12" width="17.1640625" customWidth="1"/>
    <col min="30" max="30" width="15.33203125" customWidth="1"/>
  </cols>
  <sheetData>
    <row r="1" spans="2:37" ht="75" customHeight="1">
      <c r="B1" s="109"/>
      <c r="C1" s="110" t="s">
        <v>173</v>
      </c>
      <c r="D1" s="110" t="s">
        <v>174</v>
      </c>
      <c r="E1" s="110" t="s">
        <v>175</v>
      </c>
      <c r="F1" s="110" t="s">
        <v>176</v>
      </c>
      <c r="G1" s="110" t="s">
        <v>177</v>
      </c>
      <c r="H1" s="110" t="s">
        <v>178</v>
      </c>
      <c r="I1" s="111" t="s">
        <v>179</v>
      </c>
      <c r="L1" s="109"/>
      <c r="M1" s="110" t="s">
        <v>173</v>
      </c>
      <c r="N1" s="110" t="s">
        <v>174</v>
      </c>
      <c r="O1" s="110" t="s">
        <v>175</v>
      </c>
      <c r="P1" s="110" t="s">
        <v>176</v>
      </c>
      <c r="Q1" s="110" t="s">
        <v>177</v>
      </c>
      <c r="R1" s="110" t="s">
        <v>178</v>
      </c>
      <c r="S1" s="111" t="s">
        <v>179</v>
      </c>
      <c r="AD1" s="109"/>
      <c r="AE1" s="110" t="s">
        <v>173</v>
      </c>
      <c r="AF1" s="110" t="s">
        <v>174</v>
      </c>
      <c r="AG1" s="110" t="s">
        <v>175</v>
      </c>
      <c r="AH1" s="110" t="s">
        <v>176</v>
      </c>
      <c r="AI1" s="110" t="s">
        <v>177</v>
      </c>
      <c r="AJ1" s="110" t="s">
        <v>178</v>
      </c>
      <c r="AK1" s="111" t="s">
        <v>179</v>
      </c>
    </row>
    <row r="2" spans="2:37">
      <c r="B2" s="112">
        <v>41381</v>
      </c>
      <c r="C2" s="113">
        <v>3</v>
      </c>
      <c r="D2" s="113">
        <v>5</v>
      </c>
      <c r="E2" s="113">
        <v>3</v>
      </c>
      <c r="F2" s="113">
        <v>7</v>
      </c>
      <c r="G2" s="113">
        <v>3</v>
      </c>
      <c r="H2" s="113">
        <v>9</v>
      </c>
      <c r="I2" s="114">
        <v>4</v>
      </c>
      <c r="L2" s="112">
        <v>41381</v>
      </c>
      <c r="M2" s="113">
        <v>3</v>
      </c>
      <c r="N2" s="113">
        <v>5</v>
      </c>
      <c r="O2" s="113">
        <v>3</v>
      </c>
      <c r="P2" s="113">
        <v>7</v>
      </c>
      <c r="Q2" s="113">
        <v>3</v>
      </c>
      <c r="R2" s="113">
        <v>9</v>
      </c>
      <c r="S2" s="114">
        <v>4</v>
      </c>
      <c r="AD2" s="112">
        <v>41381</v>
      </c>
      <c r="AE2" s="113">
        <v>3</v>
      </c>
      <c r="AF2" s="113">
        <v>5</v>
      </c>
      <c r="AG2" s="113">
        <v>3</v>
      </c>
      <c r="AH2" s="113">
        <v>7</v>
      </c>
      <c r="AI2" s="113">
        <v>3</v>
      </c>
      <c r="AJ2" s="113">
        <v>9</v>
      </c>
      <c r="AK2" s="114">
        <v>4</v>
      </c>
    </row>
    <row r="3" spans="2:37">
      <c r="B3" s="115">
        <v>41382</v>
      </c>
      <c r="C3" s="116">
        <v>7</v>
      </c>
      <c r="D3" s="116">
        <v>9</v>
      </c>
      <c r="E3" s="116">
        <v>4</v>
      </c>
      <c r="F3" s="116">
        <v>9</v>
      </c>
      <c r="G3" s="116">
        <v>5</v>
      </c>
      <c r="H3" s="116">
        <v>7</v>
      </c>
      <c r="I3" s="117">
        <v>3</v>
      </c>
      <c r="L3" s="115">
        <v>41382</v>
      </c>
      <c r="M3" s="116">
        <v>7</v>
      </c>
      <c r="N3" s="116">
        <v>9</v>
      </c>
      <c r="O3" s="116">
        <v>4</v>
      </c>
      <c r="P3" s="116">
        <v>9</v>
      </c>
      <c r="Q3" s="116">
        <v>5</v>
      </c>
      <c r="R3" s="116">
        <v>7</v>
      </c>
      <c r="S3" s="117">
        <v>3</v>
      </c>
      <c r="AD3" s="115">
        <v>41382</v>
      </c>
      <c r="AE3" s="116">
        <v>7</v>
      </c>
      <c r="AF3" s="116">
        <v>9</v>
      </c>
      <c r="AG3" s="116">
        <v>4</v>
      </c>
      <c r="AH3" s="116">
        <v>9</v>
      </c>
      <c r="AI3" s="116">
        <v>5</v>
      </c>
      <c r="AJ3" s="116">
        <v>7</v>
      </c>
      <c r="AK3" s="117">
        <v>3</v>
      </c>
    </row>
    <row r="4" spans="2:37">
      <c r="B4" s="112">
        <v>41383</v>
      </c>
      <c r="C4" s="113">
        <v>5</v>
      </c>
      <c r="D4" s="113">
        <v>6</v>
      </c>
      <c r="E4" s="113">
        <v>5</v>
      </c>
      <c r="F4" s="113">
        <v>7</v>
      </c>
      <c r="G4" s="113">
        <v>3</v>
      </c>
      <c r="H4" s="113">
        <v>9</v>
      </c>
      <c r="I4" s="114">
        <v>2</v>
      </c>
      <c r="L4" s="112">
        <v>41383</v>
      </c>
      <c r="M4" s="113">
        <v>5</v>
      </c>
      <c r="N4" s="113">
        <v>6</v>
      </c>
      <c r="O4" s="113">
        <v>5</v>
      </c>
      <c r="P4" s="113">
        <v>7</v>
      </c>
      <c r="Q4" s="113">
        <v>3</v>
      </c>
      <c r="R4" s="113">
        <v>9</v>
      </c>
      <c r="S4" s="114">
        <v>2</v>
      </c>
      <c r="AD4" s="112">
        <v>41383</v>
      </c>
      <c r="AE4" s="113">
        <v>5</v>
      </c>
      <c r="AF4" s="113">
        <v>6</v>
      </c>
      <c r="AG4" s="113">
        <v>5</v>
      </c>
      <c r="AH4" s="113">
        <v>7</v>
      </c>
      <c r="AI4" s="113">
        <v>3</v>
      </c>
      <c r="AJ4" s="113">
        <v>9</v>
      </c>
      <c r="AK4" s="114">
        <v>2</v>
      </c>
    </row>
    <row r="5" spans="2:37">
      <c r="B5" s="115">
        <v>41384</v>
      </c>
      <c r="C5" s="116">
        <v>3</v>
      </c>
      <c r="D5" s="116">
        <v>3</v>
      </c>
      <c r="E5" s="116">
        <v>7</v>
      </c>
      <c r="F5" s="116">
        <v>9</v>
      </c>
      <c r="G5" s="116">
        <v>7</v>
      </c>
      <c r="H5" s="116">
        <v>5</v>
      </c>
      <c r="I5" s="117">
        <v>5</v>
      </c>
      <c r="L5" s="115">
        <v>41384</v>
      </c>
      <c r="M5" s="116">
        <v>3</v>
      </c>
      <c r="N5" s="116">
        <v>3</v>
      </c>
      <c r="O5" s="116">
        <v>7</v>
      </c>
      <c r="P5" s="116">
        <v>9</v>
      </c>
      <c r="Q5" s="116">
        <v>7</v>
      </c>
      <c r="R5" s="116">
        <v>5</v>
      </c>
      <c r="S5" s="117">
        <v>5</v>
      </c>
      <c r="AD5" s="115">
        <v>41384</v>
      </c>
      <c r="AE5" s="116">
        <v>3</v>
      </c>
      <c r="AF5" s="116">
        <v>3</v>
      </c>
      <c r="AG5" s="116">
        <v>7</v>
      </c>
      <c r="AH5" s="116">
        <v>9</v>
      </c>
      <c r="AI5" s="116">
        <v>7</v>
      </c>
      <c r="AJ5" s="116">
        <v>5</v>
      </c>
      <c r="AK5" s="117">
        <v>5</v>
      </c>
    </row>
    <row r="6" spans="2:37">
      <c r="B6" s="112">
        <v>41385</v>
      </c>
      <c r="C6" s="113">
        <v>5</v>
      </c>
      <c r="D6" s="113">
        <v>5</v>
      </c>
      <c r="E6" s="113">
        <v>3</v>
      </c>
      <c r="F6" s="113">
        <v>7</v>
      </c>
      <c r="G6" s="113">
        <v>8</v>
      </c>
      <c r="H6" s="113">
        <v>7</v>
      </c>
      <c r="I6" s="114">
        <v>4</v>
      </c>
      <c r="L6" s="112">
        <v>41385</v>
      </c>
      <c r="M6" s="113">
        <v>5</v>
      </c>
      <c r="N6" s="113">
        <v>5</v>
      </c>
      <c r="O6" s="113">
        <v>3</v>
      </c>
      <c r="P6" s="113">
        <v>7</v>
      </c>
      <c r="Q6" s="113">
        <v>8</v>
      </c>
      <c r="R6" s="113">
        <v>7</v>
      </c>
      <c r="S6" s="114">
        <v>4</v>
      </c>
      <c r="AD6" s="112">
        <v>41385</v>
      </c>
      <c r="AE6" s="113">
        <v>5</v>
      </c>
      <c r="AF6" s="113">
        <v>5</v>
      </c>
      <c r="AG6" s="113">
        <v>3</v>
      </c>
      <c r="AH6" s="113">
        <v>7</v>
      </c>
      <c r="AI6" s="113">
        <v>8</v>
      </c>
      <c r="AJ6" s="113">
        <v>7</v>
      </c>
      <c r="AK6" s="114">
        <v>4</v>
      </c>
    </row>
    <row r="7" spans="2:37">
      <c r="B7" s="115">
        <v>41386</v>
      </c>
      <c r="C7" s="116">
        <v>9</v>
      </c>
      <c r="D7" s="116">
        <v>4</v>
      </c>
      <c r="E7" s="116">
        <v>4</v>
      </c>
      <c r="F7" s="116">
        <v>6</v>
      </c>
      <c r="G7" s="116">
        <v>5</v>
      </c>
      <c r="H7" s="116">
        <v>4</v>
      </c>
      <c r="I7" s="117">
        <v>7</v>
      </c>
      <c r="L7" s="115">
        <v>41386</v>
      </c>
      <c r="M7" s="116">
        <v>9</v>
      </c>
      <c r="N7" s="116">
        <v>4</v>
      </c>
      <c r="O7" s="116">
        <v>4</v>
      </c>
      <c r="P7" s="116">
        <v>6</v>
      </c>
      <c r="Q7" s="116">
        <v>5</v>
      </c>
      <c r="R7" s="116">
        <v>4</v>
      </c>
      <c r="S7" s="117">
        <v>7</v>
      </c>
      <c r="AD7" s="115">
        <v>41386</v>
      </c>
      <c r="AE7" s="116">
        <v>9</v>
      </c>
      <c r="AF7" s="116">
        <v>4</v>
      </c>
      <c r="AG7" s="116">
        <v>4</v>
      </c>
      <c r="AH7" s="116">
        <v>6</v>
      </c>
      <c r="AI7" s="116">
        <v>5</v>
      </c>
      <c r="AJ7" s="116">
        <v>4</v>
      </c>
      <c r="AK7" s="117">
        <v>7</v>
      </c>
    </row>
    <row r="8" spans="2:37">
      <c r="B8" s="112">
        <v>41387</v>
      </c>
      <c r="C8" s="113">
        <v>4</v>
      </c>
      <c r="D8" s="113">
        <v>7</v>
      </c>
      <c r="E8" s="113">
        <v>5</v>
      </c>
      <c r="F8" s="113">
        <v>5</v>
      </c>
      <c r="G8" s="113">
        <v>3</v>
      </c>
      <c r="H8" s="113">
        <v>3</v>
      </c>
      <c r="I8" s="114">
        <v>5</v>
      </c>
      <c r="L8" s="112">
        <v>41387</v>
      </c>
      <c r="M8" s="113">
        <v>4</v>
      </c>
      <c r="N8" s="113">
        <v>7</v>
      </c>
      <c r="O8" s="113">
        <v>5</v>
      </c>
      <c r="P8" s="113">
        <v>5</v>
      </c>
      <c r="Q8" s="113">
        <v>3</v>
      </c>
      <c r="R8" s="113">
        <v>3</v>
      </c>
      <c r="S8" s="114">
        <v>5</v>
      </c>
      <c r="AD8" s="112">
        <v>41387</v>
      </c>
      <c r="AE8" s="113">
        <v>4</v>
      </c>
      <c r="AF8" s="113">
        <v>7</v>
      </c>
      <c r="AG8" s="113">
        <v>5</v>
      </c>
      <c r="AH8" s="113">
        <v>5</v>
      </c>
      <c r="AI8" s="113">
        <v>3</v>
      </c>
      <c r="AJ8" s="113">
        <v>3</v>
      </c>
      <c r="AK8" s="114">
        <v>5</v>
      </c>
    </row>
    <row r="9" spans="2:37">
      <c r="B9" s="108">
        <v>41388</v>
      </c>
      <c r="C9" s="26">
        <v>8</v>
      </c>
      <c r="D9" s="26">
        <v>2</v>
      </c>
      <c r="E9" s="26">
        <v>4</v>
      </c>
      <c r="F9" s="26">
        <v>6</v>
      </c>
      <c r="G9" s="26">
        <v>5</v>
      </c>
      <c r="H9" s="26">
        <v>7</v>
      </c>
      <c r="I9" s="27">
        <v>3</v>
      </c>
      <c r="L9" s="108">
        <v>41388</v>
      </c>
      <c r="M9" s="26">
        <v>8</v>
      </c>
      <c r="N9" s="26">
        <v>2</v>
      </c>
      <c r="O9" s="26">
        <v>4</v>
      </c>
      <c r="P9" s="26">
        <v>6</v>
      </c>
      <c r="Q9" s="26">
        <v>5</v>
      </c>
      <c r="R9" s="26">
        <v>7</v>
      </c>
      <c r="S9" s="27">
        <v>3</v>
      </c>
      <c r="AD9" s="108">
        <v>41388</v>
      </c>
      <c r="AE9" s="26">
        <v>8</v>
      </c>
      <c r="AF9" s="26">
        <v>2</v>
      </c>
      <c r="AG9" s="26">
        <v>4</v>
      </c>
      <c r="AH9" s="26">
        <v>6</v>
      </c>
      <c r="AI9" s="26">
        <v>5</v>
      </c>
      <c r="AJ9" s="26">
        <v>7</v>
      </c>
      <c r="AK9" s="27">
        <v>3</v>
      </c>
    </row>
    <row r="893" spans="2:10" ht="41">
      <c r="E893" s="118" t="s">
        <v>186</v>
      </c>
    </row>
    <row r="894" spans="2:10" ht="41">
      <c r="J894" s="118" t="s">
        <v>185</v>
      </c>
    </row>
    <row r="895" spans="2:10" ht="54">
      <c r="B895" s="119" t="s">
        <v>184</v>
      </c>
    </row>
    <row r="896" spans="2:10" ht="41">
      <c r="H896" s="118" t="s">
        <v>182</v>
      </c>
    </row>
    <row r="897" spans="3:3" ht="54">
      <c r="C897" s="119" t="s">
        <v>183</v>
      </c>
    </row>
  </sheetData>
  <pageMargins left="0.7" right="0.7" top="0.75" bottom="0.75" header="0.3" footer="0.3"/>
  <pageSetup orientation="portrait"/>
  <drawing r:id="rId1"/>
  <legacyDrawing r:id="rId2"/>
  <oleObjects>
    <mc:AlternateContent xmlns:mc="http://schemas.openxmlformats.org/markup-compatibility/2006">
      <mc:Choice Requires="x14">
        <oleObject progId="Equation.3" shapeId="24580" r:id="rId3">
          <objectPr defaultSize="0" autoPict="0" r:id="rId4">
            <anchor moveWithCells="1">
              <from>
                <xdr:col>4</xdr:col>
                <xdr:colOff>723900</xdr:colOff>
                <xdr:row>779</xdr:row>
                <xdr:rowOff>177800</xdr:rowOff>
              </from>
              <to>
                <xdr:col>10</xdr:col>
                <xdr:colOff>457200</xdr:colOff>
                <xdr:row>787</xdr:row>
                <xdr:rowOff>152400</xdr:rowOff>
              </to>
            </anchor>
          </objectPr>
        </oleObject>
      </mc:Choice>
      <mc:Fallback>
        <oleObject progId="Equation.3" shapeId="24580" r:id="rId3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C2:AI167"/>
  <sheetViews>
    <sheetView workbookViewId="0">
      <selection activeCell="G10" sqref="G10"/>
    </sheetView>
  </sheetViews>
  <sheetFormatPr baseColWidth="10" defaultColWidth="8.83203125" defaultRowHeight="14" x14ac:dyDescent="0"/>
  <cols>
    <col min="1" max="2" width="8.83203125" style="14"/>
    <col min="3" max="3" width="10" style="14" customWidth="1"/>
    <col min="4" max="4" width="12" style="14" customWidth="1"/>
    <col min="5" max="6" width="13.6640625" style="30" customWidth="1"/>
    <col min="7" max="7" width="20.5" style="30" customWidth="1"/>
    <col min="8" max="8" width="7.5" style="30" customWidth="1"/>
    <col min="9" max="9" width="13.6640625" style="30" customWidth="1"/>
    <col min="10" max="10" width="19.33203125" style="30" customWidth="1"/>
    <col min="11" max="11" width="32.83203125" style="30" customWidth="1"/>
    <col min="12" max="24" width="13.6640625" style="30" customWidth="1"/>
    <col min="25" max="25" width="13.6640625" style="14" customWidth="1"/>
    <col min="26" max="16384" width="8.83203125" style="14"/>
  </cols>
  <sheetData>
    <row r="2" spans="3:35">
      <c r="C2" s="29" t="s">
        <v>122</v>
      </c>
      <c r="D2" s="29"/>
      <c r="E2" s="29"/>
      <c r="G2" s="28" t="s">
        <v>120</v>
      </c>
      <c r="H2" s="28"/>
      <c r="J2" s="28" t="s">
        <v>121</v>
      </c>
      <c r="K2" s="28"/>
    </row>
    <row r="3" spans="3:35" s="31" customFormat="1">
      <c r="C3" s="31" t="s">
        <v>27</v>
      </c>
      <c r="D3" s="31" t="s">
        <v>28</v>
      </c>
      <c r="E3" s="32" t="s">
        <v>29</v>
      </c>
      <c r="F3" s="32"/>
      <c r="G3" s="30" t="str">
        <f t="shared" ref="G3:G34" si="0">CONCATENATE(C4,D4)</f>
        <v>MelissaGomez</v>
      </c>
      <c r="H3" s="30">
        <f t="shared" ref="H3:H66" si="1">COUNTIF($G$3:$G$166,G3)</f>
        <v>4</v>
      </c>
      <c r="I3" s="32"/>
      <c r="J3" s="30" t="s">
        <v>88</v>
      </c>
      <c r="K3" s="30">
        <v>4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spans="3:35">
      <c r="C4" s="14" t="s">
        <v>30</v>
      </c>
      <c r="D4" s="14" t="s">
        <v>31</v>
      </c>
      <c r="E4" s="33">
        <v>7049720151</v>
      </c>
      <c r="G4" s="30" t="str">
        <f t="shared" si="0"/>
        <v>RuthBrown</v>
      </c>
      <c r="H4" s="30">
        <f t="shared" si="1"/>
        <v>5</v>
      </c>
      <c r="J4" s="30" t="s">
        <v>89</v>
      </c>
      <c r="K4" s="30">
        <v>5</v>
      </c>
      <c r="Y4" s="30">
        <f ca="1">VALUE(CONCATENATE(Z4,AA4,AB4,AC4,AD4,AE4,AF4,AG4,AH4,AI4))</f>
        <v>1764202656</v>
      </c>
      <c r="Z4" s="14">
        <f t="shared" ref="Z4:AI19" ca="1" si="2">ROUNDDOWN(RAND()*10,0)</f>
        <v>1</v>
      </c>
      <c r="AA4" s="14">
        <f t="shared" ca="1" si="2"/>
        <v>7</v>
      </c>
      <c r="AB4" s="14">
        <f t="shared" ca="1" si="2"/>
        <v>6</v>
      </c>
      <c r="AC4" s="14">
        <f t="shared" ca="1" si="2"/>
        <v>4</v>
      </c>
      <c r="AD4" s="14">
        <f t="shared" ca="1" si="2"/>
        <v>2</v>
      </c>
      <c r="AE4" s="14">
        <f t="shared" ca="1" si="2"/>
        <v>0</v>
      </c>
      <c r="AF4" s="14">
        <f t="shared" ca="1" si="2"/>
        <v>2</v>
      </c>
      <c r="AG4" s="14">
        <f t="shared" ca="1" si="2"/>
        <v>6</v>
      </c>
      <c r="AH4" s="14">
        <f t="shared" ca="1" si="2"/>
        <v>5</v>
      </c>
      <c r="AI4" s="14">
        <f t="shared" ca="1" si="2"/>
        <v>6</v>
      </c>
    </row>
    <row r="5" spans="3:35">
      <c r="C5" s="14" t="s">
        <v>32</v>
      </c>
      <c r="D5" s="14" t="s">
        <v>33</v>
      </c>
      <c r="E5" s="33">
        <v>1975178556</v>
      </c>
      <c r="G5" s="30" t="str">
        <f t="shared" si="0"/>
        <v>SunannaBerger</v>
      </c>
      <c r="H5" s="30">
        <f t="shared" si="1"/>
        <v>5</v>
      </c>
      <c r="J5" s="30" t="s">
        <v>90</v>
      </c>
      <c r="K5" s="30">
        <v>5</v>
      </c>
      <c r="M5" s="34"/>
      <c r="N5" s="34"/>
      <c r="Y5" s="30">
        <f t="shared" ref="Y5:Y35" ca="1" si="3">VALUE(CONCATENATE(Z5,AA5,AB5,AC5,AD5,AE5,AF5,AG5,AH5,AI5))</f>
        <v>217589561</v>
      </c>
      <c r="Z5" s="14">
        <f t="shared" ca="1" si="2"/>
        <v>0</v>
      </c>
      <c r="AA5" s="14">
        <f t="shared" ca="1" si="2"/>
        <v>2</v>
      </c>
      <c r="AB5" s="14">
        <f t="shared" ca="1" si="2"/>
        <v>1</v>
      </c>
      <c r="AC5" s="14">
        <f t="shared" ca="1" si="2"/>
        <v>7</v>
      </c>
      <c r="AD5" s="14">
        <f t="shared" ca="1" si="2"/>
        <v>5</v>
      </c>
      <c r="AE5" s="14">
        <f t="shared" ca="1" si="2"/>
        <v>8</v>
      </c>
      <c r="AF5" s="14">
        <f t="shared" ca="1" si="2"/>
        <v>9</v>
      </c>
      <c r="AG5" s="14">
        <f t="shared" ca="1" si="2"/>
        <v>5</v>
      </c>
      <c r="AH5" s="14">
        <f t="shared" ca="1" si="2"/>
        <v>6</v>
      </c>
      <c r="AI5" s="14">
        <f t="shared" ca="1" si="2"/>
        <v>1</v>
      </c>
    </row>
    <row r="6" spans="3:35">
      <c r="C6" s="14" t="s">
        <v>34</v>
      </c>
      <c r="D6" s="14" t="s">
        <v>35</v>
      </c>
      <c r="E6" s="33">
        <v>8666484813</v>
      </c>
      <c r="G6" s="30" t="str">
        <f t="shared" si="0"/>
        <v>SharonBeyene</v>
      </c>
      <c r="H6" s="30">
        <f t="shared" si="1"/>
        <v>6</v>
      </c>
      <c r="J6" s="30" t="s">
        <v>91</v>
      </c>
      <c r="K6" s="30">
        <v>6</v>
      </c>
      <c r="M6" s="34"/>
      <c r="N6" s="34"/>
      <c r="Y6" s="30">
        <f t="shared" ca="1" si="3"/>
        <v>8268231614</v>
      </c>
      <c r="Z6" s="14">
        <f t="shared" ca="1" si="2"/>
        <v>8</v>
      </c>
      <c r="AA6" s="14">
        <f t="shared" ca="1" si="2"/>
        <v>2</v>
      </c>
      <c r="AB6" s="14">
        <f t="shared" ca="1" si="2"/>
        <v>6</v>
      </c>
      <c r="AC6" s="14">
        <f t="shared" ca="1" si="2"/>
        <v>8</v>
      </c>
      <c r="AD6" s="14">
        <f t="shared" ca="1" si="2"/>
        <v>2</v>
      </c>
      <c r="AE6" s="14">
        <f t="shared" ca="1" si="2"/>
        <v>3</v>
      </c>
      <c r="AF6" s="14">
        <f t="shared" ca="1" si="2"/>
        <v>1</v>
      </c>
      <c r="AG6" s="14">
        <f t="shared" ca="1" si="2"/>
        <v>6</v>
      </c>
      <c r="AH6" s="14">
        <f t="shared" ca="1" si="2"/>
        <v>1</v>
      </c>
      <c r="AI6" s="14">
        <f t="shared" ca="1" si="2"/>
        <v>4</v>
      </c>
    </row>
    <row r="7" spans="3:35">
      <c r="C7" s="14" t="s">
        <v>36</v>
      </c>
      <c r="D7" s="14" t="s">
        <v>37</v>
      </c>
      <c r="E7" s="33">
        <v>5336759304</v>
      </c>
      <c r="G7" s="30" t="str">
        <f t="shared" si="0"/>
        <v>ToddBailey</v>
      </c>
      <c r="H7" s="30">
        <f t="shared" si="1"/>
        <v>6</v>
      </c>
      <c r="J7" s="30" t="s">
        <v>92</v>
      </c>
      <c r="K7" s="30">
        <v>6</v>
      </c>
      <c r="Y7" s="30">
        <f t="shared" ca="1" si="3"/>
        <v>5159792241</v>
      </c>
      <c r="Z7" s="14">
        <f t="shared" ca="1" si="2"/>
        <v>5</v>
      </c>
      <c r="AA7" s="14">
        <f t="shared" ca="1" si="2"/>
        <v>1</v>
      </c>
      <c r="AB7" s="14">
        <f t="shared" ca="1" si="2"/>
        <v>5</v>
      </c>
      <c r="AC7" s="14">
        <f t="shared" ca="1" si="2"/>
        <v>9</v>
      </c>
      <c r="AD7" s="14">
        <f t="shared" ca="1" si="2"/>
        <v>7</v>
      </c>
      <c r="AE7" s="14">
        <f t="shared" ca="1" si="2"/>
        <v>9</v>
      </c>
      <c r="AF7" s="14">
        <f t="shared" ca="1" si="2"/>
        <v>2</v>
      </c>
      <c r="AG7" s="14">
        <f t="shared" ca="1" si="2"/>
        <v>2</v>
      </c>
      <c r="AH7" s="14">
        <f t="shared" ca="1" si="2"/>
        <v>4</v>
      </c>
      <c r="AI7" s="14">
        <f t="shared" ca="1" si="2"/>
        <v>1</v>
      </c>
    </row>
    <row r="8" spans="3:35">
      <c r="C8" s="14" t="s">
        <v>38</v>
      </c>
      <c r="D8" s="14" t="s">
        <v>39</v>
      </c>
      <c r="E8" s="33">
        <v>1883212339</v>
      </c>
      <c r="G8" s="30" t="str">
        <f t="shared" si="0"/>
        <v>MichaelGoff</v>
      </c>
      <c r="H8" s="30">
        <f t="shared" si="1"/>
        <v>6</v>
      </c>
      <c r="J8" s="30" t="s">
        <v>93</v>
      </c>
      <c r="K8" s="30">
        <v>6</v>
      </c>
      <c r="Y8" s="30">
        <f t="shared" ca="1" si="3"/>
        <v>4622568539</v>
      </c>
      <c r="Z8" s="14">
        <f t="shared" ca="1" si="2"/>
        <v>4</v>
      </c>
      <c r="AA8" s="14">
        <f t="shared" ca="1" si="2"/>
        <v>6</v>
      </c>
      <c r="AB8" s="14">
        <f t="shared" ca="1" si="2"/>
        <v>2</v>
      </c>
      <c r="AC8" s="14">
        <f t="shared" ca="1" si="2"/>
        <v>2</v>
      </c>
      <c r="AD8" s="14">
        <f t="shared" ca="1" si="2"/>
        <v>5</v>
      </c>
      <c r="AE8" s="14">
        <f t="shared" ca="1" si="2"/>
        <v>6</v>
      </c>
      <c r="AF8" s="14">
        <f t="shared" ca="1" si="2"/>
        <v>8</v>
      </c>
      <c r="AG8" s="14">
        <f t="shared" ca="1" si="2"/>
        <v>5</v>
      </c>
      <c r="AH8" s="14">
        <f t="shared" ca="1" si="2"/>
        <v>3</v>
      </c>
      <c r="AI8" s="14">
        <f t="shared" ca="1" si="2"/>
        <v>9</v>
      </c>
    </row>
    <row r="9" spans="3:35">
      <c r="C9" s="14" t="s">
        <v>40</v>
      </c>
      <c r="D9" s="14" t="s">
        <v>41</v>
      </c>
      <c r="E9" s="33">
        <v>6064823292</v>
      </c>
      <c r="G9" s="30" t="str">
        <f t="shared" si="0"/>
        <v>SCOTTBrown</v>
      </c>
      <c r="H9" s="30">
        <f t="shared" si="1"/>
        <v>6</v>
      </c>
      <c r="J9" s="30" t="s">
        <v>94</v>
      </c>
      <c r="K9" s="30">
        <v>6</v>
      </c>
      <c r="Y9" s="30">
        <f t="shared" ca="1" si="3"/>
        <v>6001104749</v>
      </c>
      <c r="Z9" s="14">
        <f t="shared" ca="1" si="2"/>
        <v>6</v>
      </c>
      <c r="AA9" s="14">
        <f t="shared" ca="1" si="2"/>
        <v>0</v>
      </c>
      <c r="AB9" s="14">
        <f t="shared" ca="1" si="2"/>
        <v>0</v>
      </c>
      <c r="AC9" s="14">
        <f t="shared" ca="1" si="2"/>
        <v>1</v>
      </c>
      <c r="AD9" s="14">
        <f t="shared" ca="1" si="2"/>
        <v>1</v>
      </c>
      <c r="AE9" s="14">
        <f t="shared" ca="1" si="2"/>
        <v>0</v>
      </c>
      <c r="AF9" s="14">
        <f t="shared" ca="1" si="2"/>
        <v>4</v>
      </c>
      <c r="AG9" s="14">
        <f t="shared" ca="1" si="2"/>
        <v>7</v>
      </c>
      <c r="AH9" s="14">
        <f t="shared" ca="1" si="2"/>
        <v>4</v>
      </c>
      <c r="AI9" s="14">
        <f t="shared" ca="1" si="2"/>
        <v>9</v>
      </c>
    </row>
    <row r="10" spans="3:35">
      <c r="C10" s="14" t="s">
        <v>42</v>
      </c>
      <c r="D10" s="14" t="s">
        <v>33</v>
      </c>
      <c r="E10" s="33">
        <v>1488700667</v>
      </c>
      <c r="G10" s="30" t="str">
        <f t="shared" si="0"/>
        <v>NathanFoster</v>
      </c>
      <c r="H10" s="30">
        <f t="shared" si="1"/>
        <v>5</v>
      </c>
      <c r="J10" s="30" t="s">
        <v>95</v>
      </c>
      <c r="K10" s="30">
        <v>5</v>
      </c>
      <c r="Y10" s="30">
        <f t="shared" ca="1" si="3"/>
        <v>4028537268</v>
      </c>
      <c r="Z10" s="14">
        <f t="shared" ca="1" si="2"/>
        <v>4</v>
      </c>
      <c r="AA10" s="14">
        <f t="shared" ca="1" si="2"/>
        <v>0</v>
      </c>
      <c r="AB10" s="14">
        <f t="shared" ca="1" si="2"/>
        <v>2</v>
      </c>
      <c r="AC10" s="14">
        <f t="shared" ca="1" si="2"/>
        <v>8</v>
      </c>
      <c r="AD10" s="14">
        <f t="shared" ca="1" si="2"/>
        <v>5</v>
      </c>
      <c r="AE10" s="14">
        <f t="shared" ca="1" si="2"/>
        <v>3</v>
      </c>
      <c r="AF10" s="14">
        <f t="shared" ca="1" si="2"/>
        <v>7</v>
      </c>
      <c r="AG10" s="14">
        <f t="shared" ca="1" si="2"/>
        <v>2</v>
      </c>
      <c r="AH10" s="14">
        <f t="shared" ca="1" si="2"/>
        <v>6</v>
      </c>
      <c r="AI10" s="14">
        <f t="shared" ca="1" si="2"/>
        <v>8</v>
      </c>
    </row>
    <row r="11" spans="3:35">
      <c r="C11" s="14" t="s">
        <v>43</v>
      </c>
      <c r="D11" s="14" t="s">
        <v>44</v>
      </c>
      <c r="E11" s="33">
        <v>2477053809</v>
      </c>
      <c r="G11" s="30" t="str">
        <f t="shared" si="0"/>
        <v>MessayeGoldthwaite</v>
      </c>
      <c r="H11" s="30">
        <f t="shared" si="1"/>
        <v>5</v>
      </c>
      <c r="J11" s="30" t="s">
        <v>96</v>
      </c>
      <c r="K11" s="30">
        <v>5</v>
      </c>
      <c r="Y11" s="30">
        <f t="shared" ca="1" si="3"/>
        <v>8386762051</v>
      </c>
      <c r="Z11" s="14">
        <f t="shared" ca="1" si="2"/>
        <v>8</v>
      </c>
      <c r="AA11" s="14">
        <f t="shared" ca="1" si="2"/>
        <v>3</v>
      </c>
      <c r="AB11" s="14">
        <f t="shared" ca="1" si="2"/>
        <v>8</v>
      </c>
      <c r="AC11" s="14">
        <f t="shared" ca="1" si="2"/>
        <v>6</v>
      </c>
      <c r="AD11" s="14">
        <f t="shared" ca="1" si="2"/>
        <v>7</v>
      </c>
      <c r="AE11" s="14">
        <f t="shared" ca="1" si="2"/>
        <v>6</v>
      </c>
      <c r="AF11" s="14">
        <f t="shared" ca="1" si="2"/>
        <v>2</v>
      </c>
      <c r="AG11" s="14">
        <f t="shared" ca="1" si="2"/>
        <v>0</v>
      </c>
      <c r="AH11" s="14">
        <f t="shared" ca="1" si="2"/>
        <v>5</v>
      </c>
      <c r="AI11" s="14">
        <f t="shared" ca="1" si="2"/>
        <v>1</v>
      </c>
    </row>
    <row r="12" spans="3:35">
      <c r="C12" s="14" t="s">
        <v>45</v>
      </c>
      <c r="D12" s="14" t="s">
        <v>46</v>
      </c>
      <c r="E12" s="33">
        <v>4720858880</v>
      </c>
      <c r="G12" s="30" t="str">
        <f t="shared" si="0"/>
        <v>MyGetachew</v>
      </c>
      <c r="H12" s="30">
        <f t="shared" si="1"/>
        <v>5</v>
      </c>
      <c r="J12" s="30" t="s">
        <v>97</v>
      </c>
      <c r="K12" s="30">
        <v>5</v>
      </c>
      <c r="Y12" s="30">
        <f t="shared" ca="1" si="3"/>
        <v>2987017857</v>
      </c>
      <c r="Z12" s="14">
        <f t="shared" ca="1" si="2"/>
        <v>2</v>
      </c>
      <c r="AA12" s="14">
        <f t="shared" ca="1" si="2"/>
        <v>9</v>
      </c>
      <c r="AB12" s="14">
        <f t="shared" ca="1" si="2"/>
        <v>8</v>
      </c>
      <c r="AC12" s="14">
        <f t="shared" ca="1" si="2"/>
        <v>7</v>
      </c>
      <c r="AD12" s="14">
        <f t="shared" ca="1" si="2"/>
        <v>0</v>
      </c>
      <c r="AE12" s="14">
        <f t="shared" ca="1" si="2"/>
        <v>1</v>
      </c>
      <c r="AF12" s="14">
        <f t="shared" ca="1" si="2"/>
        <v>7</v>
      </c>
      <c r="AG12" s="14">
        <f t="shared" ca="1" si="2"/>
        <v>8</v>
      </c>
      <c r="AH12" s="14">
        <f t="shared" ca="1" si="2"/>
        <v>5</v>
      </c>
      <c r="AI12" s="14">
        <f t="shared" ca="1" si="2"/>
        <v>7</v>
      </c>
    </row>
    <row r="13" spans="3:35">
      <c r="C13" s="14" t="s">
        <v>47</v>
      </c>
      <c r="D13" s="14" t="s">
        <v>48</v>
      </c>
      <c r="E13" s="33">
        <v>6551667364</v>
      </c>
      <c r="G13" s="30" t="str">
        <f t="shared" si="0"/>
        <v>RobertCarter</v>
      </c>
      <c r="H13" s="30">
        <f t="shared" si="1"/>
        <v>6</v>
      </c>
      <c r="J13" s="30" t="s">
        <v>98</v>
      </c>
      <c r="K13" s="30">
        <v>6</v>
      </c>
      <c r="Y13" s="30">
        <f t="shared" ca="1" si="3"/>
        <v>9077209931</v>
      </c>
      <c r="Z13" s="14">
        <f t="shared" ca="1" si="2"/>
        <v>9</v>
      </c>
      <c r="AA13" s="14">
        <f t="shared" ca="1" si="2"/>
        <v>0</v>
      </c>
      <c r="AB13" s="14">
        <f t="shared" ca="1" si="2"/>
        <v>7</v>
      </c>
      <c r="AC13" s="14">
        <f t="shared" ca="1" si="2"/>
        <v>7</v>
      </c>
      <c r="AD13" s="14">
        <f t="shared" ca="1" si="2"/>
        <v>2</v>
      </c>
      <c r="AE13" s="14">
        <f t="shared" ca="1" si="2"/>
        <v>0</v>
      </c>
      <c r="AF13" s="14">
        <f t="shared" ca="1" si="2"/>
        <v>9</v>
      </c>
      <c r="AG13" s="14">
        <f t="shared" ca="1" si="2"/>
        <v>9</v>
      </c>
      <c r="AH13" s="14">
        <f t="shared" ca="1" si="2"/>
        <v>3</v>
      </c>
      <c r="AI13" s="14">
        <f t="shared" ca="1" si="2"/>
        <v>1</v>
      </c>
    </row>
    <row r="14" spans="3:35">
      <c r="C14" s="14" t="s">
        <v>49</v>
      </c>
      <c r="D14" s="14" t="s">
        <v>50</v>
      </c>
      <c r="E14" s="33">
        <v>6962034110</v>
      </c>
      <c r="G14" s="30" t="str">
        <f t="shared" si="0"/>
        <v>RandolphChavez</v>
      </c>
      <c r="H14" s="30">
        <f t="shared" si="1"/>
        <v>6</v>
      </c>
      <c r="J14" s="30" t="s">
        <v>99</v>
      </c>
      <c r="K14" s="30">
        <v>6</v>
      </c>
      <c r="Y14" s="30">
        <f t="shared" ca="1" si="3"/>
        <v>7896483754</v>
      </c>
      <c r="Z14" s="14">
        <f t="shared" ca="1" si="2"/>
        <v>7</v>
      </c>
      <c r="AA14" s="14">
        <f t="shared" ca="1" si="2"/>
        <v>8</v>
      </c>
      <c r="AB14" s="14">
        <f t="shared" ca="1" si="2"/>
        <v>9</v>
      </c>
      <c r="AC14" s="14">
        <f t="shared" ca="1" si="2"/>
        <v>6</v>
      </c>
      <c r="AD14" s="14">
        <f t="shared" ca="1" si="2"/>
        <v>4</v>
      </c>
      <c r="AE14" s="14">
        <f t="shared" ca="1" si="2"/>
        <v>8</v>
      </c>
      <c r="AF14" s="14">
        <f t="shared" ca="1" si="2"/>
        <v>3</v>
      </c>
      <c r="AG14" s="14">
        <f t="shared" ca="1" si="2"/>
        <v>7</v>
      </c>
      <c r="AH14" s="14">
        <f t="shared" ca="1" si="2"/>
        <v>5</v>
      </c>
      <c r="AI14" s="14">
        <f t="shared" ca="1" si="2"/>
        <v>4</v>
      </c>
    </row>
    <row r="15" spans="3:35">
      <c r="C15" s="14" t="s">
        <v>51</v>
      </c>
      <c r="D15" s="14" t="s">
        <v>52</v>
      </c>
      <c r="E15" s="33">
        <v>191517730</v>
      </c>
      <c r="G15" s="30" t="str">
        <f t="shared" si="0"/>
        <v>NancyFrias</v>
      </c>
      <c r="H15" s="30">
        <f t="shared" si="1"/>
        <v>6</v>
      </c>
      <c r="J15" s="30" t="s">
        <v>100</v>
      </c>
      <c r="K15" s="30">
        <v>6</v>
      </c>
      <c r="Y15" s="30">
        <f t="shared" ca="1" si="3"/>
        <v>1799887220</v>
      </c>
      <c r="Z15" s="14">
        <f t="shared" ca="1" si="2"/>
        <v>1</v>
      </c>
      <c r="AA15" s="14">
        <f t="shared" ca="1" si="2"/>
        <v>7</v>
      </c>
      <c r="AB15" s="14">
        <f t="shared" ca="1" si="2"/>
        <v>9</v>
      </c>
      <c r="AC15" s="14">
        <f t="shared" ca="1" si="2"/>
        <v>9</v>
      </c>
      <c r="AD15" s="14">
        <f t="shared" ca="1" si="2"/>
        <v>8</v>
      </c>
      <c r="AE15" s="14">
        <f t="shared" ca="1" si="2"/>
        <v>8</v>
      </c>
      <c r="AF15" s="14">
        <f t="shared" ca="1" si="2"/>
        <v>7</v>
      </c>
      <c r="AG15" s="14">
        <f t="shared" ca="1" si="2"/>
        <v>2</v>
      </c>
      <c r="AH15" s="14">
        <f t="shared" ca="1" si="2"/>
        <v>2</v>
      </c>
      <c r="AI15" s="14">
        <f t="shared" ca="1" si="2"/>
        <v>0</v>
      </c>
    </row>
    <row r="16" spans="3:35">
      <c r="C16" s="14" t="s">
        <v>53</v>
      </c>
      <c r="D16" s="14" t="s">
        <v>54</v>
      </c>
      <c r="E16" s="33">
        <v>2426309958</v>
      </c>
      <c r="G16" s="30" t="str">
        <f t="shared" si="0"/>
        <v>MeeHarrison</v>
      </c>
      <c r="H16" s="30">
        <f t="shared" si="1"/>
        <v>6</v>
      </c>
      <c r="J16" s="30" t="s">
        <v>101</v>
      </c>
      <c r="K16" s="30">
        <v>6</v>
      </c>
      <c r="Y16" s="30">
        <f t="shared" ca="1" si="3"/>
        <v>1497053572</v>
      </c>
      <c r="Z16" s="14">
        <f t="shared" ca="1" si="2"/>
        <v>1</v>
      </c>
      <c r="AA16" s="14">
        <f t="shared" ca="1" si="2"/>
        <v>4</v>
      </c>
      <c r="AB16" s="14">
        <f t="shared" ca="1" si="2"/>
        <v>9</v>
      </c>
      <c r="AC16" s="14">
        <f t="shared" ca="1" si="2"/>
        <v>7</v>
      </c>
      <c r="AD16" s="14">
        <f t="shared" ca="1" si="2"/>
        <v>0</v>
      </c>
      <c r="AE16" s="14">
        <f t="shared" ca="1" si="2"/>
        <v>5</v>
      </c>
      <c r="AF16" s="14">
        <f t="shared" ca="1" si="2"/>
        <v>3</v>
      </c>
      <c r="AG16" s="14">
        <f t="shared" ca="1" si="2"/>
        <v>5</v>
      </c>
      <c r="AH16" s="14">
        <f t="shared" ca="1" si="2"/>
        <v>7</v>
      </c>
      <c r="AI16" s="14">
        <f t="shared" ca="1" si="2"/>
        <v>2</v>
      </c>
    </row>
    <row r="17" spans="3:35">
      <c r="C17" s="14" t="s">
        <v>58</v>
      </c>
      <c r="D17" s="14" t="s">
        <v>59</v>
      </c>
      <c r="E17" s="33">
        <v>1279405817</v>
      </c>
      <c r="G17" s="30" t="str">
        <f t="shared" si="0"/>
        <v>ShanitaBrenner</v>
      </c>
      <c r="H17" s="30">
        <f t="shared" si="1"/>
        <v>5</v>
      </c>
      <c r="J17" s="30" t="s">
        <v>102</v>
      </c>
      <c r="K17" s="30">
        <v>5</v>
      </c>
      <c r="Y17" s="30">
        <f t="shared" ca="1" si="3"/>
        <v>4701903412</v>
      </c>
      <c r="Z17" s="14">
        <f t="shared" ca="1" si="2"/>
        <v>4</v>
      </c>
      <c r="AA17" s="14">
        <f t="shared" ca="1" si="2"/>
        <v>7</v>
      </c>
      <c r="AB17" s="14">
        <f t="shared" ca="1" si="2"/>
        <v>0</v>
      </c>
      <c r="AC17" s="14">
        <f t="shared" ca="1" si="2"/>
        <v>1</v>
      </c>
      <c r="AD17" s="14">
        <f t="shared" ca="1" si="2"/>
        <v>9</v>
      </c>
      <c r="AE17" s="14">
        <f t="shared" ca="1" si="2"/>
        <v>0</v>
      </c>
      <c r="AF17" s="14">
        <f t="shared" ca="1" si="2"/>
        <v>3</v>
      </c>
      <c r="AG17" s="14">
        <f t="shared" ca="1" si="2"/>
        <v>4</v>
      </c>
      <c r="AH17" s="14">
        <f t="shared" ca="1" si="2"/>
        <v>1</v>
      </c>
      <c r="AI17" s="14">
        <f t="shared" ca="1" si="2"/>
        <v>2</v>
      </c>
    </row>
    <row r="18" spans="3:35">
      <c r="C18" s="14" t="s">
        <v>60</v>
      </c>
      <c r="D18" s="14" t="s">
        <v>61</v>
      </c>
      <c r="E18" s="33">
        <v>6067169401</v>
      </c>
      <c r="G18" s="30" t="str">
        <f t="shared" si="0"/>
        <v>VincentBachman</v>
      </c>
      <c r="H18" s="30">
        <f t="shared" si="1"/>
        <v>5</v>
      </c>
      <c r="J18" s="30" t="s">
        <v>103</v>
      </c>
      <c r="K18" s="30">
        <v>5</v>
      </c>
      <c r="Y18" s="30">
        <f t="shared" ca="1" si="3"/>
        <v>459376204</v>
      </c>
      <c r="Z18" s="14">
        <f t="shared" ca="1" si="2"/>
        <v>0</v>
      </c>
      <c r="AA18" s="14">
        <f t="shared" ca="1" si="2"/>
        <v>4</v>
      </c>
      <c r="AB18" s="14">
        <f t="shared" ca="1" si="2"/>
        <v>5</v>
      </c>
      <c r="AC18" s="14">
        <f t="shared" ca="1" si="2"/>
        <v>9</v>
      </c>
      <c r="AD18" s="14">
        <f t="shared" ca="1" si="2"/>
        <v>3</v>
      </c>
      <c r="AE18" s="14">
        <f t="shared" ca="1" si="2"/>
        <v>7</v>
      </c>
      <c r="AF18" s="14">
        <f t="shared" ca="1" si="2"/>
        <v>6</v>
      </c>
      <c r="AG18" s="14">
        <f t="shared" ca="1" si="2"/>
        <v>2</v>
      </c>
      <c r="AH18" s="14">
        <f t="shared" ca="1" si="2"/>
        <v>0</v>
      </c>
      <c r="AI18" s="14">
        <f t="shared" ca="1" si="2"/>
        <v>4</v>
      </c>
    </row>
    <row r="19" spans="3:35">
      <c r="C19" s="14" t="s">
        <v>62</v>
      </c>
      <c r="D19" s="14" t="s">
        <v>63</v>
      </c>
      <c r="E19" s="33">
        <v>9603702895</v>
      </c>
      <c r="G19" s="30" t="str">
        <f t="shared" si="0"/>
        <v>ZakariaAli</v>
      </c>
      <c r="H19" s="30">
        <f t="shared" si="1"/>
        <v>4</v>
      </c>
      <c r="J19" s="30" t="s">
        <v>104</v>
      </c>
      <c r="K19" s="30">
        <v>4</v>
      </c>
      <c r="Y19" s="30">
        <f t="shared" ca="1" si="3"/>
        <v>9813000974</v>
      </c>
      <c r="Z19" s="14">
        <f t="shared" ca="1" si="2"/>
        <v>9</v>
      </c>
      <c r="AA19" s="14">
        <f t="shared" ca="1" si="2"/>
        <v>8</v>
      </c>
      <c r="AB19" s="14">
        <f t="shared" ca="1" si="2"/>
        <v>1</v>
      </c>
      <c r="AC19" s="14">
        <f t="shared" ca="1" si="2"/>
        <v>3</v>
      </c>
      <c r="AD19" s="14">
        <f t="shared" ca="1" si="2"/>
        <v>0</v>
      </c>
      <c r="AE19" s="14">
        <f t="shared" ca="1" si="2"/>
        <v>0</v>
      </c>
      <c r="AF19" s="14">
        <f t="shared" ca="1" si="2"/>
        <v>0</v>
      </c>
      <c r="AG19" s="14">
        <f t="shared" ca="1" si="2"/>
        <v>9</v>
      </c>
      <c r="AH19" s="14">
        <f t="shared" ca="1" si="2"/>
        <v>7</v>
      </c>
      <c r="AI19" s="14">
        <f t="shared" ca="1" si="2"/>
        <v>4</v>
      </c>
    </row>
    <row r="20" spans="3:35">
      <c r="C20" s="14" t="s">
        <v>64</v>
      </c>
      <c r="D20" s="14" t="s">
        <v>65</v>
      </c>
      <c r="E20" s="33">
        <v>6547184162</v>
      </c>
      <c r="G20" s="30" t="str">
        <f t="shared" si="0"/>
        <v>ShaneBrown</v>
      </c>
      <c r="H20" s="30">
        <f t="shared" si="1"/>
        <v>4</v>
      </c>
      <c r="J20" s="30" t="s">
        <v>105</v>
      </c>
      <c r="K20" s="30">
        <v>4</v>
      </c>
      <c r="Y20" s="30">
        <f t="shared" ca="1" si="3"/>
        <v>7584868059</v>
      </c>
      <c r="Z20" s="14">
        <f t="shared" ref="Z20:AI35" ca="1" si="4">ROUNDDOWN(RAND()*10,0)</f>
        <v>7</v>
      </c>
      <c r="AA20" s="14">
        <f t="shared" ca="1" si="4"/>
        <v>5</v>
      </c>
      <c r="AB20" s="14">
        <f t="shared" ca="1" si="4"/>
        <v>8</v>
      </c>
      <c r="AC20" s="14">
        <f t="shared" ca="1" si="4"/>
        <v>4</v>
      </c>
      <c r="AD20" s="14">
        <f t="shared" ca="1" si="4"/>
        <v>8</v>
      </c>
      <c r="AE20" s="14">
        <f t="shared" ca="1" si="4"/>
        <v>6</v>
      </c>
      <c r="AF20" s="14">
        <f t="shared" ca="1" si="4"/>
        <v>8</v>
      </c>
      <c r="AG20" s="14">
        <f t="shared" ca="1" si="4"/>
        <v>0</v>
      </c>
      <c r="AH20" s="14">
        <f t="shared" ca="1" si="4"/>
        <v>5</v>
      </c>
      <c r="AI20" s="14">
        <f t="shared" ca="1" si="4"/>
        <v>9</v>
      </c>
    </row>
    <row r="21" spans="3:35">
      <c r="C21" s="14" t="s">
        <v>66</v>
      </c>
      <c r="D21" s="14" t="s">
        <v>33</v>
      </c>
      <c r="E21" s="33">
        <v>7854361393</v>
      </c>
      <c r="G21" s="30" t="str">
        <f t="shared" si="0"/>
        <v>KirkLim</v>
      </c>
      <c r="H21" s="30">
        <f t="shared" si="1"/>
        <v>3</v>
      </c>
      <c r="J21" s="30" t="s">
        <v>106</v>
      </c>
      <c r="K21" s="30">
        <v>3</v>
      </c>
      <c r="Y21" s="30">
        <f t="shared" ca="1" si="3"/>
        <v>436691696</v>
      </c>
      <c r="Z21" s="14">
        <f t="shared" ca="1" si="4"/>
        <v>0</v>
      </c>
      <c r="AA21" s="14">
        <f t="shared" ca="1" si="4"/>
        <v>4</v>
      </c>
      <c r="AB21" s="14">
        <f t="shared" ca="1" si="4"/>
        <v>3</v>
      </c>
      <c r="AC21" s="14">
        <f t="shared" ca="1" si="4"/>
        <v>6</v>
      </c>
      <c r="AD21" s="14">
        <f t="shared" ca="1" si="4"/>
        <v>6</v>
      </c>
      <c r="AE21" s="14">
        <f t="shared" ca="1" si="4"/>
        <v>9</v>
      </c>
      <c r="AF21" s="14">
        <f t="shared" ca="1" si="4"/>
        <v>1</v>
      </c>
      <c r="AG21" s="14">
        <f t="shared" ca="1" si="4"/>
        <v>6</v>
      </c>
      <c r="AH21" s="14">
        <f t="shared" ca="1" si="4"/>
        <v>9</v>
      </c>
      <c r="AI21" s="14">
        <f t="shared" ca="1" si="4"/>
        <v>6</v>
      </c>
    </row>
    <row r="22" spans="3:35">
      <c r="C22" s="14" t="s">
        <v>67</v>
      </c>
      <c r="D22" s="14" t="s">
        <v>68</v>
      </c>
      <c r="E22" s="33">
        <v>3325930896</v>
      </c>
      <c r="G22" s="30" t="str">
        <f t="shared" si="0"/>
        <v>RoxanneCalderon</v>
      </c>
      <c r="H22" s="30">
        <f t="shared" si="1"/>
        <v>4</v>
      </c>
      <c r="J22" s="30" t="s">
        <v>107</v>
      </c>
      <c r="K22" s="30">
        <v>4</v>
      </c>
      <c r="Y22" s="30">
        <f t="shared" ca="1" si="3"/>
        <v>1096693247</v>
      </c>
      <c r="Z22" s="14">
        <f t="shared" ca="1" si="4"/>
        <v>1</v>
      </c>
      <c r="AA22" s="14">
        <f t="shared" ca="1" si="4"/>
        <v>0</v>
      </c>
      <c r="AB22" s="14">
        <f t="shared" ca="1" si="4"/>
        <v>9</v>
      </c>
      <c r="AC22" s="14">
        <f t="shared" ca="1" si="4"/>
        <v>6</v>
      </c>
      <c r="AD22" s="14">
        <f t="shared" ca="1" si="4"/>
        <v>6</v>
      </c>
      <c r="AE22" s="14">
        <f t="shared" ca="1" si="4"/>
        <v>9</v>
      </c>
      <c r="AF22" s="14">
        <f t="shared" ca="1" si="4"/>
        <v>3</v>
      </c>
      <c r="AG22" s="14">
        <f t="shared" ca="1" si="4"/>
        <v>2</v>
      </c>
      <c r="AH22" s="14">
        <f t="shared" ca="1" si="4"/>
        <v>4</v>
      </c>
      <c r="AI22" s="14">
        <f t="shared" ca="1" si="4"/>
        <v>7</v>
      </c>
    </row>
    <row r="23" spans="3:35">
      <c r="C23" s="14" t="s">
        <v>69</v>
      </c>
      <c r="D23" s="14" t="s">
        <v>70</v>
      </c>
      <c r="E23" s="33">
        <v>1154357126</v>
      </c>
      <c r="G23" s="30" t="str">
        <f t="shared" si="0"/>
        <v>MeeHendricks</v>
      </c>
      <c r="H23" s="30">
        <f t="shared" si="1"/>
        <v>4</v>
      </c>
      <c r="J23" s="30" t="s">
        <v>108</v>
      </c>
      <c r="K23" s="30">
        <v>4</v>
      </c>
      <c r="Y23" s="30">
        <f t="shared" ca="1" si="3"/>
        <v>2268160114</v>
      </c>
      <c r="Z23" s="14">
        <f t="shared" ca="1" si="4"/>
        <v>2</v>
      </c>
      <c r="AA23" s="14">
        <f t="shared" ca="1" si="4"/>
        <v>2</v>
      </c>
      <c r="AB23" s="14">
        <f t="shared" ca="1" si="4"/>
        <v>6</v>
      </c>
      <c r="AC23" s="14">
        <f t="shared" ca="1" si="4"/>
        <v>8</v>
      </c>
      <c r="AD23" s="14">
        <f t="shared" ca="1" si="4"/>
        <v>1</v>
      </c>
      <c r="AE23" s="14">
        <f t="shared" ca="1" si="4"/>
        <v>6</v>
      </c>
      <c r="AF23" s="14">
        <f t="shared" ca="1" si="4"/>
        <v>0</v>
      </c>
      <c r="AG23" s="14">
        <f t="shared" ca="1" si="4"/>
        <v>1</v>
      </c>
      <c r="AH23" s="14">
        <f t="shared" ca="1" si="4"/>
        <v>1</v>
      </c>
      <c r="AI23" s="14">
        <f t="shared" ca="1" si="4"/>
        <v>4</v>
      </c>
    </row>
    <row r="24" spans="3:35">
      <c r="C24" s="14" t="s">
        <v>58</v>
      </c>
      <c r="D24" s="14" t="s">
        <v>71</v>
      </c>
      <c r="E24" s="33">
        <v>5606388206</v>
      </c>
      <c r="G24" s="30" t="str">
        <f t="shared" si="0"/>
        <v>PatrickCooper</v>
      </c>
      <c r="H24" s="30">
        <f t="shared" si="1"/>
        <v>5</v>
      </c>
      <c r="J24" s="30" t="s">
        <v>109</v>
      </c>
      <c r="K24" s="30">
        <v>5</v>
      </c>
      <c r="Y24" s="30">
        <f t="shared" ca="1" si="3"/>
        <v>6227436083</v>
      </c>
      <c r="Z24" s="14">
        <f t="shared" ca="1" si="4"/>
        <v>6</v>
      </c>
      <c r="AA24" s="14">
        <f t="shared" ca="1" si="4"/>
        <v>2</v>
      </c>
      <c r="AB24" s="14">
        <f t="shared" ca="1" si="4"/>
        <v>2</v>
      </c>
      <c r="AC24" s="14">
        <f t="shared" ca="1" si="4"/>
        <v>7</v>
      </c>
      <c r="AD24" s="14">
        <f t="shared" ca="1" si="4"/>
        <v>4</v>
      </c>
      <c r="AE24" s="14">
        <f t="shared" ca="1" si="4"/>
        <v>3</v>
      </c>
      <c r="AF24" s="14">
        <f t="shared" ca="1" si="4"/>
        <v>6</v>
      </c>
      <c r="AG24" s="14">
        <f t="shared" ca="1" si="4"/>
        <v>0</v>
      </c>
      <c r="AH24" s="14">
        <f t="shared" ca="1" si="4"/>
        <v>8</v>
      </c>
      <c r="AI24" s="14">
        <f t="shared" ca="1" si="4"/>
        <v>3</v>
      </c>
    </row>
    <row r="25" spans="3:35">
      <c r="C25" s="14" t="s">
        <v>72</v>
      </c>
      <c r="D25" s="14" t="s">
        <v>73</v>
      </c>
      <c r="E25" s="33">
        <v>1680442792</v>
      </c>
      <c r="G25" s="30" t="str">
        <f t="shared" si="0"/>
        <v>YeeAtwal</v>
      </c>
      <c r="H25" s="30">
        <f t="shared" si="1"/>
        <v>5</v>
      </c>
      <c r="J25" s="30" t="s">
        <v>110</v>
      </c>
      <c r="K25" s="30">
        <v>5</v>
      </c>
      <c r="Y25" s="30">
        <f t="shared" ca="1" si="3"/>
        <v>4434862032</v>
      </c>
      <c r="Z25" s="14">
        <f t="shared" ca="1" si="4"/>
        <v>4</v>
      </c>
      <c r="AA25" s="14">
        <f t="shared" ca="1" si="4"/>
        <v>4</v>
      </c>
      <c r="AB25" s="14">
        <f t="shared" ca="1" si="4"/>
        <v>3</v>
      </c>
      <c r="AC25" s="14">
        <f t="shared" ca="1" si="4"/>
        <v>4</v>
      </c>
      <c r="AD25" s="14">
        <f t="shared" ca="1" si="4"/>
        <v>8</v>
      </c>
      <c r="AE25" s="14">
        <f t="shared" ca="1" si="4"/>
        <v>6</v>
      </c>
      <c r="AF25" s="14">
        <f t="shared" ca="1" si="4"/>
        <v>2</v>
      </c>
      <c r="AG25" s="14">
        <f t="shared" ca="1" si="4"/>
        <v>0</v>
      </c>
      <c r="AH25" s="14">
        <f t="shared" ca="1" si="4"/>
        <v>3</v>
      </c>
      <c r="AI25" s="14">
        <f t="shared" ca="1" si="4"/>
        <v>2</v>
      </c>
    </row>
    <row r="26" spans="3:35">
      <c r="C26" s="14" t="s">
        <v>74</v>
      </c>
      <c r="D26" s="14" t="s">
        <v>75</v>
      </c>
      <c r="E26" s="33">
        <v>5813575507</v>
      </c>
      <c r="G26" s="30" t="str">
        <f t="shared" si="0"/>
        <v>KongKing</v>
      </c>
      <c r="H26" s="30">
        <f t="shared" si="1"/>
        <v>6</v>
      </c>
      <c r="J26" s="30" t="s">
        <v>111</v>
      </c>
      <c r="K26" s="30">
        <v>6</v>
      </c>
      <c r="Y26" s="30">
        <f t="shared" ca="1" si="3"/>
        <v>1807634289</v>
      </c>
      <c r="Z26" s="14">
        <f t="shared" ca="1" si="4"/>
        <v>1</v>
      </c>
      <c r="AA26" s="14">
        <f t="shared" ca="1" si="4"/>
        <v>8</v>
      </c>
      <c r="AB26" s="14">
        <f t="shared" ca="1" si="4"/>
        <v>0</v>
      </c>
      <c r="AC26" s="14">
        <f t="shared" ca="1" si="4"/>
        <v>7</v>
      </c>
      <c r="AD26" s="14">
        <f t="shared" ca="1" si="4"/>
        <v>6</v>
      </c>
      <c r="AE26" s="14">
        <f t="shared" ca="1" si="4"/>
        <v>3</v>
      </c>
      <c r="AF26" s="14">
        <f t="shared" ca="1" si="4"/>
        <v>4</v>
      </c>
      <c r="AG26" s="14">
        <f t="shared" ca="1" si="4"/>
        <v>2</v>
      </c>
      <c r="AH26" s="14">
        <f t="shared" ca="1" si="4"/>
        <v>8</v>
      </c>
      <c r="AI26" s="14">
        <f t="shared" ca="1" si="4"/>
        <v>9</v>
      </c>
    </row>
    <row r="27" spans="3:35">
      <c r="C27" s="14" t="s">
        <v>76</v>
      </c>
      <c r="D27" s="14" t="s">
        <v>77</v>
      </c>
      <c r="E27" s="33">
        <v>1922173220</v>
      </c>
      <c r="G27" s="30" t="str">
        <f t="shared" si="0"/>
        <v>MariaHer</v>
      </c>
      <c r="H27" s="30">
        <f t="shared" si="1"/>
        <v>6</v>
      </c>
      <c r="J27" s="30" t="s">
        <v>112</v>
      </c>
      <c r="K27" s="30">
        <v>6</v>
      </c>
      <c r="Y27" s="30">
        <f t="shared" ca="1" si="3"/>
        <v>3984282740</v>
      </c>
      <c r="Z27" s="14">
        <f t="shared" ca="1" si="4"/>
        <v>3</v>
      </c>
      <c r="AA27" s="14">
        <f t="shared" ca="1" si="4"/>
        <v>9</v>
      </c>
      <c r="AB27" s="14">
        <f t="shared" ca="1" si="4"/>
        <v>8</v>
      </c>
      <c r="AC27" s="14">
        <f t="shared" ca="1" si="4"/>
        <v>4</v>
      </c>
      <c r="AD27" s="14">
        <f t="shared" ca="1" si="4"/>
        <v>2</v>
      </c>
      <c r="AE27" s="14">
        <f t="shared" ca="1" si="4"/>
        <v>8</v>
      </c>
      <c r="AF27" s="14">
        <f t="shared" ca="1" si="4"/>
        <v>2</v>
      </c>
      <c r="AG27" s="14">
        <f t="shared" ca="1" si="4"/>
        <v>7</v>
      </c>
      <c r="AH27" s="14">
        <f t="shared" ca="1" si="4"/>
        <v>4</v>
      </c>
      <c r="AI27" s="14">
        <f t="shared" ca="1" si="4"/>
        <v>0</v>
      </c>
    </row>
    <row r="28" spans="3:35">
      <c r="C28" s="14" t="s">
        <v>78</v>
      </c>
      <c r="D28" s="14" t="s">
        <v>79</v>
      </c>
      <c r="E28" s="33">
        <v>7530577766</v>
      </c>
      <c r="G28" s="30" t="str">
        <f t="shared" si="0"/>
        <v>LoriHernandez</v>
      </c>
      <c r="H28" s="30">
        <f t="shared" si="1"/>
        <v>6</v>
      </c>
      <c r="J28" s="30" t="s">
        <v>113</v>
      </c>
      <c r="K28" s="30">
        <v>6</v>
      </c>
      <c r="Y28" s="30">
        <f t="shared" ca="1" si="3"/>
        <v>4367116508</v>
      </c>
      <c r="Z28" s="14">
        <f t="shared" ca="1" si="4"/>
        <v>4</v>
      </c>
      <c r="AA28" s="14">
        <f t="shared" ca="1" si="4"/>
        <v>3</v>
      </c>
      <c r="AB28" s="14">
        <f t="shared" ca="1" si="4"/>
        <v>6</v>
      </c>
      <c r="AC28" s="14">
        <f t="shared" ca="1" si="4"/>
        <v>7</v>
      </c>
      <c r="AD28" s="14">
        <f t="shared" ca="1" si="4"/>
        <v>1</v>
      </c>
      <c r="AE28" s="14">
        <f t="shared" ca="1" si="4"/>
        <v>1</v>
      </c>
      <c r="AF28" s="14">
        <f t="shared" ca="1" si="4"/>
        <v>6</v>
      </c>
      <c r="AG28" s="14">
        <f t="shared" ca="1" si="4"/>
        <v>5</v>
      </c>
      <c r="AH28" s="14">
        <f t="shared" ca="1" si="4"/>
        <v>0</v>
      </c>
      <c r="AI28" s="14">
        <f t="shared" ca="1" si="4"/>
        <v>8</v>
      </c>
    </row>
    <row r="29" spans="3:35">
      <c r="C29" s="14" t="s">
        <v>80</v>
      </c>
      <c r="D29" s="14" t="s">
        <v>81</v>
      </c>
      <c r="E29" s="33">
        <v>2377330804</v>
      </c>
      <c r="G29" s="30" t="str">
        <f t="shared" si="0"/>
        <v>RobertoCapony</v>
      </c>
      <c r="H29" s="30">
        <f t="shared" si="1"/>
        <v>6</v>
      </c>
      <c r="J29" s="30" t="s">
        <v>114</v>
      </c>
      <c r="K29" s="30">
        <v>6</v>
      </c>
      <c r="Y29" s="30">
        <f t="shared" ca="1" si="3"/>
        <v>4167473707</v>
      </c>
      <c r="Z29" s="14">
        <f t="shared" ca="1" si="4"/>
        <v>4</v>
      </c>
      <c r="AA29" s="14">
        <f t="shared" ca="1" si="4"/>
        <v>1</v>
      </c>
      <c r="AB29" s="14">
        <f t="shared" ca="1" si="4"/>
        <v>6</v>
      </c>
      <c r="AC29" s="14">
        <f t="shared" ca="1" si="4"/>
        <v>7</v>
      </c>
      <c r="AD29" s="14">
        <f t="shared" ca="1" si="4"/>
        <v>4</v>
      </c>
      <c r="AE29" s="14">
        <f t="shared" ca="1" si="4"/>
        <v>7</v>
      </c>
      <c r="AF29" s="14">
        <f t="shared" ca="1" si="4"/>
        <v>3</v>
      </c>
      <c r="AG29" s="14">
        <f t="shared" ca="1" si="4"/>
        <v>7</v>
      </c>
      <c r="AH29" s="14">
        <f t="shared" ca="1" si="4"/>
        <v>0</v>
      </c>
      <c r="AI29" s="14">
        <f t="shared" ca="1" si="4"/>
        <v>7</v>
      </c>
    </row>
    <row r="30" spans="3:35">
      <c r="C30" s="14" t="s">
        <v>82</v>
      </c>
      <c r="D30" s="14" t="s">
        <v>83</v>
      </c>
      <c r="E30" s="33">
        <v>6959785213</v>
      </c>
      <c r="G30" s="30" t="str">
        <f t="shared" si="0"/>
        <v>MelissaGonzales</v>
      </c>
      <c r="H30" s="30">
        <f t="shared" si="1"/>
        <v>6</v>
      </c>
      <c r="J30" s="30" t="s">
        <v>115</v>
      </c>
      <c r="K30" s="30">
        <v>6</v>
      </c>
      <c r="Y30" s="30">
        <f t="shared" ca="1" si="3"/>
        <v>500649404</v>
      </c>
      <c r="Z30" s="14">
        <f t="shared" ca="1" si="4"/>
        <v>0</v>
      </c>
      <c r="AA30" s="14">
        <f t="shared" ca="1" si="4"/>
        <v>5</v>
      </c>
      <c r="AB30" s="14">
        <f t="shared" ca="1" si="4"/>
        <v>0</v>
      </c>
      <c r="AC30" s="14">
        <f t="shared" ca="1" si="4"/>
        <v>0</v>
      </c>
      <c r="AD30" s="14">
        <f t="shared" ca="1" si="4"/>
        <v>6</v>
      </c>
      <c r="AE30" s="14">
        <f t="shared" ca="1" si="4"/>
        <v>4</v>
      </c>
      <c r="AF30" s="14">
        <f t="shared" ca="1" si="4"/>
        <v>9</v>
      </c>
      <c r="AG30" s="14">
        <f t="shared" ca="1" si="4"/>
        <v>4</v>
      </c>
      <c r="AH30" s="14">
        <f t="shared" ca="1" si="4"/>
        <v>0</v>
      </c>
      <c r="AI30" s="14">
        <f t="shared" ca="1" si="4"/>
        <v>4</v>
      </c>
    </row>
    <row r="31" spans="3:35">
      <c r="C31" s="14" t="s">
        <v>30</v>
      </c>
      <c r="D31" s="14" t="s">
        <v>84</v>
      </c>
      <c r="E31" s="33">
        <v>701887286</v>
      </c>
      <c r="G31" s="30" t="str">
        <f t="shared" si="0"/>
        <v>WilliamBachman</v>
      </c>
      <c r="H31" s="30">
        <f t="shared" si="1"/>
        <v>4</v>
      </c>
      <c r="J31" s="30" t="s">
        <v>116</v>
      </c>
      <c r="K31" s="30">
        <v>4</v>
      </c>
      <c r="Y31" s="30">
        <f t="shared" ca="1" si="3"/>
        <v>8022504109</v>
      </c>
      <c r="Z31" s="14">
        <f t="shared" ca="1" si="4"/>
        <v>8</v>
      </c>
      <c r="AA31" s="14">
        <f t="shared" ca="1" si="4"/>
        <v>0</v>
      </c>
      <c r="AB31" s="14">
        <f t="shared" ca="1" si="4"/>
        <v>2</v>
      </c>
      <c r="AC31" s="14">
        <f t="shared" ca="1" si="4"/>
        <v>2</v>
      </c>
      <c r="AD31" s="14">
        <f t="shared" ca="1" si="4"/>
        <v>5</v>
      </c>
      <c r="AE31" s="14">
        <f t="shared" ca="1" si="4"/>
        <v>0</v>
      </c>
      <c r="AF31" s="14">
        <f t="shared" ca="1" si="4"/>
        <v>4</v>
      </c>
      <c r="AG31" s="14">
        <f t="shared" ca="1" si="4"/>
        <v>1</v>
      </c>
      <c r="AH31" s="14">
        <f t="shared" ca="1" si="4"/>
        <v>0</v>
      </c>
      <c r="AI31" s="14">
        <f t="shared" ca="1" si="4"/>
        <v>9</v>
      </c>
    </row>
    <row r="32" spans="3:35">
      <c r="C32" s="14" t="s">
        <v>85</v>
      </c>
      <c r="D32" s="14" t="s">
        <v>63</v>
      </c>
      <c r="E32" s="33">
        <v>1777406531</v>
      </c>
      <c r="G32" s="30" t="str">
        <f t="shared" si="0"/>
        <v>StephanieBeserra</v>
      </c>
      <c r="H32" s="30">
        <f t="shared" si="1"/>
        <v>4</v>
      </c>
      <c r="J32" s="30" t="s">
        <v>117</v>
      </c>
      <c r="K32" s="30">
        <v>4</v>
      </c>
      <c r="Y32" s="30">
        <f t="shared" ca="1" si="3"/>
        <v>8588679369</v>
      </c>
      <c r="Z32" s="14">
        <f t="shared" ca="1" si="4"/>
        <v>8</v>
      </c>
      <c r="AA32" s="14">
        <f t="shared" ca="1" si="4"/>
        <v>5</v>
      </c>
      <c r="AB32" s="14">
        <f t="shared" ca="1" si="4"/>
        <v>8</v>
      </c>
      <c r="AC32" s="14">
        <f t="shared" ca="1" si="4"/>
        <v>8</v>
      </c>
      <c r="AD32" s="14">
        <f t="shared" ca="1" si="4"/>
        <v>6</v>
      </c>
      <c r="AE32" s="14">
        <f t="shared" ca="1" si="4"/>
        <v>7</v>
      </c>
      <c r="AF32" s="14">
        <f t="shared" ca="1" si="4"/>
        <v>9</v>
      </c>
      <c r="AG32" s="14">
        <f t="shared" ca="1" si="4"/>
        <v>3</v>
      </c>
      <c r="AH32" s="14">
        <f t="shared" ca="1" si="4"/>
        <v>6</v>
      </c>
      <c r="AI32" s="14">
        <f t="shared" ca="1" si="4"/>
        <v>9</v>
      </c>
    </row>
    <row r="33" spans="3:35">
      <c r="C33" s="14" t="s">
        <v>86</v>
      </c>
      <c r="D33" s="14" t="s">
        <v>87</v>
      </c>
      <c r="E33" s="33">
        <v>3425542829</v>
      </c>
      <c r="G33" s="30" t="str">
        <f t="shared" si="0"/>
        <v>MelissaGomez</v>
      </c>
      <c r="H33" s="30">
        <f t="shared" si="1"/>
        <v>4</v>
      </c>
      <c r="J33" s="30" t="s">
        <v>118</v>
      </c>
      <c r="K33" s="30">
        <v>5</v>
      </c>
      <c r="Y33" s="30">
        <f t="shared" ca="1" si="3"/>
        <v>3182606663</v>
      </c>
      <c r="Z33" s="14">
        <f t="shared" ca="1" si="4"/>
        <v>3</v>
      </c>
      <c r="AA33" s="14">
        <f t="shared" ca="1" si="4"/>
        <v>1</v>
      </c>
      <c r="AB33" s="14">
        <f t="shared" ca="1" si="4"/>
        <v>8</v>
      </c>
      <c r="AC33" s="14">
        <f t="shared" ca="1" si="4"/>
        <v>2</v>
      </c>
      <c r="AD33" s="14">
        <f t="shared" ca="1" si="4"/>
        <v>6</v>
      </c>
      <c r="AE33" s="14">
        <f t="shared" ca="1" si="4"/>
        <v>0</v>
      </c>
      <c r="AF33" s="14">
        <f t="shared" ca="1" si="4"/>
        <v>6</v>
      </c>
      <c r="AG33" s="14">
        <f t="shared" ca="1" si="4"/>
        <v>6</v>
      </c>
      <c r="AH33" s="14">
        <f t="shared" ca="1" si="4"/>
        <v>6</v>
      </c>
      <c r="AI33" s="14">
        <f t="shared" ca="1" si="4"/>
        <v>3</v>
      </c>
    </row>
    <row r="34" spans="3:35">
      <c r="C34" s="14" t="s">
        <v>30</v>
      </c>
      <c r="D34" s="14" t="s">
        <v>31</v>
      </c>
      <c r="E34" s="33">
        <v>7049720151</v>
      </c>
      <c r="G34" s="30" t="str">
        <f t="shared" si="0"/>
        <v>RuthBrown</v>
      </c>
      <c r="H34" s="30">
        <f t="shared" si="1"/>
        <v>5</v>
      </c>
      <c r="J34" s="30" t="s">
        <v>119</v>
      </c>
      <c r="K34" s="30">
        <v>5</v>
      </c>
      <c r="Y34" s="30">
        <f t="shared" ca="1" si="3"/>
        <v>9329641630</v>
      </c>
      <c r="Z34" s="14">
        <f t="shared" ca="1" si="4"/>
        <v>9</v>
      </c>
      <c r="AA34" s="14">
        <f t="shared" ca="1" si="4"/>
        <v>3</v>
      </c>
      <c r="AB34" s="14">
        <f t="shared" ca="1" si="4"/>
        <v>2</v>
      </c>
      <c r="AC34" s="14">
        <f t="shared" ca="1" si="4"/>
        <v>9</v>
      </c>
      <c r="AD34" s="14">
        <f t="shared" ca="1" si="4"/>
        <v>6</v>
      </c>
      <c r="AE34" s="14">
        <f t="shared" ca="1" si="4"/>
        <v>4</v>
      </c>
      <c r="AF34" s="14">
        <f t="shared" ca="1" si="4"/>
        <v>1</v>
      </c>
      <c r="AG34" s="14">
        <f t="shared" ca="1" si="4"/>
        <v>6</v>
      </c>
      <c r="AH34" s="14">
        <f t="shared" ca="1" si="4"/>
        <v>3</v>
      </c>
      <c r="AI34" s="14">
        <f t="shared" ca="1" si="4"/>
        <v>0</v>
      </c>
    </row>
    <row r="35" spans="3:35">
      <c r="C35" s="14" t="s">
        <v>32</v>
      </c>
      <c r="D35" s="14" t="s">
        <v>33</v>
      </c>
      <c r="E35" s="33">
        <v>1975178556</v>
      </c>
      <c r="G35" s="30" t="str">
        <f t="shared" ref="G35:G55" si="5">CONCATENATE(C36,D36)</f>
        <v>SunannaBerger</v>
      </c>
      <c r="H35" s="30">
        <f t="shared" si="1"/>
        <v>5</v>
      </c>
      <c r="J35" s="14"/>
      <c r="K35" s="14"/>
      <c r="Y35" s="30">
        <f t="shared" ca="1" si="3"/>
        <v>4472586687</v>
      </c>
      <c r="Z35" s="14">
        <f t="shared" ca="1" si="4"/>
        <v>4</v>
      </c>
      <c r="AA35" s="14">
        <f t="shared" ca="1" si="4"/>
        <v>4</v>
      </c>
      <c r="AB35" s="14">
        <f t="shared" ca="1" si="4"/>
        <v>7</v>
      </c>
      <c r="AC35" s="14">
        <f t="shared" ca="1" si="4"/>
        <v>2</v>
      </c>
      <c r="AD35" s="14">
        <f t="shared" ca="1" si="4"/>
        <v>5</v>
      </c>
      <c r="AE35" s="14">
        <f t="shared" ca="1" si="4"/>
        <v>8</v>
      </c>
      <c r="AF35" s="14">
        <f t="shared" ca="1" si="4"/>
        <v>6</v>
      </c>
      <c r="AG35" s="14">
        <f t="shared" ca="1" si="4"/>
        <v>6</v>
      </c>
      <c r="AH35" s="14">
        <f t="shared" ca="1" si="4"/>
        <v>8</v>
      </c>
      <c r="AI35" s="14">
        <f t="shared" ca="1" si="4"/>
        <v>7</v>
      </c>
    </row>
    <row r="36" spans="3:35">
      <c r="C36" s="14" t="s">
        <v>34</v>
      </c>
      <c r="D36" s="14" t="s">
        <v>35</v>
      </c>
      <c r="E36" s="33">
        <v>8666484813</v>
      </c>
      <c r="G36" s="30" t="str">
        <f t="shared" si="5"/>
        <v>SharonBeyene</v>
      </c>
      <c r="H36" s="30">
        <f t="shared" si="1"/>
        <v>6</v>
      </c>
      <c r="J36" s="14"/>
      <c r="K36" s="14"/>
      <c r="L36" s="14"/>
    </row>
    <row r="37" spans="3:35">
      <c r="C37" s="14" t="s">
        <v>36</v>
      </c>
      <c r="D37" s="14" t="s">
        <v>37</v>
      </c>
      <c r="E37" s="33">
        <v>5336759304</v>
      </c>
      <c r="G37" s="30" t="str">
        <f t="shared" si="5"/>
        <v>ToddBailey</v>
      </c>
      <c r="H37" s="30">
        <f t="shared" si="1"/>
        <v>6</v>
      </c>
      <c r="J37" s="14"/>
      <c r="K37" s="14"/>
      <c r="L37" s="14"/>
    </row>
    <row r="38" spans="3:35">
      <c r="C38" s="14" t="s">
        <v>38</v>
      </c>
      <c r="D38" s="14" t="s">
        <v>39</v>
      </c>
      <c r="E38" s="33">
        <v>1883212339</v>
      </c>
      <c r="G38" s="30" t="str">
        <f t="shared" si="5"/>
        <v>MichaelGoff</v>
      </c>
      <c r="H38" s="30">
        <f t="shared" si="1"/>
        <v>6</v>
      </c>
      <c r="J38" s="14"/>
      <c r="K38" s="14"/>
      <c r="L38" s="14"/>
    </row>
    <row r="39" spans="3:35">
      <c r="C39" s="14" t="s">
        <v>40</v>
      </c>
      <c r="D39" s="14" t="s">
        <v>41</v>
      </c>
      <c r="E39" s="33">
        <v>6064823292</v>
      </c>
      <c r="G39" s="30" t="str">
        <f t="shared" si="5"/>
        <v>SCOTTBrown</v>
      </c>
      <c r="H39" s="30">
        <f t="shared" si="1"/>
        <v>6</v>
      </c>
      <c r="J39" s="14"/>
      <c r="K39" s="14"/>
      <c r="L39" s="14"/>
    </row>
    <row r="40" spans="3:35">
      <c r="C40" s="14" t="s">
        <v>42</v>
      </c>
      <c r="D40" s="14" t="s">
        <v>33</v>
      </c>
      <c r="E40" s="33">
        <v>1488700667</v>
      </c>
      <c r="G40" s="30" t="str">
        <f t="shared" si="5"/>
        <v>NathanFoster</v>
      </c>
      <c r="H40" s="30">
        <f t="shared" si="1"/>
        <v>5</v>
      </c>
      <c r="J40" s="14"/>
      <c r="K40" s="14"/>
      <c r="L40" s="14"/>
    </row>
    <row r="41" spans="3:35">
      <c r="C41" s="14" t="s">
        <v>43</v>
      </c>
      <c r="D41" s="14" t="s">
        <v>44</v>
      </c>
      <c r="E41" s="33">
        <v>2477053809</v>
      </c>
      <c r="G41" s="30" t="str">
        <f t="shared" si="5"/>
        <v>MessayeGoldthwaite</v>
      </c>
      <c r="H41" s="30">
        <f t="shared" si="1"/>
        <v>5</v>
      </c>
      <c r="J41" s="14"/>
      <c r="K41" s="14"/>
      <c r="L41" s="14"/>
    </row>
    <row r="42" spans="3:35">
      <c r="C42" s="14" t="s">
        <v>45</v>
      </c>
      <c r="D42" s="14" t="s">
        <v>46</v>
      </c>
      <c r="E42" s="33">
        <v>4720858880</v>
      </c>
      <c r="G42" s="30" t="str">
        <f t="shared" si="5"/>
        <v>MyGetachew</v>
      </c>
      <c r="H42" s="30">
        <f t="shared" si="1"/>
        <v>5</v>
      </c>
      <c r="J42" s="14"/>
      <c r="K42" s="14"/>
      <c r="L42" s="14"/>
    </row>
    <row r="43" spans="3:35">
      <c r="C43" s="14" t="s">
        <v>47</v>
      </c>
      <c r="D43" s="14" t="s">
        <v>48</v>
      </c>
      <c r="E43" s="33">
        <v>6551667364</v>
      </c>
      <c r="G43" s="30" t="str">
        <f t="shared" si="5"/>
        <v>RobertCarter</v>
      </c>
      <c r="H43" s="30">
        <f t="shared" si="1"/>
        <v>6</v>
      </c>
      <c r="J43" s="14"/>
      <c r="K43" s="14"/>
      <c r="L43" s="14"/>
    </row>
    <row r="44" spans="3:35">
      <c r="C44" s="14" t="s">
        <v>49</v>
      </c>
      <c r="D44" s="14" t="s">
        <v>50</v>
      </c>
      <c r="E44" s="33">
        <v>6962034110</v>
      </c>
      <c r="G44" s="30" t="str">
        <f t="shared" si="5"/>
        <v>RandolphChavez</v>
      </c>
      <c r="H44" s="30">
        <f t="shared" si="1"/>
        <v>6</v>
      </c>
      <c r="J44" s="14"/>
      <c r="K44" s="14"/>
      <c r="L44" s="14"/>
    </row>
    <row r="45" spans="3:35">
      <c r="C45" s="14" t="s">
        <v>51</v>
      </c>
      <c r="D45" s="14" t="s">
        <v>52</v>
      </c>
      <c r="E45" s="33">
        <v>191517730</v>
      </c>
      <c r="G45" s="30" t="str">
        <f t="shared" si="5"/>
        <v>NancyFrias</v>
      </c>
      <c r="H45" s="30">
        <f t="shared" si="1"/>
        <v>6</v>
      </c>
      <c r="J45" s="14"/>
      <c r="K45" s="14"/>
      <c r="L45" s="14"/>
    </row>
    <row r="46" spans="3:35">
      <c r="C46" s="14" t="s">
        <v>53</v>
      </c>
      <c r="D46" s="14" t="s">
        <v>54</v>
      </c>
      <c r="E46" s="33">
        <v>2426309958</v>
      </c>
      <c r="G46" s="30" t="str">
        <f t="shared" si="5"/>
        <v>VanessaBailey</v>
      </c>
      <c r="H46" s="30">
        <f t="shared" si="1"/>
        <v>5</v>
      </c>
      <c r="J46" s="14"/>
      <c r="K46" s="14"/>
      <c r="L46" s="14"/>
    </row>
    <row r="47" spans="3:35">
      <c r="C47" s="14" t="s">
        <v>55</v>
      </c>
      <c r="D47" s="14" t="s">
        <v>39</v>
      </c>
      <c r="E47" s="33">
        <v>7036060576</v>
      </c>
      <c r="G47" s="30" t="str">
        <f t="shared" si="5"/>
        <v>MeganGraham</v>
      </c>
      <c r="H47" s="30">
        <f t="shared" si="1"/>
        <v>5</v>
      </c>
      <c r="J47" s="14"/>
      <c r="K47" s="14"/>
      <c r="L47" s="14"/>
    </row>
    <row r="48" spans="3:35">
      <c r="C48" s="14" t="s">
        <v>56</v>
      </c>
      <c r="D48" s="14" t="s">
        <v>57</v>
      </c>
      <c r="E48" s="33">
        <v>6100627441</v>
      </c>
      <c r="G48" s="30" t="str">
        <f t="shared" si="5"/>
        <v>MeeHarrison</v>
      </c>
      <c r="H48" s="30">
        <f t="shared" si="1"/>
        <v>6</v>
      </c>
      <c r="J48" s="14"/>
      <c r="K48" s="14"/>
      <c r="L48" s="14"/>
    </row>
    <row r="49" spans="3:12" s="30" customFormat="1">
      <c r="C49" s="14" t="s">
        <v>58</v>
      </c>
      <c r="D49" s="14" t="s">
        <v>59</v>
      </c>
      <c r="E49" s="33">
        <v>1279405817</v>
      </c>
      <c r="G49" s="30" t="str">
        <f t="shared" si="5"/>
        <v>ShanitaBrenner</v>
      </c>
      <c r="H49" s="30">
        <f t="shared" si="1"/>
        <v>5</v>
      </c>
      <c r="J49" s="14"/>
      <c r="K49" s="14"/>
      <c r="L49" s="14"/>
    </row>
    <row r="50" spans="3:12" s="30" customFormat="1">
      <c r="C50" s="14" t="s">
        <v>60</v>
      </c>
      <c r="D50" s="14" t="s">
        <v>61</v>
      </c>
      <c r="E50" s="33">
        <v>6067169401</v>
      </c>
      <c r="G50" s="30" t="str">
        <f t="shared" si="5"/>
        <v>VincentBachman</v>
      </c>
      <c r="H50" s="30">
        <f t="shared" si="1"/>
        <v>5</v>
      </c>
      <c r="J50" s="14"/>
      <c r="K50" s="14"/>
      <c r="L50" s="14"/>
    </row>
    <row r="51" spans="3:12" s="30" customFormat="1">
      <c r="C51" s="14" t="s">
        <v>62</v>
      </c>
      <c r="D51" s="14" t="s">
        <v>63</v>
      </c>
      <c r="E51" s="33">
        <v>9603702895</v>
      </c>
      <c r="G51" s="30" t="str">
        <f t="shared" si="5"/>
        <v>ZakariaAli</v>
      </c>
      <c r="H51" s="30">
        <f t="shared" si="1"/>
        <v>4</v>
      </c>
      <c r="J51" s="14"/>
      <c r="K51" s="14"/>
      <c r="L51" s="14"/>
    </row>
    <row r="52" spans="3:12" s="30" customFormat="1">
      <c r="C52" s="14" t="s">
        <v>64</v>
      </c>
      <c r="D52" s="14" t="s">
        <v>65</v>
      </c>
      <c r="E52" s="33">
        <v>6547184162</v>
      </c>
      <c r="G52" s="30" t="str">
        <f t="shared" si="5"/>
        <v>ShaneBrown</v>
      </c>
      <c r="H52" s="30">
        <f t="shared" si="1"/>
        <v>4</v>
      </c>
      <c r="J52" s="14"/>
      <c r="K52" s="14"/>
      <c r="L52" s="14"/>
    </row>
    <row r="53" spans="3:12" s="30" customFormat="1">
      <c r="C53" s="14" t="s">
        <v>66</v>
      </c>
      <c r="D53" s="14" t="s">
        <v>33</v>
      </c>
      <c r="E53" s="33">
        <v>7854361393</v>
      </c>
      <c r="G53" s="30" t="str">
        <f t="shared" si="5"/>
        <v>KirkLim</v>
      </c>
      <c r="H53" s="30">
        <f t="shared" si="1"/>
        <v>3</v>
      </c>
      <c r="J53" s="14"/>
      <c r="K53" s="14"/>
      <c r="L53" s="14"/>
    </row>
    <row r="54" spans="3:12" s="30" customFormat="1">
      <c r="C54" s="14" t="s">
        <v>67</v>
      </c>
      <c r="D54" s="14" t="s">
        <v>68</v>
      </c>
      <c r="E54" s="33">
        <v>3325930896</v>
      </c>
      <c r="G54" s="30" t="str">
        <f t="shared" si="5"/>
        <v>RoxanneCalderon</v>
      </c>
      <c r="H54" s="30">
        <f t="shared" si="1"/>
        <v>4</v>
      </c>
      <c r="J54" s="14"/>
      <c r="K54" s="14"/>
      <c r="L54" s="14"/>
    </row>
    <row r="55" spans="3:12" s="30" customFormat="1">
      <c r="C55" s="14" t="s">
        <v>69</v>
      </c>
      <c r="D55" s="14" t="s">
        <v>70</v>
      </c>
      <c r="E55" s="33">
        <v>1154357126</v>
      </c>
      <c r="G55" s="30" t="str">
        <f t="shared" si="5"/>
        <v>MeeHendricks</v>
      </c>
      <c r="H55" s="30">
        <f t="shared" si="1"/>
        <v>4</v>
      </c>
      <c r="J55" s="14"/>
      <c r="K55" s="14"/>
      <c r="L55" s="14"/>
    </row>
    <row r="56" spans="3:12" s="30" customFormat="1">
      <c r="C56" s="14" t="s">
        <v>58</v>
      </c>
      <c r="D56" s="14" t="s">
        <v>71</v>
      </c>
      <c r="E56" s="33">
        <v>5606388206</v>
      </c>
      <c r="G56" s="30" t="str">
        <f t="shared" ref="G56:G119" si="6">CONCATENATE(C57,D57)</f>
        <v>PatrickCooper</v>
      </c>
      <c r="H56" s="30">
        <f t="shared" si="1"/>
        <v>5</v>
      </c>
      <c r="J56" s="14"/>
      <c r="K56" s="14"/>
      <c r="L56" s="14"/>
    </row>
    <row r="57" spans="3:12" s="30" customFormat="1">
      <c r="C57" s="14" t="s">
        <v>72</v>
      </c>
      <c r="D57" s="14" t="s">
        <v>73</v>
      </c>
      <c r="E57" s="33">
        <v>1680442792</v>
      </c>
      <c r="G57" s="30" t="str">
        <f t="shared" si="6"/>
        <v>YeeAtwal</v>
      </c>
      <c r="H57" s="30">
        <f t="shared" si="1"/>
        <v>5</v>
      </c>
      <c r="J57" s="14"/>
      <c r="K57" s="14"/>
      <c r="L57" s="14"/>
    </row>
    <row r="58" spans="3:12" s="30" customFormat="1">
      <c r="C58" s="14" t="s">
        <v>74</v>
      </c>
      <c r="D58" s="14" t="s">
        <v>75</v>
      </c>
      <c r="E58" s="33">
        <v>5813575507</v>
      </c>
      <c r="G58" s="30" t="str">
        <f t="shared" si="6"/>
        <v>KongKing</v>
      </c>
      <c r="H58" s="30">
        <f t="shared" si="1"/>
        <v>6</v>
      </c>
      <c r="J58" s="14"/>
      <c r="K58" s="14"/>
      <c r="L58" s="14"/>
    </row>
    <row r="59" spans="3:12" s="30" customFormat="1">
      <c r="C59" s="14" t="s">
        <v>76</v>
      </c>
      <c r="D59" s="14" t="s">
        <v>77</v>
      </c>
      <c r="E59" s="33">
        <v>1922173220</v>
      </c>
      <c r="G59" s="30" t="str">
        <f t="shared" si="6"/>
        <v>MariaHer</v>
      </c>
      <c r="H59" s="30">
        <f t="shared" si="1"/>
        <v>6</v>
      </c>
      <c r="J59" s="14"/>
      <c r="K59" s="14"/>
      <c r="L59" s="14"/>
    </row>
    <row r="60" spans="3:12" s="30" customFormat="1">
      <c r="C60" s="14" t="s">
        <v>78</v>
      </c>
      <c r="D60" s="14" t="s">
        <v>79</v>
      </c>
      <c r="E60" s="33">
        <v>7530577766</v>
      </c>
      <c r="G60" s="30" t="str">
        <f t="shared" si="6"/>
        <v>LoriHernandez</v>
      </c>
      <c r="H60" s="30">
        <f t="shared" si="1"/>
        <v>6</v>
      </c>
      <c r="J60" s="14"/>
      <c r="K60" s="14"/>
      <c r="L60" s="14"/>
    </row>
    <row r="61" spans="3:12" s="30" customFormat="1">
      <c r="C61" s="14" t="s">
        <v>80</v>
      </c>
      <c r="D61" s="14" t="s">
        <v>81</v>
      </c>
      <c r="E61" s="33">
        <v>2377330804</v>
      </c>
      <c r="G61" s="30" t="str">
        <f t="shared" si="6"/>
        <v>RobertoCapony</v>
      </c>
      <c r="H61" s="30">
        <f t="shared" si="1"/>
        <v>6</v>
      </c>
      <c r="J61" s="14"/>
      <c r="K61" s="14"/>
      <c r="L61" s="14"/>
    </row>
    <row r="62" spans="3:12" s="30" customFormat="1">
      <c r="C62" s="14" t="s">
        <v>82</v>
      </c>
      <c r="D62" s="14" t="s">
        <v>83</v>
      </c>
      <c r="E62" s="33">
        <v>6959785213</v>
      </c>
      <c r="G62" s="30" t="str">
        <f t="shared" si="6"/>
        <v>MelissaGonzales</v>
      </c>
      <c r="H62" s="30">
        <f t="shared" si="1"/>
        <v>6</v>
      </c>
      <c r="J62" s="14"/>
      <c r="K62" s="14"/>
      <c r="L62" s="14"/>
    </row>
    <row r="63" spans="3:12" s="30" customFormat="1">
      <c r="C63" s="14" t="s">
        <v>30</v>
      </c>
      <c r="D63" s="14" t="s">
        <v>84</v>
      </c>
      <c r="E63" s="33">
        <v>701887286</v>
      </c>
      <c r="G63" s="30" t="str">
        <f t="shared" si="6"/>
        <v>WilliamBachman</v>
      </c>
      <c r="H63" s="30">
        <f t="shared" si="1"/>
        <v>4</v>
      </c>
      <c r="J63" s="14"/>
      <c r="K63" s="14"/>
      <c r="L63" s="14"/>
    </row>
    <row r="64" spans="3:12" s="30" customFormat="1">
      <c r="C64" s="14" t="s">
        <v>85</v>
      </c>
      <c r="D64" s="14" t="s">
        <v>63</v>
      </c>
      <c r="E64" s="33">
        <v>1777406531</v>
      </c>
      <c r="G64" s="30" t="str">
        <f t="shared" si="6"/>
        <v>StephanieBeserra</v>
      </c>
      <c r="H64" s="30">
        <f t="shared" si="1"/>
        <v>4</v>
      </c>
      <c r="J64" s="14"/>
      <c r="K64" s="14"/>
      <c r="L64" s="14"/>
    </row>
    <row r="65" spans="3:12" s="30" customFormat="1">
      <c r="C65" s="14" t="s">
        <v>86</v>
      </c>
      <c r="D65" s="14" t="s">
        <v>87</v>
      </c>
      <c r="E65" s="33">
        <v>3425542829</v>
      </c>
      <c r="G65" s="30" t="str">
        <f t="shared" si="6"/>
        <v>MelissaGomez</v>
      </c>
      <c r="H65" s="30">
        <f t="shared" si="1"/>
        <v>4</v>
      </c>
      <c r="J65" s="14"/>
      <c r="K65" s="14"/>
      <c r="L65" s="14"/>
    </row>
    <row r="66" spans="3:12" s="30" customFormat="1">
      <c r="C66" s="14" t="s">
        <v>30</v>
      </c>
      <c r="D66" s="14" t="s">
        <v>31</v>
      </c>
      <c r="E66" s="33">
        <v>7049720151</v>
      </c>
      <c r="G66" s="30" t="str">
        <f t="shared" si="6"/>
        <v>RuthBrown</v>
      </c>
      <c r="H66" s="30">
        <f t="shared" si="1"/>
        <v>5</v>
      </c>
      <c r="J66" s="14"/>
      <c r="K66" s="14"/>
      <c r="L66" s="14"/>
    </row>
    <row r="67" spans="3:12" s="30" customFormat="1">
      <c r="C67" s="14" t="s">
        <v>32</v>
      </c>
      <c r="D67" s="14" t="s">
        <v>33</v>
      </c>
      <c r="E67" s="33">
        <v>1975178556</v>
      </c>
      <c r="G67" s="30" t="str">
        <f t="shared" si="6"/>
        <v>SunannaBerger</v>
      </c>
      <c r="H67" s="30">
        <f t="shared" ref="H67:H130" si="7">COUNTIF($G$3:$G$166,G67)</f>
        <v>5</v>
      </c>
      <c r="J67" s="14"/>
      <c r="K67" s="14"/>
      <c r="L67" s="14"/>
    </row>
    <row r="68" spans="3:12" s="30" customFormat="1">
      <c r="C68" s="14" t="s">
        <v>34</v>
      </c>
      <c r="D68" s="14" t="s">
        <v>35</v>
      </c>
      <c r="E68" s="33">
        <v>8666484813</v>
      </c>
      <c r="G68" s="30" t="str">
        <f t="shared" si="6"/>
        <v>SharonBeyene</v>
      </c>
      <c r="H68" s="30">
        <f t="shared" si="7"/>
        <v>6</v>
      </c>
      <c r="J68" s="14"/>
      <c r="K68" s="14"/>
      <c r="L68" s="14"/>
    </row>
    <row r="69" spans="3:12" s="30" customFormat="1">
      <c r="C69" s="14" t="s">
        <v>36</v>
      </c>
      <c r="D69" s="14" t="s">
        <v>37</v>
      </c>
      <c r="E69" s="33">
        <v>5336759304</v>
      </c>
      <c r="G69" s="30" t="str">
        <f t="shared" si="6"/>
        <v>ToddBailey</v>
      </c>
      <c r="H69" s="30">
        <f t="shared" si="7"/>
        <v>6</v>
      </c>
      <c r="J69" s="14"/>
      <c r="K69" s="14"/>
      <c r="L69" s="14"/>
    </row>
    <row r="70" spans="3:12" s="30" customFormat="1">
      <c r="C70" s="14" t="s">
        <v>38</v>
      </c>
      <c r="D70" s="14" t="s">
        <v>39</v>
      </c>
      <c r="E70" s="33">
        <v>1883212339</v>
      </c>
      <c r="G70" s="30" t="str">
        <f t="shared" si="6"/>
        <v>MichaelGoff</v>
      </c>
      <c r="H70" s="30">
        <f t="shared" si="7"/>
        <v>6</v>
      </c>
      <c r="J70" s="14"/>
      <c r="K70" s="14"/>
      <c r="L70" s="14"/>
    </row>
    <row r="71" spans="3:12" s="30" customFormat="1">
      <c r="C71" s="14" t="s">
        <v>40</v>
      </c>
      <c r="D71" s="14" t="s">
        <v>41</v>
      </c>
      <c r="E71" s="33">
        <v>6064823292</v>
      </c>
      <c r="G71" s="30" t="str">
        <f t="shared" si="6"/>
        <v>SCOTTBrown</v>
      </c>
      <c r="H71" s="30">
        <f t="shared" si="7"/>
        <v>6</v>
      </c>
      <c r="J71" s="14"/>
      <c r="K71" s="14"/>
      <c r="L71" s="14"/>
    </row>
    <row r="72" spans="3:12" s="30" customFormat="1">
      <c r="C72" s="14" t="s">
        <v>42</v>
      </c>
      <c r="D72" s="14" t="s">
        <v>33</v>
      </c>
      <c r="E72" s="33">
        <v>1488700667</v>
      </c>
      <c r="G72" s="30" t="str">
        <f t="shared" si="6"/>
        <v>RobertCarter</v>
      </c>
      <c r="H72" s="30">
        <f t="shared" si="7"/>
        <v>6</v>
      </c>
      <c r="J72" s="14"/>
      <c r="K72" s="14"/>
      <c r="L72" s="14"/>
    </row>
    <row r="73" spans="3:12" s="30" customFormat="1">
      <c r="C73" s="14" t="s">
        <v>49</v>
      </c>
      <c r="D73" s="14" t="s">
        <v>50</v>
      </c>
      <c r="E73" s="33">
        <v>6962034110</v>
      </c>
      <c r="G73" s="30" t="str">
        <f t="shared" si="6"/>
        <v>RandolphChavez</v>
      </c>
      <c r="H73" s="30">
        <f t="shared" si="7"/>
        <v>6</v>
      </c>
      <c r="J73" s="14"/>
      <c r="K73" s="14"/>
      <c r="L73" s="14"/>
    </row>
    <row r="74" spans="3:12" s="30" customFormat="1">
      <c r="C74" s="14" t="s">
        <v>51</v>
      </c>
      <c r="D74" s="14" t="s">
        <v>52</v>
      </c>
      <c r="E74" s="33">
        <v>191517730</v>
      </c>
      <c r="G74" s="30" t="str">
        <f t="shared" si="6"/>
        <v>NancyFrias</v>
      </c>
      <c r="H74" s="30">
        <f t="shared" si="7"/>
        <v>6</v>
      </c>
      <c r="J74" s="14"/>
      <c r="K74" s="14"/>
      <c r="L74" s="14"/>
    </row>
    <row r="75" spans="3:12" s="30" customFormat="1">
      <c r="C75" s="14" t="s">
        <v>53</v>
      </c>
      <c r="D75" s="14" t="s">
        <v>54</v>
      </c>
      <c r="E75" s="33">
        <v>2426309958</v>
      </c>
      <c r="G75" s="30" t="str">
        <f t="shared" si="6"/>
        <v>VanessaBailey</v>
      </c>
      <c r="H75" s="30">
        <f t="shared" si="7"/>
        <v>5</v>
      </c>
      <c r="J75" s="14"/>
      <c r="K75" s="14"/>
      <c r="L75" s="14"/>
    </row>
    <row r="76" spans="3:12" s="30" customFormat="1">
      <c r="C76" s="14" t="s">
        <v>55</v>
      </c>
      <c r="D76" s="14" t="s">
        <v>39</v>
      </c>
      <c r="E76" s="33">
        <v>7036060576</v>
      </c>
      <c r="G76" s="30" t="str">
        <f t="shared" si="6"/>
        <v>MeganGraham</v>
      </c>
      <c r="H76" s="30">
        <f t="shared" si="7"/>
        <v>5</v>
      </c>
      <c r="J76" s="14"/>
      <c r="K76" s="14"/>
      <c r="L76" s="14"/>
    </row>
    <row r="77" spans="3:12" s="30" customFormat="1">
      <c r="C77" s="14" t="s">
        <v>56</v>
      </c>
      <c r="D77" s="14" t="s">
        <v>57</v>
      </c>
      <c r="E77" s="33">
        <v>6100627441</v>
      </c>
      <c r="G77" s="30" t="str">
        <f t="shared" si="6"/>
        <v>MeeHarrison</v>
      </c>
      <c r="H77" s="30">
        <f t="shared" si="7"/>
        <v>6</v>
      </c>
      <c r="J77" s="14"/>
      <c r="K77" s="14"/>
      <c r="L77" s="14"/>
    </row>
    <row r="78" spans="3:12" s="30" customFormat="1">
      <c r="C78" s="14" t="s">
        <v>58</v>
      </c>
      <c r="D78" s="14" t="s">
        <v>59</v>
      </c>
      <c r="E78" s="33">
        <v>1279405817</v>
      </c>
      <c r="G78" s="30" t="str">
        <f t="shared" si="6"/>
        <v>ShanitaBrenner</v>
      </c>
      <c r="H78" s="30">
        <f t="shared" si="7"/>
        <v>5</v>
      </c>
      <c r="J78" s="14"/>
      <c r="K78" s="14"/>
      <c r="L78" s="14"/>
    </row>
    <row r="79" spans="3:12" s="30" customFormat="1">
      <c r="C79" s="14" t="s">
        <v>60</v>
      </c>
      <c r="D79" s="14" t="s">
        <v>61</v>
      </c>
      <c r="E79" s="33">
        <v>6067169401</v>
      </c>
      <c r="G79" s="30" t="str">
        <f t="shared" si="6"/>
        <v>VincentBachman</v>
      </c>
      <c r="H79" s="30">
        <f t="shared" si="7"/>
        <v>5</v>
      </c>
      <c r="J79" s="14"/>
      <c r="K79" s="14"/>
      <c r="L79" s="14"/>
    </row>
    <row r="80" spans="3:12" s="30" customFormat="1">
      <c r="C80" s="14" t="s">
        <v>62</v>
      </c>
      <c r="D80" s="14" t="s">
        <v>63</v>
      </c>
      <c r="E80" s="33">
        <v>9603702895</v>
      </c>
      <c r="G80" s="30" t="str">
        <f t="shared" si="6"/>
        <v>ZakariaAli</v>
      </c>
      <c r="H80" s="30">
        <f t="shared" si="7"/>
        <v>4</v>
      </c>
      <c r="J80" s="14"/>
      <c r="K80" s="14"/>
      <c r="L80" s="14"/>
    </row>
    <row r="81" spans="3:12" s="30" customFormat="1">
      <c r="C81" s="14" t="s">
        <v>64</v>
      </c>
      <c r="D81" s="14" t="s">
        <v>65</v>
      </c>
      <c r="E81" s="33">
        <v>6547184162</v>
      </c>
      <c r="G81" s="30" t="str">
        <f t="shared" si="6"/>
        <v>ShaneBrown</v>
      </c>
      <c r="H81" s="30">
        <f t="shared" si="7"/>
        <v>4</v>
      </c>
      <c r="J81" s="14"/>
      <c r="K81" s="14"/>
      <c r="L81" s="14"/>
    </row>
    <row r="82" spans="3:12" s="30" customFormat="1">
      <c r="C82" s="14" t="s">
        <v>66</v>
      </c>
      <c r="D82" s="14" t="s">
        <v>33</v>
      </c>
      <c r="E82" s="33">
        <v>7854361393</v>
      </c>
      <c r="G82" s="30" t="str">
        <f t="shared" si="6"/>
        <v>KirkLim</v>
      </c>
      <c r="H82" s="30">
        <f t="shared" si="7"/>
        <v>3</v>
      </c>
      <c r="J82" s="14"/>
      <c r="K82" s="14"/>
      <c r="L82" s="14"/>
    </row>
    <row r="83" spans="3:12" s="30" customFormat="1">
      <c r="C83" s="14" t="s">
        <v>67</v>
      </c>
      <c r="D83" s="14" t="s">
        <v>68</v>
      </c>
      <c r="E83" s="33">
        <v>3325930896</v>
      </c>
      <c r="G83" s="30" t="str">
        <f t="shared" si="6"/>
        <v>RoxanneCalderon</v>
      </c>
      <c r="H83" s="30">
        <f t="shared" si="7"/>
        <v>4</v>
      </c>
      <c r="J83" s="14"/>
      <c r="K83" s="14"/>
      <c r="L83" s="14"/>
    </row>
    <row r="84" spans="3:12" s="30" customFormat="1">
      <c r="C84" s="14" t="s">
        <v>69</v>
      </c>
      <c r="D84" s="14" t="s">
        <v>70</v>
      </c>
      <c r="E84" s="33">
        <v>1154357126</v>
      </c>
      <c r="G84" s="30" t="str">
        <f t="shared" si="6"/>
        <v>MeeHendricks</v>
      </c>
      <c r="H84" s="30">
        <f t="shared" si="7"/>
        <v>4</v>
      </c>
      <c r="J84" s="14"/>
      <c r="K84" s="14"/>
      <c r="L84" s="14"/>
    </row>
    <row r="85" spans="3:12" s="30" customFormat="1">
      <c r="C85" s="14" t="s">
        <v>58</v>
      </c>
      <c r="D85" s="14" t="s">
        <v>71</v>
      </c>
      <c r="E85" s="33">
        <v>5606388206</v>
      </c>
      <c r="G85" s="30" t="str">
        <f t="shared" si="6"/>
        <v>PatrickCooper</v>
      </c>
      <c r="H85" s="30">
        <f t="shared" si="7"/>
        <v>5</v>
      </c>
      <c r="J85" s="14"/>
      <c r="K85" s="14"/>
      <c r="L85" s="14"/>
    </row>
    <row r="86" spans="3:12" s="30" customFormat="1">
      <c r="C86" s="14" t="s">
        <v>72</v>
      </c>
      <c r="D86" s="14" t="s">
        <v>73</v>
      </c>
      <c r="E86" s="33">
        <v>1680442792</v>
      </c>
      <c r="G86" s="30" t="str">
        <f t="shared" si="6"/>
        <v>YeeAtwal</v>
      </c>
      <c r="H86" s="30">
        <f t="shared" si="7"/>
        <v>5</v>
      </c>
      <c r="J86" s="14"/>
      <c r="K86" s="14"/>
      <c r="L86" s="14"/>
    </row>
    <row r="87" spans="3:12" s="30" customFormat="1">
      <c r="C87" s="14" t="s">
        <v>74</v>
      </c>
      <c r="D87" s="14" t="s">
        <v>75</v>
      </c>
      <c r="E87" s="33">
        <v>5813575507</v>
      </c>
      <c r="G87" s="30" t="str">
        <f t="shared" si="6"/>
        <v>KongKing</v>
      </c>
      <c r="H87" s="30">
        <f t="shared" si="7"/>
        <v>6</v>
      </c>
      <c r="J87" s="14"/>
      <c r="K87" s="14"/>
      <c r="L87" s="14"/>
    </row>
    <row r="88" spans="3:12" s="30" customFormat="1">
      <c r="C88" s="14" t="s">
        <v>76</v>
      </c>
      <c r="D88" s="14" t="s">
        <v>77</v>
      </c>
      <c r="E88" s="33">
        <v>1922173220</v>
      </c>
      <c r="G88" s="30" t="str">
        <f t="shared" si="6"/>
        <v>MariaHer</v>
      </c>
      <c r="H88" s="30">
        <f t="shared" si="7"/>
        <v>6</v>
      </c>
      <c r="J88" s="14"/>
      <c r="K88" s="14"/>
      <c r="L88" s="14"/>
    </row>
    <row r="89" spans="3:12" s="30" customFormat="1">
      <c r="C89" s="14" t="s">
        <v>78</v>
      </c>
      <c r="D89" s="14" t="s">
        <v>79</v>
      </c>
      <c r="E89" s="33">
        <v>7530577766</v>
      </c>
      <c r="G89" s="30" t="str">
        <f t="shared" si="6"/>
        <v>LoriHernandez</v>
      </c>
      <c r="H89" s="30">
        <f t="shared" si="7"/>
        <v>6</v>
      </c>
      <c r="J89" s="14"/>
      <c r="K89" s="14"/>
      <c r="L89" s="14"/>
    </row>
    <row r="90" spans="3:12" s="30" customFormat="1">
      <c r="C90" s="14" t="s">
        <v>80</v>
      </c>
      <c r="D90" s="14" t="s">
        <v>81</v>
      </c>
      <c r="E90" s="33">
        <v>2377330804</v>
      </c>
      <c r="G90" s="30" t="str">
        <f t="shared" si="6"/>
        <v>RobertoCapony</v>
      </c>
      <c r="H90" s="30">
        <f t="shared" si="7"/>
        <v>6</v>
      </c>
      <c r="J90" s="14"/>
      <c r="K90" s="14"/>
      <c r="L90" s="14"/>
    </row>
    <row r="91" spans="3:12" s="30" customFormat="1">
      <c r="C91" s="14" t="s">
        <v>82</v>
      </c>
      <c r="D91" s="14" t="s">
        <v>83</v>
      </c>
      <c r="E91" s="33">
        <v>6959785213</v>
      </c>
      <c r="G91" s="30" t="str">
        <f t="shared" si="6"/>
        <v>MelissaGonzales</v>
      </c>
      <c r="H91" s="30">
        <f t="shared" si="7"/>
        <v>6</v>
      </c>
      <c r="J91" s="14"/>
      <c r="K91" s="14"/>
      <c r="L91" s="14"/>
    </row>
    <row r="92" spans="3:12" s="30" customFormat="1">
      <c r="C92" s="14" t="s">
        <v>30</v>
      </c>
      <c r="D92" s="14" t="s">
        <v>84</v>
      </c>
      <c r="E92" s="33">
        <v>701887286</v>
      </c>
      <c r="G92" s="30" t="str">
        <f t="shared" si="6"/>
        <v>SharonBeyene</v>
      </c>
      <c r="H92" s="30">
        <f t="shared" si="7"/>
        <v>6</v>
      </c>
      <c r="J92" s="14"/>
      <c r="K92" s="14"/>
      <c r="L92" s="14"/>
    </row>
    <row r="93" spans="3:12" s="30" customFormat="1">
      <c r="C93" s="14" t="s">
        <v>36</v>
      </c>
      <c r="D93" s="14" t="s">
        <v>37</v>
      </c>
      <c r="E93" s="33">
        <v>5336759304</v>
      </c>
      <c r="G93" s="30" t="str">
        <f t="shared" si="6"/>
        <v>ToddBailey</v>
      </c>
      <c r="H93" s="30">
        <f t="shared" si="7"/>
        <v>6</v>
      </c>
      <c r="J93" s="14"/>
      <c r="K93" s="14"/>
      <c r="L93" s="14"/>
    </row>
    <row r="94" spans="3:12" s="30" customFormat="1">
      <c r="C94" s="14" t="s">
        <v>38</v>
      </c>
      <c r="D94" s="14" t="s">
        <v>39</v>
      </c>
      <c r="E94" s="33">
        <v>1883212339</v>
      </c>
      <c r="G94" s="30" t="str">
        <f t="shared" si="6"/>
        <v>MichaelGoff</v>
      </c>
      <c r="H94" s="30">
        <f t="shared" si="7"/>
        <v>6</v>
      </c>
      <c r="J94" s="14"/>
      <c r="K94" s="14"/>
      <c r="L94" s="14"/>
    </row>
    <row r="95" spans="3:12" s="30" customFormat="1">
      <c r="C95" s="14" t="s">
        <v>40</v>
      </c>
      <c r="D95" s="14" t="s">
        <v>41</v>
      </c>
      <c r="E95" s="33">
        <v>6064823292</v>
      </c>
      <c r="G95" s="30" t="str">
        <f t="shared" si="6"/>
        <v>SCOTTBrown</v>
      </c>
      <c r="H95" s="30">
        <f t="shared" si="7"/>
        <v>6</v>
      </c>
      <c r="J95" s="14"/>
      <c r="K95" s="14"/>
      <c r="L95" s="14"/>
    </row>
    <row r="96" spans="3:12" s="30" customFormat="1">
      <c r="C96" s="14" t="s">
        <v>42</v>
      </c>
      <c r="D96" s="14" t="s">
        <v>33</v>
      </c>
      <c r="E96" s="33">
        <v>1488700667</v>
      </c>
      <c r="G96" s="30" t="str">
        <f t="shared" si="6"/>
        <v>NathanFoster</v>
      </c>
      <c r="H96" s="30">
        <f t="shared" si="7"/>
        <v>5</v>
      </c>
      <c r="J96" s="14"/>
      <c r="K96" s="14"/>
      <c r="L96" s="14"/>
    </row>
    <row r="97" spans="3:12" s="30" customFormat="1">
      <c r="C97" s="14" t="s">
        <v>43</v>
      </c>
      <c r="D97" s="14" t="s">
        <v>44</v>
      </c>
      <c r="E97" s="33">
        <v>2477053809</v>
      </c>
      <c r="G97" s="30" t="str">
        <f t="shared" si="6"/>
        <v>MessayeGoldthwaite</v>
      </c>
      <c r="H97" s="30">
        <f t="shared" si="7"/>
        <v>5</v>
      </c>
      <c r="J97" s="14"/>
      <c r="K97" s="14"/>
      <c r="L97" s="14"/>
    </row>
    <row r="98" spans="3:12" s="30" customFormat="1">
      <c r="C98" s="14" t="s">
        <v>45</v>
      </c>
      <c r="D98" s="14" t="s">
        <v>46</v>
      </c>
      <c r="E98" s="33">
        <v>4720858880</v>
      </c>
      <c r="G98" s="30" t="str">
        <f t="shared" si="6"/>
        <v>MyGetachew</v>
      </c>
      <c r="H98" s="30">
        <f t="shared" si="7"/>
        <v>5</v>
      </c>
      <c r="J98" s="14"/>
      <c r="K98" s="14"/>
      <c r="L98" s="14"/>
    </row>
    <row r="99" spans="3:12" s="30" customFormat="1">
      <c r="C99" s="14" t="s">
        <v>47</v>
      </c>
      <c r="D99" s="14" t="s">
        <v>48</v>
      </c>
      <c r="E99" s="33">
        <v>6551667364</v>
      </c>
      <c r="G99" s="30" t="str">
        <f t="shared" si="6"/>
        <v>RobertCarter</v>
      </c>
      <c r="H99" s="30">
        <f t="shared" si="7"/>
        <v>6</v>
      </c>
      <c r="J99" s="14"/>
      <c r="K99" s="14"/>
      <c r="L99" s="14"/>
    </row>
    <row r="100" spans="3:12" s="30" customFormat="1">
      <c r="C100" s="14" t="s">
        <v>49</v>
      </c>
      <c r="D100" s="14" t="s">
        <v>50</v>
      </c>
      <c r="E100" s="33">
        <v>6962034110</v>
      </c>
      <c r="G100" s="30" t="str">
        <f t="shared" si="6"/>
        <v>RandolphChavez</v>
      </c>
      <c r="H100" s="30">
        <f t="shared" si="7"/>
        <v>6</v>
      </c>
      <c r="J100" s="14"/>
      <c r="K100" s="14"/>
      <c r="L100" s="14"/>
    </row>
    <row r="101" spans="3:12" s="30" customFormat="1">
      <c r="C101" s="14" t="s">
        <v>51</v>
      </c>
      <c r="D101" s="14" t="s">
        <v>52</v>
      </c>
      <c r="E101" s="33">
        <v>191517730</v>
      </c>
      <c r="G101" s="30" t="str">
        <f t="shared" si="6"/>
        <v>NancyFrias</v>
      </c>
      <c r="H101" s="30">
        <f t="shared" si="7"/>
        <v>6</v>
      </c>
      <c r="J101" s="14"/>
      <c r="K101" s="14"/>
      <c r="L101" s="14"/>
    </row>
    <row r="102" spans="3:12" s="30" customFormat="1">
      <c r="C102" s="14" t="s">
        <v>53</v>
      </c>
      <c r="D102" s="14" t="s">
        <v>54</v>
      </c>
      <c r="E102" s="33">
        <v>2426309958</v>
      </c>
      <c r="G102" s="30" t="str">
        <f t="shared" si="6"/>
        <v>VanessaBailey</v>
      </c>
      <c r="H102" s="30">
        <f t="shared" si="7"/>
        <v>5</v>
      </c>
      <c r="J102" s="14"/>
      <c r="K102" s="14"/>
      <c r="L102" s="14"/>
    </row>
    <row r="103" spans="3:12" s="30" customFormat="1">
      <c r="C103" s="14" t="s">
        <v>55</v>
      </c>
      <c r="D103" s="14" t="s">
        <v>39</v>
      </c>
      <c r="E103" s="33">
        <v>7036060576</v>
      </c>
      <c r="G103" s="30" t="str">
        <f t="shared" si="6"/>
        <v>MeganGraham</v>
      </c>
      <c r="H103" s="30">
        <f t="shared" si="7"/>
        <v>5</v>
      </c>
      <c r="J103" s="14"/>
      <c r="K103" s="14"/>
      <c r="L103" s="14"/>
    </row>
    <row r="104" spans="3:12" s="30" customFormat="1">
      <c r="C104" s="14" t="s">
        <v>56</v>
      </c>
      <c r="D104" s="14" t="s">
        <v>57</v>
      </c>
      <c r="E104" s="33">
        <v>6100627441</v>
      </c>
      <c r="G104" s="30" t="str">
        <f t="shared" si="6"/>
        <v>MeeHarrison</v>
      </c>
      <c r="H104" s="30">
        <f t="shared" si="7"/>
        <v>6</v>
      </c>
      <c r="J104" s="14"/>
      <c r="K104" s="14"/>
      <c r="L104" s="14"/>
    </row>
    <row r="105" spans="3:12" s="30" customFormat="1">
      <c r="C105" s="14" t="s">
        <v>58</v>
      </c>
      <c r="D105" s="14" t="s">
        <v>59</v>
      </c>
      <c r="E105" s="33">
        <v>1279405817</v>
      </c>
      <c r="G105" s="30" t="str">
        <f t="shared" si="6"/>
        <v>ShanitaBrenner</v>
      </c>
      <c r="H105" s="30">
        <f t="shared" si="7"/>
        <v>5</v>
      </c>
      <c r="J105" s="14"/>
      <c r="K105" s="14"/>
      <c r="L105" s="14"/>
    </row>
    <row r="106" spans="3:12" s="30" customFormat="1">
      <c r="C106" s="14" t="s">
        <v>60</v>
      </c>
      <c r="D106" s="14" t="s">
        <v>61</v>
      </c>
      <c r="E106" s="33">
        <v>6067169401</v>
      </c>
      <c r="G106" s="30" t="str">
        <f t="shared" si="6"/>
        <v>VincentBachman</v>
      </c>
      <c r="H106" s="30">
        <f t="shared" si="7"/>
        <v>5</v>
      </c>
      <c r="J106" s="14"/>
      <c r="K106" s="14"/>
      <c r="L106" s="14"/>
    </row>
    <row r="107" spans="3:12" s="30" customFormat="1">
      <c r="C107" s="14" t="s">
        <v>62</v>
      </c>
      <c r="D107" s="14" t="s">
        <v>63</v>
      </c>
      <c r="E107" s="33">
        <v>9603702895</v>
      </c>
      <c r="G107" s="30" t="str">
        <f t="shared" si="6"/>
        <v>ZakariaAli</v>
      </c>
      <c r="H107" s="30">
        <f t="shared" si="7"/>
        <v>4</v>
      </c>
      <c r="J107" s="14"/>
      <c r="K107" s="14"/>
      <c r="L107" s="14"/>
    </row>
    <row r="108" spans="3:12" s="30" customFormat="1">
      <c r="C108" s="14" t="s">
        <v>64</v>
      </c>
      <c r="D108" s="14" t="s">
        <v>65</v>
      </c>
      <c r="E108" s="33">
        <v>6547184162</v>
      </c>
      <c r="G108" s="30" t="str">
        <f t="shared" si="6"/>
        <v>ShaneBrown</v>
      </c>
      <c r="H108" s="30">
        <f t="shared" si="7"/>
        <v>4</v>
      </c>
      <c r="J108" s="14"/>
      <c r="K108" s="14"/>
      <c r="L108" s="14"/>
    </row>
    <row r="109" spans="3:12" s="30" customFormat="1">
      <c r="C109" s="14" t="s">
        <v>66</v>
      </c>
      <c r="D109" s="14" t="s">
        <v>33</v>
      </c>
      <c r="E109" s="33">
        <v>7854361393</v>
      </c>
      <c r="G109" s="30" t="str">
        <f t="shared" si="6"/>
        <v>PatrickCooper</v>
      </c>
      <c r="H109" s="30">
        <f t="shared" si="7"/>
        <v>5</v>
      </c>
      <c r="J109" s="14"/>
      <c r="K109" s="14"/>
      <c r="L109" s="14"/>
    </row>
    <row r="110" spans="3:12" s="30" customFormat="1">
      <c r="C110" s="14" t="s">
        <v>72</v>
      </c>
      <c r="D110" s="14" t="s">
        <v>73</v>
      </c>
      <c r="E110" s="33">
        <v>1680442792</v>
      </c>
      <c r="G110" s="30" t="str">
        <f t="shared" si="6"/>
        <v>YeeAtwal</v>
      </c>
      <c r="H110" s="30">
        <f t="shared" si="7"/>
        <v>5</v>
      </c>
      <c r="J110" s="14"/>
      <c r="K110" s="14"/>
      <c r="L110" s="14"/>
    </row>
    <row r="111" spans="3:12" s="30" customFormat="1">
      <c r="C111" s="14" t="s">
        <v>74</v>
      </c>
      <c r="D111" s="14" t="s">
        <v>75</v>
      </c>
      <c r="E111" s="33">
        <v>5813575507</v>
      </c>
      <c r="G111" s="30" t="str">
        <f t="shared" si="6"/>
        <v>KongKing</v>
      </c>
      <c r="H111" s="30">
        <f t="shared" si="7"/>
        <v>6</v>
      </c>
      <c r="J111" s="14"/>
      <c r="K111" s="14"/>
      <c r="L111" s="14"/>
    </row>
    <row r="112" spans="3:12" s="30" customFormat="1">
      <c r="C112" s="14" t="s">
        <v>76</v>
      </c>
      <c r="D112" s="14" t="s">
        <v>77</v>
      </c>
      <c r="E112" s="33">
        <v>1922173220</v>
      </c>
      <c r="G112" s="30" t="str">
        <f t="shared" si="6"/>
        <v>MariaHer</v>
      </c>
      <c r="H112" s="30">
        <f t="shared" si="7"/>
        <v>6</v>
      </c>
      <c r="J112" s="14"/>
      <c r="K112" s="14"/>
      <c r="L112" s="14"/>
    </row>
    <row r="113" spans="3:12" s="30" customFormat="1">
      <c r="C113" s="14" t="s">
        <v>78</v>
      </c>
      <c r="D113" s="14" t="s">
        <v>79</v>
      </c>
      <c r="E113" s="33">
        <v>7530577766</v>
      </c>
      <c r="G113" s="30" t="str">
        <f t="shared" si="6"/>
        <v>LoriHernandez</v>
      </c>
      <c r="H113" s="30">
        <f t="shared" si="7"/>
        <v>6</v>
      </c>
      <c r="J113" s="14"/>
      <c r="K113" s="14"/>
      <c r="L113" s="14"/>
    </row>
    <row r="114" spans="3:12" s="30" customFormat="1">
      <c r="C114" s="14" t="s">
        <v>80</v>
      </c>
      <c r="D114" s="14" t="s">
        <v>81</v>
      </c>
      <c r="E114" s="33">
        <v>2377330804</v>
      </c>
      <c r="G114" s="30" t="str">
        <f t="shared" si="6"/>
        <v>RobertoCapony</v>
      </c>
      <c r="H114" s="30">
        <f t="shared" si="7"/>
        <v>6</v>
      </c>
      <c r="J114" s="14"/>
      <c r="K114" s="14"/>
      <c r="L114" s="14"/>
    </row>
    <row r="115" spans="3:12" s="30" customFormat="1">
      <c r="C115" s="14" t="s">
        <v>82</v>
      </c>
      <c r="D115" s="14" t="s">
        <v>83</v>
      </c>
      <c r="E115" s="33">
        <v>6959785213</v>
      </c>
      <c r="G115" s="30" t="str">
        <f t="shared" si="6"/>
        <v>MelissaGonzales</v>
      </c>
      <c r="H115" s="30">
        <f t="shared" si="7"/>
        <v>6</v>
      </c>
      <c r="J115" s="14"/>
      <c r="K115" s="14"/>
      <c r="L115" s="14"/>
    </row>
    <row r="116" spans="3:12" s="30" customFormat="1">
      <c r="C116" s="14" t="s">
        <v>30</v>
      </c>
      <c r="D116" s="14" t="s">
        <v>84</v>
      </c>
      <c r="E116" s="33">
        <v>701887286</v>
      </c>
      <c r="G116" s="30" t="str">
        <f t="shared" si="6"/>
        <v>WilliamBachman</v>
      </c>
      <c r="H116" s="30">
        <f t="shared" si="7"/>
        <v>4</v>
      </c>
      <c r="J116" s="14"/>
      <c r="K116" s="14"/>
      <c r="L116" s="14"/>
    </row>
    <row r="117" spans="3:12" s="30" customFormat="1">
      <c r="C117" s="14" t="s">
        <v>85</v>
      </c>
      <c r="D117" s="14" t="s">
        <v>63</v>
      </c>
      <c r="E117" s="33">
        <v>1777406531</v>
      </c>
      <c r="G117" s="30" t="str">
        <f t="shared" si="6"/>
        <v>StephanieBeserra</v>
      </c>
      <c r="H117" s="30">
        <f t="shared" si="7"/>
        <v>4</v>
      </c>
      <c r="J117" s="14"/>
      <c r="K117" s="14"/>
      <c r="L117" s="14"/>
    </row>
    <row r="118" spans="3:12" s="30" customFormat="1">
      <c r="C118" s="14" t="s">
        <v>86</v>
      </c>
      <c r="D118" s="14" t="s">
        <v>87</v>
      </c>
      <c r="E118" s="33">
        <v>3425542829</v>
      </c>
      <c r="G118" s="30" t="str">
        <f t="shared" si="6"/>
        <v>MelissaGomez</v>
      </c>
      <c r="H118" s="30">
        <f t="shared" si="7"/>
        <v>4</v>
      </c>
      <c r="J118" s="14"/>
      <c r="K118" s="14"/>
      <c r="L118" s="14"/>
    </row>
    <row r="119" spans="3:12" s="30" customFormat="1">
      <c r="C119" s="14" t="s">
        <v>30</v>
      </c>
      <c r="D119" s="14" t="s">
        <v>31</v>
      </c>
      <c r="E119" s="33">
        <v>7049720151</v>
      </c>
      <c r="G119" s="30" t="str">
        <f t="shared" si="6"/>
        <v>RuthBrown</v>
      </c>
      <c r="H119" s="30">
        <f t="shared" si="7"/>
        <v>5</v>
      </c>
      <c r="J119" s="14"/>
      <c r="K119" s="14"/>
      <c r="L119" s="14"/>
    </row>
    <row r="120" spans="3:12" s="30" customFormat="1">
      <c r="C120" s="14" t="s">
        <v>32</v>
      </c>
      <c r="D120" s="14" t="s">
        <v>33</v>
      </c>
      <c r="E120" s="33">
        <v>1975178556</v>
      </c>
      <c r="G120" s="30" t="str">
        <f t="shared" ref="G120:G166" si="8">CONCATENATE(C121,D121)</f>
        <v>SunannaBerger</v>
      </c>
      <c r="H120" s="30">
        <f t="shared" si="7"/>
        <v>5</v>
      </c>
      <c r="J120" s="14"/>
      <c r="K120" s="14"/>
      <c r="L120" s="14"/>
    </row>
    <row r="121" spans="3:12" s="30" customFormat="1">
      <c r="C121" s="14" t="s">
        <v>34</v>
      </c>
      <c r="D121" s="14" t="s">
        <v>35</v>
      </c>
      <c r="E121" s="33">
        <v>8666484813</v>
      </c>
      <c r="G121" s="30" t="str">
        <f t="shared" si="8"/>
        <v>SharonBeyene</v>
      </c>
      <c r="H121" s="30">
        <f t="shared" si="7"/>
        <v>6</v>
      </c>
      <c r="J121" s="14"/>
      <c r="K121" s="14"/>
      <c r="L121" s="14"/>
    </row>
    <row r="122" spans="3:12" s="30" customFormat="1">
      <c r="C122" s="14" t="s">
        <v>36</v>
      </c>
      <c r="D122" s="14" t="s">
        <v>37</v>
      </c>
      <c r="E122" s="33">
        <v>5336759304</v>
      </c>
      <c r="G122" s="30" t="str">
        <f t="shared" si="8"/>
        <v>ToddBailey</v>
      </c>
      <c r="H122" s="30">
        <f t="shared" si="7"/>
        <v>6</v>
      </c>
      <c r="J122" s="14"/>
      <c r="K122" s="14"/>
      <c r="L122" s="14"/>
    </row>
    <row r="123" spans="3:12" s="30" customFormat="1">
      <c r="C123" s="14" t="s">
        <v>38</v>
      </c>
      <c r="D123" s="14" t="s">
        <v>39</v>
      </c>
      <c r="E123" s="33">
        <v>1883212339</v>
      </c>
      <c r="G123" s="30" t="str">
        <f t="shared" si="8"/>
        <v>MichaelGoff</v>
      </c>
      <c r="H123" s="30">
        <f t="shared" si="7"/>
        <v>6</v>
      </c>
      <c r="J123" s="14"/>
      <c r="K123" s="14"/>
      <c r="L123" s="14"/>
    </row>
    <row r="124" spans="3:12" s="30" customFormat="1">
      <c r="C124" s="14" t="s">
        <v>40</v>
      </c>
      <c r="D124" s="14" t="s">
        <v>41</v>
      </c>
      <c r="E124" s="33">
        <v>6064823292</v>
      </c>
      <c r="G124" s="30" t="str">
        <f t="shared" si="8"/>
        <v>SCOTTBrown</v>
      </c>
      <c r="H124" s="30">
        <f t="shared" si="7"/>
        <v>6</v>
      </c>
      <c r="J124" s="14"/>
      <c r="K124" s="14"/>
      <c r="L124" s="14"/>
    </row>
    <row r="125" spans="3:12" s="30" customFormat="1">
      <c r="C125" s="14" t="s">
        <v>42</v>
      </c>
      <c r="D125" s="14" t="s">
        <v>33</v>
      </c>
      <c r="E125" s="33">
        <v>1488700667</v>
      </c>
      <c r="G125" s="30" t="str">
        <f t="shared" si="8"/>
        <v>NathanFoster</v>
      </c>
      <c r="H125" s="30">
        <f t="shared" si="7"/>
        <v>5</v>
      </c>
      <c r="J125" s="14"/>
      <c r="K125" s="14"/>
      <c r="L125" s="14"/>
    </row>
    <row r="126" spans="3:12" s="30" customFormat="1">
      <c r="C126" s="14" t="s">
        <v>43</v>
      </c>
      <c r="D126" s="14" t="s">
        <v>44</v>
      </c>
      <c r="E126" s="33">
        <v>2477053809</v>
      </c>
      <c r="G126" s="30" t="str">
        <f t="shared" si="8"/>
        <v>MessayeGoldthwaite</v>
      </c>
      <c r="H126" s="30">
        <f t="shared" si="7"/>
        <v>5</v>
      </c>
      <c r="J126" s="14"/>
      <c r="K126" s="14"/>
      <c r="L126" s="14"/>
    </row>
    <row r="127" spans="3:12" s="30" customFormat="1">
      <c r="C127" s="14" t="s">
        <v>45</v>
      </c>
      <c r="D127" s="14" t="s">
        <v>46</v>
      </c>
      <c r="E127" s="33">
        <v>4720858880</v>
      </c>
      <c r="G127" s="30" t="str">
        <f t="shared" si="8"/>
        <v>MyGetachew</v>
      </c>
      <c r="H127" s="30">
        <f t="shared" si="7"/>
        <v>5</v>
      </c>
      <c r="J127" s="14"/>
      <c r="K127" s="14"/>
      <c r="L127" s="14"/>
    </row>
    <row r="128" spans="3:12" s="30" customFormat="1">
      <c r="C128" s="14" t="s">
        <v>47</v>
      </c>
      <c r="D128" s="14" t="s">
        <v>48</v>
      </c>
      <c r="E128" s="33">
        <v>6551667364</v>
      </c>
      <c r="G128" s="30" t="str">
        <f t="shared" si="8"/>
        <v>RobertCarter</v>
      </c>
      <c r="H128" s="30">
        <f t="shared" si="7"/>
        <v>6</v>
      </c>
      <c r="J128" s="14"/>
      <c r="K128" s="14"/>
      <c r="L128" s="14"/>
    </row>
    <row r="129" spans="3:12" s="30" customFormat="1">
      <c r="C129" s="14" t="s">
        <v>49</v>
      </c>
      <c r="D129" s="14" t="s">
        <v>50</v>
      </c>
      <c r="E129" s="33">
        <v>6962034110</v>
      </c>
      <c r="G129" s="30" t="str">
        <f t="shared" si="8"/>
        <v>RandolphChavez</v>
      </c>
      <c r="H129" s="30">
        <f t="shared" si="7"/>
        <v>6</v>
      </c>
      <c r="J129" s="14"/>
      <c r="K129" s="14"/>
      <c r="L129" s="14"/>
    </row>
    <row r="130" spans="3:12" s="30" customFormat="1">
      <c r="C130" s="14" t="s">
        <v>51</v>
      </c>
      <c r="D130" s="14" t="s">
        <v>52</v>
      </c>
      <c r="E130" s="33">
        <v>191517730</v>
      </c>
      <c r="G130" s="30" t="str">
        <f t="shared" si="8"/>
        <v>NancyFrias</v>
      </c>
      <c r="H130" s="30">
        <f t="shared" si="7"/>
        <v>6</v>
      </c>
      <c r="J130" s="14"/>
      <c r="K130" s="14"/>
      <c r="L130" s="14"/>
    </row>
    <row r="131" spans="3:12" s="30" customFormat="1">
      <c r="C131" s="14" t="s">
        <v>53</v>
      </c>
      <c r="D131" s="14" t="s">
        <v>54</v>
      </c>
      <c r="E131" s="33">
        <v>2426309958</v>
      </c>
      <c r="G131" s="30" t="str">
        <f t="shared" si="8"/>
        <v>VanessaBailey</v>
      </c>
      <c r="H131" s="30">
        <f t="shared" ref="H131:H166" si="9">COUNTIF($G$3:$G$166,G131)</f>
        <v>5</v>
      </c>
      <c r="J131" s="14"/>
      <c r="K131" s="14"/>
      <c r="L131" s="14"/>
    </row>
    <row r="132" spans="3:12" s="30" customFormat="1">
      <c r="C132" s="14" t="s">
        <v>55</v>
      </c>
      <c r="D132" s="14" t="s">
        <v>39</v>
      </c>
      <c r="E132" s="33">
        <v>7036060576</v>
      </c>
      <c r="G132" s="30" t="str">
        <f t="shared" si="8"/>
        <v>MeganGraham</v>
      </c>
      <c r="H132" s="30">
        <f t="shared" si="9"/>
        <v>5</v>
      </c>
      <c r="J132" s="14"/>
      <c r="K132" s="14"/>
      <c r="L132" s="14"/>
    </row>
    <row r="133" spans="3:12" s="30" customFormat="1">
      <c r="C133" s="14" t="s">
        <v>56</v>
      </c>
      <c r="D133" s="14" t="s">
        <v>57</v>
      </c>
      <c r="E133" s="33">
        <v>6100627441</v>
      </c>
      <c r="G133" s="30" t="str">
        <f t="shared" si="8"/>
        <v>MeeHarrison</v>
      </c>
      <c r="H133" s="30">
        <f t="shared" si="9"/>
        <v>6</v>
      </c>
      <c r="J133" s="14"/>
      <c r="K133" s="14"/>
      <c r="L133" s="14"/>
    </row>
    <row r="134" spans="3:12" s="30" customFormat="1">
      <c r="C134" s="14" t="s">
        <v>58</v>
      </c>
      <c r="D134" s="14" t="s">
        <v>59</v>
      </c>
      <c r="E134" s="33">
        <v>1279405817</v>
      </c>
      <c r="G134" s="30" t="str">
        <f t="shared" si="8"/>
        <v>RoxanneCalderon</v>
      </c>
      <c r="H134" s="30">
        <f t="shared" si="9"/>
        <v>4</v>
      </c>
      <c r="J134" s="14"/>
      <c r="K134" s="14"/>
      <c r="L134" s="14"/>
    </row>
    <row r="135" spans="3:12" s="30" customFormat="1">
      <c r="C135" s="14" t="s">
        <v>69</v>
      </c>
      <c r="D135" s="14" t="s">
        <v>70</v>
      </c>
      <c r="E135" s="33">
        <v>1154357126</v>
      </c>
      <c r="G135" s="30" t="str">
        <f t="shared" si="8"/>
        <v>MeeHendricks</v>
      </c>
      <c r="H135" s="30">
        <f t="shared" si="9"/>
        <v>4</v>
      </c>
      <c r="J135" s="14"/>
      <c r="K135" s="14"/>
      <c r="L135" s="14"/>
    </row>
    <row r="136" spans="3:12" s="30" customFormat="1">
      <c r="C136" s="14" t="s">
        <v>58</v>
      </c>
      <c r="D136" s="14" t="s">
        <v>71</v>
      </c>
      <c r="E136" s="33">
        <v>5606388206</v>
      </c>
      <c r="G136" s="30" t="str">
        <f t="shared" si="8"/>
        <v>PatrickCooper</v>
      </c>
      <c r="H136" s="30">
        <f t="shared" si="9"/>
        <v>5</v>
      </c>
      <c r="J136" s="14"/>
      <c r="K136" s="14"/>
      <c r="L136" s="14"/>
    </row>
    <row r="137" spans="3:12" s="30" customFormat="1">
      <c r="C137" s="14" t="s">
        <v>72</v>
      </c>
      <c r="D137" s="14" t="s">
        <v>73</v>
      </c>
      <c r="E137" s="33">
        <v>1680442792</v>
      </c>
      <c r="G137" s="30" t="str">
        <f t="shared" si="8"/>
        <v>YeeAtwal</v>
      </c>
      <c r="H137" s="30">
        <f t="shared" si="9"/>
        <v>5</v>
      </c>
      <c r="J137" s="14"/>
      <c r="K137" s="14"/>
      <c r="L137" s="14"/>
    </row>
    <row r="138" spans="3:12" s="30" customFormat="1">
      <c r="C138" s="14" t="s">
        <v>74</v>
      </c>
      <c r="D138" s="14" t="s">
        <v>75</v>
      </c>
      <c r="E138" s="33">
        <v>5813575507</v>
      </c>
      <c r="G138" s="30" t="str">
        <f t="shared" si="8"/>
        <v>KongKing</v>
      </c>
      <c r="H138" s="30">
        <f t="shared" si="9"/>
        <v>6</v>
      </c>
      <c r="J138" s="14"/>
      <c r="K138" s="14"/>
      <c r="L138" s="14"/>
    </row>
    <row r="139" spans="3:12" s="30" customFormat="1">
      <c r="C139" s="14" t="s">
        <v>76</v>
      </c>
      <c r="D139" s="14" t="s">
        <v>77</v>
      </c>
      <c r="E139" s="33">
        <v>1922173220</v>
      </c>
      <c r="G139" s="30" t="str">
        <f t="shared" si="8"/>
        <v>MariaHer</v>
      </c>
      <c r="H139" s="30">
        <f t="shared" si="9"/>
        <v>6</v>
      </c>
      <c r="J139" s="14"/>
      <c r="K139" s="14"/>
      <c r="L139" s="14"/>
    </row>
    <row r="140" spans="3:12" s="30" customFormat="1">
      <c r="C140" s="14" t="s">
        <v>78</v>
      </c>
      <c r="D140" s="14" t="s">
        <v>79</v>
      </c>
      <c r="E140" s="33">
        <v>7530577766</v>
      </c>
      <c r="G140" s="30" t="str">
        <f t="shared" si="8"/>
        <v>LoriHernandez</v>
      </c>
      <c r="H140" s="30">
        <f t="shared" si="9"/>
        <v>6</v>
      </c>
      <c r="J140" s="14"/>
      <c r="K140" s="14"/>
      <c r="L140" s="14"/>
    </row>
    <row r="141" spans="3:12" s="30" customFormat="1">
      <c r="C141" s="14" t="s">
        <v>80</v>
      </c>
      <c r="D141" s="14" t="s">
        <v>81</v>
      </c>
      <c r="E141" s="33">
        <v>2377330804</v>
      </c>
      <c r="G141" s="30" t="str">
        <f t="shared" si="8"/>
        <v>RobertoCapony</v>
      </c>
      <c r="H141" s="30">
        <f t="shared" si="9"/>
        <v>6</v>
      </c>
      <c r="J141" s="14"/>
      <c r="K141" s="14"/>
      <c r="L141" s="14"/>
    </row>
    <row r="142" spans="3:12" s="30" customFormat="1">
      <c r="C142" s="14" t="s">
        <v>82</v>
      </c>
      <c r="D142" s="14" t="s">
        <v>83</v>
      </c>
      <c r="E142" s="33">
        <v>6959785213</v>
      </c>
      <c r="G142" s="30" t="str">
        <f t="shared" si="8"/>
        <v>MelissaGonzales</v>
      </c>
      <c r="H142" s="30">
        <f t="shared" si="9"/>
        <v>6</v>
      </c>
      <c r="J142" s="14"/>
      <c r="K142" s="14"/>
      <c r="L142" s="14"/>
    </row>
    <row r="143" spans="3:12" s="30" customFormat="1">
      <c r="C143" s="14" t="s">
        <v>30</v>
      </c>
      <c r="D143" s="14" t="s">
        <v>84</v>
      </c>
      <c r="E143" s="33">
        <v>701887286</v>
      </c>
      <c r="G143" s="30" t="str">
        <f t="shared" si="8"/>
        <v>RuthBrown</v>
      </c>
      <c r="H143" s="30">
        <f t="shared" si="9"/>
        <v>5</v>
      </c>
      <c r="J143" s="14"/>
      <c r="K143" s="14"/>
      <c r="L143" s="14"/>
    </row>
    <row r="144" spans="3:12" s="30" customFormat="1">
      <c r="C144" s="14" t="s">
        <v>32</v>
      </c>
      <c r="D144" s="14" t="s">
        <v>33</v>
      </c>
      <c r="E144" s="33">
        <v>1975178556</v>
      </c>
      <c r="G144" s="30" t="str">
        <f t="shared" si="8"/>
        <v>SunannaBerger</v>
      </c>
      <c r="H144" s="30">
        <f t="shared" si="9"/>
        <v>5</v>
      </c>
      <c r="J144" s="14"/>
      <c r="K144" s="14"/>
      <c r="L144" s="14"/>
    </row>
    <row r="145" spans="3:12" s="30" customFormat="1">
      <c r="C145" s="14" t="s">
        <v>34</v>
      </c>
      <c r="D145" s="14" t="s">
        <v>35</v>
      </c>
      <c r="E145" s="33">
        <v>8666484813</v>
      </c>
      <c r="G145" s="30" t="str">
        <f t="shared" si="8"/>
        <v>SharonBeyene</v>
      </c>
      <c r="H145" s="30">
        <f t="shared" si="9"/>
        <v>6</v>
      </c>
      <c r="J145" s="14"/>
      <c r="K145" s="14"/>
      <c r="L145" s="14"/>
    </row>
    <row r="146" spans="3:12" s="30" customFormat="1">
      <c r="C146" s="14" t="s">
        <v>36</v>
      </c>
      <c r="D146" s="14" t="s">
        <v>37</v>
      </c>
      <c r="E146" s="33">
        <v>5336759304</v>
      </c>
      <c r="G146" s="30" t="str">
        <f t="shared" si="8"/>
        <v>ToddBailey</v>
      </c>
      <c r="H146" s="30">
        <f t="shared" si="9"/>
        <v>6</v>
      </c>
      <c r="J146" s="14"/>
      <c r="K146" s="14"/>
      <c r="L146" s="14"/>
    </row>
    <row r="147" spans="3:12" s="30" customFormat="1">
      <c r="C147" s="14" t="s">
        <v>38</v>
      </c>
      <c r="D147" s="14" t="s">
        <v>39</v>
      </c>
      <c r="E147" s="33">
        <v>1883212339</v>
      </c>
      <c r="G147" s="30" t="str">
        <f t="shared" si="8"/>
        <v>MichaelGoff</v>
      </c>
      <c r="H147" s="30">
        <f t="shared" si="9"/>
        <v>6</v>
      </c>
      <c r="J147" s="14"/>
      <c r="K147" s="14"/>
      <c r="L147" s="14"/>
    </row>
    <row r="148" spans="3:12" s="30" customFormat="1">
      <c r="C148" s="14" t="s">
        <v>40</v>
      </c>
      <c r="D148" s="14" t="s">
        <v>41</v>
      </c>
      <c r="E148" s="33">
        <v>6064823292</v>
      </c>
      <c r="G148" s="30" t="str">
        <f t="shared" si="8"/>
        <v>SCOTTBrown</v>
      </c>
      <c r="H148" s="30">
        <f t="shared" si="9"/>
        <v>6</v>
      </c>
      <c r="J148" s="14"/>
      <c r="K148" s="14"/>
      <c r="L148" s="14"/>
    </row>
    <row r="149" spans="3:12" s="30" customFormat="1">
      <c r="C149" s="14" t="s">
        <v>42</v>
      </c>
      <c r="D149" s="14" t="s">
        <v>33</v>
      </c>
      <c r="E149" s="33">
        <v>1488700667</v>
      </c>
      <c r="G149" s="30" t="str">
        <f t="shared" si="8"/>
        <v>NathanFoster</v>
      </c>
      <c r="H149" s="30">
        <f t="shared" si="9"/>
        <v>5</v>
      </c>
      <c r="J149" s="14"/>
      <c r="K149" s="14"/>
      <c r="L149" s="14"/>
    </row>
    <row r="150" spans="3:12" s="30" customFormat="1">
      <c r="C150" s="14" t="s">
        <v>43</v>
      </c>
      <c r="D150" s="14" t="s">
        <v>44</v>
      </c>
      <c r="E150" s="33">
        <v>2477053809</v>
      </c>
      <c r="G150" s="30" t="str">
        <f t="shared" si="8"/>
        <v>MessayeGoldthwaite</v>
      </c>
      <c r="H150" s="30">
        <f t="shared" si="9"/>
        <v>5</v>
      </c>
      <c r="J150" s="14"/>
      <c r="K150" s="14"/>
      <c r="L150" s="14"/>
    </row>
    <row r="151" spans="3:12" s="30" customFormat="1">
      <c r="C151" s="14" t="s">
        <v>45</v>
      </c>
      <c r="D151" s="14" t="s">
        <v>46</v>
      </c>
      <c r="E151" s="33">
        <v>4720858880</v>
      </c>
      <c r="G151" s="30" t="str">
        <f t="shared" si="8"/>
        <v>MyGetachew</v>
      </c>
      <c r="H151" s="30">
        <f t="shared" si="9"/>
        <v>5</v>
      </c>
      <c r="J151" s="14"/>
      <c r="K151" s="14"/>
      <c r="L151" s="14"/>
    </row>
    <row r="152" spans="3:12" s="30" customFormat="1">
      <c r="C152" s="14" t="s">
        <v>47</v>
      </c>
      <c r="D152" s="14" t="s">
        <v>48</v>
      </c>
      <c r="E152" s="33">
        <v>6551667364</v>
      </c>
      <c r="G152" s="30" t="str">
        <f t="shared" si="8"/>
        <v>RobertCarter</v>
      </c>
      <c r="H152" s="30">
        <f t="shared" si="9"/>
        <v>6</v>
      </c>
      <c r="J152" s="14"/>
      <c r="K152" s="14"/>
      <c r="L152" s="14"/>
    </row>
    <row r="153" spans="3:12" s="30" customFormat="1">
      <c r="C153" s="14" t="s">
        <v>49</v>
      </c>
      <c r="D153" s="14" t="s">
        <v>50</v>
      </c>
      <c r="E153" s="33">
        <v>6962034110</v>
      </c>
      <c r="G153" s="30" t="str">
        <f t="shared" si="8"/>
        <v>RandolphChavez</v>
      </c>
      <c r="H153" s="30">
        <f t="shared" si="9"/>
        <v>6</v>
      </c>
      <c r="J153" s="14"/>
      <c r="K153" s="14"/>
      <c r="L153" s="14"/>
    </row>
    <row r="154" spans="3:12" s="30" customFormat="1">
      <c r="C154" s="14" t="s">
        <v>51</v>
      </c>
      <c r="D154" s="14" t="s">
        <v>52</v>
      </c>
      <c r="E154" s="33">
        <v>191517730</v>
      </c>
      <c r="G154" s="30" t="str">
        <f t="shared" si="8"/>
        <v>NancyFrias</v>
      </c>
      <c r="H154" s="30">
        <f t="shared" si="9"/>
        <v>6</v>
      </c>
      <c r="J154" s="14"/>
      <c r="K154" s="14"/>
      <c r="L154" s="14"/>
    </row>
    <row r="155" spans="3:12" s="30" customFormat="1">
      <c r="C155" s="14" t="s">
        <v>53</v>
      </c>
      <c r="D155" s="14" t="s">
        <v>54</v>
      </c>
      <c r="E155" s="33">
        <v>2426309958</v>
      </c>
      <c r="G155" s="30" t="str">
        <f t="shared" si="8"/>
        <v>VanessaBailey</v>
      </c>
      <c r="H155" s="30">
        <f t="shared" si="9"/>
        <v>5</v>
      </c>
      <c r="J155" s="14"/>
      <c r="K155" s="14"/>
      <c r="L155" s="14"/>
    </row>
    <row r="156" spans="3:12" s="30" customFormat="1">
      <c r="C156" s="14" t="s">
        <v>55</v>
      </c>
      <c r="D156" s="14" t="s">
        <v>39</v>
      </c>
      <c r="E156" s="33">
        <v>7036060576</v>
      </c>
      <c r="G156" s="30" t="str">
        <f t="shared" si="8"/>
        <v>MeganGraham</v>
      </c>
      <c r="H156" s="30">
        <f t="shared" si="9"/>
        <v>5</v>
      </c>
      <c r="J156" s="14"/>
      <c r="K156" s="14"/>
      <c r="L156" s="14"/>
    </row>
    <row r="157" spans="3:12" s="30" customFormat="1">
      <c r="C157" s="14" t="s">
        <v>56</v>
      </c>
      <c r="D157" s="14" t="s">
        <v>57</v>
      </c>
      <c r="E157" s="33">
        <v>6100627441</v>
      </c>
      <c r="G157" s="30" t="str">
        <f t="shared" si="8"/>
        <v>MeeHarrison</v>
      </c>
      <c r="H157" s="30">
        <f t="shared" si="9"/>
        <v>6</v>
      </c>
      <c r="J157" s="14"/>
      <c r="K157" s="14"/>
      <c r="L157" s="14"/>
    </row>
    <row r="158" spans="3:12" s="30" customFormat="1">
      <c r="C158" s="14" t="s">
        <v>58</v>
      </c>
      <c r="D158" s="14" t="s">
        <v>59</v>
      </c>
      <c r="E158" s="33">
        <v>1279405817</v>
      </c>
      <c r="G158" s="30" t="str">
        <f t="shared" si="8"/>
        <v>ShanitaBrenner</v>
      </c>
      <c r="H158" s="30">
        <f t="shared" si="9"/>
        <v>5</v>
      </c>
      <c r="J158" s="14"/>
      <c r="K158" s="14"/>
      <c r="L158" s="14"/>
    </row>
    <row r="159" spans="3:12" s="30" customFormat="1">
      <c r="C159" s="14" t="s">
        <v>60</v>
      </c>
      <c r="D159" s="14" t="s">
        <v>61</v>
      </c>
      <c r="E159" s="33">
        <v>6067169401</v>
      </c>
      <c r="G159" s="30" t="str">
        <f t="shared" si="8"/>
        <v>VincentBachman</v>
      </c>
      <c r="H159" s="30">
        <f t="shared" si="9"/>
        <v>5</v>
      </c>
      <c r="J159" s="14"/>
      <c r="K159" s="14"/>
      <c r="L159" s="14"/>
    </row>
    <row r="160" spans="3:12" s="30" customFormat="1">
      <c r="C160" s="14" t="s">
        <v>62</v>
      </c>
      <c r="D160" s="14" t="s">
        <v>63</v>
      </c>
      <c r="E160" s="33">
        <v>9603702895</v>
      </c>
      <c r="G160" s="30" t="str">
        <f t="shared" si="8"/>
        <v>KongKing</v>
      </c>
      <c r="H160" s="30">
        <f t="shared" si="9"/>
        <v>6</v>
      </c>
      <c r="J160" s="14"/>
      <c r="K160" s="14"/>
      <c r="L160" s="14"/>
    </row>
    <row r="161" spans="3:12" s="30" customFormat="1">
      <c r="C161" s="14" t="s">
        <v>76</v>
      </c>
      <c r="D161" s="14" t="s">
        <v>77</v>
      </c>
      <c r="E161" s="33">
        <v>1922173220</v>
      </c>
      <c r="G161" s="30" t="str">
        <f t="shared" si="8"/>
        <v>MariaHer</v>
      </c>
      <c r="H161" s="30">
        <f t="shared" si="9"/>
        <v>6</v>
      </c>
      <c r="J161" s="14"/>
      <c r="K161" s="14"/>
      <c r="L161" s="14"/>
    </row>
    <row r="162" spans="3:12" s="30" customFormat="1">
      <c r="C162" s="14" t="s">
        <v>78</v>
      </c>
      <c r="D162" s="14" t="s">
        <v>79</v>
      </c>
      <c r="E162" s="33">
        <v>7530577766</v>
      </c>
      <c r="G162" s="30" t="str">
        <f t="shared" si="8"/>
        <v>LoriHernandez</v>
      </c>
      <c r="H162" s="30">
        <f t="shared" si="9"/>
        <v>6</v>
      </c>
      <c r="J162" s="14"/>
      <c r="K162" s="14"/>
      <c r="L162" s="14"/>
    </row>
    <row r="163" spans="3:12" s="30" customFormat="1">
      <c r="C163" s="14" t="s">
        <v>80</v>
      </c>
      <c r="D163" s="14" t="s">
        <v>81</v>
      </c>
      <c r="E163" s="33">
        <v>2377330804</v>
      </c>
      <c r="G163" s="30" t="str">
        <f t="shared" si="8"/>
        <v>RobertoCapony</v>
      </c>
      <c r="H163" s="30">
        <f t="shared" si="9"/>
        <v>6</v>
      </c>
      <c r="J163" s="14"/>
      <c r="K163" s="14"/>
      <c r="L163" s="14"/>
    </row>
    <row r="164" spans="3:12" s="30" customFormat="1">
      <c r="C164" s="14" t="s">
        <v>82</v>
      </c>
      <c r="D164" s="14" t="s">
        <v>83</v>
      </c>
      <c r="E164" s="33">
        <v>6959785213</v>
      </c>
      <c r="G164" s="30" t="str">
        <f t="shared" si="8"/>
        <v>MelissaGonzales</v>
      </c>
      <c r="H164" s="30">
        <f t="shared" si="9"/>
        <v>6</v>
      </c>
      <c r="J164" s="14"/>
      <c r="K164" s="14"/>
      <c r="L164" s="14"/>
    </row>
    <row r="165" spans="3:12" s="30" customFormat="1">
      <c r="C165" s="14" t="s">
        <v>30</v>
      </c>
      <c r="D165" s="14" t="s">
        <v>84</v>
      </c>
      <c r="E165" s="33">
        <v>701887286</v>
      </c>
      <c r="G165" s="30" t="str">
        <f t="shared" si="8"/>
        <v>WilliamBachman</v>
      </c>
      <c r="H165" s="30">
        <f t="shared" si="9"/>
        <v>4</v>
      </c>
      <c r="J165" s="14"/>
      <c r="K165" s="14"/>
      <c r="L165" s="14"/>
    </row>
    <row r="166" spans="3:12" s="30" customFormat="1">
      <c r="C166" s="14" t="s">
        <v>85</v>
      </c>
      <c r="D166" s="14" t="s">
        <v>63</v>
      </c>
      <c r="E166" s="33">
        <v>1777406531</v>
      </c>
      <c r="G166" s="30" t="str">
        <f t="shared" si="8"/>
        <v>StephanieBeserra</v>
      </c>
      <c r="H166" s="30">
        <f t="shared" si="9"/>
        <v>4</v>
      </c>
      <c r="J166" s="14"/>
      <c r="K166" s="14"/>
      <c r="L166" s="14"/>
    </row>
    <row r="167" spans="3:12" s="30" customFormat="1">
      <c r="C167" s="14" t="s">
        <v>86</v>
      </c>
      <c r="D167" s="14" t="s">
        <v>87</v>
      </c>
      <c r="E167" s="33">
        <v>3425542829</v>
      </c>
      <c r="L167" s="14"/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C2:AI167"/>
  <sheetViews>
    <sheetView workbookViewId="0">
      <selection activeCell="C2" sqref="C2:E2"/>
    </sheetView>
  </sheetViews>
  <sheetFormatPr baseColWidth="10" defaultColWidth="8.83203125" defaultRowHeight="14" x14ac:dyDescent="0"/>
  <cols>
    <col min="3" max="3" width="10" customWidth="1"/>
    <col min="4" max="4" width="12" customWidth="1"/>
    <col min="5" max="6" width="13.6640625" style="4" customWidth="1"/>
    <col min="7" max="7" width="20.5" style="4" customWidth="1"/>
    <col min="8" max="8" width="7.5" style="4" customWidth="1"/>
    <col min="9" max="9" width="13.6640625" style="4" customWidth="1"/>
    <col min="10" max="10" width="19.33203125" style="4" customWidth="1"/>
    <col min="11" max="11" width="32.83203125" style="4" customWidth="1"/>
    <col min="12" max="24" width="13.6640625" style="4" customWidth="1"/>
    <col min="25" max="25" width="13.6640625" customWidth="1"/>
  </cols>
  <sheetData>
    <row r="2" spans="3:35" ht="15" thickBot="1">
      <c r="C2" s="122" t="s">
        <v>122</v>
      </c>
      <c r="D2" s="122"/>
      <c r="E2" s="122"/>
      <c r="G2" s="121" t="s">
        <v>120</v>
      </c>
      <c r="H2" s="121"/>
      <c r="J2" s="121" t="s">
        <v>121</v>
      </c>
      <c r="K2" s="121"/>
    </row>
    <row r="3" spans="3:35" s="2" customFormat="1">
      <c r="C3" s="10" t="s">
        <v>27</v>
      </c>
      <c r="D3" s="11" t="s">
        <v>28</v>
      </c>
      <c r="E3" s="12" t="s">
        <v>29</v>
      </c>
      <c r="F3" s="3"/>
      <c r="G3" s="23" t="str">
        <f t="shared" ref="G3:G34" si="0">CONCATENATE(C4,D4)</f>
        <v>MelissaGomez</v>
      </c>
      <c r="H3" s="24">
        <f t="shared" ref="H3:H34" si="1">COUNTIF($G$3:$G$166,G3)</f>
        <v>4</v>
      </c>
      <c r="I3" s="3"/>
      <c r="J3" s="23" t="s">
        <v>88</v>
      </c>
      <c r="K3" s="24">
        <v>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3:35">
      <c r="C4" s="13" t="s">
        <v>30</v>
      </c>
      <c r="D4" s="14" t="s">
        <v>31</v>
      </c>
      <c r="E4" s="15">
        <v>7049720151</v>
      </c>
      <c r="G4" s="6" t="str">
        <f t="shared" si="0"/>
        <v>RuthBrown</v>
      </c>
      <c r="H4" s="7">
        <f t="shared" si="1"/>
        <v>5</v>
      </c>
      <c r="J4" s="6" t="s">
        <v>89</v>
      </c>
      <c r="K4" s="7">
        <v>5</v>
      </c>
      <c r="Y4" s="4">
        <f ca="1">VALUE(CONCATENATE(Z4,AA4,AB4,AC4,AD4,AE4,AF4,AG4,AH4,AI4))</f>
        <v>3352564064</v>
      </c>
      <c r="Z4">
        <f t="shared" ref="Z4:AI19" ca="1" si="2">ROUNDDOWN(RAND()*10,0)</f>
        <v>3</v>
      </c>
      <c r="AA4">
        <f t="shared" ca="1" si="2"/>
        <v>3</v>
      </c>
      <c r="AB4">
        <f t="shared" ca="1" si="2"/>
        <v>5</v>
      </c>
      <c r="AC4">
        <f t="shared" ca="1" si="2"/>
        <v>2</v>
      </c>
      <c r="AD4">
        <f t="shared" ca="1" si="2"/>
        <v>5</v>
      </c>
      <c r="AE4">
        <f t="shared" ca="1" si="2"/>
        <v>6</v>
      </c>
      <c r="AF4">
        <f t="shared" ca="1" si="2"/>
        <v>4</v>
      </c>
      <c r="AG4">
        <f t="shared" ca="1" si="2"/>
        <v>0</v>
      </c>
      <c r="AH4">
        <f t="shared" ca="1" si="2"/>
        <v>6</v>
      </c>
      <c r="AI4">
        <f t="shared" ca="1" si="2"/>
        <v>4</v>
      </c>
    </row>
    <row r="5" spans="3:35">
      <c r="C5" s="13" t="s">
        <v>32</v>
      </c>
      <c r="D5" s="14" t="s">
        <v>33</v>
      </c>
      <c r="E5" s="15">
        <v>1975178556</v>
      </c>
      <c r="G5" s="6" t="str">
        <f t="shared" si="0"/>
        <v>SunannaBerger</v>
      </c>
      <c r="H5" s="7">
        <f t="shared" si="1"/>
        <v>5</v>
      </c>
      <c r="J5" s="6" t="s">
        <v>90</v>
      </c>
      <c r="K5" s="7">
        <v>5</v>
      </c>
      <c r="M5" s="5"/>
      <c r="N5" s="5"/>
      <c r="Y5" s="4">
        <f t="shared" ref="Y5:Y35" ca="1" si="3">VALUE(CONCATENATE(Z5,AA5,AB5,AC5,AD5,AE5,AF5,AG5,AH5,AI5))</f>
        <v>8634910358</v>
      </c>
      <c r="Z5">
        <f t="shared" ca="1" si="2"/>
        <v>8</v>
      </c>
      <c r="AA5">
        <f t="shared" ca="1" si="2"/>
        <v>6</v>
      </c>
      <c r="AB5">
        <f t="shared" ca="1" si="2"/>
        <v>3</v>
      </c>
      <c r="AC5">
        <f t="shared" ca="1" si="2"/>
        <v>4</v>
      </c>
      <c r="AD5">
        <f t="shared" ca="1" si="2"/>
        <v>9</v>
      </c>
      <c r="AE5">
        <f t="shared" ca="1" si="2"/>
        <v>1</v>
      </c>
      <c r="AF5">
        <f t="shared" ca="1" si="2"/>
        <v>0</v>
      </c>
      <c r="AG5">
        <f t="shared" ca="1" si="2"/>
        <v>3</v>
      </c>
      <c r="AH5">
        <f t="shared" ca="1" si="2"/>
        <v>5</v>
      </c>
      <c r="AI5">
        <f t="shared" ca="1" si="2"/>
        <v>8</v>
      </c>
    </row>
    <row r="6" spans="3:35">
      <c r="C6" s="13" t="s">
        <v>34</v>
      </c>
      <c r="D6" s="14" t="s">
        <v>35</v>
      </c>
      <c r="E6" s="15">
        <v>8666484813</v>
      </c>
      <c r="G6" s="6" t="str">
        <f t="shared" si="0"/>
        <v>SharonBeyene</v>
      </c>
      <c r="H6" s="7">
        <f t="shared" si="1"/>
        <v>6</v>
      </c>
      <c r="J6" s="6" t="s">
        <v>91</v>
      </c>
      <c r="K6" s="7">
        <v>6</v>
      </c>
      <c r="M6" s="5"/>
      <c r="N6" s="5"/>
      <c r="Y6" s="4">
        <f t="shared" ca="1" si="3"/>
        <v>3780771784</v>
      </c>
      <c r="Z6">
        <f t="shared" ca="1" si="2"/>
        <v>3</v>
      </c>
      <c r="AA6">
        <f t="shared" ca="1" si="2"/>
        <v>7</v>
      </c>
      <c r="AB6">
        <f t="shared" ca="1" si="2"/>
        <v>8</v>
      </c>
      <c r="AC6">
        <f t="shared" ca="1" si="2"/>
        <v>0</v>
      </c>
      <c r="AD6">
        <f t="shared" ca="1" si="2"/>
        <v>7</v>
      </c>
      <c r="AE6">
        <f t="shared" ca="1" si="2"/>
        <v>7</v>
      </c>
      <c r="AF6">
        <f t="shared" ca="1" si="2"/>
        <v>1</v>
      </c>
      <c r="AG6">
        <f t="shared" ca="1" si="2"/>
        <v>7</v>
      </c>
      <c r="AH6">
        <f t="shared" ca="1" si="2"/>
        <v>8</v>
      </c>
      <c r="AI6">
        <f t="shared" ca="1" si="2"/>
        <v>4</v>
      </c>
    </row>
    <row r="7" spans="3:35">
      <c r="C7" s="13" t="s">
        <v>36</v>
      </c>
      <c r="D7" s="14" t="s">
        <v>37</v>
      </c>
      <c r="E7" s="15">
        <v>5336759304</v>
      </c>
      <c r="G7" s="6" t="str">
        <f t="shared" si="0"/>
        <v>ToddBailey</v>
      </c>
      <c r="H7" s="7">
        <f t="shared" si="1"/>
        <v>6</v>
      </c>
      <c r="J7" s="6" t="s">
        <v>92</v>
      </c>
      <c r="K7" s="7">
        <v>6</v>
      </c>
      <c r="Y7" s="4">
        <f t="shared" ca="1" si="3"/>
        <v>2179804788</v>
      </c>
      <c r="Z7">
        <f t="shared" ca="1" si="2"/>
        <v>2</v>
      </c>
      <c r="AA7">
        <f t="shared" ca="1" si="2"/>
        <v>1</v>
      </c>
      <c r="AB7">
        <f t="shared" ca="1" si="2"/>
        <v>7</v>
      </c>
      <c r="AC7">
        <f t="shared" ca="1" si="2"/>
        <v>9</v>
      </c>
      <c r="AD7">
        <f t="shared" ca="1" si="2"/>
        <v>8</v>
      </c>
      <c r="AE7">
        <f t="shared" ca="1" si="2"/>
        <v>0</v>
      </c>
      <c r="AF7">
        <f t="shared" ca="1" si="2"/>
        <v>4</v>
      </c>
      <c r="AG7">
        <f t="shared" ca="1" si="2"/>
        <v>7</v>
      </c>
      <c r="AH7">
        <f t="shared" ca="1" si="2"/>
        <v>8</v>
      </c>
      <c r="AI7">
        <f t="shared" ca="1" si="2"/>
        <v>8</v>
      </c>
    </row>
    <row r="8" spans="3:35">
      <c r="C8" s="13" t="s">
        <v>38</v>
      </c>
      <c r="D8" s="14" t="s">
        <v>39</v>
      </c>
      <c r="E8" s="15">
        <v>1883212339</v>
      </c>
      <c r="G8" s="6" t="str">
        <f t="shared" si="0"/>
        <v>MichaelGoff</v>
      </c>
      <c r="H8" s="7">
        <f t="shared" si="1"/>
        <v>6</v>
      </c>
      <c r="J8" s="6" t="s">
        <v>93</v>
      </c>
      <c r="K8" s="7">
        <v>6</v>
      </c>
      <c r="Y8" s="4">
        <f t="shared" ca="1" si="3"/>
        <v>8556887826</v>
      </c>
      <c r="Z8">
        <f t="shared" ca="1" si="2"/>
        <v>8</v>
      </c>
      <c r="AA8">
        <f t="shared" ca="1" si="2"/>
        <v>5</v>
      </c>
      <c r="AB8">
        <f t="shared" ca="1" si="2"/>
        <v>5</v>
      </c>
      <c r="AC8">
        <f t="shared" ca="1" si="2"/>
        <v>6</v>
      </c>
      <c r="AD8">
        <f t="shared" ca="1" si="2"/>
        <v>8</v>
      </c>
      <c r="AE8">
        <f t="shared" ca="1" si="2"/>
        <v>8</v>
      </c>
      <c r="AF8">
        <f t="shared" ca="1" si="2"/>
        <v>7</v>
      </c>
      <c r="AG8">
        <f t="shared" ca="1" si="2"/>
        <v>8</v>
      </c>
      <c r="AH8">
        <f t="shared" ca="1" si="2"/>
        <v>2</v>
      </c>
      <c r="AI8">
        <f t="shared" ca="1" si="2"/>
        <v>6</v>
      </c>
    </row>
    <row r="9" spans="3:35">
      <c r="C9" s="13" t="s">
        <v>40</v>
      </c>
      <c r="D9" s="14" t="s">
        <v>41</v>
      </c>
      <c r="E9" s="15">
        <v>6064823292</v>
      </c>
      <c r="G9" s="6" t="str">
        <f t="shared" si="0"/>
        <v>SCOTTBrown</v>
      </c>
      <c r="H9" s="7">
        <f t="shared" si="1"/>
        <v>6</v>
      </c>
      <c r="J9" s="6" t="s">
        <v>94</v>
      </c>
      <c r="K9" s="7">
        <v>6</v>
      </c>
      <c r="Y9" s="4">
        <f t="shared" ca="1" si="3"/>
        <v>8266393958</v>
      </c>
      <c r="Z9">
        <f t="shared" ca="1" si="2"/>
        <v>8</v>
      </c>
      <c r="AA9">
        <f t="shared" ca="1" si="2"/>
        <v>2</v>
      </c>
      <c r="AB9">
        <f t="shared" ca="1" si="2"/>
        <v>6</v>
      </c>
      <c r="AC9">
        <f t="shared" ca="1" si="2"/>
        <v>6</v>
      </c>
      <c r="AD9">
        <f t="shared" ca="1" si="2"/>
        <v>3</v>
      </c>
      <c r="AE9">
        <f t="shared" ca="1" si="2"/>
        <v>9</v>
      </c>
      <c r="AF9">
        <f t="shared" ca="1" si="2"/>
        <v>3</v>
      </c>
      <c r="AG9">
        <f t="shared" ca="1" si="2"/>
        <v>9</v>
      </c>
      <c r="AH9">
        <f t="shared" ca="1" si="2"/>
        <v>5</v>
      </c>
      <c r="AI9">
        <f t="shared" ca="1" si="2"/>
        <v>8</v>
      </c>
    </row>
    <row r="10" spans="3:35">
      <c r="C10" s="13" t="s">
        <v>42</v>
      </c>
      <c r="D10" s="14" t="s">
        <v>33</v>
      </c>
      <c r="E10" s="15">
        <v>1488700667</v>
      </c>
      <c r="G10" s="6" t="str">
        <f t="shared" si="0"/>
        <v>NathanFoster</v>
      </c>
      <c r="H10" s="7">
        <f t="shared" si="1"/>
        <v>5</v>
      </c>
      <c r="J10" s="6" t="s">
        <v>95</v>
      </c>
      <c r="K10" s="7">
        <v>5</v>
      </c>
      <c r="Y10" s="4">
        <f t="shared" ca="1" si="3"/>
        <v>6857710111</v>
      </c>
      <c r="Z10">
        <f t="shared" ca="1" si="2"/>
        <v>6</v>
      </c>
      <c r="AA10">
        <f t="shared" ca="1" si="2"/>
        <v>8</v>
      </c>
      <c r="AB10">
        <f t="shared" ca="1" si="2"/>
        <v>5</v>
      </c>
      <c r="AC10">
        <f t="shared" ca="1" si="2"/>
        <v>7</v>
      </c>
      <c r="AD10">
        <f t="shared" ca="1" si="2"/>
        <v>7</v>
      </c>
      <c r="AE10">
        <f t="shared" ca="1" si="2"/>
        <v>1</v>
      </c>
      <c r="AF10">
        <f t="shared" ca="1" si="2"/>
        <v>0</v>
      </c>
      <c r="AG10">
        <f t="shared" ca="1" si="2"/>
        <v>1</v>
      </c>
      <c r="AH10">
        <f t="shared" ca="1" si="2"/>
        <v>1</v>
      </c>
      <c r="AI10">
        <f t="shared" ca="1" si="2"/>
        <v>1</v>
      </c>
    </row>
    <row r="11" spans="3:35">
      <c r="C11" s="13" t="s">
        <v>43</v>
      </c>
      <c r="D11" s="14" t="s">
        <v>44</v>
      </c>
      <c r="E11" s="15">
        <v>2477053809</v>
      </c>
      <c r="G11" s="6" t="str">
        <f t="shared" si="0"/>
        <v>MessayeGoldthwaite</v>
      </c>
      <c r="H11" s="7">
        <f t="shared" si="1"/>
        <v>5</v>
      </c>
      <c r="J11" s="6" t="s">
        <v>96</v>
      </c>
      <c r="K11" s="7">
        <v>5</v>
      </c>
      <c r="Y11" s="4">
        <f t="shared" ca="1" si="3"/>
        <v>1470468424</v>
      </c>
      <c r="Z11">
        <f t="shared" ca="1" si="2"/>
        <v>1</v>
      </c>
      <c r="AA11">
        <f t="shared" ca="1" si="2"/>
        <v>4</v>
      </c>
      <c r="AB11">
        <f t="shared" ca="1" si="2"/>
        <v>7</v>
      </c>
      <c r="AC11">
        <f t="shared" ca="1" si="2"/>
        <v>0</v>
      </c>
      <c r="AD11">
        <f t="shared" ca="1" si="2"/>
        <v>4</v>
      </c>
      <c r="AE11">
        <f t="shared" ca="1" si="2"/>
        <v>6</v>
      </c>
      <c r="AF11">
        <f t="shared" ca="1" si="2"/>
        <v>8</v>
      </c>
      <c r="AG11">
        <f t="shared" ca="1" si="2"/>
        <v>4</v>
      </c>
      <c r="AH11">
        <f t="shared" ca="1" si="2"/>
        <v>2</v>
      </c>
      <c r="AI11">
        <f t="shared" ca="1" si="2"/>
        <v>4</v>
      </c>
    </row>
    <row r="12" spans="3:35">
      <c r="C12" s="13" t="s">
        <v>45</v>
      </c>
      <c r="D12" s="14" t="s">
        <v>46</v>
      </c>
      <c r="E12" s="15">
        <v>4720858880</v>
      </c>
      <c r="G12" s="6" t="str">
        <f t="shared" si="0"/>
        <v>MyGetachew</v>
      </c>
      <c r="H12" s="7">
        <f t="shared" si="1"/>
        <v>5</v>
      </c>
      <c r="J12" s="6" t="s">
        <v>97</v>
      </c>
      <c r="K12" s="7">
        <v>5</v>
      </c>
      <c r="Y12" s="4">
        <f t="shared" ca="1" si="3"/>
        <v>9660779124</v>
      </c>
      <c r="Z12">
        <f t="shared" ca="1" si="2"/>
        <v>9</v>
      </c>
      <c r="AA12">
        <f t="shared" ca="1" si="2"/>
        <v>6</v>
      </c>
      <c r="AB12">
        <f t="shared" ca="1" si="2"/>
        <v>6</v>
      </c>
      <c r="AC12">
        <f t="shared" ca="1" si="2"/>
        <v>0</v>
      </c>
      <c r="AD12">
        <f t="shared" ca="1" si="2"/>
        <v>7</v>
      </c>
      <c r="AE12">
        <f t="shared" ca="1" si="2"/>
        <v>7</v>
      </c>
      <c r="AF12">
        <f t="shared" ca="1" si="2"/>
        <v>9</v>
      </c>
      <c r="AG12">
        <f t="shared" ca="1" si="2"/>
        <v>1</v>
      </c>
      <c r="AH12">
        <f t="shared" ca="1" si="2"/>
        <v>2</v>
      </c>
      <c r="AI12">
        <f t="shared" ca="1" si="2"/>
        <v>4</v>
      </c>
    </row>
    <row r="13" spans="3:35">
      <c r="C13" s="13" t="s">
        <v>47</v>
      </c>
      <c r="D13" s="14" t="s">
        <v>48</v>
      </c>
      <c r="E13" s="15">
        <v>6551667364</v>
      </c>
      <c r="G13" s="6" t="str">
        <f t="shared" si="0"/>
        <v>RobertCarter</v>
      </c>
      <c r="H13" s="7">
        <f t="shared" si="1"/>
        <v>6</v>
      </c>
      <c r="J13" s="6" t="s">
        <v>98</v>
      </c>
      <c r="K13" s="7">
        <v>6</v>
      </c>
      <c r="Y13" s="4">
        <f t="shared" ca="1" si="3"/>
        <v>3737690835</v>
      </c>
      <c r="Z13">
        <f t="shared" ca="1" si="2"/>
        <v>3</v>
      </c>
      <c r="AA13">
        <f t="shared" ca="1" si="2"/>
        <v>7</v>
      </c>
      <c r="AB13">
        <f t="shared" ca="1" si="2"/>
        <v>3</v>
      </c>
      <c r="AC13">
        <f t="shared" ca="1" si="2"/>
        <v>7</v>
      </c>
      <c r="AD13">
        <f t="shared" ca="1" si="2"/>
        <v>6</v>
      </c>
      <c r="AE13">
        <f t="shared" ca="1" si="2"/>
        <v>9</v>
      </c>
      <c r="AF13">
        <f t="shared" ca="1" si="2"/>
        <v>0</v>
      </c>
      <c r="AG13">
        <f t="shared" ca="1" si="2"/>
        <v>8</v>
      </c>
      <c r="AH13">
        <f t="shared" ca="1" si="2"/>
        <v>3</v>
      </c>
      <c r="AI13">
        <f t="shared" ca="1" si="2"/>
        <v>5</v>
      </c>
    </row>
    <row r="14" spans="3:35">
      <c r="C14" s="13" t="s">
        <v>49</v>
      </c>
      <c r="D14" s="14" t="s">
        <v>50</v>
      </c>
      <c r="E14" s="15">
        <v>6962034110</v>
      </c>
      <c r="G14" s="6" t="str">
        <f t="shared" si="0"/>
        <v>RandolphChavez</v>
      </c>
      <c r="H14" s="7">
        <f t="shared" si="1"/>
        <v>6</v>
      </c>
      <c r="J14" s="6" t="s">
        <v>99</v>
      </c>
      <c r="K14" s="7">
        <v>6</v>
      </c>
      <c r="Y14" s="4">
        <f t="shared" ca="1" si="3"/>
        <v>1662222056</v>
      </c>
      <c r="Z14">
        <f t="shared" ca="1" si="2"/>
        <v>1</v>
      </c>
      <c r="AA14">
        <f t="shared" ca="1" si="2"/>
        <v>6</v>
      </c>
      <c r="AB14">
        <f t="shared" ca="1" si="2"/>
        <v>6</v>
      </c>
      <c r="AC14">
        <f t="shared" ca="1" si="2"/>
        <v>2</v>
      </c>
      <c r="AD14">
        <f t="shared" ca="1" si="2"/>
        <v>2</v>
      </c>
      <c r="AE14">
        <f t="shared" ca="1" si="2"/>
        <v>2</v>
      </c>
      <c r="AF14">
        <f t="shared" ca="1" si="2"/>
        <v>2</v>
      </c>
      <c r="AG14">
        <f t="shared" ca="1" si="2"/>
        <v>0</v>
      </c>
      <c r="AH14">
        <f t="shared" ca="1" si="2"/>
        <v>5</v>
      </c>
      <c r="AI14">
        <f t="shared" ca="1" si="2"/>
        <v>6</v>
      </c>
    </row>
    <row r="15" spans="3:35">
      <c r="C15" s="13" t="s">
        <v>51</v>
      </c>
      <c r="D15" s="14" t="s">
        <v>52</v>
      </c>
      <c r="E15" s="15">
        <v>191517730</v>
      </c>
      <c r="G15" s="6" t="str">
        <f t="shared" si="0"/>
        <v>NancyFrias</v>
      </c>
      <c r="H15" s="7">
        <f t="shared" si="1"/>
        <v>6</v>
      </c>
      <c r="J15" s="6" t="s">
        <v>100</v>
      </c>
      <c r="K15" s="7">
        <v>6</v>
      </c>
      <c r="Y15" s="4">
        <f t="shared" ca="1" si="3"/>
        <v>491877126</v>
      </c>
      <c r="Z15">
        <f t="shared" ca="1" si="2"/>
        <v>0</v>
      </c>
      <c r="AA15">
        <f t="shared" ca="1" si="2"/>
        <v>4</v>
      </c>
      <c r="AB15">
        <f t="shared" ca="1" si="2"/>
        <v>9</v>
      </c>
      <c r="AC15">
        <f t="shared" ca="1" si="2"/>
        <v>1</v>
      </c>
      <c r="AD15">
        <f t="shared" ca="1" si="2"/>
        <v>8</v>
      </c>
      <c r="AE15">
        <f t="shared" ca="1" si="2"/>
        <v>7</v>
      </c>
      <c r="AF15">
        <f t="shared" ca="1" si="2"/>
        <v>7</v>
      </c>
      <c r="AG15">
        <f t="shared" ca="1" si="2"/>
        <v>1</v>
      </c>
      <c r="AH15">
        <f t="shared" ca="1" si="2"/>
        <v>2</v>
      </c>
      <c r="AI15">
        <f t="shared" ca="1" si="2"/>
        <v>6</v>
      </c>
    </row>
    <row r="16" spans="3:35">
      <c r="C16" s="13" t="s">
        <v>53</v>
      </c>
      <c r="D16" s="14" t="s">
        <v>54</v>
      </c>
      <c r="E16" s="15">
        <v>2426309958</v>
      </c>
      <c r="G16" s="6" t="str">
        <f t="shared" si="0"/>
        <v>MeeHarrison</v>
      </c>
      <c r="H16" s="7">
        <f t="shared" si="1"/>
        <v>6</v>
      </c>
      <c r="J16" s="6" t="s">
        <v>101</v>
      </c>
      <c r="K16" s="7">
        <v>6</v>
      </c>
      <c r="Y16" s="4">
        <f t="shared" ca="1" si="3"/>
        <v>2526303026</v>
      </c>
      <c r="Z16">
        <f t="shared" ca="1" si="2"/>
        <v>2</v>
      </c>
      <c r="AA16">
        <f t="shared" ca="1" si="2"/>
        <v>5</v>
      </c>
      <c r="AB16">
        <f t="shared" ca="1" si="2"/>
        <v>2</v>
      </c>
      <c r="AC16">
        <f t="shared" ca="1" si="2"/>
        <v>6</v>
      </c>
      <c r="AD16">
        <f t="shared" ca="1" si="2"/>
        <v>3</v>
      </c>
      <c r="AE16">
        <f t="shared" ca="1" si="2"/>
        <v>0</v>
      </c>
      <c r="AF16">
        <f t="shared" ca="1" si="2"/>
        <v>3</v>
      </c>
      <c r="AG16">
        <f t="shared" ca="1" si="2"/>
        <v>0</v>
      </c>
      <c r="AH16">
        <f t="shared" ca="1" si="2"/>
        <v>2</v>
      </c>
      <c r="AI16">
        <f t="shared" ca="1" si="2"/>
        <v>6</v>
      </c>
    </row>
    <row r="17" spans="3:35">
      <c r="C17" s="13" t="s">
        <v>58</v>
      </c>
      <c r="D17" s="14" t="s">
        <v>59</v>
      </c>
      <c r="E17" s="15">
        <v>1279405817</v>
      </c>
      <c r="G17" s="6" t="str">
        <f t="shared" si="0"/>
        <v>ShanitaBrenner</v>
      </c>
      <c r="H17" s="7">
        <f t="shared" si="1"/>
        <v>5</v>
      </c>
      <c r="J17" s="6" t="s">
        <v>102</v>
      </c>
      <c r="K17" s="7">
        <v>5</v>
      </c>
      <c r="Y17" s="4">
        <f t="shared" ca="1" si="3"/>
        <v>3009078625</v>
      </c>
      <c r="Z17">
        <f t="shared" ca="1" si="2"/>
        <v>3</v>
      </c>
      <c r="AA17">
        <f t="shared" ca="1" si="2"/>
        <v>0</v>
      </c>
      <c r="AB17">
        <f t="shared" ca="1" si="2"/>
        <v>0</v>
      </c>
      <c r="AC17">
        <f t="shared" ca="1" si="2"/>
        <v>9</v>
      </c>
      <c r="AD17">
        <f t="shared" ca="1" si="2"/>
        <v>0</v>
      </c>
      <c r="AE17">
        <f t="shared" ca="1" si="2"/>
        <v>7</v>
      </c>
      <c r="AF17">
        <f t="shared" ca="1" si="2"/>
        <v>8</v>
      </c>
      <c r="AG17">
        <f t="shared" ca="1" si="2"/>
        <v>6</v>
      </c>
      <c r="AH17">
        <f t="shared" ca="1" si="2"/>
        <v>2</v>
      </c>
      <c r="AI17">
        <f t="shared" ca="1" si="2"/>
        <v>5</v>
      </c>
    </row>
    <row r="18" spans="3:35">
      <c r="C18" s="13" t="s">
        <v>60</v>
      </c>
      <c r="D18" s="14" t="s">
        <v>61</v>
      </c>
      <c r="E18" s="15">
        <v>6067169401</v>
      </c>
      <c r="G18" s="6" t="str">
        <f t="shared" si="0"/>
        <v>VincentBachman</v>
      </c>
      <c r="H18" s="7">
        <f t="shared" si="1"/>
        <v>5</v>
      </c>
      <c r="J18" s="6" t="s">
        <v>103</v>
      </c>
      <c r="K18" s="7">
        <v>5</v>
      </c>
      <c r="Y18" s="4">
        <f t="shared" ca="1" si="3"/>
        <v>3482638994</v>
      </c>
      <c r="Z18">
        <f t="shared" ca="1" si="2"/>
        <v>3</v>
      </c>
      <c r="AA18">
        <f t="shared" ca="1" si="2"/>
        <v>4</v>
      </c>
      <c r="AB18">
        <f t="shared" ca="1" si="2"/>
        <v>8</v>
      </c>
      <c r="AC18">
        <f t="shared" ca="1" si="2"/>
        <v>2</v>
      </c>
      <c r="AD18">
        <f t="shared" ca="1" si="2"/>
        <v>6</v>
      </c>
      <c r="AE18">
        <f t="shared" ca="1" si="2"/>
        <v>3</v>
      </c>
      <c r="AF18">
        <f t="shared" ca="1" si="2"/>
        <v>8</v>
      </c>
      <c r="AG18">
        <f t="shared" ca="1" si="2"/>
        <v>9</v>
      </c>
      <c r="AH18">
        <f t="shared" ca="1" si="2"/>
        <v>9</v>
      </c>
      <c r="AI18">
        <f t="shared" ca="1" si="2"/>
        <v>4</v>
      </c>
    </row>
    <row r="19" spans="3:35">
      <c r="C19" s="13" t="s">
        <v>62</v>
      </c>
      <c r="D19" s="14" t="s">
        <v>63</v>
      </c>
      <c r="E19" s="15">
        <v>9603702895</v>
      </c>
      <c r="G19" s="6" t="str">
        <f t="shared" si="0"/>
        <v>ZakariaAli</v>
      </c>
      <c r="H19" s="7">
        <f t="shared" si="1"/>
        <v>4</v>
      </c>
      <c r="J19" s="6" t="s">
        <v>104</v>
      </c>
      <c r="K19" s="7">
        <v>4</v>
      </c>
      <c r="Y19" s="4">
        <f t="shared" ca="1" si="3"/>
        <v>7582463281</v>
      </c>
      <c r="Z19">
        <f t="shared" ca="1" si="2"/>
        <v>7</v>
      </c>
      <c r="AA19">
        <f t="shared" ca="1" si="2"/>
        <v>5</v>
      </c>
      <c r="AB19">
        <f t="shared" ca="1" si="2"/>
        <v>8</v>
      </c>
      <c r="AC19">
        <f t="shared" ca="1" si="2"/>
        <v>2</v>
      </c>
      <c r="AD19">
        <f t="shared" ca="1" si="2"/>
        <v>4</v>
      </c>
      <c r="AE19">
        <f t="shared" ca="1" si="2"/>
        <v>6</v>
      </c>
      <c r="AF19">
        <f t="shared" ca="1" si="2"/>
        <v>3</v>
      </c>
      <c r="AG19">
        <f t="shared" ca="1" si="2"/>
        <v>2</v>
      </c>
      <c r="AH19">
        <f t="shared" ca="1" si="2"/>
        <v>8</v>
      </c>
      <c r="AI19">
        <f t="shared" ca="1" si="2"/>
        <v>1</v>
      </c>
    </row>
    <row r="20" spans="3:35">
      <c r="C20" s="13" t="s">
        <v>64</v>
      </c>
      <c r="D20" s="14" t="s">
        <v>65</v>
      </c>
      <c r="E20" s="15">
        <v>6547184162</v>
      </c>
      <c r="G20" s="6" t="str">
        <f t="shared" si="0"/>
        <v>ShaneBrown</v>
      </c>
      <c r="H20" s="7">
        <f t="shared" si="1"/>
        <v>4</v>
      </c>
      <c r="J20" s="6" t="s">
        <v>105</v>
      </c>
      <c r="K20" s="7">
        <v>4</v>
      </c>
      <c r="Y20" s="4">
        <f t="shared" ca="1" si="3"/>
        <v>5710600699</v>
      </c>
      <c r="Z20">
        <f t="shared" ref="Z20:AI35" ca="1" si="4">ROUNDDOWN(RAND()*10,0)</f>
        <v>5</v>
      </c>
      <c r="AA20">
        <f t="shared" ca="1" si="4"/>
        <v>7</v>
      </c>
      <c r="AB20">
        <f t="shared" ca="1" si="4"/>
        <v>1</v>
      </c>
      <c r="AC20">
        <f t="shared" ca="1" si="4"/>
        <v>0</v>
      </c>
      <c r="AD20">
        <f t="shared" ca="1" si="4"/>
        <v>6</v>
      </c>
      <c r="AE20">
        <f t="shared" ca="1" si="4"/>
        <v>0</v>
      </c>
      <c r="AF20">
        <f t="shared" ca="1" si="4"/>
        <v>0</v>
      </c>
      <c r="AG20">
        <f t="shared" ca="1" si="4"/>
        <v>6</v>
      </c>
      <c r="AH20">
        <f t="shared" ca="1" si="4"/>
        <v>9</v>
      </c>
      <c r="AI20">
        <f t="shared" ca="1" si="4"/>
        <v>9</v>
      </c>
    </row>
    <row r="21" spans="3:35">
      <c r="C21" s="13" t="s">
        <v>66</v>
      </c>
      <c r="D21" s="14" t="s">
        <v>33</v>
      </c>
      <c r="E21" s="15">
        <v>7854361393</v>
      </c>
      <c r="G21" s="6" t="str">
        <f t="shared" si="0"/>
        <v>KirkLim</v>
      </c>
      <c r="H21" s="7">
        <f t="shared" si="1"/>
        <v>3</v>
      </c>
      <c r="J21" s="6" t="s">
        <v>106</v>
      </c>
      <c r="K21" s="7">
        <v>3</v>
      </c>
      <c r="Y21" s="4">
        <f t="shared" ca="1" si="3"/>
        <v>1982143973</v>
      </c>
      <c r="Z21">
        <f t="shared" ca="1" si="4"/>
        <v>1</v>
      </c>
      <c r="AA21">
        <f t="shared" ca="1" si="4"/>
        <v>9</v>
      </c>
      <c r="AB21">
        <f t="shared" ca="1" si="4"/>
        <v>8</v>
      </c>
      <c r="AC21">
        <f t="shared" ca="1" si="4"/>
        <v>2</v>
      </c>
      <c r="AD21">
        <f t="shared" ca="1" si="4"/>
        <v>1</v>
      </c>
      <c r="AE21">
        <f t="shared" ca="1" si="4"/>
        <v>4</v>
      </c>
      <c r="AF21">
        <f t="shared" ca="1" si="4"/>
        <v>3</v>
      </c>
      <c r="AG21">
        <f t="shared" ca="1" si="4"/>
        <v>9</v>
      </c>
      <c r="AH21">
        <f t="shared" ca="1" si="4"/>
        <v>7</v>
      </c>
      <c r="AI21">
        <f t="shared" ca="1" si="4"/>
        <v>3</v>
      </c>
    </row>
    <row r="22" spans="3:35">
      <c r="C22" s="13" t="s">
        <v>67</v>
      </c>
      <c r="D22" s="14" t="s">
        <v>68</v>
      </c>
      <c r="E22" s="15">
        <v>3325930896</v>
      </c>
      <c r="G22" s="6" t="str">
        <f t="shared" si="0"/>
        <v>RoxanneCalderon</v>
      </c>
      <c r="H22" s="7">
        <f t="shared" si="1"/>
        <v>4</v>
      </c>
      <c r="J22" s="6" t="s">
        <v>107</v>
      </c>
      <c r="K22" s="7">
        <v>4</v>
      </c>
      <c r="Y22" s="4">
        <f t="shared" ca="1" si="3"/>
        <v>9093653060</v>
      </c>
      <c r="Z22">
        <f t="shared" ca="1" si="4"/>
        <v>9</v>
      </c>
      <c r="AA22">
        <f t="shared" ca="1" si="4"/>
        <v>0</v>
      </c>
      <c r="AB22">
        <f t="shared" ca="1" si="4"/>
        <v>9</v>
      </c>
      <c r="AC22">
        <f t="shared" ca="1" si="4"/>
        <v>3</v>
      </c>
      <c r="AD22">
        <f t="shared" ca="1" si="4"/>
        <v>6</v>
      </c>
      <c r="AE22">
        <f t="shared" ca="1" si="4"/>
        <v>5</v>
      </c>
      <c r="AF22">
        <f t="shared" ca="1" si="4"/>
        <v>3</v>
      </c>
      <c r="AG22">
        <f t="shared" ca="1" si="4"/>
        <v>0</v>
      </c>
      <c r="AH22">
        <f t="shared" ca="1" si="4"/>
        <v>6</v>
      </c>
      <c r="AI22">
        <f t="shared" ca="1" si="4"/>
        <v>0</v>
      </c>
    </row>
    <row r="23" spans="3:35">
      <c r="C23" s="13" t="s">
        <v>69</v>
      </c>
      <c r="D23" s="14" t="s">
        <v>70</v>
      </c>
      <c r="E23" s="15">
        <v>1154357126</v>
      </c>
      <c r="G23" s="6" t="str">
        <f t="shared" si="0"/>
        <v>MeeHendricks</v>
      </c>
      <c r="H23" s="7">
        <f t="shared" si="1"/>
        <v>4</v>
      </c>
      <c r="J23" s="6" t="s">
        <v>108</v>
      </c>
      <c r="K23" s="7">
        <v>4</v>
      </c>
      <c r="Y23" s="4">
        <f t="shared" ca="1" si="3"/>
        <v>955163411</v>
      </c>
      <c r="Z23">
        <f t="shared" ca="1" si="4"/>
        <v>0</v>
      </c>
      <c r="AA23">
        <f t="shared" ca="1" si="4"/>
        <v>9</v>
      </c>
      <c r="AB23">
        <f t="shared" ca="1" si="4"/>
        <v>5</v>
      </c>
      <c r="AC23">
        <f t="shared" ca="1" si="4"/>
        <v>5</v>
      </c>
      <c r="AD23">
        <f t="shared" ca="1" si="4"/>
        <v>1</v>
      </c>
      <c r="AE23">
        <f t="shared" ca="1" si="4"/>
        <v>6</v>
      </c>
      <c r="AF23">
        <f t="shared" ca="1" si="4"/>
        <v>3</v>
      </c>
      <c r="AG23">
        <f t="shared" ca="1" si="4"/>
        <v>4</v>
      </c>
      <c r="AH23">
        <f t="shared" ca="1" si="4"/>
        <v>1</v>
      </c>
      <c r="AI23">
        <f t="shared" ca="1" si="4"/>
        <v>1</v>
      </c>
    </row>
    <row r="24" spans="3:35">
      <c r="C24" s="13" t="s">
        <v>58</v>
      </c>
      <c r="D24" s="14" t="s">
        <v>71</v>
      </c>
      <c r="E24" s="15">
        <v>5606388206</v>
      </c>
      <c r="G24" s="6" t="str">
        <f t="shared" si="0"/>
        <v>PatrickCooper</v>
      </c>
      <c r="H24" s="7">
        <f t="shared" si="1"/>
        <v>5</v>
      </c>
      <c r="J24" s="6" t="s">
        <v>109</v>
      </c>
      <c r="K24" s="7">
        <v>5</v>
      </c>
      <c r="Y24" s="4">
        <f t="shared" ca="1" si="3"/>
        <v>6856873842</v>
      </c>
      <c r="Z24">
        <f t="shared" ca="1" si="4"/>
        <v>6</v>
      </c>
      <c r="AA24">
        <f t="shared" ca="1" si="4"/>
        <v>8</v>
      </c>
      <c r="AB24">
        <f t="shared" ca="1" si="4"/>
        <v>5</v>
      </c>
      <c r="AC24">
        <f t="shared" ca="1" si="4"/>
        <v>6</v>
      </c>
      <c r="AD24">
        <f t="shared" ca="1" si="4"/>
        <v>8</v>
      </c>
      <c r="AE24">
        <f t="shared" ca="1" si="4"/>
        <v>7</v>
      </c>
      <c r="AF24">
        <f t="shared" ca="1" si="4"/>
        <v>3</v>
      </c>
      <c r="AG24">
        <f t="shared" ca="1" si="4"/>
        <v>8</v>
      </c>
      <c r="AH24">
        <f t="shared" ca="1" si="4"/>
        <v>4</v>
      </c>
      <c r="AI24">
        <f t="shared" ca="1" si="4"/>
        <v>2</v>
      </c>
    </row>
    <row r="25" spans="3:35">
      <c r="C25" s="13" t="s">
        <v>72</v>
      </c>
      <c r="D25" s="14" t="s">
        <v>73</v>
      </c>
      <c r="E25" s="15">
        <v>1680442792</v>
      </c>
      <c r="G25" s="6" t="str">
        <f t="shared" si="0"/>
        <v>YeeAtwal</v>
      </c>
      <c r="H25" s="7">
        <f t="shared" si="1"/>
        <v>5</v>
      </c>
      <c r="J25" s="6" t="s">
        <v>110</v>
      </c>
      <c r="K25" s="7">
        <v>5</v>
      </c>
      <c r="Y25" s="4">
        <f t="shared" ca="1" si="3"/>
        <v>4768924004</v>
      </c>
      <c r="Z25">
        <f t="shared" ca="1" si="4"/>
        <v>4</v>
      </c>
      <c r="AA25">
        <f t="shared" ca="1" si="4"/>
        <v>7</v>
      </c>
      <c r="AB25">
        <f t="shared" ca="1" si="4"/>
        <v>6</v>
      </c>
      <c r="AC25">
        <f t="shared" ca="1" si="4"/>
        <v>8</v>
      </c>
      <c r="AD25">
        <f t="shared" ca="1" si="4"/>
        <v>9</v>
      </c>
      <c r="AE25">
        <f t="shared" ca="1" si="4"/>
        <v>2</v>
      </c>
      <c r="AF25">
        <f t="shared" ca="1" si="4"/>
        <v>4</v>
      </c>
      <c r="AG25">
        <f t="shared" ca="1" si="4"/>
        <v>0</v>
      </c>
      <c r="AH25">
        <f t="shared" ca="1" si="4"/>
        <v>0</v>
      </c>
      <c r="AI25">
        <f t="shared" ca="1" si="4"/>
        <v>4</v>
      </c>
    </row>
    <row r="26" spans="3:35">
      <c r="C26" s="13" t="s">
        <v>74</v>
      </c>
      <c r="D26" s="14" t="s">
        <v>75</v>
      </c>
      <c r="E26" s="15">
        <v>5813575507</v>
      </c>
      <c r="G26" s="6" t="str">
        <f t="shared" si="0"/>
        <v>KongKing</v>
      </c>
      <c r="H26" s="7">
        <f t="shared" si="1"/>
        <v>6</v>
      </c>
      <c r="J26" s="6" t="s">
        <v>111</v>
      </c>
      <c r="K26" s="7">
        <v>6</v>
      </c>
      <c r="Y26" s="4">
        <f t="shared" ca="1" si="3"/>
        <v>8771569854</v>
      </c>
      <c r="Z26">
        <f t="shared" ca="1" si="4"/>
        <v>8</v>
      </c>
      <c r="AA26">
        <f t="shared" ca="1" si="4"/>
        <v>7</v>
      </c>
      <c r="AB26">
        <f t="shared" ca="1" si="4"/>
        <v>7</v>
      </c>
      <c r="AC26">
        <f t="shared" ca="1" si="4"/>
        <v>1</v>
      </c>
      <c r="AD26">
        <f t="shared" ca="1" si="4"/>
        <v>5</v>
      </c>
      <c r="AE26">
        <f t="shared" ca="1" si="4"/>
        <v>6</v>
      </c>
      <c r="AF26">
        <f t="shared" ca="1" si="4"/>
        <v>9</v>
      </c>
      <c r="AG26">
        <f t="shared" ca="1" si="4"/>
        <v>8</v>
      </c>
      <c r="AH26">
        <f t="shared" ca="1" si="4"/>
        <v>5</v>
      </c>
      <c r="AI26">
        <f t="shared" ca="1" si="4"/>
        <v>4</v>
      </c>
    </row>
    <row r="27" spans="3:35">
      <c r="C27" s="13" t="s">
        <v>76</v>
      </c>
      <c r="D27" s="14" t="s">
        <v>77</v>
      </c>
      <c r="E27" s="15">
        <v>1922173220</v>
      </c>
      <c r="G27" s="6" t="str">
        <f t="shared" si="0"/>
        <v>MariaHer</v>
      </c>
      <c r="H27" s="7">
        <f t="shared" si="1"/>
        <v>6</v>
      </c>
      <c r="J27" s="6" t="s">
        <v>112</v>
      </c>
      <c r="K27" s="7">
        <v>6</v>
      </c>
      <c r="Y27" s="4">
        <f t="shared" ca="1" si="3"/>
        <v>4520965793</v>
      </c>
      <c r="Z27">
        <f t="shared" ca="1" si="4"/>
        <v>4</v>
      </c>
      <c r="AA27">
        <f t="shared" ca="1" si="4"/>
        <v>5</v>
      </c>
      <c r="AB27">
        <f t="shared" ca="1" si="4"/>
        <v>2</v>
      </c>
      <c r="AC27">
        <f t="shared" ca="1" si="4"/>
        <v>0</v>
      </c>
      <c r="AD27">
        <f t="shared" ca="1" si="4"/>
        <v>9</v>
      </c>
      <c r="AE27">
        <f t="shared" ca="1" si="4"/>
        <v>6</v>
      </c>
      <c r="AF27">
        <f t="shared" ca="1" si="4"/>
        <v>5</v>
      </c>
      <c r="AG27">
        <f t="shared" ca="1" si="4"/>
        <v>7</v>
      </c>
      <c r="AH27">
        <f t="shared" ca="1" si="4"/>
        <v>9</v>
      </c>
      <c r="AI27">
        <f t="shared" ca="1" si="4"/>
        <v>3</v>
      </c>
    </row>
    <row r="28" spans="3:35">
      <c r="C28" s="13" t="s">
        <v>78</v>
      </c>
      <c r="D28" s="14" t="s">
        <v>79</v>
      </c>
      <c r="E28" s="15">
        <v>7530577766</v>
      </c>
      <c r="G28" s="6" t="str">
        <f t="shared" si="0"/>
        <v>LoriHernandez</v>
      </c>
      <c r="H28" s="7">
        <f t="shared" si="1"/>
        <v>6</v>
      </c>
      <c r="J28" s="6" t="s">
        <v>113</v>
      </c>
      <c r="K28" s="7">
        <v>6</v>
      </c>
      <c r="Y28" s="4">
        <f t="shared" ca="1" si="3"/>
        <v>2941609755</v>
      </c>
      <c r="Z28">
        <f t="shared" ca="1" si="4"/>
        <v>2</v>
      </c>
      <c r="AA28">
        <f t="shared" ca="1" si="4"/>
        <v>9</v>
      </c>
      <c r="AB28">
        <f t="shared" ca="1" si="4"/>
        <v>4</v>
      </c>
      <c r="AC28">
        <f t="shared" ca="1" si="4"/>
        <v>1</v>
      </c>
      <c r="AD28">
        <f t="shared" ca="1" si="4"/>
        <v>6</v>
      </c>
      <c r="AE28">
        <f t="shared" ca="1" si="4"/>
        <v>0</v>
      </c>
      <c r="AF28">
        <f t="shared" ca="1" si="4"/>
        <v>9</v>
      </c>
      <c r="AG28">
        <f t="shared" ca="1" si="4"/>
        <v>7</v>
      </c>
      <c r="AH28">
        <f t="shared" ca="1" si="4"/>
        <v>5</v>
      </c>
      <c r="AI28">
        <f t="shared" ca="1" si="4"/>
        <v>5</v>
      </c>
    </row>
    <row r="29" spans="3:35">
      <c r="C29" s="13" t="s">
        <v>80</v>
      </c>
      <c r="D29" s="14" t="s">
        <v>81</v>
      </c>
      <c r="E29" s="15">
        <v>2377330804</v>
      </c>
      <c r="G29" s="6" t="str">
        <f t="shared" si="0"/>
        <v>RobertoCapony</v>
      </c>
      <c r="H29" s="7">
        <f t="shared" si="1"/>
        <v>6</v>
      </c>
      <c r="J29" s="6" t="s">
        <v>114</v>
      </c>
      <c r="K29" s="7">
        <v>6</v>
      </c>
      <c r="Y29" s="4">
        <f t="shared" ca="1" si="3"/>
        <v>6068105061</v>
      </c>
      <c r="Z29">
        <f t="shared" ca="1" si="4"/>
        <v>6</v>
      </c>
      <c r="AA29">
        <f t="shared" ca="1" si="4"/>
        <v>0</v>
      </c>
      <c r="AB29">
        <f t="shared" ca="1" si="4"/>
        <v>6</v>
      </c>
      <c r="AC29">
        <f t="shared" ca="1" si="4"/>
        <v>8</v>
      </c>
      <c r="AD29">
        <f t="shared" ca="1" si="4"/>
        <v>1</v>
      </c>
      <c r="AE29">
        <f t="shared" ca="1" si="4"/>
        <v>0</v>
      </c>
      <c r="AF29">
        <f t="shared" ca="1" si="4"/>
        <v>5</v>
      </c>
      <c r="AG29">
        <f t="shared" ca="1" si="4"/>
        <v>0</v>
      </c>
      <c r="AH29">
        <f t="shared" ca="1" si="4"/>
        <v>6</v>
      </c>
      <c r="AI29">
        <f t="shared" ca="1" si="4"/>
        <v>1</v>
      </c>
    </row>
    <row r="30" spans="3:35">
      <c r="C30" s="13" t="s">
        <v>82</v>
      </c>
      <c r="D30" s="14" t="s">
        <v>83</v>
      </c>
      <c r="E30" s="15">
        <v>6959785213</v>
      </c>
      <c r="G30" s="6" t="str">
        <f t="shared" si="0"/>
        <v>MelissaGonzales</v>
      </c>
      <c r="H30" s="7">
        <f t="shared" si="1"/>
        <v>6</v>
      </c>
      <c r="J30" s="6" t="s">
        <v>115</v>
      </c>
      <c r="K30" s="7">
        <v>6</v>
      </c>
      <c r="Y30" s="4">
        <f t="shared" ca="1" si="3"/>
        <v>7913048870</v>
      </c>
      <c r="Z30">
        <f t="shared" ca="1" si="4"/>
        <v>7</v>
      </c>
      <c r="AA30">
        <f t="shared" ca="1" si="4"/>
        <v>9</v>
      </c>
      <c r="AB30">
        <f t="shared" ca="1" si="4"/>
        <v>1</v>
      </c>
      <c r="AC30">
        <f t="shared" ca="1" si="4"/>
        <v>3</v>
      </c>
      <c r="AD30">
        <f t="shared" ca="1" si="4"/>
        <v>0</v>
      </c>
      <c r="AE30">
        <f t="shared" ca="1" si="4"/>
        <v>4</v>
      </c>
      <c r="AF30">
        <f t="shared" ca="1" si="4"/>
        <v>8</v>
      </c>
      <c r="AG30">
        <f t="shared" ca="1" si="4"/>
        <v>8</v>
      </c>
      <c r="AH30">
        <f t="shared" ca="1" si="4"/>
        <v>7</v>
      </c>
      <c r="AI30">
        <f t="shared" ca="1" si="4"/>
        <v>0</v>
      </c>
    </row>
    <row r="31" spans="3:35">
      <c r="C31" s="13" t="s">
        <v>30</v>
      </c>
      <c r="D31" s="14" t="s">
        <v>84</v>
      </c>
      <c r="E31" s="15">
        <v>701887286</v>
      </c>
      <c r="G31" s="6" t="str">
        <f t="shared" si="0"/>
        <v>WilliamBachman</v>
      </c>
      <c r="H31" s="7">
        <f t="shared" si="1"/>
        <v>4</v>
      </c>
      <c r="J31" s="6" t="s">
        <v>116</v>
      </c>
      <c r="K31" s="7">
        <v>4</v>
      </c>
      <c r="Y31" s="4">
        <f t="shared" ca="1" si="3"/>
        <v>8706338557</v>
      </c>
      <c r="Z31">
        <f t="shared" ca="1" si="4"/>
        <v>8</v>
      </c>
      <c r="AA31">
        <f t="shared" ca="1" si="4"/>
        <v>7</v>
      </c>
      <c r="AB31">
        <f t="shared" ca="1" si="4"/>
        <v>0</v>
      </c>
      <c r="AC31">
        <f t="shared" ca="1" si="4"/>
        <v>6</v>
      </c>
      <c r="AD31">
        <f t="shared" ca="1" si="4"/>
        <v>3</v>
      </c>
      <c r="AE31">
        <f t="shared" ca="1" si="4"/>
        <v>3</v>
      </c>
      <c r="AF31">
        <f t="shared" ca="1" si="4"/>
        <v>8</v>
      </c>
      <c r="AG31">
        <f t="shared" ca="1" si="4"/>
        <v>5</v>
      </c>
      <c r="AH31">
        <f t="shared" ca="1" si="4"/>
        <v>5</v>
      </c>
      <c r="AI31">
        <f t="shared" ca="1" si="4"/>
        <v>7</v>
      </c>
    </row>
    <row r="32" spans="3:35">
      <c r="C32" s="13" t="s">
        <v>85</v>
      </c>
      <c r="D32" s="14" t="s">
        <v>63</v>
      </c>
      <c r="E32" s="15">
        <v>1777406531</v>
      </c>
      <c r="G32" s="6" t="str">
        <f t="shared" si="0"/>
        <v>StephanieBeserra</v>
      </c>
      <c r="H32" s="7">
        <f t="shared" si="1"/>
        <v>4</v>
      </c>
      <c r="J32" s="6" t="s">
        <v>117</v>
      </c>
      <c r="K32" s="7">
        <v>4</v>
      </c>
      <c r="Y32" s="4">
        <f t="shared" ca="1" si="3"/>
        <v>6979560909</v>
      </c>
      <c r="Z32">
        <f t="shared" ca="1" si="4"/>
        <v>6</v>
      </c>
      <c r="AA32">
        <f t="shared" ca="1" si="4"/>
        <v>9</v>
      </c>
      <c r="AB32">
        <f t="shared" ca="1" si="4"/>
        <v>7</v>
      </c>
      <c r="AC32">
        <f t="shared" ca="1" si="4"/>
        <v>9</v>
      </c>
      <c r="AD32">
        <f t="shared" ca="1" si="4"/>
        <v>5</v>
      </c>
      <c r="AE32">
        <f t="shared" ca="1" si="4"/>
        <v>6</v>
      </c>
      <c r="AF32">
        <f t="shared" ca="1" si="4"/>
        <v>0</v>
      </c>
      <c r="AG32">
        <f t="shared" ca="1" si="4"/>
        <v>9</v>
      </c>
      <c r="AH32">
        <f t="shared" ca="1" si="4"/>
        <v>0</v>
      </c>
      <c r="AI32">
        <f t="shared" ca="1" si="4"/>
        <v>9</v>
      </c>
    </row>
    <row r="33" spans="3:35">
      <c r="C33" s="13" t="s">
        <v>86</v>
      </c>
      <c r="D33" s="14" t="s">
        <v>87</v>
      </c>
      <c r="E33" s="15">
        <v>3425542829</v>
      </c>
      <c r="G33" s="6" t="str">
        <f t="shared" si="0"/>
        <v>MelissaGomez</v>
      </c>
      <c r="H33" s="7">
        <f t="shared" si="1"/>
        <v>4</v>
      </c>
      <c r="J33" s="6" t="s">
        <v>118</v>
      </c>
      <c r="K33" s="7">
        <v>5</v>
      </c>
      <c r="Y33" s="4">
        <f t="shared" ca="1" si="3"/>
        <v>8541027018</v>
      </c>
      <c r="Z33">
        <f t="shared" ca="1" si="4"/>
        <v>8</v>
      </c>
      <c r="AA33">
        <f t="shared" ca="1" si="4"/>
        <v>5</v>
      </c>
      <c r="AB33">
        <f t="shared" ca="1" si="4"/>
        <v>4</v>
      </c>
      <c r="AC33">
        <f t="shared" ca="1" si="4"/>
        <v>1</v>
      </c>
      <c r="AD33">
        <f t="shared" ca="1" si="4"/>
        <v>0</v>
      </c>
      <c r="AE33">
        <f t="shared" ca="1" si="4"/>
        <v>2</v>
      </c>
      <c r="AF33">
        <f t="shared" ca="1" si="4"/>
        <v>7</v>
      </c>
      <c r="AG33">
        <f t="shared" ca="1" si="4"/>
        <v>0</v>
      </c>
      <c r="AH33">
        <f t="shared" ca="1" si="4"/>
        <v>1</v>
      </c>
      <c r="AI33">
        <f t="shared" ca="1" si="4"/>
        <v>8</v>
      </c>
    </row>
    <row r="34" spans="3:35" ht="15" thickBot="1">
      <c r="C34" s="13" t="s">
        <v>30</v>
      </c>
      <c r="D34" s="14" t="s">
        <v>31</v>
      </c>
      <c r="E34" s="15">
        <v>7049720151</v>
      </c>
      <c r="G34" s="6" t="str">
        <f t="shared" si="0"/>
        <v>RuthBrown</v>
      </c>
      <c r="H34" s="7">
        <f t="shared" si="1"/>
        <v>5</v>
      </c>
      <c r="J34" s="8" t="s">
        <v>119</v>
      </c>
      <c r="K34" s="9">
        <v>5</v>
      </c>
      <c r="Y34" s="4">
        <f t="shared" ca="1" si="3"/>
        <v>7831942929</v>
      </c>
      <c r="Z34">
        <f t="shared" ca="1" si="4"/>
        <v>7</v>
      </c>
      <c r="AA34">
        <f t="shared" ca="1" si="4"/>
        <v>8</v>
      </c>
      <c r="AB34">
        <f t="shared" ca="1" si="4"/>
        <v>3</v>
      </c>
      <c r="AC34">
        <f t="shared" ca="1" si="4"/>
        <v>1</v>
      </c>
      <c r="AD34">
        <f t="shared" ca="1" si="4"/>
        <v>9</v>
      </c>
      <c r="AE34">
        <f t="shared" ca="1" si="4"/>
        <v>4</v>
      </c>
      <c r="AF34">
        <f t="shared" ca="1" si="4"/>
        <v>2</v>
      </c>
      <c r="AG34">
        <f t="shared" ca="1" si="4"/>
        <v>9</v>
      </c>
      <c r="AH34">
        <f t="shared" ca="1" si="4"/>
        <v>2</v>
      </c>
      <c r="AI34">
        <f t="shared" ca="1" si="4"/>
        <v>9</v>
      </c>
    </row>
    <row r="35" spans="3:35">
      <c r="C35" s="13" t="s">
        <v>32</v>
      </c>
      <c r="D35" s="14" t="s">
        <v>33</v>
      </c>
      <c r="E35" s="15">
        <v>1975178556</v>
      </c>
      <c r="G35" s="6" t="str">
        <f t="shared" ref="G35:G55" si="5">CONCATENATE(C36,D36)</f>
        <v>SunannaBerger</v>
      </c>
      <c r="H35" s="7">
        <f t="shared" ref="H35:H66" si="6">COUNTIF($G$3:$G$166,G35)</f>
        <v>5</v>
      </c>
      <c r="J35"/>
      <c r="K35"/>
      <c r="Y35" s="4">
        <f t="shared" ca="1" si="3"/>
        <v>4422374510</v>
      </c>
      <c r="Z35">
        <f t="shared" ca="1" si="4"/>
        <v>4</v>
      </c>
      <c r="AA35">
        <f t="shared" ca="1" si="4"/>
        <v>4</v>
      </c>
      <c r="AB35">
        <f t="shared" ca="1" si="4"/>
        <v>2</v>
      </c>
      <c r="AC35">
        <f t="shared" ca="1" si="4"/>
        <v>2</v>
      </c>
      <c r="AD35">
        <f t="shared" ca="1" si="4"/>
        <v>3</v>
      </c>
      <c r="AE35">
        <f t="shared" ca="1" si="4"/>
        <v>7</v>
      </c>
      <c r="AF35">
        <f t="shared" ca="1" si="4"/>
        <v>4</v>
      </c>
      <c r="AG35">
        <f t="shared" ca="1" si="4"/>
        <v>5</v>
      </c>
      <c r="AH35">
        <f t="shared" ca="1" si="4"/>
        <v>1</v>
      </c>
      <c r="AI35">
        <f t="shared" ca="1" si="4"/>
        <v>0</v>
      </c>
    </row>
    <row r="36" spans="3:35">
      <c r="C36" s="13" t="s">
        <v>34</v>
      </c>
      <c r="D36" s="14" t="s">
        <v>35</v>
      </c>
      <c r="E36" s="15">
        <v>8666484813</v>
      </c>
      <c r="G36" s="6" t="str">
        <f t="shared" si="5"/>
        <v>SharonBeyene</v>
      </c>
      <c r="H36" s="7">
        <f t="shared" si="6"/>
        <v>6</v>
      </c>
      <c r="J36"/>
      <c r="K36"/>
      <c r="L36"/>
    </row>
    <row r="37" spans="3:35">
      <c r="C37" s="13" t="s">
        <v>36</v>
      </c>
      <c r="D37" s="14" t="s">
        <v>37</v>
      </c>
      <c r="E37" s="15">
        <v>5336759304</v>
      </c>
      <c r="G37" s="6" t="str">
        <f t="shared" si="5"/>
        <v>ToddBailey</v>
      </c>
      <c r="H37" s="7">
        <f t="shared" si="6"/>
        <v>6</v>
      </c>
      <c r="J37"/>
      <c r="K37"/>
      <c r="L37"/>
    </row>
    <row r="38" spans="3:35">
      <c r="C38" s="13" t="s">
        <v>38</v>
      </c>
      <c r="D38" s="14" t="s">
        <v>39</v>
      </c>
      <c r="E38" s="15">
        <v>1883212339</v>
      </c>
      <c r="G38" s="6" t="str">
        <f t="shared" si="5"/>
        <v>MichaelGoff</v>
      </c>
      <c r="H38" s="7">
        <f t="shared" si="6"/>
        <v>6</v>
      </c>
      <c r="J38"/>
      <c r="K38"/>
      <c r="L38"/>
    </row>
    <row r="39" spans="3:35">
      <c r="C39" s="13" t="s">
        <v>40</v>
      </c>
      <c r="D39" s="14" t="s">
        <v>41</v>
      </c>
      <c r="E39" s="15">
        <v>6064823292</v>
      </c>
      <c r="G39" s="6" t="str">
        <f t="shared" si="5"/>
        <v>SCOTTBrown</v>
      </c>
      <c r="H39" s="7">
        <f t="shared" si="6"/>
        <v>6</v>
      </c>
      <c r="J39"/>
      <c r="K39"/>
      <c r="L39"/>
    </row>
    <row r="40" spans="3:35">
      <c r="C40" s="13" t="s">
        <v>42</v>
      </c>
      <c r="D40" s="14" t="s">
        <v>33</v>
      </c>
      <c r="E40" s="15">
        <v>1488700667</v>
      </c>
      <c r="G40" s="6" t="str">
        <f t="shared" si="5"/>
        <v>NathanFoster</v>
      </c>
      <c r="H40" s="7">
        <f t="shared" si="6"/>
        <v>5</v>
      </c>
      <c r="J40"/>
      <c r="K40"/>
      <c r="L40"/>
    </row>
    <row r="41" spans="3:35">
      <c r="C41" s="13" t="s">
        <v>43</v>
      </c>
      <c r="D41" s="14" t="s">
        <v>44</v>
      </c>
      <c r="E41" s="15">
        <v>2477053809</v>
      </c>
      <c r="G41" s="6" t="str">
        <f t="shared" si="5"/>
        <v>MessayeGoldthwaite</v>
      </c>
      <c r="H41" s="7">
        <f t="shared" si="6"/>
        <v>5</v>
      </c>
      <c r="J41"/>
      <c r="K41"/>
      <c r="L41"/>
    </row>
    <row r="42" spans="3:35">
      <c r="C42" s="13" t="s">
        <v>45</v>
      </c>
      <c r="D42" s="14" t="s">
        <v>46</v>
      </c>
      <c r="E42" s="15">
        <v>4720858880</v>
      </c>
      <c r="G42" s="6" t="str">
        <f t="shared" si="5"/>
        <v>MyGetachew</v>
      </c>
      <c r="H42" s="7">
        <f t="shared" si="6"/>
        <v>5</v>
      </c>
      <c r="J42"/>
      <c r="K42"/>
      <c r="L42"/>
    </row>
    <row r="43" spans="3:35">
      <c r="C43" s="13" t="s">
        <v>47</v>
      </c>
      <c r="D43" s="14" t="s">
        <v>48</v>
      </c>
      <c r="E43" s="15">
        <v>6551667364</v>
      </c>
      <c r="G43" s="6" t="str">
        <f t="shared" si="5"/>
        <v>RobertCarter</v>
      </c>
      <c r="H43" s="7">
        <f t="shared" si="6"/>
        <v>6</v>
      </c>
      <c r="J43"/>
      <c r="K43"/>
      <c r="L43"/>
    </row>
    <row r="44" spans="3:35">
      <c r="C44" s="13" t="s">
        <v>49</v>
      </c>
      <c r="D44" s="14" t="s">
        <v>50</v>
      </c>
      <c r="E44" s="15">
        <v>6962034110</v>
      </c>
      <c r="G44" s="6" t="str">
        <f t="shared" si="5"/>
        <v>RandolphChavez</v>
      </c>
      <c r="H44" s="7">
        <f t="shared" si="6"/>
        <v>6</v>
      </c>
      <c r="J44"/>
      <c r="K44"/>
      <c r="L44"/>
    </row>
    <row r="45" spans="3:35">
      <c r="C45" s="13" t="s">
        <v>51</v>
      </c>
      <c r="D45" s="14" t="s">
        <v>52</v>
      </c>
      <c r="E45" s="15">
        <v>191517730</v>
      </c>
      <c r="G45" s="6" t="str">
        <f t="shared" si="5"/>
        <v>NancyFrias</v>
      </c>
      <c r="H45" s="7">
        <f t="shared" si="6"/>
        <v>6</v>
      </c>
      <c r="J45"/>
      <c r="K45"/>
      <c r="L45"/>
    </row>
    <row r="46" spans="3:35">
      <c r="C46" s="13" t="s">
        <v>53</v>
      </c>
      <c r="D46" s="14" t="s">
        <v>54</v>
      </c>
      <c r="E46" s="15">
        <v>2426309958</v>
      </c>
      <c r="G46" s="6" t="str">
        <f t="shared" si="5"/>
        <v>VanessaBailey</v>
      </c>
      <c r="H46" s="7">
        <f t="shared" si="6"/>
        <v>5</v>
      </c>
      <c r="J46"/>
      <c r="K46"/>
      <c r="L46"/>
    </row>
    <row r="47" spans="3:35">
      <c r="C47" s="13" t="s">
        <v>55</v>
      </c>
      <c r="D47" s="14" t="s">
        <v>39</v>
      </c>
      <c r="E47" s="15">
        <v>7036060576</v>
      </c>
      <c r="G47" s="6" t="str">
        <f t="shared" si="5"/>
        <v>MeganGraham</v>
      </c>
      <c r="H47" s="7">
        <f t="shared" si="6"/>
        <v>5</v>
      </c>
      <c r="J47"/>
      <c r="K47"/>
      <c r="L47"/>
    </row>
    <row r="48" spans="3:35">
      <c r="C48" s="13" t="s">
        <v>56</v>
      </c>
      <c r="D48" s="14" t="s">
        <v>57</v>
      </c>
      <c r="E48" s="15">
        <v>6100627441</v>
      </c>
      <c r="G48" s="6" t="str">
        <f t="shared" si="5"/>
        <v>MeeHarrison</v>
      </c>
      <c r="H48" s="7">
        <f t="shared" si="6"/>
        <v>6</v>
      </c>
      <c r="J48"/>
      <c r="K48"/>
      <c r="L48"/>
    </row>
    <row r="49" spans="3:12">
      <c r="C49" s="13" t="s">
        <v>58</v>
      </c>
      <c r="D49" s="14" t="s">
        <v>59</v>
      </c>
      <c r="E49" s="15">
        <v>1279405817</v>
      </c>
      <c r="G49" s="6" t="str">
        <f t="shared" si="5"/>
        <v>ShanitaBrenner</v>
      </c>
      <c r="H49" s="7">
        <f t="shared" si="6"/>
        <v>5</v>
      </c>
      <c r="J49"/>
      <c r="K49"/>
      <c r="L49"/>
    </row>
    <row r="50" spans="3:12">
      <c r="C50" s="13" t="s">
        <v>60</v>
      </c>
      <c r="D50" s="14" t="s">
        <v>61</v>
      </c>
      <c r="E50" s="15">
        <v>6067169401</v>
      </c>
      <c r="G50" s="6" t="str">
        <f t="shared" si="5"/>
        <v>VincentBachman</v>
      </c>
      <c r="H50" s="7">
        <f t="shared" si="6"/>
        <v>5</v>
      </c>
      <c r="J50"/>
      <c r="K50"/>
      <c r="L50"/>
    </row>
    <row r="51" spans="3:12">
      <c r="C51" s="13" t="s">
        <v>62</v>
      </c>
      <c r="D51" s="14" t="s">
        <v>63</v>
      </c>
      <c r="E51" s="15">
        <v>9603702895</v>
      </c>
      <c r="G51" s="6" t="str">
        <f t="shared" si="5"/>
        <v>ZakariaAli</v>
      </c>
      <c r="H51" s="7">
        <f t="shared" si="6"/>
        <v>4</v>
      </c>
      <c r="J51"/>
      <c r="K51"/>
      <c r="L51"/>
    </row>
    <row r="52" spans="3:12">
      <c r="C52" s="13" t="s">
        <v>64</v>
      </c>
      <c r="D52" s="14" t="s">
        <v>65</v>
      </c>
      <c r="E52" s="15">
        <v>6547184162</v>
      </c>
      <c r="G52" s="6" t="str">
        <f t="shared" si="5"/>
        <v>ShaneBrown</v>
      </c>
      <c r="H52" s="7">
        <f t="shared" si="6"/>
        <v>4</v>
      </c>
      <c r="J52"/>
      <c r="K52"/>
      <c r="L52"/>
    </row>
    <row r="53" spans="3:12">
      <c r="C53" s="13" t="s">
        <v>66</v>
      </c>
      <c r="D53" s="14" t="s">
        <v>33</v>
      </c>
      <c r="E53" s="15">
        <v>7854361393</v>
      </c>
      <c r="G53" s="6" t="str">
        <f t="shared" si="5"/>
        <v>KirkLim</v>
      </c>
      <c r="H53" s="7">
        <f t="shared" si="6"/>
        <v>3</v>
      </c>
      <c r="J53"/>
      <c r="K53"/>
      <c r="L53"/>
    </row>
    <row r="54" spans="3:12">
      <c r="C54" s="13" t="s">
        <v>67</v>
      </c>
      <c r="D54" s="14" t="s">
        <v>68</v>
      </c>
      <c r="E54" s="15">
        <v>3325930896</v>
      </c>
      <c r="G54" s="6" t="str">
        <f t="shared" si="5"/>
        <v>RoxanneCalderon</v>
      </c>
      <c r="H54" s="7">
        <f t="shared" si="6"/>
        <v>4</v>
      </c>
      <c r="J54"/>
      <c r="K54"/>
      <c r="L54"/>
    </row>
    <row r="55" spans="3:12">
      <c r="C55" s="13" t="s">
        <v>69</v>
      </c>
      <c r="D55" s="14" t="s">
        <v>70</v>
      </c>
      <c r="E55" s="15">
        <v>1154357126</v>
      </c>
      <c r="G55" s="6" t="str">
        <f t="shared" si="5"/>
        <v>MeeHendricks</v>
      </c>
      <c r="H55" s="7">
        <f t="shared" si="6"/>
        <v>4</v>
      </c>
      <c r="J55"/>
      <c r="K55"/>
      <c r="L55"/>
    </row>
    <row r="56" spans="3:12">
      <c r="C56" s="13" t="s">
        <v>58</v>
      </c>
      <c r="D56" s="14" t="s">
        <v>71</v>
      </c>
      <c r="E56" s="15">
        <v>5606388206</v>
      </c>
      <c r="G56" s="6" t="str">
        <f t="shared" ref="G56:G87" si="7">CONCATENATE(C57,D57)</f>
        <v>PatrickCooper</v>
      </c>
      <c r="H56" s="7">
        <f t="shared" si="6"/>
        <v>5</v>
      </c>
      <c r="J56"/>
      <c r="K56"/>
      <c r="L56"/>
    </row>
    <row r="57" spans="3:12">
      <c r="C57" s="13" t="s">
        <v>72</v>
      </c>
      <c r="D57" s="14" t="s">
        <v>73</v>
      </c>
      <c r="E57" s="15">
        <v>1680442792</v>
      </c>
      <c r="G57" s="6" t="str">
        <f t="shared" si="7"/>
        <v>YeeAtwal</v>
      </c>
      <c r="H57" s="7">
        <f t="shared" si="6"/>
        <v>5</v>
      </c>
      <c r="J57"/>
      <c r="K57"/>
      <c r="L57"/>
    </row>
    <row r="58" spans="3:12">
      <c r="C58" s="13" t="s">
        <v>74</v>
      </c>
      <c r="D58" s="14" t="s">
        <v>75</v>
      </c>
      <c r="E58" s="15">
        <v>5813575507</v>
      </c>
      <c r="G58" s="6" t="str">
        <f t="shared" si="7"/>
        <v>KongKing</v>
      </c>
      <c r="H58" s="7">
        <f t="shared" si="6"/>
        <v>6</v>
      </c>
      <c r="J58"/>
      <c r="K58"/>
      <c r="L58"/>
    </row>
    <row r="59" spans="3:12">
      <c r="C59" s="13" t="s">
        <v>76</v>
      </c>
      <c r="D59" s="14" t="s">
        <v>77</v>
      </c>
      <c r="E59" s="15">
        <v>1922173220</v>
      </c>
      <c r="G59" s="6" t="str">
        <f t="shared" si="7"/>
        <v>MariaHer</v>
      </c>
      <c r="H59" s="7">
        <f t="shared" si="6"/>
        <v>6</v>
      </c>
      <c r="J59"/>
      <c r="K59"/>
      <c r="L59"/>
    </row>
    <row r="60" spans="3:12">
      <c r="C60" s="13" t="s">
        <v>78</v>
      </c>
      <c r="D60" s="14" t="s">
        <v>79</v>
      </c>
      <c r="E60" s="15">
        <v>7530577766</v>
      </c>
      <c r="G60" s="6" t="str">
        <f t="shared" si="7"/>
        <v>LoriHernandez</v>
      </c>
      <c r="H60" s="7">
        <f t="shared" si="6"/>
        <v>6</v>
      </c>
      <c r="J60"/>
      <c r="K60"/>
      <c r="L60"/>
    </row>
    <row r="61" spans="3:12">
      <c r="C61" s="13" t="s">
        <v>80</v>
      </c>
      <c r="D61" s="14" t="s">
        <v>81</v>
      </c>
      <c r="E61" s="15">
        <v>2377330804</v>
      </c>
      <c r="G61" s="6" t="str">
        <f t="shared" si="7"/>
        <v>RobertoCapony</v>
      </c>
      <c r="H61" s="7">
        <f t="shared" si="6"/>
        <v>6</v>
      </c>
      <c r="J61"/>
      <c r="K61"/>
      <c r="L61"/>
    </row>
    <row r="62" spans="3:12">
      <c r="C62" s="13" t="s">
        <v>82</v>
      </c>
      <c r="D62" s="14" t="s">
        <v>83</v>
      </c>
      <c r="E62" s="15">
        <v>6959785213</v>
      </c>
      <c r="G62" s="6" t="str">
        <f t="shared" si="7"/>
        <v>MelissaGonzales</v>
      </c>
      <c r="H62" s="7">
        <f t="shared" si="6"/>
        <v>6</v>
      </c>
      <c r="J62"/>
      <c r="K62"/>
      <c r="L62"/>
    </row>
    <row r="63" spans="3:12">
      <c r="C63" s="13" t="s">
        <v>30</v>
      </c>
      <c r="D63" s="14" t="s">
        <v>84</v>
      </c>
      <c r="E63" s="15">
        <v>701887286</v>
      </c>
      <c r="G63" s="6" t="str">
        <f t="shared" si="7"/>
        <v>WilliamBachman</v>
      </c>
      <c r="H63" s="7">
        <f t="shared" si="6"/>
        <v>4</v>
      </c>
      <c r="J63"/>
      <c r="K63"/>
      <c r="L63"/>
    </row>
    <row r="64" spans="3:12">
      <c r="C64" s="13" t="s">
        <v>85</v>
      </c>
      <c r="D64" s="14" t="s">
        <v>63</v>
      </c>
      <c r="E64" s="15">
        <v>1777406531</v>
      </c>
      <c r="G64" s="6" t="str">
        <f t="shared" si="7"/>
        <v>StephanieBeserra</v>
      </c>
      <c r="H64" s="7">
        <f t="shared" si="6"/>
        <v>4</v>
      </c>
      <c r="J64"/>
      <c r="K64"/>
      <c r="L64"/>
    </row>
    <row r="65" spans="3:12">
      <c r="C65" s="13" t="s">
        <v>86</v>
      </c>
      <c r="D65" s="14" t="s">
        <v>87</v>
      </c>
      <c r="E65" s="15">
        <v>3425542829</v>
      </c>
      <c r="G65" s="6" t="str">
        <f t="shared" si="7"/>
        <v>MelissaGomez</v>
      </c>
      <c r="H65" s="7">
        <f t="shared" si="6"/>
        <v>4</v>
      </c>
      <c r="J65"/>
      <c r="K65"/>
      <c r="L65"/>
    </row>
    <row r="66" spans="3:12">
      <c r="C66" s="13" t="s">
        <v>30</v>
      </c>
      <c r="D66" s="14" t="s">
        <v>31</v>
      </c>
      <c r="E66" s="15">
        <v>7049720151</v>
      </c>
      <c r="G66" s="6" t="str">
        <f t="shared" si="7"/>
        <v>RuthBrown</v>
      </c>
      <c r="H66" s="7">
        <f t="shared" si="6"/>
        <v>5</v>
      </c>
      <c r="J66"/>
      <c r="K66"/>
      <c r="L66"/>
    </row>
    <row r="67" spans="3:12">
      <c r="C67" s="13" t="s">
        <v>32</v>
      </c>
      <c r="D67" s="14" t="s">
        <v>33</v>
      </c>
      <c r="E67" s="15">
        <v>1975178556</v>
      </c>
      <c r="G67" s="6" t="str">
        <f t="shared" si="7"/>
        <v>SunannaBerger</v>
      </c>
      <c r="H67" s="7">
        <f t="shared" ref="H67:H98" si="8">COUNTIF($G$3:$G$166,G67)</f>
        <v>5</v>
      </c>
      <c r="J67"/>
      <c r="K67"/>
      <c r="L67"/>
    </row>
    <row r="68" spans="3:12">
      <c r="C68" s="13" t="s">
        <v>34</v>
      </c>
      <c r="D68" s="14" t="s">
        <v>35</v>
      </c>
      <c r="E68" s="15">
        <v>8666484813</v>
      </c>
      <c r="G68" s="6" t="str">
        <f t="shared" si="7"/>
        <v>SharonBeyene</v>
      </c>
      <c r="H68" s="7">
        <f t="shared" si="8"/>
        <v>6</v>
      </c>
      <c r="J68"/>
      <c r="K68"/>
      <c r="L68"/>
    </row>
    <row r="69" spans="3:12">
      <c r="C69" s="13" t="s">
        <v>36</v>
      </c>
      <c r="D69" s="14" t="s">
        <v>37</v>
      </c>
      <c r="E69" s="15">
        <v>5336759304</v>
      </c>
      <c r="G69" s="6" t="str">
        <f t="shared" si="7"/>
        <v>ToddBailey</v>
      </c>
      <c r="H69" s="7">
        <f t="shared" si="8"/>
        <v>6</v>
      </c>
      <c r="J69"/>
      <c r="K69"/>
      <c r="L69"/>
    </row>
    <row r="70" spans="3:12">
      <c r="C70" s="13" t="s">
        <v>38</v>
      </c>
      <c r="D70" s="14" t="s">
        <v>39</v>
      </c>
      <c r="E70" s="15">
        <v>1883212339</v>
      </c>
      <c r="G70" s="6" t="str">
        <f t="shared" si="7"/>
        <v>MichaelGoff</v>
      </c>
      <c r="H70" s="7">
        <f t="shared" si="8"/>
        <v>6</v>
      </c>
      <c r="J70"/>
      <c r="K70"/>
      <c r="L70"/>
    </row>
    <row r="71" spans="3:12">
      <c r="C71" s="13" t="s">
        <v>40</v>
      </c>
      <c r="D71" s="14" t="s">
        <v>41</v>
      </c>
      <c r="E71" s="15">
        <v>6064823292</v>
      </c>
      <c r="G71" s="6" t="str">
        <f t="shared" si="7"/>
        <v>SCOTTBrown</v>
      </c>
      <c r="H71" s="7">
        <f t="shared" si="8"/>
        <v>6</v>
      </c>
      <c r="J71"/>
      <c r="K71"/>
      <c r="L71"/>
    </row>
    <row r="72" spans="3:12">
      <c r="C72" s="13" t="s">
        <v>42</v>
      </c>
      <c r="D72" s="14" t="s">
        <v>33</v>
      </c>
      <c r="E72" s="15">
        <v>1488700667</v>
      </c>
      <c r="G72" s="6" t="str">
        <f t="shared" si="7"/>
        <v>RobertCarter</v>
      </c>
      <c r="H72" s="7">
        <f t="shared" si="8"/>
        <v>6</v>
      </c>
      <c r="J72"/>
      <c r="K72"/>
      <c r="L72"/>
    </row>
    <row r="73" spans="3:12">
      <c r="C73" s="13" t="s">
        <v>49</v>
      </c>
      <c r="D73" s="14" t="s">
        <v>50</v>
      </c>
      <c r="E73" s="15">
        <v>6962034110</v>
      </c>
      <c r="G73" s="6" t="str">
        <f t="shared" si="7"/>
        <v>RandolphChavez</v>
      </c>
      <c r="H73" s="7">
        <f t="shared" si="8"/>
        <v>6</v>
      </c>
      <c r="J73"/>
      <c r="K73"/>
      <c r="L73"/>
    </row>
    <row r="74" spans="3:12">
      <c r="C74" s="13" t="s">
        <v>51</v>
      </c>
      <c r="D74" s="14" t="s">
        <v>52</v>
      </c>
      <c r="E74" s="15">
        <v>191517730</v>
      </c>
      <c r="G74" s="6" t="str">
        <f t="shared" si="7"/>
        <v>NancyFrias</v>
      </c>
      <c r="H74" s="7">
        <f t="shared" si="8"/>
        <v>6</v>
      </c>
      <c r="J74"/>
      <c r="K74"/>
      <c r="L74"/>
    </row>
    <row r="75" spans="3:12">
      <c r="C75" s="13" t="s">
        <v>53</v>
      </c>
      <c r="D75" s="14" t="s">
        <v>54</v>
      </c>
      <c r="E75" s="15">
        <v>2426309958</v>
      </c>
      <c r="G75" s="6" t="str">
        <f t="shared" si="7"/>
        <v>VanessaBailey</v>
      </c>
      <c r="H75" s="7">
        <f t="shared" si="8"/>
        <v>5</v>
      </c>
      <c r="J75"/>
      <c r="K75"/>
      <c r="L75"/>
    </row>
    <row r="76" spans="3:12">
      <c r="C76" s="13" t="s">
        <v>55</v>
      </c>
      <c r="D76" s="14" t="s">
        <v>39</v>
      </c>
      <c r="E76" s="15">
        <v>7036060576</v>
      </c>
      <c r="G76" s="6" t="str">
        <f t="shared" si="7"/>
        <v>MeganGraham</v>
      </c>
      <c r="H76" s="7">
        <f t="shared" si="8"/>
        <v>5</v>
      </c>
      <c r="J76"/>
      <c r="K76"/>
      <c r="L76"/>
    </row>
    <row r="77" spans="3:12">
      <c r="C77" s="13" t="s">
        <v>56</v>
      </c>
      <c r="D77" s="14" t="s">
        <v>57</v>
      </c>
      <c r="E77" s="15">
        <v>6100627441</v>
      </c>
      <c r="G77" s="6" t="str">
        <f t="shared" si="7"/>
        <v>MeeHarrison</v>
      </c>
      <c r="H77" s="7">
        <f t="shared" si="8"/>
        <v>6</v>
      </c>
      <c r="J77"/>
      <c r="K77"/>
      <c r="L77"/>
    </row>
    <row r="78" spans="3:12">
      <c r="C78" s="13" t="s">
        <v>58</v>
      </c>
      <c r="D78" s="14" t="s">
        <v>59</v>
      </c>
      <c r="E78" s="15">
        <v>1279405817</v>
      </c>
      <c r="G78" s="6" t="str">
        <f t="shared" si="7"/>
        <v>ShanitaBrenner</v>
      </c>
      <c r="H78" s="7">
        <f t="shared" si="8"/>
        <v>5</v>
      </c>
      <c r="J78"/>
      <c r="K78"/>
      <c r="L78"/>
    </row>
    <row r="79" spans="3:12">
      <c r="C79" s="13" t="s">
        <v>60</v>
      </c>
      <c r="D79" s="14" t="s">
        <v>61</v>
      </c>
      <c r="E79" s="15">
        <v>6067169401</v>
      </c>
      <c r="G79" s="6" t="str">
        <f t="shared" si="7"/>
        <v>VincentBachman</v>
      </c>
      <c r="H79" s="7">
        <f t="shared" si="8"/>
        <v>5</v>
      </c>
      <c r="J79"/>
      <c r="K79"/>
      <c r="L79"/>
    </row>
    <row r="80" spans="3:12">
      <c r="C80" s="13" t="s">
        <v>62</v>
      </c>
      <c r="D80" s="14" t="s">
        <v>63</v>
      </c>
      <c r="E80" s="15">
        <v>9603702895</v>
      </c>
      <c r="G80" s="6" t="str">
        <f t="shared" si="7"/>
        <v>ZakariaAli</v>
      </c>
      <c r="H80" s="7">
        <f t="shared" si="8"/>
        <v>4</v>
      </c>
      <c r="J80"/>
      <c r="K80"/>
      <c r="L80"/>
    </row>
    <row r="81" spans="3:12">
      <c r="C81" s="13" t="s">
        <v>64</v>
      </c>
      <c r="D81" s="14" t="s">
        <v>65</v>
      </c>
      <c r="E81" s="15">
        <v>6547184162</v>
      </c>
      <c r="G81" s="6" t="str">
        <f t="shared" si="7"/>
        <v>ShaneBrown</v>
      </c>
      <c r="H81" s="7">
        <f t="shared" si="8"/>
        <v>4</v>
      </c>
      <c r="J81"/>
      <c r="K81"/>
      <c r="L81"/>
    </row>
    <row r="82" spans="3:12">
      <c r="C82" s="13" t="s">
        <v>66</v>
      </c>
      <c r="D82" s="14" t="s">
        <v>33</v>
      </c>
      <c r="E82" s="15">
        <v>7854361393</v>
      </c>
      <c r="G82" s="6" t="str">
        <f t="shared" si="7"/>
        <v>KirkLim</v>
      </c>
      <c r="H82" s="7">
        <f t="shared" si="8"/>
        <v>3</v>
      </c>
      <c r="J82"/>
      <c r="K82"/>
      <c r="L82"/>
    </row>
    <row r="83" spans="3:12">
      <c r="C83" s="13" t="s">
        <v>67</v>
      </c>
      <c r="D83" s="14" t="s">
        <v>68</v>
      </c>
      <c r="E83" s="15">
        <v>3325930896</v>
      </c>
      <c r="G83" s="6" t="str">
        <f t="shared" si="7"/>
        <v>RoxanneCalderon</v>
      </c>
      <c r="H83" s="7">
        <f t="shared" si="8"/>
        <v>4</v>
      </c>
      <c r="J83"/>
      <c r="K83"/>
      <c r="L83"/>
    </row>
    <row r="84" spans="3:12">
      <c r="C84" s="13" t="s">
        <v>69</v>
      </c>
      <c r="D84" s="14" t="s">
        <v>70</v>
      </c>
      <c r="E84" s="15">
        <v>1154357126</v>
      </c>
      <c r="G84" s="6" t="str">
        <f t="shared" si="7"/>
        <v>MeeHendricks</v>
      </c>
      <c r="H84" s="7">
        <f t="shared" si="8"/>
        <v>4</v>
      </c>
      <c r="J84"/>
      <c r="K84"/>
      <c r="L84"/>
    </row>
    <row r="85" spans="3:12">
      <c r="C85" s="13" t="s">
        <v>58</v>
      </c>
      <c r="D85" s="14" t="s">
        <v>71</v>
      </c>
      <c r="E85" s="15">
        <v>5606388206</v>
      </c>
      <c r="G85" s="6" t="str">
        <f t="shared" si="7"/>
        <v>PatrickCooper</v>
      </c>
      <c r="H85" s="7">
        <f t="shared" si="8"/>
        <v>5</v>
      </c>
      <c r="J85"/>
      <c r="K85"/>
      <c r="L85"/>
    </row>
    <row r="86" spans="3:12">
      <c r="C86" s="13" t="s">
        <v>72</v>
      </c>
      <c r="D86" s="14" t="s">
        <v>73</v>
      </c>
      <c r="E86" s="15">
        <v>1680442792</v>
      </c>
      <c r="G86" s="6" t="str">
        <f t="shared" si="7"/>
        <v>YeeAtwal</v>
      </c>
      <c r="H86" s="7">
        <f t="shared" si="8"/>
        <v>5</v>
      </c>
      <c r="J86"/>
      <c r="K86"/>
      <c r="L86"/>
    </row>
    <row r="87" spans="3:12">
      <c r="C87" s="13" t="s">
        <v>74</v>
      </c>
      <c r="D87" s="14" t="s">
        <v>75</v>
      </c>
      <c r="E87" s="15">
        <v>5813575507</v>
      </c>
      <c r="G87" s="6" t="str">
        <f t="shared" si="7"/>
        <v>KongKing</v>
      </c>
      <c r="H87" s="7">
        <f t="shared" si="8"/>
        <v>6</v>
      </c>
      <c r="J87"/>
      <c r="K87"/>
      <c r="L87"/>
    </row>
    <row r="88" spans="3:12">
      <c r="C88" s="13" t="s">
        <v>76</v>
      </c>
      <c r="D88" s="14" t="s">
        <v>77</v>
      </c>
      <c r="E88" s="15">
        <v>1922173220</v>
      </c>
      <c r="G88" s="6" t="str">
        <f t="shared" ref="G88:G119" si="9">CONCATENATE(C89,D89)</f>
        <v>MariaHer</v>
      </c>
      <c r="H88" s="7">
        <f t="shared" si="8"/>
        <v>6</v>
      </c>
      <c r="J88"/>
      <c r="K88"/>
      <c r="L88"/>
    </row>
    <row r="89" spans="3:12">
      <c r="C89" s="13" t="s">
        <v>78</v>
      </c>
      <c r="D89" s="14" t="s">
        <v>79</v>
      </c>
      <c r="E89" s="15">
        <v>7530577766</v>
      </c>
      <c r="G89" s="6" t="str">
        <f t="shared" si="9"/>
        <v>LoriHernandez</v>
      </c>
      <c r="H89" s="7">
        <f t="shared" si="8"/>
        <v>6</v>
      </c>
      <c r="J89"/>
      <c r="K89"/>
      <c r="L89"/>
    </row>
    <row r="90" spans="3:12">
      <c r="C90" s="13" t="s">
        <v>80</v>
      </c>
      <c r="D90" s="14" t="s">
        <v>81</v>
      </c>
      <c r="E90" s="15">
        <v>2377330804</v>
      </c>
      <c r="G90" s="6" t="str">
        <f t="shared" si="9"/>
        <v>RobertoCapony</v>
      </c>
      <c r="H90" s="7">
        <f t="shared" si="8"/>
        <v>6</v>
      </c>
      <c r="J90"/>
      <c r="K90"/>
      <c r="L90"/>
    </row>
    <row r="91" spans="3:12">
      <c r="C91" s="13" t="s">
        <v>82</v>
      </c>
      <c r="D91" s="14" t="s">
        <v>83</v>
      </c>
      <c r="E91" s="15">
        <v>6959785213</v>
      </c>
      <c r="G91" s="6" t="str">
        <f t="shared" si="9"/>
        <v>MelissaGonzales</v>
      </c>
      <c r="H91" s="7">
        <f t="shared" si="8"/>
        <v>6</v>
      </c>
      <c r="J91"/>
      <c r="K91"/>
      <c r="L91"/>
    </row>
    <row r="92" spans="3:12">
      <c r="C92" s="13" t="s">
        <v>30</v>
      </c>
      <c r="D92" s="14" t="s">
        <v>84</v>
      </c>
      <c r="E92" s="15">
        <v>701887286</v>
      </c>
      <c r="G92" s="6" t="str">
        <f t="shared" si="9"/>
        <v>SharonBeyene</v>
      </c>
      <c r="H92" s="7">
        <f t="shared" si="8"/>
        <v>6</v>
      </c>
      <c r="J92"/>
      <c r="K92"/>
      <c r="L92"/>
    </row>
    <row r="93" spans="3:12">
      <c r="C93" s="13" t="s">
        <v>36</v>
      </c>
      <c r="D93" s="14" t="s">
        <v>37</v>
      </c>
      <c r="E93" s="15">
        <v>5336759304</v>
      </c>
      <c r="G93" s="6" t="str">
        <f t="shared" si="9"/>
        <v>ToddBailey</v>
      </c>
      <c r="H93" s="7">
        <f t="shared" si="8"/>
        <v>6</v>
      </c>
      <c r="J93"/>
      <c r="K93"/>
      <c r="L93"/>
    </row>
    <row r="94" spans="3:12">
      <c r="C94" s="13" t="s">
        <v>38</v>
      </c>
      <c r="D94" s="14" t="s">
        <v>39</v>
      </c>
      <c r="E94" s="15">
        <v>1883212339</v>
      </c>
      <c r="G94" s="6" t="str">
        <f t="shared" si="9"/>
        <v>MichaelGoff</v>
      </c>
      <c r="H94" s="7">
        <f t="shared" si="8"/>
        <v>6</v>
      </c>
      <c r="J94"/>
      <c r="K94"/>
      <c r="L94"/>
    </row>
    <row r="95" spans="3:12">
      <c r="C95" s="13" t="s">
        <v>40</v>
      </c>
      <c r="D95" s="14" t="s">
        <v>41</v>
      </c>
      <c r="E95" s="15">
        <v>6064823292</v>
      </c>
      <c r="G95" s="6" t="str">
        <f t="shared" si="9"/>
        <v>SCOTTBrown</v>
      </c>
      <c r="H95" s="7">
        <f t="shared" si="8"/>
        <v>6</v>
      </c>
      <c r="J95"/>
      <c r="K95"/>
      <c r="L95"/>
    </row>
    <row r="96" spans="3:12">
      <c r="C96" s="13" t="s">
        <v>42</v>
      </c>
      <c r="D96" s="14" t="s">
        <v>33</v>
      </c>
      <c r="E96" s="15">
        <v>1488700667</v>
      </c>
      <c r="G96" s="6" t="str">
        <f t="shared" si="9"/>
        <v>NathanFoster</v>
      </c>
      <c r="H96" s="7">
        <f t="shared" si="8"/>
        <v>5</v>
      </c>
      <c r="J96"/>
      <c r="K96"/>
      <c r="L96"/>
    </row>
    <row r="97" spans="3:12">
      <c r="C97" s="13" t="s">
        <v>43</v>
      </c>
      <c r="D97" s="14" t="s">
        <v>44</v>
      </c>
      <c r="E97" s="15">
        <v>2477053809</v>
      </c>
      <c r="G97" s="6" t="str">
        <f t="shared" si="9"/>
        <v>MessayeGoldthwaite</v>
      </c>
      <c r="H97" s="7">
        <f t="shared" si="8"/>
        <v>5</v>
      </c>
      <c r="J97"/>
      <c r="K97"/>
      <c r="L97"/>
    </row>
    <row r="98" spans="3:12">
      <c r="C98" s="13" t="s">
        <v>45</v>
      </c>
      <c r="D98" s="14" t="s">
        <v>46</v>
      </c>
      <c r="E98" s="15">
        <v>4720858880</v>
      </c>
      <c r="G98" s="6" t="str">
        <f t="shared" si="9"/>
        <v>MyGetachew</v>
      </c>
      <c r="H98" s="7">
        <f t="shared" si="8"/>
        <v>5</v>
      </c>
      <c r="J98"/>
      <c r="K98"/>
      <c r="L98"/>
    </row>
    <row r="99" spans="3:12">
      <c r="C99" s="13" t="s">
        <v>47</v>
      </c>
      <c r="D99" s="14" t="s">
        <v>48</v>
      </c>
      <c r="E99" s="15">
        <v>6551667364</v>
      </c>
      <c r="G99" s="6" t="str">
        <f t="shared" si="9"/>
        <v>RobertCarter</v>
      </c>
      <c r="H99" s="7">
        <f t="shared" ref="H99:H130" si="10">COUNTIF($G$3:$G$166,G99)</f>
        <v>6</v>
      </c>
      <c r="J99"/>
      <c r="K99"/>
      <c r="L99"/>
    </row>
    <row r="100" spans="3:12">
      <c r="C100" s="13" t="s">
        <v>49</v>
      </c>
      <c r="D100" s="14" t="s">
        <v>50</v>
      </c>
      <c r="E100" s="15">
        <v>6962034110</v>
      </c>
      <c r="G100" s="6" t="str">
        <f t="shared" si="9"/>
        <v>RandolphChavez</v>
      </c>
      <c r="H100" s="7">
        <f t="shared" si="10"/>
        <v>6</v>
      </c>
      <c r="J100"/>
      <c r="K100"/>
      <c r="L100"/>
    </row>
    <row r="101" spans="3:12">
      <c r="C101" s="13" t="s">
        <v>51</v>
      </c>
      <c r="D101" s="14" t="s">
        <v>52</v>
      </c>
      <c r="E101" s="15">
        <v>191517730</v>
      </c>
      <c r="G101" s="6" t="str">
        <f t="shared" si="9"/>
        <v>NancyFrias</v>
      </c>
      <c r="H101" s="7">
        <f t="shared" si="10"/>
        <v>6</v>
      </c>
      <c r="J101"/>
      <c r="K101"/>
      <c r="L101"/>
    </row>
    <row r="102" spans="3:12">
      <c r="C102" s="13" t="s">
        <v>53</v>
      </c>
      <c r="D102" s="14" t="s">
        <v>54</v>
      </c>
      <c r="E102" s="15">
        <v>2426309958</v>
      </c>
      <c r="G102" s="6" t="str">
        <f t="shared" si="9"/>
        <v>VanessaBailey</v>
      </c>
      <c r="H102" s="7">
        <f t="shared" si="10"/>
        <v>5</v>
      </c>
      <c r="J102"/>
      <c r="K102"/>
      <c r="L102"/>
    </row>
    <row r="103" spans="3:12">
      <c r="C103" s="13" t="s">
        <v>55</v>
      </c>
      <c r="D103" s="14" t="s">
        <v>39</v>
      </c>
      <c r="E103" s="15">
        <v>7036060576</v>
      </c>
      <c r="G103" s="6" t="str">
        <f t="shared" si="9"/>
        <v>MeganGraham</v>
      </c>
      <c r="H103" s="7">
        <f t="shared" si="10"/>
        <v>5</v>
      </c>
      <c r="J103"/>
      <c r="K103"/>
      <c r="L103"/>
    </row>
    <row r="104" spans="3:12">
      <c r="C104" s="13" t="s">
        <v>56</v>
      </c>
      <c r="D104" s="14" t="s">
        <v>57</v>
      </c>
      <c r="E104" s="15">
        <v>6100627441</v>
      </c>
      <c r="G104" s="6" t="str">
        <f t="shared" si="9"/>
        <v>MeeHarrison</v>
      </c>
      <c r="H104" s="7">
        <f t="shared" si="10"/>
        <v>6</v>
      </c>
      <c r="J104"/>
      <c r="K104"/>
      <c r="L104"/>
    </row>
    <row r="105" spans="3:12">
      <c r="C105" s="13" t="s">
        <v>58</v>
      </c>
      <c r="D105" s="14" t="s">
        <v>59</v>
      </c>
      <c r="E105" s="15">
        <v>1279405817</v>
      </c>
      <c r="G105" s="6" t="str">
        <f t="shared" si="9"/>
        <v>ShanitaBrenner</v>
      </c>
      <c r="H105" s="7">
        <f t="shared" si="10"/>
        <v>5</v>
      </c>
      <c r="J105"/>
      <c r="K105"/>
      <c r="L105"/>
    </row>
    <row r="106" spans="3:12">
      <c r="C106" s="13" t="s">
        <v>60</v>
      </c>
      <c r="D106" s="14" t="s">
        <v>61</v>
      </c>
      <c r="E106" s="15">
        <v>6067169401</v>
      </c>
      <c r="G106" s="6" t="str">
        <f t="shared" si="9"/>
        <v>VincentBachman</v>
      </c>
      <c r="H106" s="7">
        <f t="shared" si="10"/>
        <v>5</v>
      </c>
      <c r="J106"/>
      <c r="K106"/>
      <c r="L106"/>
    </row>
    <row r="107" spans="3:12">
      <c r="C107" s="13" t="s">
        <v>62</v>
      </c>
      <c r="D107" s="14" t="s">
        <v>63</v>
      </c>
      <c r="E107" s="15">
        <v>9603702895</v>
      </c>
      <c r="G107" s="6" t="str">
        <f t="shared" si="9"/>
        <v>ZakariaAli</v>
      </c>
      <c r="H107" s="7">
        <f t="shared" si="10"/>
        <v>4</v>
      </c>
      <c r="J107"/>
      <c r="K107"/>
      <c r="L107"/>
    </row>
    <row r="108" spans="3:12">
      <c r="C108" s="13" t="s">
        <v>64</v>
      </c>
      <c r="D108" s="14" t="s">
        <v>65</v>
      </c>
      <c r="E108" s="15">
        <v>6547184162</v>
      </c>
      <c r="G108" s="6" t="str">
        <f t="shared" si="9"/>
        <v>ShaneBrown</v>
      </c>
      <c r="H108" s="7">
        <f t="shared" si="10"/>
        <v>4</v>
      </c>
      <c r="J108"/>
      <c r="K108"/>
      <c r="L108"/>
    </row>
    <row r="109" spans="3:12">
      <c r="C109" s="13" t="s">
        <v>66</v>
      </c>
      <c r="D109" s="14" t="s">
        <v>33</v>
      </c>
      <c r="E109" s="15">
        <v>7854361393</v>
      </c>
      <c r="G109" s="6" t="str">
        <f t="shared" si="9"/>
        <v>PatrickCooper</v>
      </c>
      <c r="H109" s="7">
        <f t="shared" si="10"/>
        <v>5</v>
      </c>
      <c r="J109"/>
      <c r="K109"/>
      <c r="L109"/>
    </row>
    <row r="110" spans="3:12">
      <c r="C110" s="13" t="s">
        <v>72</v>
      </c>
      <c r="D110" s="14" t="s">
        <v>73</v>
      </c>
      <c r="E110" s="15">
        <v>1680442792</v>
      </c>
      <c r="G110" s="6" t="str">
        <f t="shared" si="9"/>
        <v>YeeAtwal</v>
      </c>
      <c r="H110" s="7">
        <f t="shared" si="10"/>
        <v>5</v>
      </c>
      <c r="J110"/>
      <c r="K110"/>
      <c r="L110"/>
    </row>
    <row r="111" spans="3:12">
      <c r="C111" s="13" t="s">
        <v>74</v>
      </c>
      <c r="D111" s="14" t="s">
        <v>75</v>
      </c>
      <c r="E111" s="15">
        <v>5813575507</v>
      </c>
      <c r="G111" s="6" t="str">
        <f t="shared" si="9"/>
        <v>KongKing</v>
      </c>
      <c r="H111" s="7">
        <f t="shared" si="10"/>
        <v>6</v>
      </c>
      <c r="J111"/>
      <c r="K111"/>
      <c r="L111"/>
    </row>
    <row r="112" spans="3:12">
      <c r="C112" s="13" t="s">
        <v>76</v>
      </c>
      <c r="D112" s="14" t="s">
        <v>77</v>
      </c>
      <c r="E112" s="15">
        <v>1922173220</v>
      </c>
      <c r="G112" s="6" t="str">
        <f t="shared" si="9"/>
        <v>MariaHer</v>
      </c>
      <c r="H112" s="7">
        <f t="shared" si="10"/>
        <v>6</v>
      </c>
      <c r="J112"/>
      <c r="K112"/>
      <c r="L112"/>
    </row>
    <row r="113" spans="3:12">
      <c r="C113" s="13" t="s">
        <v>78</v>
      </c>
      <c r="D113" s="14" t="s">
        <v>79</v>
      </c>
      <c r="E113" s="15">
        <v>7530577766</v>
      </c>
      <c r="G113" s="6" t="str">
        <f t="shared" si="9"/>
        <v>LoriHernandez</v>
      </c>
      <c r="H113" s="7">
        <f t="shared" si="10"/>
        <v>6</v>
      </c>
      <c r="J113"/>
      <c r="K113"/>
      <c r="L113"/>
    </row>
    <row r="114" spans="3:12">
      <c r="C114" s="13" t="s">
        <v>80</v>
      </c>
      <c r="D114" s="14" t="s">
        <v>81</v>
      </c>
      <c r="E114" s="15">
        <v>2377330804</v>
      </c>
      <c r="G114" s="6" t="str">
        <f t="shared" si="9"/>
        <v>RobertoCapony</v>
      </c>
      <c r="H114" s="7">
        <f t="shared" si="10"/>
        <v>6</v>
      </c>
      <c r="J114"/>
      <c r="K114"/>
      <c r="L114"/>
    </row>
    <row r="115" spans="3:12">
      <c r="C115" s="13" t="s">
        <v>82</v>
      </c>
      <c r="D115" s="14" t="s">
        <v>83</v>
      </c>
      <c r="E115" s="15">
        <v>6959785213</v>
      </c>
      <c r="G115" s="6" t="str">
        <f t="shared" si="9"/>
        <v>MelissaGonzales</v>
      </c>
      <c r="H115" s="7">
        <f t="shared" si="10"/>
        <v>6</v>
      </c>
      <c r="J115"/>
      <c r="K115"/>
      <c r="L115"/>
    </row>
    <row r="116" spans="3:12">
      <c r="C116" s="13" t="s">
        <v>30</v>
      </c>
      <c r="D116" s="14" t="s">
        <v>84</v>
      </c>
      <c r="E116" s="15">
        <v>701887286</v>
      </c>
      <c r="G116" s="6" t="str">
        <f t="shared" si="9"/>
        <v>WilliamBachman</v>
      </c>
      <c r="H116" s="7">
        <f t="shared" si="10"/>
        <v>4</v>
      </c>
      <c r="J116"/>
      <c r="K116"/>
      <c r="L116"/>
    </row>
    <row r="117" spans="3:12">
      <c r="C117" s="13" t="s">
        <v>85</v>
      </c>
      <c r="D117" s="14" t="s">
        <v>63</v>
      </c>
      <c r="E117" s="15">
        <v>1777406531</v>
      </c>
      <c r="G117" s="6" t="str">
        <f t="shared" si="9"/>
        <v>StephanieBeserra</v>
      </c>
      <c r="H117" s="7">
        <f t="shared" si="10"/>
        <v>4</v>
      </c>
      <c r="J117"/>
      <c r="K117"/>
      <c r="L117"/>
    </row>
    <row r="118" spans="3:12">
      <c r="C118" s="13" t="s">
        <v>86</v>
      </c>
      <c r="D118" s="14" t="s">
        <v>87</v>
      </c>
      <c r="E118" s="15">
        <v>3425542829</v>
      </c>
      <c r="G118" s="6" t="str">
        <f t="shared" si="9"/>
        <v>MelissaGomez</v>
      </c>
      <c r="H118" s="7">
        <f t="shared" si="10"/>
        <v>4</v>
      </c>
      <c r="J118"/>
      <c r="K118"/>
      <c r="L118"/>
    </row>
    <row r="119" spans="3:12">
      <c r="C119" s="13" t="s">
        <v>30</v>
      </c>
      <c r="D119" s="14" t="s">
        <v>31</v>
      </c>
      <c r="E119" s="15">
        <v>7049720151</v>
      </c>
      <c r="G119" s="6" t="str">
        <f t="shared" si="9"/>
        <v>RuthBrown</v>
      </c>
      <c r="H119" s="7">
        <f t="shared" si="10"/>
        <v>5</v>
      </c>
      <c r="J119"/>
      <c r="K119"/>
      <c r="L119"/>
    </row>
    <row r="120" spans="3:12">
      <c r="C120" s="13" t="s">
        <v>32</v>
      </c>
      <c r="D120" s="14" t="s">
        <v>33</v>
      </c>
      <c r="E120" s="15">
        <v>1975178556</v>
      </c>
      <c r="G120" s="6" t="str">
        <f t="shared" ref="G120:G151" si="11">CONCATENATE(C121,D121)</f>
        <v>SunannaBerger</v>
      </c>
      <c r="H120" s="7">
        <f t="shared" si="10"/>
        <v>5</v>
      </c>
      <c r="J120"/>
      <c r="K120"/>
      <c r="L120"/>
    </row>
    <row r="121" spans="3:12">
      <c r="C121" s="13" t="s">
        <v>34</v>
      </c>
      <c r="D121" s="14" t="s">
        <v>35</v>
      </c>
      <c r="E121" s="15">
        <v>8666484813</v>
      </c>
      <c r="G121" s="6" t="str">
        <f t="shared" si="11"/>
        <v>SharonBeyene</v>
      </c>
      <c r="H121" s="7">
        <f t="shared" si="10"/>
        <v>6</v>
      </c>
      <c r="J121"/>
      <c r="K121"/>
      <c r="L121"/>
    </row>
    <row r="122" spans="3:12">
      <c r="C122" s="13" t="s">
        <v>36</v>
      </c>
      <c r="D122" s="14" t="s">
        <v>37</v>
      </c>
      <c r="E122" s="15">
        <v>5336759304</v>
      </c>
      <c r="G122" s="6" t="str">
        <f t="shared" si="11"/>
        <v>ToddBailey</v>
      </c>
      <c r="H122" s="7">
        <f t="shared" si="10"/>
        <v>6</v>
      </c>
      <c r="J122"/>
      <c r="K122"/>
      <c r="L122"/>
    </row>
    <row r="123" spans="3:12">
      <c r="C123" s="13" t="s">
        <v>38</v>
      </c>
      <c r="D123" s="14" t="s">
        <v>39</v>
      </c>
      <c r="E123" s="15">
        <v>1883212339</v>
      </c>
      <c r="G123" s="6" t="str">
        <f t="shared" si="11"/>
        <v>MichaelGoff</v>
      </c>
      <c r="H123" s="7">
        <f t="shared" si="10"/>
        <v>6</v>
      </c>
      <c r="J123"/>
      <c r="K123"/>
      <c r="L123"/>
    </row>
    <row r="124" spans="3:12">
      <c r="C124" s="13" t="s">
        <v>40</v>
      </c>
      <c r="D124" s="14" t="s">
        <v>41</v>
      </c>
      <c r="E124" s="15">
        <v>6064823292</v>
      </c>
      <c r="G124" s="6" t="str">
        <f t="shared" si="11"/>
        <v>SCOTTBrown</v>
      </c>
      <c r="H124" s="7">
        <f t="shared" si="10"/>
        <v>6</v>
      </c>
      <c r="J124"/>
      <c r="K124"/>
      <c r="L124"/>
    </row>
    <row r="125" spans="3:12">
      <c r="C125" s="13" t="s">
        <v>42</v>
      </c>
      <c r="D125" s="14" t="s">
        <v>33</v>
      </c>
      <c r="E125" s="15">
        <v>1488700667</v>
      </c>
      <c r="G125" s="6" t="str">
        <f t="shared" si="11"/>
        <v>NathanFoster</v>
      </c>
      <c r="H125" s="7">
        <f t="shared" si="10"/>
        <v>5</v>
      </c>
      <c r="J125"/>
      <c r="K125"/>
      <c r="L125"/>
    </row>
    <row r="126" spans="3:12">
      <c r="C126" s="13" t="s">
        <v>43</v>
      </c>
      <c r="D126" s="14" t="s">
        <v>44</v>
      </c>
      <c r="E126" s="15">
        <v>2477053809</v>
      </c>
      <c r="G126" s="6" t="str">
        <f t="shared" si="11"/>
        <v>MessayeGoldthwaite</v>
      </c>
      <c r="H126" s="7">
        <f t="shared" si="10"/>
        <v>5</v>
      </c>
      <c r="J126"/>
      <c r="K126"/>
      <c r="L126"/>
    </row>
    <row r="127" spans="3:12">
      <c r="C127" s="13" t="s">
        <v>45</v>
      </c>
      <c r="D127" s="14" t="s">
        <v>46</v>
      </c>
      <c r="E127" s="15">
        <v>4720858880</v>
      </c>
      <c r="G127" s="6" t="str">
        <f t="shared" si="11"/>
        <v>MyGetachew</v>
      </c>
      <c r="H127" s="7">
        <f t="shared" si="10"/>
        <v>5</v>
      </c>
      <c r="J127"/>
      <c r="K127"/>
      <c r="L127"/>
    </row>
    <row r="128" spans="3:12">
      <c r="C128" s="13" t="s">
        <v>47</v>
      </c>
      <c r="D128" s="14" t="s">
        <v>48</v>
      </c>
      <c r="E128" s="15">
        <v>6551667364</v>
      </c>
      <c r="G128" s="6" t="str">
        <f t="shared" si="11"/>
        <v>RobertCarter</v>
      </c>
      <c r="H128" s="7">
        <f t="shared" si="10"/>
        <v>6</v>
      </c>
      <c r="J128"/>
      <c r="K128"/>
      <c r="L128"/>
    </row>
    <row r="129" spans="3:12">
      <c r="C129" s="13" t="s">
        <v>49</v>
      </c>
      <c r="D129" s="14" t="s">
        <v>50</v>
      </c>
      <c r="E129" s="15">
        <v>6962034110</v>
      </c>
      <c r="G129" s="6" t="str">
        <f t="shared" si="11"/>
        <v>RandolphChavez</v>
      </c>
      <c r="H129" s="7">
        <f t="shared" si="10"/>
        <v>6</v>
      </c>
      <c r="J129"/>
      <c r="K129"/>
      <c r="L129"/>
    </row>
    <row r="130" spans="3:12">
      <c r="C130" s="13" t="s">
        <v>51</v>
      </c>
      <c r="D130" s="14" t="s">
        <v>52</v>
      </c>
      <c r="E130" s="15">
        <v>191517730</v>
      </c>
      <c r="G130" s="6" t="str">
        <f t="shared" si="11"/>
        <v>NancyFrias</v>
      </c>
      <c r="H130" s="7">
        <f t="shared" si="10"/>
        <v>6</v>
      </c>
      <c r="J130"/>
      <c r="K130"/>
      <c r="L130"/>
    </row>
    <row r="131" spans="3:12">
      <c r="C131" s="13" t="s">
        <v>53</v>
      </c>
      <c r="D131" s="14" t="s">
        <v>54</v>
      </c>
      <c r="E131" s="15">
        <v>2426309958</v>
      </c>
      <c r="G131" s="6" t="str">
        <f t="shared" si="11"/>
        <v>VanessaBailey</v>
      </c>
      <c r="H131" s="7">
        <f t="shared" ref="H131:H162" si="12">COUNTIF($G$3:$G$166,G131)</f>
        <v>5</v>
      </c>
      <c r="J131"/>
      <c r="K131"/>
      <c r="L131"/>
    </row>
    <row r="132" spans="3:12">
      <c r="C132" s="13" t="s">
        <v>55</v>
      </c>
      <c r="D132" s="14" t="s">
        <v>39</v>
      </c>
      <c r="E132" s="15">
        <v>7036060576</v>
      </c>
      <c r="G132" s="6" t="str">
        <f t="shared" si="11"/>
        <v>MeganGraham</v>
      </c>
      <c r="H132" s="7">
        <f t="shared" si="12"/>
        <v>5</v>
      </c>
      <c r="J132"/>
      <c r="K132"/>
      <c r="L132"/>
    </row>
    <row r="133" spans="3:12">
      <c r="C133" s="13" t="s">
        <v>56</v>
      </c>
      <c r="D133" s="14" t="s">
        <v>57</v>
      </c>
      <c r="E133" s="15">
        <v>6100627441</v>
      </c>
      <c r="G133" s="6" t="str">
        <f t="shared" si="11"/>
        <v>MeeHarrison</v>
      </c>
      <c r="H133" s="7">
        <f t="shared" si="12"/>
        <v>6</v>
      </c>
      <c r="J133"/>
      <c r="K133"/>
      <c r="L133"/>
    </row>
    <row r="134" spans="3:12">
      <c r="C134" s="13" t="s">
        <v>58</v>
      </c>
      <c r="D134" s="14" t="s">
        <v>59</v>
      </c>
      <c r="E134" s="15">
        <v>1279405817</v>
      </c>
      <c r="G134" s="6" t="str">
        <f t="shared" si="11"/>
        <v>RoxanneCalderon</v>
      </c>
      <c r="H134" s="7">
        <f t="shared" si="12"/>
        <v>4</v>
      </c>
      <c r="J134"/>
      <c r="K134"/>
      <c r="L134"/>
    </row>
    <row r="135" spans="3:12">
      <c r="C135" s="13" t="s">
        <v>69</v>
      </c>
      <c r="D135" s="14" t="s">
        <v>70</v>
      </c>
      <c r="E135" s="15">
        <v>1154357126</v>
      </c>
      <c r="G135" s="6" t="str">
        <f t="shared" si="11"/>
        <v>MeeHendricks</v>
      </c>
      <c r="H135" s="7">
        <f t="shared" si="12"/>
        <v>4</v>
      </c>
      <c r="J135"/>
      <c r="K135"/>
      <c r="L135"/>
    </row>
    <row r="136" spans="3:12">
      <c r="C136" s="13" t="s">
        <v>58</v>
      </c>
      <c r="D136" s="14" t="s">
        <v>71</v>
      </c>
      <c r="E136" s="15">
        <v>5606388206</v>
      </c>
      <c r="G136" s="6" t="str">
        <f t="shared" si="11"/>
        <v>PatrickCooper</v>
      </c>
      <c r="H136" s="7">
        <f t="shared" si="12"/>
        <v>5</v>
      </c>
      <c r="J136"/>
      <c r="K136"/>
      <c r="L136"/>
    </row>
    <row r="137" spans="3:12">
      <c r="C137" s="13" t="s">
        <v>72</v>
      </c>
      <c r="D137" s="14" t="s">
        <v>73</v>
      </c>
      <c r="E137" s="15">
        <v>1680442792</v>
      </c>
      <c r="G137" s="6" t="str">
        <f t="shared" si="11"/>
        <v>YeeAtwal</v>
      </c>
      <c r="H137" s="7">
        <f t="shared" si="12"/>
        <v>5</v>
      </c>
      <c r="J137"/>
      <c r="K137"/>
      <c r="L137"/>
    </row>
    <row r="138" spans="3:12">
      <c r="C138" s="13" t="s">
        <v>74</v>
      </c>
      <c r="D138" s="14" t="s">
        <v>75</v>
      </c>
      <c r="E138" s="15">
        <v>5813575507</v>
      </c>
      <c r="G138" s="6" t="str">
        <f t="shared" si="11"/>
        <v>KongKing</v>
      </c>
      <c r="H138" s="7">
        <f t="shared" si="12"/>
        <v>6</v>
      </c>
      <c r="J138"/>
      <c r="K138"/>
      <c r="L138"/>
    </row>
    <row r="139" spans="3:12">
      <c r="C139" s="13" t="s">
        <v>76</v>
      </c>
      <c r="D139" s="14" t="s">
        <v>77</v>
      </c>
      <c r="E139" s="15">
        <v>1922173220</v>
      </c>
      <c r="G139" s="6" t="str">
        <f t="shared" si="11"/>
        <v>MariaHer</v>
      </c>
      <c r="H139" s="7">
        <f t="shared" si="12"/>
        <v>6</v>
      </c>
      <c r="J139"/>
      <c r="K139"/>
      <c r="L139"/>
    </row>
    <row r="140" spans="3:12">
      <c r="C140" s="13" t="s">
        <v>78</v>
      </c>
      <c r="D140" s="14" t="s">
        <v>79</v>
      </c>
      <c r="E140" s="15">
        <v>7530577766</v>
      </c>
      <c r="G140" s="6" t="str">
        <f t="shared" si="11"/>
        <v>LoriHernandez</v>
      </c>
      <c r="H140" s="7">
        <f t="shared" si="12"/>
        <v>6</v>
      </c>
      <c r="J140"/>
      <c r="K140"/>
      <c r="L140"/>
    </row>
    <row r="141" spans="3:12">
      <c r="C141" s="13" t="s">
        <v>80</v>
      </c>
      <c r="D141" s="14" t="s">
        <v>81</v>
      </c>
      <c r="E141" s="15">
        <v>2377330804</v>
      </c>
      <c r="G141" s="6" t="str">
        <f t="shared" si="11"/>
        <v>RobertoCapony</v>
      </c>
      <c r="H141" s="7">
        <f t="shared" si="12"/>
        <v>6</v>
      </c>
      <c r="J141"/>
      <c r="K141"/>
      <c r="L141"/>
    </row>
    <row r="142" spans="3:12">
      <c r="C142" s="13" t="s">
        <v>82</v>
      </c>
      <c r="D142" s="14" t="s">
        <v>83</v>
      </c>
      <c r="E142" s="15">
        <v>6959785213</v>
      </c>
      <c r="G142" s="6" t="str">
        <f t="shared" si="11"/>
        <v>MelissaGonzales</v>
      </c>
      <c r="H142" s="7">
        <f t="shared" si="12"/>
        <v>6</v>
      </c>
      <c r="J142"/>
      <c r="K142"/>
      <c r="L142"/>
    </row>
    <row r="143" spans="3:12">
      <c r="C143" s="13" t="s">
        <v>30</v>
      </c>
      <c r="D143" s="14" t="s">
        <v>84</v>
      </c>
      <c r="E143" s="15">
        <v>701887286</v>
      </c>
      <c r="G143" s="6" t="str">
        <f t="shared" si="11"/>
        <v>RuthBrown</v>
      </c>
      <c r="H143" s="7">
        <f t="shared" si="12"/>
        <v>5</v>
      </c>
      <c r="J143"/>
      <c r="K143"/>
      <c r="L143"/>
    </row>
    <row r="144" spans="3:12">
      <c r="C144" s="13" t="s">
        <v>32</v>
      </c>
      <c r="D144" s="14" t="s">
        <v>33</v>
      </c>
      <c r="E144" s="15">
        <v>1975178556</v>
      </c>
      <c r="G144" s="6" t="str">
        <f t="shared" si="11"/>
        <v>SunannaBerger</v>
      </c>
      <c r="H144" s="7">
        <f t="shared" si="12"/>
        <v>5</v>
      </c>
      <c r="J144"/>
      <c r="K144"/>
      <c r="L144"/>
    </row>
    <row r="145" spans="3:12">
      <c r="C145" s="13" t="s">
        <v>34</v>
      </c>
      <c r="D145" s="14" t="s">
        <v>35</v>
      </c>
      <c r="E145" s="15">
        <v>8666484813</v>
      </c>
      <c r="G145" s="6" t="str">
        <f t="shared" si="11"/>
        <v>SharonBeyene</v>
      </c>
      <c r="H145" s="7">
        <f t="shared" si="12"/>
        <v>6</v>
      </c>
      <c r="J145"/>
      <c r="K145"/>
      <c r="L145"/>
    </row>
    <row r="146" spans="3:12">
      <c r="C146" s="13" t="s">
        <v>36</v>
      </c>
      <c r="D146" s="14" t="s">
        <v>37</v>
      </c>
      <c r="E146" s="15">
        <v>5336759304</v>
      </c>
      <c r="G146" s="6" t="str">
        <f t="shared" si="11"/>
        <v>ToddBailey</v>
      </c>
      <c r="H146" s="7">
        <f t="shared" si="12"/>
        <v>6</v>
      </c>
      <c r="J146"/>
      <c r="K146"/>
      <c r="L146"/>
    </row>
    <row r="147" spans="3:12">
      <c r="C147" s="13" t="s">
        <v>38</v>
      </c>
      <c r="D147" s="14" t="s">
        <v>39</v>
      </c>
      <c r="E147" s="15">
        <v>1883212339</v>
      </c>
      <c r="G147" s="6" t="str">
        <f t="shared" si="11"/>
        <v>MichaelGoff</v>
      </c>
      <c r="H147" s="7">
        <f t="shared" si="12"/>
        <v>6</v>
      </c>
      <c r="J147"/>
      <c r="K147"/>
      <c r="L147"/>
    </row>
    <row r="148" spans="3:12">
      <c r="C148" s="13" t="s">
        <v>40</v>
      </c>
      <c r="D148" s="14" t="s">
        <v>41</v>
      </c>
      <c r="E148" s="15">
        <v>6064823292</v>
      </c>
      <c r="G148" s="6" t="str">
        <f t="shared" si="11"/>
        <v>SCOTTBrown</v>
      </c>
      <c r="H148" s="7">
        <f t="shared" si="12"/>
        <v>6</v>
      </c>
      <c r="J148"/>
      <c r="K148"/>
      <c r="L148"/>
    </row>
    <row r="149" spans="3:12">
      <c r="C149" s="13" t="s">
        <v>42</v>
      </c>
      <c r="D149" s="14" t="s">
        <v>33</v>
      </c>
      <c r="E149" s="15">
        <v>1488700667</v>
      </c>
      <c r="G149" s="6" t="str">
        <f t="shared" si="11"/>
        <v>NathanFoster</v>
      </c>
      <c r="H149" s="7">
        <f t="shared" si="12"/>
        <v>5</v>
      </c>
      <c r="J149"/>
      <c r="K149"/>
      <c r="L149"/>
    </row>
    <row r="150" spans="3:12">
      <c r="C150" s="13" t="s">
        <v>43</v>
      </c>
      <c r="D150" s="14" t="s">
        <v>44</v>
      </c>
      <c r="E150" s="15">
        <v>2477053809</v>
      </c>
      <c r="G150" s="6" t="str">
        <f t="shared" si="11"/>
        <v>MessayeGoldthwaite</v>
      </c>
      <c r="H150" s="7">
        <f t="shared" si="12"/>
        <v>5</v>
      </c>
      <c r="J150"/>
      <c r="K150"/>
      <c r="L150"/>
    </row>
    <row r="151" spans="3:12">
      <c r="C151" s="13" t="s">
        <v>45</v>
      </c>
      <c r="D151" s="14" t="s">
        <v>46</v>
      </c>
      <c r="E151" s="15">
        <v>4720858880</v>
      </c>
      <c r="G151" s="6" t="str">
        <f t="shared" si="11"/>
        <v>MyGetachew</v>
      </c>
      <c r="H151" s="7">
        <f t="shared" si="12"/>
        <v>5</v>
      </c>
      <c r="J151"/>
      <c r="K151"/>
      <c r="L151"/>
    </row>
    <row r="152" spans="3:12">
      <c r="C152" s="13" t="s">
        <v>47</v>
      </c>
      <c r="D152" s="14" t="s">
        <v>48</v>
      </c>
      <c r="E152" s="15">
        <v>6551667364</v>
      </c>
      <c r="G152" s="6" t="str">
        <f t="shared" ref="G152:G166" si="13">CONCATENATE(C153,D153)</f>
        <v>RobertCarter</v>
      </c>
      <c r="H152" s="7">
        <f t="shared" si="12"/>
        <v>6</v>
      </c>
      <c r="J152"/>
      <c r="K152"/>
      <c r="L152"/>
    </row>
    <row r="153" spans="3:12">
      <c r="C153" s="13" t="s">
        <v>49</v>
      </c>
      <c r="D153" s="14" t="s">
        <v>50</v>
      </c>
      <c r="E153" s="15">
        <v>6962034110</v>
      </c>
      <c r="G153" s="6" t="str">
        <f t="shared" si="13"/>
        <v>RandolphChavez</v>
      </c>
      <c r="H153" s="7">
        <f t="shared" si="12"/>
        <v>6</v>
      </c>
      <c r="J153"/>
      <c r="K153"/>
      <c r="L153"/>
    </row>
    <row r="154" spans="3:12">
      <c r="C154" s="13" t="s">
        <v>51</v>
      </c>
      <c r="D154" s="14" t="s">
        <v>52</v>
      </c>
      <c r="E154" s="15">
        <v>191517730</v>
      </c>
      <c r="G154" s="6" t="str">
        <f t="shared" si="13"/>
        <v>NancyFrias</v>
      </c>
      <c r="H154" s="7">
        <f t="shared" si="12"/>
        <v>6</v>
      </c>
      <c r="J154"/>
      <c r="K154"/>
      <c r="L154"/>
    </row>
    <row r="155" spans="3:12">
      <c r="C155" s="13" t="s">
        <v>53</v>
      </c>
      <c r="D155" s="14" t="s">
        <v>54</v>
      </c>
      <c r="E155" s="15">
        <v>2426309958</v>
      </c>
      <c r="G155" s="6" t="str">
        <f t="shared" si="13"/>
        <v>VanessaBailey</v>
      </c>
      <c r="H155" s="7">
        <f t="shared" si="12"/>
        <v>5</v>
      </c>
      <c r="J155"/>
      <c r="K155"/>
      <c r="L155"/>
    </row>
    <row r="156" spans="3:12">
      <c r="C156" s="13" t="s">
        <v>55</v>
      </c>
      <c r="D156" s="14" t="s">
        <v>39</v>
      </c>
      <c r="E156" s="15">
        <v>7036060576</v>
      </c>
      <c r="G156" s="6" t="str">
        <f t="shared" si="13"/>
        <v>MeganGraham</v>
      </c>
      <c r="H156" s="7">
        <f t="shared" si="12"/>
        <v>5</v>
      </c>
      <c r="J156"/>
      <c r="K156"/>
      <c r="L156"/>
    </row>
    <row r="157" spans="3:12">
      <c r="C157" s="13" t="s">
        <v>56</v>
      </c>
      <c r="D157" s="14" t="s">
        <v>57</v>
      </c>
      <c r="E157" s="15">
        <v>6100627441</v>
      </c>
      <c r="G157" s="6" t="str">
        <f t="shared" si="13"/>
        <v>MeeHarrison</v>
      </c>
      <c r="H157" s="7">
        <f t="shared" si="12"/>
        <v>6</v>
      </c>
      <c r="J157"/>
      <c r="K157"/>
      <c r="L157"/>
    </row>
    <row r="158" spans="3:12">
      <c r="C158" s="13" t="s">
        <v>58</v>
      </c>
      <c r="D158" s="14" t="s">
        <v>59</v>
      </c>
      <c r="E158" s="15">
        <v>1279405817</v>
      </c>
      <c r="G158" s="6" t="str">
        <f t="shared" si="13"/>
        <v>ShanitaBrenner</v>
      </c>
      <c r="H158" s="7">
        <f t="shared" si="12"/>
        <v>5</v>
      </c>
      <c r="J158"/>
      <c r="K158"/>
      <c r="L158"/>
    </row>
    <row r="159" spans="3:12">
      <c r="C159" s="13" t="s">
        <v>60</v>
      </c>
      <c r="D159" s="14" t="s">
        <v>61</v>
      </c>
      <c r="E159" s="15">
        <v>6067169401</v>
      </c>
      <c r="G159" s="6" t="str">
        <f t="shared" si="13"/>
        <v>VincentBachman</v>
      </c>
      <c r="H159" s="7">
        <f t="shared" si="12"/>
        <v>5</v>
      </c>
      <c r="J159"/>
      <c r="K159"/>
      <c r="L159"/>
    </row>
    <row r="160" spans="3:12">
      <c r="C160" s="13" t="s">
        <v>62</v>
      </c>
      <c r="D160" s="14" t="s">
        <v>63</v>
      </c>
      <c r="E160" s="15">
        <v>9603702895</v>
      </c>
      <c r="G160" s="6" t="str">
        <f t="shared" si="13"/>
        <v>KongKing</v>
      </c>
      <c r="H160" s="7">
        <f t="shared" si="12"/>
        <v>6</v>
      </c>
      <c r="J160"/>
      <c r="K160"/>
      <c r="L160"/>
    </row>
    <row r="161" spans="3:12">
      <c r="C161" s="13" t="s">
        <v>76</v>
      </c>
      <c r="D161" s="14" t="s">
        <v>77</v>
      </c>
      <c r="E161" s="15">
        <v>1922173220</v>
      </c>
      <c r="G161" s="6" t="str">
        <f t="shared" si="13"/>
        <v>MariaHer</v>
      </c>
      <c r="H161" s="7">
        <f t="shared" si="12"/>
        <v>6</v>
      </c>
      <c r="J161"/>
      <c r="K161"/>
      <c r="L161"/>
    </row>
    <row r="162" spans="3:12">
      <c r="C162" s="13" t="s">
        <v>78</v>
      </c>
      <c r="D162" s="14" t="s">
        <v>79</v>
      </c>
      <c r="E162" s="15">
        <v>7530577766</v>
      </c>
      <c r="G162" s="6" t="str">
        <f t="shared" si="13"/>
        <v>LoriHernandez</v>
      </c>
      <c r="H162" s="7">
        <f t="shared" si="12"/>
        <v>6</v>
      </c>
      <c r="J162"/>
      <c r="K162"/>
      <c r="L162"/>
    </row>
    <row r="163" spans="3:12">
      <c r="C163" s="13" t="s">
        <v>80</v>
      </c>
      <c r="D163" s="14" t="s">
        <v>81</v>
      </c>
      <c r="E163" s="15">
        <v>2377330804</v>
      </c>
      <c r="G163" s="6" t="str">
        <f t="shared" si="13"/>
        <v>RobertoCapony</v>
      </c>
      <c r="H163" s="7">
        <f t="shared" ref="H163:H166" si="14">COUNTIF($G$3:$G$166,G163)</f>
        <v>6</v>
      </c>
      <c r="J163"/>
      <c r="K163"/>
      <c r="L163"/>
    </row>
    <row r="164" spans="3:12">
      <c r="C164" s="13" t="s">
        <v>82</v>
      </c>
      <c r="D164" s="14" t="s">
        <v>83</v>
      </c>
      <c r="E164" s="15">
        <v>6959785213</v>
      </c>
      <c r="G164" s="6" t="str">
        <f t="shared" si="13"/>
        <v>MelissaGonzales</v>
      </c>
      <c r="H164" s="7">
        <f t="shared" si="14"/>
        <v>6</v>
      </c>
      <c r="J164"/>
      <c r="K164"/>
      <c r="L164"/>
    </row>
    <row r="165" spans="3:12">
      <c r="C165" s="13" t="s">
        <v>30</v>
      </c>
      <c r="D165" s="14" t="s">
        <v>84</v>
      </c>
      <c r="E165" s="15">
        <v>701887286</v>
      </c>
      <c r="G165" s="6" t="str">
        <f t="shared" si="13"/>
        <v>WilliamBachman</v>
      </c>
      <c r="H165" s="7">
        <f t="shared" si="14"/>
        <v>4</v>
      </c>
      <c r="J165"/>
      <c r="K165"/>
      <c r="L165"/>
    </row>
    <row r="166" spans="3:12" ht="15" thickBot="1">
      <c r="C166" s="13" t="s">
        <v>85</v>
      </c>
      <c r="D166" s="14" t="s">
        <v>63</v>
      </c>
      <c r="E166" s="15">
        <v>1777406531</v>
      </c>
      <c r="G166" s="8" t="str">
        <f t="shared" si="13"/>
        <v>StephanieBeserra</v>
      </c>
      <c r="H166" s="9">
        <f t="shared" si="14"/>
        <v>4</v>
      </c>
      <c r="J166"/>
      <c r="K166"/>
      <c r="L166"/>
    </row>
    <row r="167" spans="3:12" ht="15" thickBot="1">
      <c r="C167" s="16" t="s">
        <v>86</v>
      </c>
      <c r="D167" s="17" t="s">
        <v>87</v>
      </c>
      <c r="E167" s="18">
        <v>3425542829</v>
      </c>
      <c r="L167"/>
    </row>
  </sheetData>
  <mergeCells count="3">
    <mergeCell ref="G2:H2"/>
    <mergeCell ref="J2:K2"/>
    <mergeCell ref="C2:E2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R27"/>
  <sheetViews>
    <sheetView workbookViewId="0">
      <selection activeCell="A13" sqref="A13"/>
    </sheetView>
  </sheetViews>
  <sheetFormatPr baseColWidth="10" defaultColWidth="8.83203125" defaultRowHeight="14" x14ac:dyDescent="0"/>
  <cols>
    <col min="1" max="1" width="42.5" customWidth="1"/>
  </cols>
  <sheetData>
    <row r="1" spans="1:18">
      <c r="A1" t="s">
        <v>21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</row>
    <row r="2" spans="1:18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R27"/>
  <sheetViews>
    <sheetView workbookViewId="0">
      <selection activeCell="P24" sqref="P24"/>
    </sheetView>
  </sheetViews>
  <sheetFormatPr baseColWidth="10" defaultColWidth="8.83203125" defaultRowHeight="14" x14ac:dyDescent="0"/>
  <cols>
    <col min="1" max="1" width="43.5" customWidth="1"/>
  </cols>
  <sheetData>
    <row r="1" spans="1:18">
      <c r="A1" t="s">
        <v>21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</row>
    <row r="2" spans="1:18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G11" sqref="G11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35"/>
      <c r="J2" s="47" t="s">
        <v>159</v>
      </c>
      <c r="K2" s="47" t="s">
        <v>160</v>
      </c>
      <c r="L2" s="47" t="s">
        <v>161</v>
      </c>
      <c r="M2" s="37" t="s">
        <v>162</v>
      </c>
      <c r="P2" s="48"/>
      <c r="Q2" s="47" t="s">
        <v>159</v>
      </c>
      <c r="R2" s="47" t="s">
        <v>160</v>
      </c>
      <c r="S2" s="47" t="s">
        <v>161</v>
      </c>
      <c r="T2" s="50" t="s">
        <v>162</v>
      </c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46" t="s">
        <v>163</v>
      </c>
      <c r="J3" s="14">
        <v>575</v>
      </c>
      <c r="K3" s="14">
        <v>625</v>
      </c>
      <c r="L3" s="14">
        <v>705</v>
      </c>
      <c r="M3" s="38">
        <f>J3+K3+L3</f>
        <v>1905</v>
      </c>
      <c r="P3" s="46" t="s">
        <v>163</v>
      </c>
      <c r="Q3" s="14">
        <v>575</v>
      </c>
      <c r="R3" s="14">
        <v>625</v>
      </c>
      <c r="S3" s="14">
        <v>705</v>
      </c>
      <c r="T3" s="38">
        <f>Q3+R3+S3</f>
        <v>1905</v>
      </c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46" t="s">
        <v>164</v>
      </c>
      <c r="J4" s="14">
        <v>375</v>
      </c>
      <c r="K4" s="14">
        <v>425</v>
      </c>
      <c r="L4" s="14">
        <v>395</v>
      </c>
      <c r="M4" s="38">
        <f>J4+K4+L4</f>
        <v>1195</v>
      </c>
      <c r="P4" s="46" t="s">
        <v>164</v>
      </c>
      <c r="Q4" s="14">
        <v>375</v>
      </c>
      <c r="R4" s="14">
        <v>425</v>
      </c>
      <c r="S4" s="14">
        <v>395</v>
      </c>
      <c r="T4" s="38">
        <f>Q4+R4+S4</f>
        <v>1195</v>
      </c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46" t="s">
        <v>165</v>
      </c>
      <c r="J5" s="14">
        <v>480</v>
      </c>
      <c r="K5" s="14">
        <v>593</v>
      </c>
      <c r="L5" s="14">
        <v>617</v>
      </c>
      <c r="M5" s="38">
        <f>J5+K5+L5</f>
        <v>1690</v>
      </c>
      <c r="P5" s="46" t="s">
        <v>165</v>
      </c>
      <c r="Q5" s="14">
        <v>480</v>
      </c>
      <c r="R5" s="14">
        <v>593</v>
      </c>
      <c r="S5" s="14">
        <v>617</v>
      </c>
      <c r="T5" s="38">
        <f>Q5+R5+S5</f>
        <v>1690</v>
      </c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P6" s="49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52">
        <f>J6*$C$9</f>
        <v>128.69999999999999</v>
      </c>
      <c r="K7" s="52">
        <f t="shared" ref="K7" si="1">K6*$C$9</f>
        <v>147.87</v>
      </c>
      <c r="L7" s="52">
        <f t="shared" ref="L7" si="2">L6*$C$9</f>
        <v>154.53</v>
      </c>
      <c r="M7" s="53">
        <f t="shared" ref="M7" si="3">M6*$C$9</f>
        <v>431.09999999999997</v>
      </c>
      <c r="P7" s="56" t="s">
        <v>167</v>
      </c>
      <c r="Q7" s="57">
        <f>Q6*$C$9</f>
        <v>128.69999999999999</v>
      </c>
      <c r="R7" s="57">
        <f t="shared" ref="R7" si="4">R6*$C$9</f>
        <v>147.87</v>
      </c>
      <c r="S7" s="57">
        <f t="shared" ref="S7" si="5">S6*$C$9</f>
        <v>154.53</v>
      </c>
      <c r="T7" s="58">
        <f t="shared" ref="T7" si="6">T6*$C$9</f>
        <v>431.09999999999997</v>
      </c>
      <c r="W7" s="59" t="s">
        <v>167</v>
      </c>
      <c r="X7" s="54">
        <f>X6*$C$9</f>
        <v>128.69999999999999</v>
      </c>
      <c r="Y7" s="54">
        <f t="shared" ref="Y7" si="7">Y6*$C$9</f>
        <v>147.87</v>
      </c>
      <c r="Z7" s="54">
        <f t="shared" ref="Z7" si="8">Z6*$C$9</f>
        <v>154.53</v>
      </c>
      <c r="AA7" s="55">
        <f t="shared" ref="AA7" si="9">AA6*$C$9</f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35"/>
      <c r="C12" s="36" t="s">
        <v>159</v>
      </c>
      <c r="D12" s="36" t="s">
        <v>160</v>
      </c>
      <c r="E12" s="36" t="s">
        <v>161</v>
      </c>
      <c r="F12" s="37" t="s">
        <v>162</v>
      </c>
      <c r="I12" s="35"/>
      <c r="J12" s="36" t="s">
        <v>159</v>
      </c>
      <c r="K12" s="36" t="s">
        <v>160</v>
      </c>
      <c r="L12" s="36" t="s">
        <v>161</v>
      </c>
      <c r="M12" s="37" t="s">
        <v>162</v>
      </c>
      <c r="P12" s="35"/>
      <c r="Q12" s="36" t="s">
        <v>159</v>
      </c>
      <c r="R12" s="36" t="s">
        <v>160</v>
      </c>
      <c r="S12" s="36" t="s">
        <v>161</v>
      </c>
      <c r="T12" s="37" t="s">
        <v>162</v>
      </c>
      <c r="W12" s="35"/>
      <c r="X12" s="36" t="s">
        <v>159</v>
      </c>
      <c r="Y12" s="36" t="s">
        <v>160</v>
      </c>
      <c r="Z12" s="36" t="s">
        <v>161</v>
      </c>
      <c r="AA12" s="37" t="s">
        <v>162</v>
      </c>
    </row>
    <row r="13" spans="2:27">
      <c r="B13" s="13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163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>
      <c r="B14" s="13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164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>
      <c r="B15" s="13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165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162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5" thickBot="1">
      <c r="B17" s="59" t="s">
        <v>167</v>
      </c>
      <c r="C17" s="54">
        <f>C16*$C$9</f>
        <v>128.69999999999999</v>
      </c>
      <c r="D17" s="54">
        <f t="shared" ref="D17" si="10">D16*$C$9</f>
        <v>147.87</v>
      </c>
      <c r="E17" s="54">
        <f t="shared" ref="E17" si="11">E16*$C$9</f>
        <v>154.53</v>
      </c>
      <c r="F17" s="55">
        <f t="shared" ref="F17" si="12">F16*$C$9</f>
        <v>431.09999999999997</v>
      </c>
      <c r="I17" s="43" t="s">
        <v>167</v>
      </c>
      <c r="J17" s="44">
        <f>J16*$C$9</f>
        <v>128.69999999999999</v>
      </c>
      <c r="K17" s="44">
        <f t="shared" ref="K17" si="13">K16*$C$9</f>
        <v>147.87</v>
      </c>
      <c r="L17" s="44">
        <f t="shared" ref="L17" si="14">L16*$C$9</f>
        <v>154.53</v>
      </c>
      <c r="M17" s="45">
        <f t="shared" ref="M17" si="15">M16*$C$9</f>
        <v>431.09999999999997</v>
      </c>
      <c r="P17" s="51" t="s">
        <v>167</v>
      </c>
      <c r="Q17" s="52">
        <f>Q16*$C$9</f>
        <v>128.69999999999999</v>
      </c>
      <c r="R17" s="52">
        <f t="shared" ref="R17" si="16">R16*$C$9</f>
        <v>147.87</v>
      </c>
      <c r="S17" s="52">
        <f t="shared" ref="S17" si="17">S16*$C$9</f>
        <v>154.53</v>
      </c>
      <c r="T17" s="53">
        <f t="shared" ref="T17" si="18">T16*$C$9</f>
        <v>431.09999999999997</v>
      </c>
      <c r="W17" s="60" t="s">
        <v>167</v>
      </c>
      <c r="X17" s="57">
        <f>X16*$C$9</f>
        <v>128.69999999999999</v>
      </c>
      <c r="Y17" s="57">
        <f t="shared" ref="Y17" si="19">Y16*$C$9</f>
        <v>147.87</v>
      </c>
      <c r="Z17" s="57">
        <f t="shared" ref="Z17" si="20">Z16*$C$9</f>
        <v>154.53</v>
      </c>
      <c r="AA17" s="58">
        <f t="shared" ref="AA17" si="21">AA16*$C$9</f>
        <v>431.09999999999997</v>
      </c>
    </row>
    <row r="20" spans="2:27" ht="15" thickBot="1"/>
    <row r="21" spans="2:27">
      <c r="B21" s="35"/>
      <c r="C21" s="36" t="s">
        <v>159</v>
      </c>
      <c r="D21" s="36" t="s">
        <v>160</v>
      </c>
      <c r="E21" s="36" t="s">
        <v>161</v>
      </c>
      <c r="F21" s="37" t="s">
        <v>162</v>
      </c>
      <c r="I21" s="35"/>
      <c r="J21" s="36" t="s">
        <v>159</v>
      </c>
      <c r="K21" s="36" t="s">
        <v>160</v>
      </c>
      <c r="L21" s="36" t="s">
        <v>161</v>
      </c>
      <c r="M21" s="3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W21" s="35"/>
      <c r="X21" s="36" t="s">
        <v>159</v>
      </c>
      <c r="Y21" s="36" t="s">
        <v>160</v>
      </c>
      <c r="Z21" s="36" t="s">
        <v>161</v>
      </c>
      <c r="AA21" s="37" t="s">
        <v>162</v>
      </c>
    </row>
    <row r="22" spans="2:27">
      <c r="B22" s="13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163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163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163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>
      <c r="B23" s="13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164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164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>
      <c r="B24" s="13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165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165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162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162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5" thickBot="1">
      <c r="B26" s="51" t="s">
        <v>167</v>
      </c>
      <c r="C26" s="52">
        <f>C25*$C$9</f>
        <v>128.69999999999999</v>
      </c>
      <c r="D26" s="52">
        <f t="shared" ref="D26" si="22">D25*$C$9</f>
        <v>147.87</v>
      </c>
      <c r="E26" s="52">
        <f t="shared" ref="E26" si="23">E25*$C$9</f>
        <v>154.53</v>
      </c>
      <c r="F26" s="53">
        <f t="shared" ref="F26" si="24">F25*$C$9</f>
        <v>431.09999999999997</v>
      </c>
      <c r="I26" s="60" t="s">
        <v>167</v>
      </c>
      <c r="J26" s="57">
        <f>J25*$C$9</f>
        <v>128.69999999999999</v>
      </c>
      <c r="K26" s="57">
        <f t="shared" ref="K26" si="25">K25*$C$9</f>
        <v>147.87</v>
      </c>
      <c r="L26" s="57">
        <f t="shared" ref="L26" si="26">L25*$C$9</f>
        <v>154.53</v>
      </c>
      <c r="M26" s="58">
        <f t="shared" ref="M26" si="27">M25*$C$9</f>
        <v>431.09999999999997</v>
      </c>
      <c r="P26" s="59" t="s">
        <v>167</v>
      </c>
      <c r="Q26" s="54">
        <f>Q25*$C$9</f>
        <v>128.69999999999999</v>
      </c>
      <c r="R26" s="54">
        <f t="shared" ref="R26" si="28">R25*$C$9</f>
        <v>147.87</v>
      </c>
      <c r="S26" s="54">
        <f t="shared" ref="S26" si="29">S25*$C$9</f>
        <v>154.53</v>
      </c>
      <c r="T26" s="55">
        <f t="shared" ref="T26" si="30">T25*$C$9</f>
        <v>431.09999999999997</v>
      </c>
      <c r="W26" s="43" t="s">
        <v>167</v>
      </c>
      <c r="X26" s="44">
        <f>X25*$C$9</f>
        <v>128.69999999999999</v>
      </c>
      <c r="Y26" s="44">
        <f t="shared" ref="Y26" si="31">Y25*$C$9</f>
        <v>147.87</v>
      </c>
      <c r="Z26" s="44">
        <f t="shared" ref="Z26" si="32">Z25*$C$9</f>
        <v>154.53</v>
      </c>
      <c r="AA26" s="45">
        <f t="shared" ref="AA26" si="33">AA25*$C$9</f>
        <v>431.09999999999997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N32" sqref="N32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61"/>
      <c r="J2" s="62" t="s">
        <v>159</v>
      </c>
      <c r="K2" s="62" t="s">
        <v>160</v>
      </c>
      <c r="L2" s="62" t="s">
        <v>161</v>
      </c>
      <c r="M2" s="37" t="s">
        <v>162</v>
      </c>
      <c r="N2" s="20"/>
      <c r="O2" s="20"/>
      <c r="P2" s="61"/>
      <c r="Q2" s="62" t="s">
        <v>159</v>
      </c>
      <c r="R2" s="62" t="s">
        <v>160</v>
      </c>
      <c r="S2" s="62" t="s">
        <v>161</v>
      </c>
      <c r="T2" s="37" t="s">
        <v>162</v>
      </c>
      <c r="U2" s="20"/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63" t="s">
        <v>163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63" t="s">
        <v>163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63" t="s">
        <v>164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63" t="s">
        <v>164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63" t="s">
        <v>165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63" t="s">
        <v>165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41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64">
        <f>J6*$C$9</f>
        <v>128.69999999999999</v>
      </c>
      <c r="K7" s="64">
        <f t="shared" ref="K7:M7" si="1">K6*$C$9</f>
        <v>147.87</v>
      </c>
      <c r="L7" s="64">
        <f t="shared" si="1"/>
        <v>154.53</v>
      </c>
      <c r="M7" s="65">
        <f t="shared" si="1"/>
        <v>431.09999999999997</v>
      </c>
      <c r="N7" s="20"/>
      <c r="O7" s="20"/>
      <c r="P7" s="60" t="s">
        <v>167</v>
      </c>
      <c r="Q7" s="66">
        <f>Q6*$C$9</f>
        <v>128.69999999999999</v>
      </c>
      <c r="R7" s="66">
        <f t="shared" ref="R7:T7" si="2">R6*$C$9</f>
        <v>147.87</v>
      </c>
      <c r="S7" s="66">
        <f t="shared" si="2"/>
        <v>154.53</v>
      </c>
      <c r="T7" s="67">
        <f t="shared" si="2"/>
        <v>431.09999999999997</v>
      </c>
      <c r="U7" s="20"/>
      <c r="W7" s="59" t="s">
        <v>167</v>
      </c>
      <c r="X7" s="54">
        <f>X6*$C$9</f>
        <v>128.69999999999999</v>
      </c>
      <c r="Y7" s="54">
        <f t="shared" ref="Y7:AA7" si="3">Y6*$C$9</f>
        <v>147.87</v>
      </c>
      <c r="Z7" s="54">
        <f t="shared" si="3"/>
        <v>154.53</v>
      </c>
      <c r="AA7" s="55">
        <f t="shared" si="3"/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35"/>
      <c r="C12" s="36" t="s">
        <v>159</v>
      </c>
      <c r="D12" s="36" t="s">
        <v>160</v>
      </c>
      <c r="E12" s="36" t="s">
        <v>161</v>
      </c>
      <c r="F12" s="37" t="s">
        <v>162</v>
      </c>
      <c r="I12" s="35"/>
      <c r="J12" s="36" t="s">
        <v>159</v>
      </c>
      <c r="K12" s="36" t="s">
        <v>160</v>
      </c>
      <c r="L12" s="36" t="s">
        <v>161</v>
      </c>
      <c r="M12" s="37" t="s">
        <v>162</v>
      </c>
      <c r="P12" s="35"/>
      <c r="Q12" s="36" t="s">
        <v>159</v>
      </c>
      <c r="R12" s="36" t="s">
        <v>160</v>
      </c>
      <c r="S12" s="36" t="s">
        <v>161</v>
      </c>
      <c r="T12" s="37" t="s">
        <v>162</v>
      </c>
      <c r="W12" s="35"/>
      <c r="X12" s="36" t="s">
        <v>159</v>
      </c>
      <c r="Y12" s="36" t="s">
        <v>160</v>
      </c>
      <c r="Z12" s="36" t="s">
        <v>161</v>
      </c>
      <c r="AA12" s="37" t="s">
        <v>162</v>
      </c>
    </row>
    <row r="13" spans="2:27">
      <c r="B13" s="13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163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>
      <c r="B14" s="13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164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>
      <c r="B15" s="13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165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162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5" thickBot="1">
      <c r="B17" s="43" t="s">
        <v>167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51" t="s">
        <v>167</v>
      </c>
      <c r="J17" s="52">
        <f>J16*$C$9</f>
        <v>128.69999999999999</v>
      </c>
      <c r="K17" s="52">
        <f t="shared" ref="K17:M17" si="5">K16*$C$9</f>
        <v>147.87</v>
      </c>
      <c r="L17" s="52">
        <f t="shared" si="5"/>
        <v>154.53</v>
      </c>
      <c r="M17" s="53">
        <f t="shared" si="5"/>
        <v>431.09999999999997</v>
      </c>
      <c r="P17" s="60" t="s">
        <v>167</v>
      </c>
      <c r="Q17" s="57">
        <f>Q16*$C$9</f>
        <v>128.69999999999999</v>
      </c>
      <c r="R17" s="57">
        <f t="shared" ref="R17:T17" si="6">R16*$C$9</f>
        <v>147.87</v>
      </c>
      <c r="S17" s="57">
        <f t="shared" si="6"/>
        <v>154.53</v>
      </c>
      <c r="T17" s="58">
        <f t="shared" si="6"/>
        <v>431.09999999999997</v>
      </c>
      <c r="W17" s="59" t="s">
        <v>167</v>
      </c>
      <c r="X17" s="54">
        <f>X16*$C$9</f>
        <v>128.69999999999999</v>
      </c>
      <c r="Y17" s="54">
        <f t="shared" ref="Y17:AA17" si="7">Y16*$C$9</f>
        <v>147.87</v>
      </c>
      <c r="Z17" s="54">
        <f t="shared" si="7"/>
        <v>154.53</v>
      </c>
      <c r="AA17" s="55">
        <f t="shared" si="7"/>
        <v>431.09999999999997</v>
      </c>
    </row>
    <row r="20" spans="2:27" ht="15" thickBot="1"/>
    <row r="21" spans="2:27">
      <c r="B21" s="35"/>
      <c r="C21" s="36" t="s">
        <v>159</v>
      </c>
      <c r="D21" s="36" t="s">
        <v>160</v>
      </c>
      <c r="E21" s="36" t="s">
        <v>161</v>
      </c>
      <c r="F21" s="37" t="s">
        <v>162</v>
      </c>
      <c r="I21" s="35"/>
      <c r="J21" s="36" t="s">
        <v>159</v>
      </c>
      <c r="K21" s="36" t="s">
        <v>160</v>
      </c>
      <c r="L21" s="36" t="s">
        <v>161</v>
      </c>
      <c r="M21" s="3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W21" s="35"/>
      <c r="X21" s="36" t="s">
        <v>159</v>
      </c>
      <c r="Y21" s="36" t="s">
        <v>160</v>
      </c>
      <c r="Z21" s="36" t="s">
        <v>161</v>
      </c>
      <c r="AA21" s="37" t="s">
        <v>162</v>
      </c>
    </row>
    <row r="22" spans="2:27">
      <c r="B22" s="13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163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163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163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>
      <c r="B23" s="13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164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164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>
      <c r="B24" s="13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165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165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162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162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5" thickBot="1">
      <c r="B26" s="43" t="s">
        <v>167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51" t="s">
        <v>167</v>
      </c>
      <c r="J26" s="52">
        <f>J25*$C$9</f>
        <v>128.69999999999999</v>
      </c>
      <c r="K26" s="52">
        <f t="shared" ref="K26:M26" si="9">K25*$C$9</f>
        <v>147.87</v>
      </c>
      <c r="L26" s="52">
        <f t="shared" si="9"/>
        <v>154.53</v>
      </c>
      <c r="M26" s="53">
        <f t="shared" si="9"/>
        <v>431.09999999999997</v>
      </c>
      <c r="P26" s="60" t="s">
        <v>167</v>
      </c>
      <c r="Q26" s="57">
        <f>Q25*$C$9</f>
        <v>128.69999999999999</v>
      </c>
      <c r="R26" s="57">
        <f t="shared" ref="R26:T26" si="10">R25*$C$9</f>
        <v>147.87</v>
      </c>
      <c r="S26" s="57">
        <f t="shared" si="10"/>
        <v>154.53</v>
      </c>
      <c r="T26" s="58">
        <f t="shared" si="10"/>
        <v>431.09999999999997</v>
      </c>
      <c r="W26" s="59" t="s">
        <v>167</v>
      </c>
      <c r="X26" s="54">
        <f>X25*$C$9</f>
        <v>128.69999999999999</v>
      </c>
      <c r="Y26" s="54">
        <f t="shared" ref="Y26:AA26" si="11">Y25*$C$9</f>
        <v>147.87</v>
      </c>
      <c r="Z26" s="54">
        <f t="shared" si="11"/>
        <v>154.53</v>
      </c>
      <c r="AA26" s="55">
        <f t="shared" si="11"/>
        <v>431.09999999999997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V12" sqref="V12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48"/>
      <c r="J2" s="47" t="s">
        <v>159</v>
      </c>
      <c r="K2" s="47" t="s">
        <v>160</v>
      </c>
      <c r="L2" s="47" t="s">
        <v>161</v>
      </c>
      <c r="M2" s="37" t="s">
        <v>162</v>
      </c>
      <c r="N2" s="20"/>
      <c r="O2" s="20"/>
      <c r="P2" s="61"/>
      <c r="Q2" s="89" t="s">
        <v>159</v>
      </c>
      <c r="R2" s="89" t="s">
        <v>160</v>
      </c>
      <c r="S2" s="89" t="s">
        <v>161</v>
      </c>
      <c r="T2" s="90" t="s">
        <v>162</v>
      </c>
      <c r="U2" s="20"/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46" t="s">
        <v>163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91" t="s">
        <v>163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46" t="s">
        <v>164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91" t="s">
        <v>164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46" t="s">
        <v>165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91" t="s">
        <v>165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92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64">
        <f>J6*$C$9</f>
        <v>128.69999999999999</v>
      </c>
      <c r="K7" s="64">
        <f t="shared" ref="K7:M7" si="1">K6*$C$9</f>
        <v>147.87</v>
      </c>
      <c r="L7" s="64">
        <f t="shared" si="1"/>
        <v>154.53</v>
      </c>
      <c r="M7" s="65">
        <f t="shared" si="1"/>
        <v>431.09999999999997</v>
      </c>
      <c r="N7" s="20"/>
      <c r="O7" s="20"/>
      <c r="P7" s="93" t="s">
        <v>167</v>
      </c>
      <c r="Q7" s="66">
        <f>Q6*$C$9</f>
        <v>128.69999999999999</v>
      </c>
      <c r="R7" s="66">
        <f t="shared" ref="R7:T7" si="2">R6*$C$9</f>
        <v>147.87</v>
      </c>
      <c r="S7" s="66">
        <f t="shared" si="2"/>
        <v>154.53</v>
      </c>
      <c r="T7" s="67">
        <f t="shared" si="2"/>
        <v>431.09999999999997</v>
      </c>
      <c r="U7" s="20"/>
      <c r="W7" s="59" t="s">
        <v>167</v>
      </c>
      <c r="X7" s="54">
        <f>X6*$C$9</f>
        <v>128.69999999999999</v>
      </c>
      <c r="Y7" s="54">
        <f t="shared" ref="Y7:AA7" si="3">Y6*$C$9</f>
        <v>147.87</v>
      </c>
      <c r="Z7" s="54">
        <f t="shared" si="3"/>
        <v>154.53</v>
      </c>
      <c r="AA7" s="55">
        <f t="shared" si="3"/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83"/>
      <c r="C12" s="85" t="s">
        <v>159</v>
      </c>
      <c r="D12" s="85" t="s">
        <v>160</v>
      </c>
      <c r="E12" s="85" t="s">
        <v>161</v>
      </c>
      <c r="F12" s="37" t="s">
        <v>162</v>
      </c>
      <c r="I12" s="68"/>
      <c r="J12" s="70" t="s">
        <v>159</v>
      </c>
      <c r="K12" s="70" t="s">
        <v>160</v>
      </c>
      <c r="L12" s="70" t="s">
        <v>161</v>
      </c>
      <c r="M12" s="37" t="s">
        <v>162</v>
      </c>
      <c r="P12" s="35"/>
      <c r="Q12" s="123" t="s">
        <v>171</v>
      </c>
      <c r="R12" s="123"/>
      <c r="S12" s="123"/>
      <c r="T12" s="37" t="s">
        <v>162</v>
      </c>
      <c r="W12" s="98"/>
      <c r="X12" s="99" t="s">
        <v>159</v>
      </c>
      <c r="Y12" s="99" t="s">
        <v>160</v>
      </c>
      <c r="Z12" s="99" t="s">
        <v>161</v>
      </c>
      <c r="AA12" s="100" t="s">
        <v>162</v>
      </c>
    </row>
    <row r="13" spans="2:27">
      <c r="B13" s="84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69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01" t="s">
        <v>163</v>
      </c>
      <c r="X13" s="102">
        <v>575</v>
      </c>
      <c r="Y13" s="102">
        <v>625</v>
      </c>
      <c r="Z13" s="102">
        <v>705</v>
      </c>
      <c r="AA13" s="103">
        <f>X13+Y13+Z13</f>
        <v>1905</v>
      </c>
    </row>
    <row r="14" spans="2:27">
      <c r="B14" s="84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69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01" t="s">
        <v>164</v>
      </c>
      <c r="X14" s="102">
        <v>375</v>
      </c>
      <c r="Y14" s="102">
        <v>425</v>
      </c>
      <c r="Z14" s="102">
        <v>395</v>
      </c>
      <c r="AA14" s="103">
        <f>X14+Y14+Z14</f>
        <v>1195</v>
      </c>
    </row>
    <row r="15" spans="2:27">
      <c r="B15" s="84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69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01" t="s">
        <v>165</v>
      </c>
      <c r="X15" s="102">
        <v>480</v>
      </c>
      <c r="Y15" s="102">
        <v>593</v>
      </c>
      <c r="Z15" s="102">
        <v>617</v>
      </c>
      <c r="AA15" s="103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101" t="s">
        <v>162</v>
      </c>
      <c r="X16" s="102">
        <f>X13+X14+X15</f>
        <v>1430</v>
      </c>
      <c r="Y16" s="102">
        <f>Y13+Y14+Y15</f>
        <v>1643</v>
      </c>
      <c r="Z16" s="102">
        <f>Z13+Z14+Z15</f>
        <v>1717</v>
      </c>
      <c r="AA16" s="103">
        <f>AA13+AA14+AA15</f>
        <v>4790</v>
      </c>
    </row>
    <row r="17" spans="2:27" ht="15" thickBot="1">
      <c r="B17" s="43" t="s">
        <v>167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51" t="s">
        <v>167</v>
      </c>
      <c r="J17" s="52">
        <f>J16*$C$9</f>
        <v>128.69999999999999</v>
      </c>
      <c r="K17" s="52">
        <f t="shared" ref="K17:M17" si="5">K16*$C$9</f>
        <v>147.87</v>
      </c>
      <c r="L17" s="52">
        <f t="shared" si="5"/>
        <v>154.53</v>
      </c>
      <c r="M17" s="53">
        <f t="shared" si="5"/>
        <v>431.09999999999997</v>
      </c>
      <c r="P17" s="60" t="s">
        <v>167</v>
      </c>
      <c r="Q17" s="57">
        <f>Q16*$C$9</f>
        <v>128.69999999999999</v>
      </c>
      <c r="R17" s="57">
        <f t="shared" ref="R17:T17" si="6">R16*$C$9</f>
        <v>147.87</v>
      </c>
      <c r="S17" s="57">
        <f t="shared" si="6"/>
        <v>154.53</v>
      </c>
      <c r="T17" s="58">
        <f t="shared" si="6"/>
        <v>431.09999999999997</v>
      </c>
      <c r="W17" s="104" t="s">
        <v>167</v>
      </c>
      <c r="X17" s="105">
        <f>X16*$C$9</f>
        <v>128.69999999999999</v>
      </c>
      <c r="Y17" s="105">
        <f t="shared" ref="Y17:AA17" si="7">Y16*$C$9</f>
        <v>147.87</v>
      </c>
      <c r="Z17" s="105">
        <f t="shared" si="7"/>
        <v>154.53</v>
      </c>
      <c r="AA17" s="106">
        <f t="shared" si="7"/>
        <v>431.09999999999997</v>
      </c>
    </row>
    <row r="20" spans="2:27" ht="15" thickBot="1"/>
    <row r="21" spans="2:27" ht="15">
      <c r="B21" s="86"/>
      <c r="C21" s="88" t="s">
        <v>159</v>
      </c>
      <c r="D21" s="88" t="s">
        <v>160</v>
      </c>
      <c r="E21" s="88" t="s">
        <v>161</v>
      </c>
      <c r="F21" s="37" t="s">
        <v>162</v>
      </c>
      <c r="I21" s="75"/>
      <c r="J21" s="76" t="s">
        <v>159</v>
      </c>
      <c r="K21" s="76" t="s">
        <v>160</v>
      </c>
      <c r="L21" s="76" t="s">
        <v>161</v>
      </c>
      <c r="M21" s="7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X21" t="s">
        <v>159</v>
      </c>
      <c r="Y21" t="s">
        <v>160</v>
      </c>
      <c r="Z21" t="s">
        <v>161</v>
      </c>
      <c r="AA21" t="s">
        <v>162</v>
      </c>
    </row>
    <row r="22" spans="2:27" ht="15">
      <c r="B22" s="87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78" t="s">
        <v>163</v>
      </c>
      <c r="J22" s="74">
        <v>575</v>
      </c>
      <c r="K22" s="74">
        <v>625</v>
      </c>
      <c r="L22" s="74">
        <v>705</v>
      </c>
      <c r="M22" s="79">
        <f>J22+K22+L22</f>
        <v>1905</v>
      </c>
      <c r="P22" s="13" t="s">
        <v>163</v>
      </c>
      <c r="Q22" s="94">
        <v>575</v>
      </c>
      <c r="R22" s="14">
        <v>625</v>
      </c>
      <c r="S22" s="14">
        <v>705</v>
      </c>
      <c r="T22" s="95">
        <f>Q22+R22+S22</f>
        <v>1905</v>
      </c>
      <c r="W22" t="s">
        <v>163</v>
      </c>
      <c r="X22">
        <v>575</v>
      </c>
      <c r="Y22">
        <v>625</v>
      </c>
      <c r="Z22">
        <v>705</v>
      </c>
      <c r="AA22">
        <f>X22+Y22+Z22</f>
        <v>1905</v>
      </c>
    </row>
    <row r="23" spans="2:27" ht="15">
      <c r="B23" s="87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78" t="s">
        <v>164</v>
      </c>
      <c r="J23" s="74">
        <v>375</v>
      </c>
      <c r="K23" s="74">
        <v>425</v>
      </c>
      <c r="L23" s="74">
        <v>395</v>
      </c>
      <c r="M23" s="79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t="s">
        <v>164</v>
      </c>
      <c r="X23">
        <v>375</v>
      </c>
      <c r="Y23">
        <v>425</v>
      </c>
      <c r="Z23">
        <v>395</v>
      </c>
      <c r="AA23">
        <f>X23+Y23+Z23</f>
        <v>1195</v>
      </c>
    </row>
    <row r="24" spans="2:27" ht="15">
      <c r="B24" s="87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78" t="s">
        <v>165</v>
      </c>
      <c r="J24" s="74">
        <v>480</v>
      </c>
      <c r="K24" s="74">
        <v>593</v>
      </c>
      <c r="L24" s="74">
        <v>617</v>
      </c>
      <c r="M24" s="79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t="s">
        <v>165</v>
      </c>
      <c r="X24">
        <v>480</v>
      </c>
      <c r="Y24">
        <v>593</v>
      </c>
      <c r="Z24">
        <v>617</v>
      </c>
      <c r="AA24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80" t="s">
        <v>162</v>
      </c>
      <c r="J25" s="81">
        <f>J22+J23+J24</f>
        <v>1430</v>
      </c>
      <c r="K25" s="81">
        <f>K22+K23+K24</f>
        <v>1643</v>
      </c>
      <c r="L25" s="81">
        <f>L22+L23+L24</f>
        <v>1717</v>
      </c>
      <c r="M25" s="82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t="s">
        <v>162</v>
      </c>
      <c r="X25">
        <f>X22+X23+X24</f>
        <v>1430</v>
      </c>
      <c r="Y25">
        <f>Y22+Y23+Y24</f>
        <v>1643</v>
      </c>
      <c r="Z25">
        <f>Z22+Z23+Z24</f>
        <v>1717</v>
      </c>
      <c r="AA25">
        <f>AA22+AA23+AA24</f>
        <v>4790</v>
      </c>
    </row>
    <row r="26" spans="2:27" ht="16" thickTop="1" thickBot="1">
      <c r="B26" s="43" t="s">
        <v>167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71" t="s">
        <v>167</v>
      </c>
      <c r="J26" s="72">
        <f>J25*$C$9</f>
        <v>128.69999999999999</v>
      </c>
      <c r="K26" s="72">
        <f t="shared" ref="K26:M26" si="9">K25*$C$9</f>
        <v>147.87</v>
      </c>
      <c r="L26" s="72">
        <f t="shared" si="9"/>
        <v>154.53</v>
      </c>
      <c r="M26" s="73">
        <f t="shared" si="9"/>
        <v>431.09999999999997</v>
      </c>
      <c r="P26" s="60" t="s">
        <v>167</v>
      </c>
      <c r="Q26" s="96">
        <f>Q25*$C$9</f>
        <v>128.69999999999999</v>
      </c>
      <c r="R26" s="57">
        <f t="shared" ref="R26:T26" si="10">R25*$C$9</f>
        <v>147.87</v>
      </c>
      <c r="S26" s="57">
        <f t="shared" si="10"/>
        <v>154.53</v>
      </c>
      <c r="T26" s="97">
        <f t="shared" si="10"/>
        <v>431.09999999999997</v>
      </c>
      <c r="W26" t="s">
        <v>167</v>
      </c>
      <c r="X26">
        <f>X25*$C$9</f>
        <v>128.69999999999999</v>
      </c>
      <c r="Y26">
        <f t="shared" ref="Y26:AA26" si="11">Y25*$C$9</f>
        <v>147.87</v>
      </c>
      <c r="Z26">
        <f t="shared" si="11"/>
        <v>154.53</v>
      </c>
      <c r="AA26">
        <f t="shared" si="11"/>
        <v>431.09999999999997</v>
      </c>
    </row>
  </sheetData>
  <mergeCells count="1">
    <mergeCell ref="Q12:S12"/>
  </mergeCells>
  <conditionalFormatting sqref="X3:Z5">
    <cfRule type="cellIs" dxfId="0" priority="1" operator="lessThanOrEqual">
      <formula>500</formula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Formatting Your Worksheet</vt:lpstr>
      <vt:lpstr>insert</vt:lpstr>
      <vt:lpstr>insert (2)</vt:lpstr>
      <vt:lpstr>example 1 (2)</vt:lpstr>
      <vt:lpstr>example 1</vt:lpstr>
      <vt:lpstr>example 2 (2)</vt:lpstr>
      <vt:lpstr>example 2</vt:lpstr>
      <vt:lpstr>home</vt:lpstr>
      <vt:lpstr>home (2)</vt:lpstr>
      <vt:lpstr>home (3)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 McLeod</cp:lastModifiedBy>
  <cp:lastPrinted>2014-11-21T05:01:37Z</cp:lastPrinted>
  <dcterms:created xsi:type="dcterms:W3CDTF">2013-04-18T01:44:35Z</dcterms:created>
  <dcterms:modified xsi:type="dcterms:W3CDTF">2014-11-21T05:39:22Z</dcterms:modified>
</cp:coreProperties>
</file>