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-443" windowWidth="28800" windowHeight="18000" tabRatio="881" activeTab="1"/>
  </bookViews>
  <sheets>
    <sheet name="my grade" sheetId="66" r:id="rId1"/>
    <sheet name="my grade (2)" sheetId="74" r:id="rId2"/>
  </sheets>
  <definedNames>
    <definedName name="FYMonthNo" localSheetId="1">IF('my grade (2)'!FYMonthStart="JAN",1,IF('my grade (2)'!FYMonthStart="FEB",2,IF('my grade (2)'!FYMonthStart="MAR",3,IF('my grade (2)'!FYMonthStart="APR",4,IF('my grade (2)'!FYMonthStart="MAY",5,IF('my grade (2)'!FYMonthStart="JUN",6,IF('my grade (2)'!FYMonthStart="JUL",7,IF('my grade (2)'!FYMonthStart="AUG",8,IF('my grade (2)'!FYMonthStart="SEP",9,IF('my grade (2)'!FYMonthStart="OCT",10,IF('my grade (2)'!FYMonthStart="NOV",11,12)))))))))))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o2" localSheetId="1">IF('my grade (2)'!FYMonthStart="JAN",1,IF('my grade (2)'!FYMonthStart="FEB",2,IF('my grade (2)'!FYMonthStart="MAR",3,IF('my grade (2)'!FYMonthStart="APR",4,IF('my grade (2)'!FYMonthStart="MAY",5,IF('my grade (2)'!FYMonthStart="JUN",6,IF('my grade (2)'!FYMonthStart="JUL",7,IF('my grade (2)'!FYMonthStart="AUG",8,IF('my grade (2)'!FYMonthStart="SEP",9,IF('my grade (2)'!FYMonthStart="OCT",10,IF('my grade (2)'!FYMonthStart="NOV",11,12)))))))))))</definedName>
    <definedName name="FYMontho2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1">#REF!</definedName>
    <definedName name="FYMonthStart">#REF!</definedName>
    <definedName name="FYStartYear" localSheetId="1">#REF!</definedName>
    <definedName name="FYStartYear">#REF!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3" i="74" l="1"/>
  <c r="CL3" i="74"/>
  <c r="CM3" i="74"/>
  <c r="CN3" i="74"/>
  <c r="CO3" i="74"/>
  <c r="CP3" i="74"/>
  <c r="CQ3" i="74"/>
  <c r="CP1" i="74"/>
  <c r="CI3" i="66"/>
  <c r="CJ3" i="66"/>
  <c r="CK3" i="66"/>
  <c r="CL3" i="66"/>
  <c r="CM3" i="66"/>
  <c r="CN3" i="66"/>
  <c r="CO3" i="66"/>
  <c r="CN1" i="66"/>
</calcChain>
</file>

<file path=xl/sharedStrings.xml><?xml version="1.0" encoding="utf-8"?>
<sst xmlns="http://schemas.openxmlformats.org/spreadsheetml/2006/main" count="199" uniqueCount="101">
  <si>
    <t>Assignment AVG</t>
  </si>
  <si>
    <t>Attendance AVG</t>
  </si>
  <si>
    <t>Quiz AVG</t>
  </si>
  <si>
    <t>MyItLab</t>
  </si>
  <si>
    <t>Final</t>
  </si>
  <si>
    <t>Final Grade</t>
  </si>
  <si>
    <t>Grade</t>
  </si>
  <si>
    <t>F</t>
  </si>
  <si>
    <t>D</t>
  </si>
  <si>
    <t>C</t>
  </si>
  <si>
    <t>B</t>
  </si>
  <si>
    <t>A</t>
  </si>
  <si>
    <t>My Grade</t>
  </si>
  <si>
    <t xml:space="preserve">Your Picture </t>
  </si>
  <si>
    <t xml:space="preserve">Your Desktop </t>
  </si>
  <si>
    <t xml:space="preserve">Your Google Account </t>
  </si>
  <si>
    <t xml:space="preserve">Your Goals </t>
  </si>
  <si>
    <t xml:space="preserve">Your Calendar </t>
  </si>
  <si>
    <t xml:space="preserve">Your Google Voice </t>
  </si>
  <si>
    <t xml:space="preserve">Your Google Gmail Voice Plugin </t>
  </si>
  <si>
    <t xml:space="preserve">Your Survey </t>
  </si>
  <si>
    <t xml:space="preserve">Your Grade </t>
  </si>
  <si>
    <t xml:space="preserve">Your Google Drive Folders </t>
  </si>
  <si>
    <t xml:space="preserve">Your Video </t>
  </si>
  <si>
    <t xml:space="preserve">Your Website Portfolio </t>
  </si>
  <si>
    <t xml:space="preserve">Paper Weeks 1 - 3 </t>
  </si>
  <si>
    <t xml:space="preserve">Paper Weeks 4 - 6 </t>
  </si>
  <si>
    <t xml:space="preserve">Paper Weeks 7 - 9 </t>
  </si>
  <si>
    <t xml:space="preserve">Paper Weeks 10 - 12 </t>
  </si>
  <si>
    <t xml:space="preserve">Paper Weeks 13 - 15 </t>
  </si>
  <si>
    <t xml:space="preserve">Word Project </t>
  </si>
  <si>
    <t xml:space="preserve">Excel Project </t>
  </si>
  <si>
    <t xml:space="preserve">Access Project </t>
  </si>
  <si>
    <t xml:space="preserve">VisualBasic Program </t>
  </si>
  <si>
    <t xml:space="preserve">Your Google Bookmarks </t>
  </si>
  <si>
    <t xml:space="preserve">Your Google Search History </t>
  </si>
  <si>
    <t xml:space="preserve">Your Exploration of Google Books </t>
  </si>
  <si>
    <t xml:space="preserve">Your Exploration of Google News </t>
  </si>
  <si>
    <t xml:space="preserve">Your Exploration of Google Scholar </t>
  </si>
  <si>
    <t xml:space="preserve">Your Fresno City College Library Search </t>
  </si>
  <si>
    <t xml:space="preserve">Your Exploration of Google Offers </t>
  </si>
  <si>
    <t xml:space="preserve">Your Exploration of Google Translate </t>
  </si>
  <si>
    <t xml:space="preserve">Your Exploration of Google Shopping / Product Search </t>
  </si>
  <si>
    <t xml:space="preserve">Your Exploration of Google Trends </t>
  </si>
  <si>
    <t xml:space="preserve">Your Typing Speed </t>
  </si>
  <si>
    <t xml:space="preserve">Your Screen Resolution and Aspect Ratio </t>
  </si>
  <si>
    <t xml:space="preserve">Your Computer's Properties </t>
  </si>
  <si>
    <t xml:space="preserve">Your Oracle </t>
  </si>
  <si>
    <t xml:space="preserve">MyItLab </t>
  </si>
  <si>
    <t xml:space="preserve">Week 01 Day 01 </t>
  </si>
  <si>
    <t xml:space="preserve">Week 01 Day 02 </t>
  </si>
  <si>
    <t xml:space="preserve">Week 02 Day 01 </t>
  </si>
  <si>
    <t xml:space="preserve">Week 02 Day 02 </t>
  </si>
  <si>
    <t xml:space="preserve">Week 03 Day 02 </t>
  </si>
  <si>
    <t xml:space="preserve">Week 04 Day 01 </t>
  </si>
  <si>
    <t xml:space="preserve">Week 04 Day 02 </t>
  </si>
  <si>
    <t xml:space="preserve">Week 05 Day 01 </t>
  </si>
  <si>
    <t xml:space="preserve">Week 05 Day 02 </t>
  </si>
  <si>
    <t xml:space="preserve">Week 06 Day 01 </t>
  </si>
  <si>
    <t xml:space="preserve">Week 06 Day 02 </t>
  </si>
  <si>
    <t xml:space="preserve">Week 07 Day 02 </t>
  </si>
  <si>
    <t xml:space="preserve">Week 08 Day 01 </t>
  </si>
  <si>
    <t xml:space="preserve">Week 08 Day 02 </t>
  </si>
  <si>
    <t xml:space="preserve">Week 09 Day 01 </t>
  </si>
  <si>
    <t xml:space="preserve">Week 09 Day 02 </t>
  </si>
  <si>
    <t xml:space="preserve">Week 10 Day 01 </t>
  </si>
  <si>
    <t xml:space="preserve">Week 10 Day 02 </t>
  </si>
  <si>
    <t xml:space="preserve">Week 11 Day 01 </t>
  </si>
  <si>
    <t xml:space="preserve">Week 11 Day 02 </t>
  </si>
  <si>
    <t xml:space="preserve">Week 12 Day 01 </t>
  </si>
  <si>
    <t xml:space="preserve">Week 12 Day 02 </t>
  </si>
  <si>
    <t xml:space="preserve">Week 13 Day 01 </t>
  </si>
  <si>
    <t xml:space="preserve">Week 13 Day 02 </t>
  </si>
  <si>
    <t xml:space="preserve">Week 14 Day 01 </t>
  </si>
  <si>
    <t xml:space="preserve">Week 14 Day 02 </t>
  </si>
  <si>
    <t xml:space="preserve">Week 15 Day 01 </t>
  </si>
  <si>
    <t xml:space="preserve">Week 15 Day 02 </t>
  </si>
  <si>
    <t xml:space="preserve">Week 16 Day 01 </t>
  </si>
  <si>
    <t xml:space="preserve">Week 16 Day 02 </t>
  </si>
  <si>
    <t xml:space="preserve">Week 17 Day 01 </t>
  </si>
  <si>
    <t xml:space="preserve">Week 17 Day 02 </t>
  </si>
  <si>
    <t xml:space="preserve">Chapter 01 </t>
  </si>
  <si>
    <t xml:space="preserve">Chapter 02 </t>
  </si>
  <si>
    <t xml:space="preserve">Chapter 03 </t>
  </si>
  <si>
    <t xml:space="preserve">Chapter 04 </t>
  </si>
  <si>
    <t xml:space="preserve">Chapter 05 </t>
  </si>
  <si>
    <t xml:space="preserve">Chapter 06 </t>
  </si>
  <si>
    <t xml:space="preserve">Chapter 07 </t>
  </si>
  <si>
    <t xml:space="preserve">Chapter 08 </t>
  </si>
  <si>
    <t xml:space="preserve">Chapter 09 </t>
  </si>
  <si>
    <t xml:space="preserve">Chapter 10 </t>
  </si>
  <si>
    <t xml:space="preserve">Chapter 11 </t>
  </si>
  <si>
    <t xml:space="preserve">Chapter 12 </t>
  </si>
  <si>
    <t xml:space="preserve">Chapter 13 </t>
  </si>
  <si>
    <t xml:space="preserve">Chapter 14 </t>
  </si>
  <si>
    <t xml:space="preserve">Chapter 15 </t>
  </si>
  <si>
    <t xml:space="preserve">Chapter 16 </t>
  </si>
  <si>
    <t xml:space="preserve">Final </t>
  </si>
  <si>
    <t>Assignments</t>
  </si>
  <si>
    <t>Attendance</t>
  </si>
  <si>
    <t>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</si>
</sst>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9" fontId="2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0" fillId="2" borderId="0" xfId="0" applyFill="1" applyAlignment="1">
      <alignment horizontal="right" textRotation="90" wrapText="1"/>
    </xf>
    <xf numFmtId="0" fontId="0" fillId="3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4" borderId="0" xfId="0" applyFill="1" applyAlignment="1">
      <alignment horizontal="right" textRotation="90" wrapText="1"/>
    </xf>
    <xf numFmtId="0" fontId="0" fillId="6" borderId="0" xfId="0" applyFill="1" applyAlignment="1">
      <alignment horizontal="right" textRotation="90" wrapText="1"/>
    </xf>
    <xf numFmtId="0" fontId="0" fillId="0" borderId="0" xfId="0" applyAlignment="1">
      <alignment horizontal="right" textRotation="90" wrapText="1"/>
    </xf>
    <xf numFmtId="9" fontId="0" fillId="2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9" fontId="0" fillId="5" borderId="0" xfId="0" applyNumberFormat="1" applyFill="1" applyAlignment="1">
      <alignment horizontal="right"/>
    </xf>
    <xf numFmtId="9" fontId="0" fillId="4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1" applyFont="1" applyAlignment="1">
      <alignment horizontal="right"/>
    </xf>
    <xf numFmtId="0" fontId="0" fillId="7" borderId="0" xfId="0" applyFill="1" applyAlignment="1">
      <alignment horizontal="right" textRotation="90" wrapText="1"/>
    </xf>
  </cellXfs>
  <cellStyles count="3">
    <cellStyle name="Date_simple" xfId="2"/>
    <cellStyle name="Normal" xfId="0" builtinId="0"/>
    <cellStyle name="Percent" xfId="1" builtinId="5"/>
  </cellStyles>
  <dxfs count="21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</tableStyle>
    <tableStyle name="Profit &amp; Loss Revenue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  <tableStyle name="Profit &amp; Loss Sales" pivot="0" count="5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O10"/>
  <sheetViews>
    <sheetView workbookViewId="0">
      <selection activeCell="CJ2" sqref="CJ2"/>
    </sheetView>
  </sheetViews>
  <sheetFormatPr defaultColWidth="8.796875" defaultRowHeight="14.25" x14ac:dyDescent="0.45"/>
  <cols>
    <col min="1" max="1" width="8.46484375" bestFit="1" customWidth="1"/>
    <col min="2" max="91" width="5.19921875" style="1" customWidth="1"/>
    <col min="92" max="92" width="5.1328125" style="1" bestFit="1" customWidth="1"/>
    <col min="93" max="93" width="5.19921875" style="1" customWidth="1"/>
  </cols>
  <sheetData>
    <row r="1" spans="1:93" x14ac:dyDescent="0.45">
      <c r="CI1" s="2">
        <v>0.45</v>
      </c>
      <c r="CJ1" s="2">
        <v>0.15</v>
      </c>
      <c r="CK1" s="2">
        <v>0.15</v>
      </c>
      <c r="CL1" s="2">
        <v>0.15</v>
      </c>
      <c r="CM1" s="2">
        <v>0.1</v>
      </c>
      <c r="CN1" s="3">
        <f>SUM(CI1:CM1)</f>
        <v>1</v>
      </c>
    </row>
    <row r="2" spans="1:93" ht="256.5" customHeight="1" x14ac:dyDescent="0.45"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32</v>
      </c>
      <c r="V2" s="4" t="s">
        <v>33</v>
      </c>
      <c r="W2" s="4" t="s">
        <v>34</v>
      </c>
      <c r="X2" s="4" t="s">
        <v>35</v>
      </c>
      <c r="Y2" s="4" t="s">
        <v>36</v>
      </c>
      <c r="Z2" s="4" t="s">
        <v>37</v>
      </c>
      <c r="AA2" s="4" t="s">
        <v>38</v>
      </c>
      <c r="AB2" s="4" t="s">
        <v>39</v>
      </c>
      <c r="AC2" s="4" t="s">
        <v>40</v>
      </c>
      <c r="AD2" s="4" t="s">
        <v>41</v>
      </c>
      <c r="AE2" s="4" t="s">
        <v>42</v>
      </c>
      <c r="AF2" s="4" t="s">
        <v>43</v>
      </c>
      <c r="AG2" s="4" t="s">
        <v>44</v>
      </c>
      <c r="AH2" s="4" t="s">
        <v>45</v>
      </c>
      <c r="AI2" s="4" t="s">
        <v>46</v>
      </c>
      <c r="AJ2" s="4" t="s">
        <v>47</v>
      </c>
      <c r="AK2" s="5" t="s">
        <v>48</v>
      </c>
      <c r="AL2" s="6" t="s">
        <v>49</v>
      </c>
      <c r="AM2" s="6" t="s">
        <v>50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 t="s">
        <v>56</v>
      </c>
      <c r="AT2" s="6" t="s">
        <v>57</v>
      </c>
      <c r="AU2" s="6" t="s">
        <v>58</v>
      </c>
      <c r="AV2" s="6" t="s">
        <v>59</v>
      </c>
      <c r="AW2" s="6" t="s">
        <v>60</v>
      </c>
      <c r="AX2" s="6" t="s">
        <v>61</v>
      </c>
      <c r="AY2" s="6" t="s">
        <v>62</v>
      </c>
      <c r="AZ2" s="6" t="s">
        <v>63</v>
      </c>
      <c r="BA2" s="6" t="s">
        <v>64</v>
      </c>
      <c r="BB2" s="6" t="s">
        <v>65</v>
      </c>
      <c r="BC2" s="6" t="s">
        <v>66</v>
      </c>
      <c r="BD2" s="6" t="s">
        <v>67</v>
      </c>
      <c r="BE2" s="6" t="s">
        <v>68</v>
      </c>
      <c r="BF2" s="6" t="s">
        <v>69</v>
      </c>
      <c r="BG2" s="6" t="s">
        <v>70</v>
      </c>
      <c r="BH2" s="6" t="s">
        <v>71</v>
      </c>
      <c r="BI2" s="6" t="s">
        <v>72</v>
      </c>
      <c r="BJ2" s="6" t="s">
        <v>73</v>
      </c>
      <c r="BK2" s="6" t="s">
        <v>74</v>
      </c>
      <c r="BL2" s="6" t="s">
        <v>75</v>
      </c>
      <c r="BM2" s="6" t="s">
        <v>76</v>
      </c>
      <c r="BN2" s="6" t="s">
        <v>77</v>
      </c>
      <c r="BO2" s="6" t="s">
        <v>78</v>
      </c>
      <c r="BP2" s="6" t="s">
        <v>79</v>
      </c>
      <c r="BQ2" s="6" t="s">
        <v>80</v>
      </c>
      <c r="BR2" s="7" t="s">
        <v>81</v>
      </c>
      <c r="BS2" s="7" t="s">
        <v>82</v>
      </c>
      <c r="BT2" s="7" t="s">
        <v>83</v>
      </c>
      <c r="BU2" s="7" t="s">
        <v>84</v>
      </c>
      <c r="BV2" s="7" t="s">
        <v>85</v>
      </c>
      <c r="BW2" s="7" t="s">
        <v>86</v>
      </c>
      <c r="BX2" s="7" t="s">
        <v>87</v>
      </c>
      <c r="BY2" s="7" t="s">
        <v>88</v>
      </c>
      <c r="BZ2" s="7" t="s">
        <v>89</v>
      </c>
      <c r="CA2" s="7" t="s">
        <v>90</v>
      </c>
      <c r="CB2" s="7" t="s">
        <v>91</v>
      </c>
      <c r="CC2" s="7" t="s">
        <v>92</v>
      </c>
      <c r="CD2" s="7" t="s">
        <v>93</v>
      </c>
      <c r="CE2" s="7" t="s">
        <v>94</v>
      </c>
      <c r="CF2" s="7" t="s">
        <v>95</v>
      </c>
      <c r="CG2" s="7" t="s">
        <v>96</v>
      </c>
      <c r="CH2" s="8" t="s">
        <v>97</v>
      </c>
      <c r="CI2" s="9" t="s">
        <v>0</v>
      </c>
      <c r="CJ2" s="18" t="s">
        <v>1</v>
      </c>
      <c r="CK2" s="9" t="s">
        <v>2</v>
      </c>
      <c r="CL2" s="9" t="s">
        <v>3</v>
      </c>
      <c r="CM2" s="18" t="s">
        <v>4</v>
      </c>
      <c r="CN2" s="9" t="s">
        <v>5</v>
      </c>
      <c r="CO2" s="9" t="s">
        <v>6</v>
      </c>
    </row>
    <row r="3" spans="1:93" x14ac:dyDescent="0.45">
      <c r="A3" t="s">
        <v>12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0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1">
        <v>0.92</v>
      </c>
      <c r="AL3" s="12">
        <v>1</v>
      </c>
      <c r="AM3" s="12">
        <v>1</v>
      </c>
      <c r="AN3" s="12">
        <v>1</v>
      </c>
      <c r="AO3" s="12">
        <v>1</v>
      </c>
      <c r="AP3" s="12">
        <v>1</v>
      </c>
      <c r="AQ3" s="12">
        <v>1</v>
      </c>
      <c r="AR3" s="12">
        <v>1</v>
      </c>
      <c r="AS3" s="12">
        <v>1</v>
      </c>
      <c r="AT3" s="12">
        <v>0</v>
      </c>
      <c r="AU3" s="12">
        <v>0</v>
      </c>
      <c r="AV3" s="12">
        <v>1</v>
      </c>
      <c r="AW3" s="12">
        <v>1</v>
      </c>
      <c r="AX3" s="12">
        <v>1</v>
      </c>
      <c r="AY3" s="12">
        <v>0</v>
      </c>
      <c r="AZ3" s="12">
        <v>1</v>
      </c>
      <c r="BA3" s="12">
        <v>1</v>
      </c>
      <c r="BB3" s="12">
        <v>1</v>
      </c>
      <c r="BC3" s="12">
        <v>1</v>
      </c>
      <c r="BD3" s="12">
        <v>1</v>
      </c>
      <c r="BE3" s="12">
        <v>1</v>
      </c>
      <c r="BF3" s="12">
        <v>1</v>
      </c>
      <c r="BG3" s="12">
        <v>1</v>
      </c>
      <c r="BH3" s="12">
        <v>1</v>
      </c>
      <c r="BI3" s="12">
        <v>1</v>
      </c>
      <c r="BJ3" s="12">
        <v>1</v>
      </c>
      <c r="BK3" s="12">
        <v>1</v>
      </c>
      <c r="BL3" s="12">
        <v>1</v>
      </c>
      <c r="BM3" s="12">
        <v>1</v>
      </c>
      <c r="BN3" s="12">
        <v>1</v>
      </c>
      <c r="BO3" s="12">
        <v>1</v>
      </c>
      <c r="BP3" s="12">
        <v>1</v>
      </c>
      <c r="BQ3" s="12">
        <v>1</v>
      </c>
      <c r="BR3" s="13">
        <v>1</v>
      </c>
      <c r="BS3" s="13">
        <v>1</v>
      </c>
      <c r="BT3" s="13">
        <v>1</v>
      </c>
      <c r="BU3" s="13">
        <v>1</v>
      </c>
      <c r="BV3" s="13">
        <v>1</v>
      </c>
      <c r="BW3" s="13">
        <v>1</v>
      </c>
      <c r="BX3" s="13">
        <v>1</v>
      </c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>
        <v>1</v>
      </c>
      <c r="CE3" s="13">
        <v>0.5</v>
      </c>
      <c r="CF3" s="13">
        <v>0.5</v>
      </c>
      <c r="CG3" s="13">
        <v>0.5</v>
      </c>
      <c r="CH3" s="14">
        <v>0.54</v>
      </c>
      <c r="CI3" s="15">
        <f t="shared" ref="CI3" si="0">AVERAGE(B3:AJ3)</f>
        <v>0.97142857142857142</v>
      </c>
      <c r="CJ3" s="15">
        <f t="shared" ref="CJ3" si="1">AVERAGE(AL3:BQ3)</f>
        <v>0.90625</v>
      </c>
      <c r="CK3" s="15">
        <f t="shared" ref="CK3" si="2">AVERAGE(BR3:CG3)</f>
        <v>0.90625</v>
      </c>
      <c r="CL3" s="15">
        <f t="shared" ref="CL3" si="3">AK3</f>
        <v>0.92</v>
      </c>
      <c r="CM3" s="15">
        <f t="shared" ref="CM3" si="4">CH3</f>
        <v>0.54</v>
      </c>
      <c r="CN3" s="16">
        <f>(CI3*$CI$1)+(CJ3*$CJ$1)+(CK3*$CK$1)+(CL3*$CL$1)+(CM3*$CM$1)</f>
        <v>0.9010178571428572</v>
      </c>
      <c r="CO3" s="1" t="str">
        <f>VLOOKUP(CN3,$CN$6:$CO$10,2)</f>
        <v>A</v>
      </c>
    </row>
    <row r="6" spans="1:93" x14ac:dyDescent="0.45">
      <c r="CN6" s="17">
        <v>0</v>
      </c>
      <c r="CO6" s="1" t="s">
        <v>7</v>
      </c>
    </row>
    <row r="7" spans="1:93" x14ac:dyDescent="0.45">
      <c r="CN7" s="17">
        <v>0.6</v>
      </c>
      <c r="CO7" s="1" t="s">
        <v>8</v>
      </c>
    </row>
    <row r="8" spans="1:93" x14ac:dyDescent="0.45">
      <c r="CN8" s="17">
        <v>0.7</v>
      </c>
      <c r="CO8" s="1" t="s">
        <v>9</v>
      </c>
    </row>
    <row r="9" spans="1:93" x14ac:dyDescent="0.45">
      <c r="CN9" s="17">
        <v>0.8</v>
      </c>
      <c r="CO9" s="1" t="s">
        <v>10</v>
      </c>
    </row>
    <row r="10" spans="1:93" x14ac:dyDescent="0.45">
      <c r="CN10" s="17">
        <v>0.9</v>
      </c>
      <c r="CO10" s="1" t="s">
        <v>11</v>
      </c>
    </row>
  </sheetData>
  <scenarios current="4" show="4" sqref="CE2:CP3">
    <scenario name="zero" locked="1" count="4" user="Recording-PC" comment="Created by Recording-PC on 9/18/2017">
      <inputCells r="CE3" val="0" numFmtId="9"/>
      <inputCells r="CF3" val="0" numFmtId="9"/>
      <inputCells r="CG3" val="0" numFmtId="9"/>
      <inputCells r="CH3" val="0" numFmtId="9"/>
    </scenario>
    <scenario name="one" locked="1" count="4" user="Recording-PC" comment="Created by Recording-PC on 9/18/2017">
      <inputCells r="CE3" val="1" numFmtId="9"/>
      <inputCells r="CF3" val="1" numFmtId="9"/>
      <inputCells r="CG3" val="1" numFmtId="9"/>
      <inputCells r="CH3" val="0.5" numFmtId="9"/>
    </scenario>
    <scenario name="two" locked="1" count="4" user="Recording-PC" comment="Created by Recording-PC on 9/18/2017">
      <inputCells r="CE3" val="0.5" numFmtId="9"/>
      <inputCells r="CF3" val="0.5" numFmtId="9"/>
      <inputCells r="CG3" val="0.5" numFmtId="9"/>
      <inputCells r="CH3" val="0.75" numFmtId="9"/>
    </scenario>
    <scenario name="three" locked="1" count="4" user="Recording-PC" comment="Created by Recording-PC on 9/18/2017">
      <inputCells r="CE3" val="0" numFmtId="9"/>
      <inputCells r="CF3" val="0" numFmtId="9"/>
      <inputCells r="CG3" val="0" numFmtId="9"/>
      <inputCells r="CH3" val="0.9" numFmtId="9"/>
    </scenario>
    <scenario name="four" locked="1" count="4" user="Recording-PC" comment="Created by Recording-PC on 9/18/2017">
      <inputCells r="CE3" val="0.5" numFmtId="9"/>
      <inputCells r="CF3" val="0.5" numFmtId="9"/>
      <inputCells r="CG3" val="0.5" numFmtId="9"/>
      <inputCells r="CH3" val="0.54" numFmtId="9"/>
    </scenario>
  </scenarios>
  <conditionalFormatting sqref="B3:CH3">
    <cfRule type="cellIs" dxfId="5" priority="3" operator="greaterThan">
      <formula>1.1</formula>
    </cfRule>
  </conditionalFormatting>
  <conditionalFormatting sqref="CJ3:CN3">
    <cfRule type="cellIs" dxfId="4" priority="2" operator="greaterThan">
      <formula>1.1</formula>
    </cfRule>
  </conditionalFormatting>
  <conditionalFormatting sqref="CI3">
    <cfRule type="cellIs" dxfId="3" priority="1" operator="greaterThan">
      <formula>1.7471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Q10"/>
  <sheetViews>
    <sheetView tabSelected="1" workbookViewId="0">
      <selection activeCell="G18" sqref="G18"/>
    </sheetView>
  </sheetViews>
  <sheetFormatPr defaultColWidth="8.796875" defaultRowHeight="14.25" x14ac:dyDescent="0.45"/>
  <cols>
    <col min="1" max="1" width="8.46484375" bestFit="1" customWidth="1"/>
    <col min="2" max="2" width="13.06640625" customWidth="1"/>
    <col min="3" max="3" width="19.73046875" customWidth="1"/>
    <col min="4" max="93" width="5.19921875" style="1" customWidth="1"/>
    <col min="94" max="94" width="5.1328125" style="1" bestFit="1" customWidth="1"/>
    <col min="95" max="95" width="5.19921875" style="1" customWidth="1"/>
  </cols>
  <sheetData>
    <row r="1" spans="1:95" x14ac:dyDescent="0.45">
      <c r="CK1" s="2">
        <v>0.45</v>
      </c>
      <c r="CL1" s="2">
        <v>0.15</v>
      </c>
      <c r="CM1" s="2">
        <v>0.15</v>
      </c>
      <c r="CN1" s="2">
        <v>0.15</v>
      </c>
      <c r="CO1" s="2">
        <v>0.1</v>
      </c>
      <c r="CP1" s="3">
        <f>SUM(CK1:CO1)</f>
        <v>1</v>
      </c>
    </row>
    <row r="2" spans="1:95" ht="256.5" customHeight="1" x14ac:dyDescent="0.45"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R2" s="4" t="s">
        <v>27</v>
      </c>
      <c r="S2" s="4" t="s">
        <v>28</v>
      </c>
      <c r="T2" s="4" t="s">
        <v>29</v>
      </c>
      <c r="U2" s="4" t="s">
        <v>30</v>
      </c>
      <c r="V2" s="4" t="s">
        <v>31</v>
      </c>
      <c r="W2" s="4" t="s">
        <v>32</v>
      </c>
      <c r="X2" s="4" t="s">
        <v>33</v>
      </c>
      <c r="Y2" s="4" t="s">
        <v>34</v>
      </c>
      <c r="Z2" s="4" t="s">
        <v>35</v>
      </c>
      <c r="AA2" s="4" t="s">
        <v>36</v>
      </c>
      <c r="AB2" s="4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4" t="s">
        <v>42</v>
      </c>
      <c r="AH2" s="4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5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57</v>
      </c>
      <c r="AW2" s="6" t="s">
        <v>58</v>
      </c>
      <c r="AX2" s="6" t="s">
        <v>59</v>
      </c>
      <c r="AY2" s="6" t="s">
        <v>60</v>
      </c>
      <c r="AZ2" s="6" t="s">
        <v>61</v>
      </c>
      <c r="BA2" s="6" t="s">
        <v>62</v>
      </c>
      <c r="BB2" s="6" t="s">
        <v>63</v>
      </c>
      <c r="BC2" s="6" t="s">
        <v>64</v>
      </c>
      <c r="BD2" s="6" t="s">
        <v>65</v>
      </c>
      <c r="BE2" s="6" t="s">
        <v>66</v>
      </c>
      <c r="BF2" s="6" t="s">
        <v>67</v>
      </c>
      <c r="BG2" s="6" t="s">
        <v>68</v>
      </c>
      <c r="BH2" s="6" t="s">
        <v>69</v>
      </c>
      <c r="BI2" s="6" t="s">
        <v>70</v>
      </c>
      <c r="BJ2" s="6" t="s">
        <v>71</v>
      </c>
      <c r="BK2" s="6" t="s">
        <v>72</v>
      </c>
      <c r="BL2" s="6" t="s">
        <v>73</v>
      </c>
      <c r="BM2" s="6" t="s">
        <v>74</v>
      </c>
      <c r="BN2" s="6" t="s">
        <v>75</v>
      </c>
      <c r="BO2" s="6" t="s">
        <v>76</v>
      </c>
      <c r="BP2" s="6" t="s">
        <v>77</v>
      </c>
      <c r="BQ2" s="6" t="s">
        <v>78</v>
      </c>
      <c r="BR2" s="6" t="s">
        <v>79</v>
      </c>
      <c r="BS2" s="6" t="s">
        <v>80</v>
      </c>
      <c r="BT2" s="7" t="s">
        <v>81</v>
      </c>
      <c r="BU2" s="7" t="s">
        <v>82</v>
      </c>
      <c r="BV2" s="7" t="s">
        <v>83</v>
      </c>
      <c r="BW2" s="7" t="s">
        <v>84</v>
      </c>
      <c r="BX2" s="7" t="s">
        <v>85</v>
      </c>
      <c r="BY2" s="7" t="s">
        <v>86</v>
      </c>
      <c r="BZ2" s="7" t="s">
        <v>87</v>
      </c>
      <c r="CA2" s="7" t="s">
        <v>88</v>
      </c>
      <c r="CB2" s="7" t="s">
        <v>89</v>
      </c>
      <c r="CC2" s="7" t="s">
        <v>90</v>
      </c>
      <c r="CD2" s="7" t="s">
        <v>91</v>
      </c>
      <c r="CE2" s="7" t="s">
        <v>92</v>
      </c>
      <c r="CF2" s="7" t="s">
        <v>93</v>
      </c>
      <c r="CG2" s="7" t="s">
        <v>94</v>
      </c>
      <c r="CH2" s="7" t="s">
        <v>95</v>
      </c>
      <c r="CI2" s="7" t="s">
        <v>96</v>
      </c>
      <c r="CJ2" s="8" t="s">
        <v>97</v>
      </c>
      <c r="CK2" s="9" t="s">
        <v>0</v>
      </c>
      <c r="CL2" s="18" t="s">
        <v>1</v>
      </c>
      <c r="CM2" s="9" t="s">
        <v>2</v>
      </c>
      <c r="CN2" s="9" t="s">
        <v>3</v>
      </c>
      <c r="CO2" s="18" t="s">
        <v>4</v>
      </c>
      <c r="CP2" s="9" t="s">
        <v>5</v>
      </c>
      <c r="CQ2" s="9" t="s">
        <v>6</v>
      </c>
    </row>
    <row r="3" spans="1:95" x14ac:dyDescent="0.45">
      <c r="A3" t="s">
        <v>12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0</v>
      </c>
      <c r="N3" s="10">
        <v>1</v>
      </c>
      <c r="O3" s="10">
        <v>0</v>
      </c>
      <c r="P3" s="10">
        <v>1</v>
      </c>
      <c r="Q3" s="10">
        <v>1</v>
      </c>
      <c r="R3" s="10">
        <v>0</v>
      </c>
      <c r="S3" s="10">
        <v>1</v>
      </c>
      <c r="T3" s="10">
        <v>1</v>
      </c>
      <c r="U3" s="10">
        <v>0</v>
      </c>
      <c r="V3" s="10">
        <v>0</v>
      </c>
      <c r="W3" s="10">
        <v>1</v>
      </c>
      <c r="X3" s="10">
        <v>0</v>
      </c>
      <c r="Y3" s="10">
        <v>1</v>
      </c>
      <c r="Z3" s="10">
        <v>1</v>
      </c>
      <c r="AA3" s="10">
        <v>1</v>
      </c>
      <c r="AB3" s="10">
        <v>1</v>
      </c>
      <c r="AC3" s="10">
        <v>0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1">
        <v>0.92</v>
      </c>
      <c r="AN3" s="12">
        <v>1</v>
      </c>
      <c r="AO3" s="12">
        <v>1</v>
      </c>
      <c r="AP3" s="12">
        <v>1</v>
      </c>
      <c r="AQ3" s="12">
        <v>1</v>
      </c>
      <c r="AR3" s="12">
        <v>1</v>
      </c>
      <c r="AS3" s="12">
        <v>1</v>
      </c>
      <c r="AT3" s="12">
        <v>1</v>
      </c>
      <c r="AU3" s="12">
        <v>1</v>
      </c>
      <c r="AV3" s="12">
        <v>0</v>
      </c>
      <c r="AW3" s="12">
        <v>0</v>
      </c>
      <c r="AX3" s="12">
        <v>1</v>
      </c>
      <c r="AY3" s="12">
        <v>1</v>
      </c>
      <c r="AZ3" s="12">
        <v>1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3">
        <v>1</v>
      </c>
      <c r="BU3" s="13">
        <v>1</v>
      </c>
      <c r="BV3" s="13">
        <v>1</v>
      </c>
      <c r="BW3" s="13">
        <v>1</v>
      </c>
      <c r="BX3" s="13">
        <v>1</v>
      </c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>
        <v>1</v>
      </c>
      <c r="CE3" s="13">
        <v>1</v>
      </c>
      <c r="CF3" s="13">
        <v>1</v>
      </c>
      <c r="CG3" s="13">
        <v>0.5</v>
      </c>
      <c r="CH3" s="13">
        <v>0.5</v>
      </c>
      <c r="CI3" s="13">
        <v>0.5</v>
      </c>
      <c r="CJ3" s="14">
        <v>0.54</v>
      </c>
      <c r="CK3" s="15">
        <f t="shared" ref="CK3" si="0">AVERAGE(D3:AL3)</f>
        <v>0.8</v>
      </c>
      <c r="CL3" s="15">
        <f t="shared" ref="CL3" si="1">AVERAGE(AN3:BS3)</f>
        <v>0.34375</v>
      </c>
      <c r="CM3" s="15">
        <f t="shared" ref="CM3" si="2">AVERAGE(BT3:CI3)</f>
        <v>0.90625</v>
      </c>
      <c r="CN3" s="15">
        <f t="shared" ref="CN3" si="3">AM3</f>
        <v>0.92</v>
      </c>
      <c r="CO3" s="15">
        <f t="shared" ref="CO3" si="4">CJ3</f>
        <v>0.54</v>
      </c>
      <c r="CP3" s="16">
        <f>(CK3*$CK$1)+(CL3*$CL$1)+(CM3*$CM$1)+(CN3*$CN$1)+(CO3*$CO$1)</f>
        <v>0.73950000000000016</v>
      </c>
      <c r="CQ3" s="1" t="str">
        <f>VLOOKUP(CP3,$CP$6:$CQ$10,2)</f>
        <v>C</v>
      </c>
    </row>
    <row r="5" spans="1:95" x14ac:dyDescent="0.45">
      <c r="B5" t="s">
        <v>98</v>
      </c>
    </row>
    <row r="6" spans="1:95" x14ac:dyDescent="0.45">
      <c r="B6" t="s">
        <v>99</v>
      </c>
      <c r="CP6" s="17">
        <v>0</v>
      </c>
      <c r="CQ6" s="1" t="s">
        <v>7</v>
      </c>
    </row>
    <row r="7" spans="1:95" x14ac:dyDescent="0.45">
      <c r="B7" t="s">
        <v>100</v>
      </c>
      <c r="CP7" s="17">
        <v>0.6</v>
      </c>
      <c r="CQ7" s="1" t="s">
        <v>8</v>
      </c>
    </row>
    <row r="8" spans="1:95" x14ac:dyDescent="0.45">
      <c r="CP8" s="17">
        <v>0.7</v>
      </c>
      <c r="CQ8" s="1" t="s">
        <v>9</v>
      </c>
    </row>
    <row r="9" spans="1:95" x14ac:dyDescent="0.45">
      <c r="CP9" s="17">
        <v>0.8</v>
      </c>
      <c r="CQ9" s="1" t="s">
        <v>10</v>
      </c>
    </row>
    <row r="10" spans="1:95" x14ac:dyDescent="0.45">
      <c r="CP10" s="17">
        <v>0.9</v>
      </c>
      <c r="CQ10" s="1" t="s">
        <v>11</v>
      </c>
    </row>
  </sheetData>
  <scenarios current="4" show="4" sqref="CE2:CP3">
    <scenario name="zero" locked="1" count="4" user="Recording-PC" comment="Created by Recording-PC on 9/18/2017">
      <inputCells r="CG3" val="0" numFmtId="9"/>
      <inputCells r="CH3" val="0" numFmtId="9"/>
      <inputCells r="CI3" val="0" numFmtId="9"/>
      <inputCells r="CJ3" val="0" numFmtId="9"/>
    </scenario>
    <scenario name="one" locked="1" count="4" user="Recording-PC" comment="Created by Recording-PC on 9/18/2017">
      <inputCells r="CG3" val="1" numFmtId="9"/>
      <inputCells r="CH3" val="1" numFmtId="9"/>
      <inputCells r="CI3" val="1" numFmtId="9"/>
      <inputCells r="CJ3" val="0.5" numFmtId="9"/>
    </scenario>
    <scenario name="two" locked="1" count="4" user="Recording-PC" comment="Created by Recording-PC on 9/18/2017">
      <inputCells r="CG3" val="0.5" numFmtId="9"/>
      <inputCells r="CH3" val="0.5" numFmtId="9"/>
      <inputCells r="CI3" val="0.5" numFmtId="9"/>
      <inputCells r="CJ3" val="0.75" numFmtId="9"/>
    </scenario>
    <scenario name="three" locked="1" count="4" user="Recording-PC" comment="Created by Recording-PC on 9/18/2017">
      <inputCells r="CG3" val="0" numFmtId="9"/>
      <inputCells r="CH3" val="0" numFmtId="9"/>
      <inputCells r="CI3" val="0" numFmtId="9"/>
      <inputCells r="CJ3" val="0.9" numFmtId="9"/>
    </scenario>
    <scenario name="four" locked="1" count="4" user="Recording-PC" comment="Created by Recording-PC on 9/18/2017">
      <inputCells r="CG3" val="0.5" numFmtId="9"/>
      <inputCells r="CH3" val="0.5" numFmtId="9"/>
      <inputCells r="CI3" val="0.5" numFmtId="9"/>
      <inputCells r="CJ3" val="0.54" numFmtId="9"/>
    </scenario>
  </scenarios>
  <conditionalFormatting sqref="D3:CJ3">
    <cfRule type="cellIs" dxfId="0" priority="3" operator="greaterThan">
      <formula>1.1</formula>
    </cfRule>
  </conditionalFormatting>
  <conditionalFormatting sqref="CL3:CP3">
    <cfRule type="cellIs" dxfId="2" priority="2" operator="greaterThan">
      <formula>1.1</formula>
    </cfRule>
  </conditionalFormatting>
  <conditionalFormatting sqref="CK3">
    <cfRule type="cellIs" dxfId="1" priority="1" operator="greaterThan">
      <formula>1.7471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'my grade (2)'!BT3:CI3</xm:f>
              <xm:sqref>C7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'my grade (2)'!AN3:BS3</xm:f>
              <xm:sqref>C6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'my grade (2)'!D3:AL3</xm:f>
              <xm:sqref>C5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grade</vt:lpstr>
      <vt:lpstr>my grade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2017-09-20T14:50:22Z</dcterms:modified>
</cp:coreProperties>
</file>