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331" documentId="11_6DD4DC896120C3C2F10027766868924A74A8255B" xr6:coauthVersionLast="47" xr6:coauthVersionMax="47" xr10:uidLastSave="{C0829D05-40FE-4029-93B7-58412DD35B15}"/>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alcChain>
</file>

<file path=xl/sharedStrings.xml><?xml version="1.0" encoding="utf-8"?>
<sst xmlns="http://schemas.openxmlformats.org/spreadsheetml/2006/main" count="174" uniqueCount="107">
  <si>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</si>
  <si>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</si>
  <si>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</si>
  <si>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</si>
  <si>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</si>
  <si>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</si>
  <si>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</si>
  <si>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</si>
  <si>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</si>
  <si>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</si>
  <si>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</si>
  <si>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</si>
  <si>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</si>
  <si>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</si>
  <si>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</si>
  <si>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</si>
  <si>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</si>
  <si>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</si>
  <si>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</si>
  <si>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</si>
  <si>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</si>
  <si>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Sustainable Energy Access</t>
  </si>
  <si>
    <t xml:space="preserve">PIMS+ </t>
  </si>
  <si>
    <t>Electricity Access</t>
  </si>
  <si>
    <t>Number and proportion of households benefitting from clean, affordable and sustainable energy access
(project will target rural households only)</t>
  </si>
  <si>
    <t>3385 HH</t>
  </si>
  <si>
    <t>14200 HH</t>
  </si>
  <si>
    <t>Project starting in 2023. Pending DOA for ProDoc signature and start with Inception phase.</t>
  </si>
  <si>
    <t>VF</t>
  </si>
  <si>
    <t>Close the gap on energy access</t>
  </si>
  <si>
    <t>Solar</t>
  </si>
  <si>
    <t>Angola Charcoal</t>
  </si>
  <si>
    <t>PIMS+ 5331</t>
  </si>
  <si>
    <t>GHG Emission Reduction</t>
  </si>
  <si>
    <t xml:space="preserve">(Aa) Achieved direct GHG emission reductions over lifetime (ton CO2eq);
tCO2
(Ab) Estimated indirect GHG emission reductions over lifetime (ton CO2eq);        </t>
  </si>
  <si>
    <t xml:space="preserve">(Aa) 0 ton CO2eq;
(Ab) 0 ton CO2eq;
</t>
  </si>
  <si>
    <t>Project closing in 2023; Indirect beneficiaries 1200000; from comment: "Small number for tCO@ reduced direct"</t>
  </si>
  <si>
    <t>Accelerating just energy transition</t>
  </si>
  <si>
    <t>Clean Cooking</t>
  </si>
  <si>
    <t xml:space="preserve">(Ba) Number of people with improved energy access as a result of UNDP-supported intervention.
</t>
  </si>
  <si>
    <t xml:space="preserve">10000
</t>
  </si>
  <si>
    <t>Project closing in 2023</t>
  </si>
  <si>
    <t>(C) Policy and regulatory framework for sustainable charcoal sector supported.</t>
  </si>
  <si>
    <t>(C) rated “1” (no policy/regulation/
strategy in place)</t>
  </si>
  <si>
    <t>rated “4” (policy/ regulation/strategy adopted but not enforced)</t>
  </si>
  <si>
    <t>National Strategy</t>
  </si>
  <si>
    <t>National</t>
  </si>
  <si>
    <t>Category</t>
  </si>
  <si>
    <t>Comments</t>
  </si>
  <si>
    <t>Indirect Beneficiaty</t>
  </si>
  <si>
    <r>
      <rPr>
        <b/>
        <sz val="11"/>
        <color rgb="FF000000"/>
        <rFont val="Calibri"/>
      </rPr>
      <t>Mandatory Indicator 1:</t>
    </r>
    <r>
      <rPr>
        <sz val="11"/>
        <color rgb="FF000000"/>
        <rFont val="Calibri"/>
      </rPr>
      <t xml:space="preserve"> Number and proportion of households benefitting from clean, affordable and sustainable energy access
(project will target rural households only)</t>
    </r>
  </si>
  <si>
    <t>3,385 rural households; 1,693 women-headed
(100% households in rural areas; 50% households headed by women)</t>
  </si>
  <si>
    <t>(Aa) Achieved direct GHG emission reductions over lifetime (ton CO2eq);
tCO2
(Ab) Estimated indirect GHG emission reductions over lifetime (ton CO2eq);         (Ba)  Number of people with improved energy access as a result of UNDP-supported intervention. 
(Bb) Percentage of households benefitting from improved access to energy which are female-headed households 
(Bc) Average monetary savings by households using sustainable charcoal in efficient stoves (US$/(household–year).         (C)  Policy and regulatory framework for sustainable charcoal sector supported.</t>
  </si>
  <si>
    <t xml:space="preserve">(Aa) 0 ton CO2eq;
(Ab) 0 ton CO2eq;
                               (Ba) 0;
(Bb) 25%
(Bc) 0 US$/(hh-y)
                              (C) rated “1” (no policy/regulation/
strategy in place)
</t>
  </si>
  <si>
    <t>Small number for tCO@ reduced direct</t>
  </si>
  <si>
    <t xml:space="preserve">Comments </t>
  </si>
  <si>
    <t>CAPACITY DEVELOPMENT SUPPORT TO MoH</t>
  </si>
  <si>
    <t>http://open.undp.org/projects/00118881</t>
  </si>
  <si>
    <t>Health Services</t>
  </si>
  <si>
    <t>The provincial medical warehouses of Cuando Cubango and Moxico province have access to renewable energy.</t>
  </si>
  <si>
    <t>Provincial warehouses of Cuando Cubango and Moxico provinces do not have access to renewable energy</t>
  </si>
  <si>
    <t>2 provincial warehouses (Cuando Cubango and  Moxico provinces) with access to uninterrupted power supply and contributing in delivering quality health services.</t>
  </si>
  <si>
    <t>The two Solar for Health installations were completed in 2019 and additional warehouse in Luanda.  Currently there are not further S4H plans.</t>
  </si>
  <si>
    <t xml:space="preserve">Global Fund </t>
  </si>
  <si>
    <t>Please provide the number of beneficiaries estimated for each of the 2 provincial warehouses in the Notes for project 118881</t>
  </si>
  <si>
    <t>In terms of the beneficiaries, we consider that the entire population benefited from this project. See below the population figures for each province:
Moxico:  638 615
Luanda: 8 523 574
Cuando Cubango: 907 681
Source: PROJECÇÃO DA POPULAÇÃO 2014-2050, Censo 2010. Dados de 2020.</t>
  </si>
  <si>
    <t>14,200 rural households; 7,100 women-headed
(100% households in rural areas; 50% households headed by women)</t>
  </si>
  <si>
    <t>(Aa) Achieved direct GHG emission reductions over lifetime (ton CO2eq);
(Ab) Estimated indirect GHG emission reductions over lifetime (ton CO2eq);         (Ba)  Number of people with improved energy access as a result of UNDP-supported intervention. 
(Bb) Percentage of households benefitting from improved access to energy which are female-headed households 
(Bc) Average monetary savings by households using sustainable charcoal in efficient stoves (US$/(household–year).         (C)  Policy and regulatory framework for sustainable charcoal sector supported.</t>
  </si>
  <si>
    <t>(Aa) 209k ton CO2eq;
(Ab) 1.2 M ton CO2eq
                            (Ba) 10,000;
(Bb) 50%
(Bc) 100 US$/hh-y)
                             (C) rated “4” (policy/ regulation/strategy adopted  but not enforced)</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</si>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</sst>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b/>
      <sz val="11"/>
      <color rgb="FF000000"/>
      <name val="Calibri"/>
    </font>
    <font>
      <sz val="11"/>
      <color rgb="FF000000"/>
      <name val="Calibri"/>
    </font>
    <font>
      <b/>
      <sz val="11"/>
      <color rgb="FFFF0000"/>
      <name val="Calibri"/>
      <family val="2"/>
      <charset val="1"/>
    </font>
    <font>
      <sz val="11"/>
      <color rgb="FFFF0000"/>
      <name val="Calibri"/>
      <family val="2"/>
      <scheme val="minor"/>
    </font>
    <font>
      <sz val="11"/>
      <color rgb="FF000000"/>
      <name val="Calibri"/>
      <charset val="1"/>
    </font>
    <font>
      <sz val="11"/>
      <color rgb="FF444444"/>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2" fillId="0" borderId="1" xfId="0" applyFont="1" applyBorder="1" applyAlignment="1">
      <alignment horizontal="center" vertical="center"/>
    </xf>
    <xf numFmtId="0" fontId="2"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2" borderId="0" xfId="0" applyFill="1" applyAlignment="1">
      <alignment vertical="center" wrapText="1"/>
    </xf>
    <xf numFmtId="0" fontId="5" fillId="2" borderId="0" xfId="0" applyFont="1" applyFill="1" applyAlignment="1">
      <alignment vertical="center" wrapText="1"/>
    </xf>
    <xf numFmtId="0" fontId="3" fillId="0" borderId="0" xfId="1" applyAlignment="1" applyProtection="1">
      <alignment vertical="center"/>
    </xf>
    <xf numFmtId="0" fontId="6" fillId="0" borderId="0" xfId="0" applyFont="1"/>
    <xf numFmtId="0" fontId="0" fillId="3" borderId="0" xfId="0" applyFill="1" applyAlignment="1">
      <alignment vertical="center" wrapText="1"/>
    </xf>
    <xf numFmtId="0" fontId="2" fillId="0" borderId="0" xfId="0" applyFont="1"/>
    <xf numFmtId="9" fontId="0" fillId="0" borderId="0" xfId="0" applyNumberFormat="1" applyAlignment="1">
      <alignment vertical="center"/>
    </xf>
    <xf numFmtId="0" fontId="7" fillId="0" borderId="0" xfId="0" applyFont="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5"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wrapText="1"/>
    </xf>
    <xf numFmtId="0" fontId="0" fillId="3" borderId="7" xfId="0" applyFill="1" applyBorder="1" applyAlignment="1">
      <alignment horizontal="center" vertical="center"/>
    </xf>
    <xf numFmtId="0" fontId="8" fillId="3" borderId="2" xfId="0" applyFont="1" applyFill="1" applyBorder="1" applyAlignment="1">
      <alignment horizontal="center" wrapText="1"/>
    </xf>
    <xf numFmtId="0" fontId="0" fillId="3" borderId="2" xfId="0" applyFill="1" applyBorder="1" applyAlignment="1">
      <alignment horizontal="center" vertical="center" wrapText="1"/>
    </xf>
    <xf numFmtId="0" fontId="9" fillId="3" borderId="3" xfId="0" applyFont="1" applyFill="1" applyBorder="1" applyAlignment="1">
      <alignment horizontal="center" wrapText="1"/>
    </xf>
    <xf numFmtId="0" fontId="10" fillId="0" borderId="2" xfId="0" applyFont="1" applyBorder="1" applyAlignment="1">
      <alignment horizontal="center" vertical="top" wrapText="1"/>
    </xf>
    <xf numFmtId="0" fontId="11" fillId="0" borderId="2"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10"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188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858F-C2CA-49B6-ABCC-7F33E3262307}">
  <dimension ref="A1:U5"/>
  <sheetViews>
    <sheetView showGridLines="0" tabSelected="1" topLeftCell="F1" workbookViewId="0">
      <selection activeCell="R2" sqref="R2"/>
    </sheetView>
  </sheetViews>
  <sheetFormatPr defaultRowHeight="15"/>
  <cols>
    <col min="1" max="1" width="9.140625" style="3"/>
    <col min="2" max="2" width="24.28515625" style="3" bestFit="1" customWidth="1"/>
    <col min="3" max="3" width="20.7109375" style="3" customWidth="1"/>
    <col min="4" max="4" width="13.7109375" style="3" bestFit="1" customWidth="1"/>
    <col min="5" max="5" width="29.5703125" style="3" bestFit="1" customWidth="1"/>
    <col min="6" max="6" width="29" style="3" customWidth="1"/>
    <col min="7" max="7" width="15.7109375" style="3" customWidth="1"/>
    <col min="8" max="8" width="38.5703125" style="3" customWidth="1"/>
    <col min="9" max="9" width="32.7109375" style="3" customWidth="1"/>
    <col min="10" max="10" width="9.140625" style="3"/>
    <col min="11" max="11" width="24.85546875" style="3" customWidth="1"/>
    <col min="12" max="12" width="32.140625" style="3" customWidth="1"/>
    <col min="13" max="13" width="9.140625" style="3"/>
    <col min="14" max="14" width="31.7109375" style="3" bestFit="1" customWidth="1"/>
    <col min="15" max="15" width="17.5703125" style="3" bestFit="1" customWidth="1"/>
    <col min="16" max="16" width="16.140625" style="3" customWidth="1"/>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9.140625" style="3"/>
  </cols>
  <sheetData>
    <row r="1" spans="1:21">
      <c r="A1" s="13" t="s">
        <v>0</v>
      </c>
      <c r="B1" s="13" t="s">
        <v>1</v>
      </c>
      <c r="C1" s="13" t="s">
        <v>2</v>
      </c>
      <c r="D1" s="13" t="s">
        <v>3</v>
      </c>
      <c r="E1" s="13" t="s">
        <v>4</v>
      </c>
      <c r="F1" s="13" t="s">
        <v>5</v>
      </c>
      <c r="G1" s="13" t="s">
        <v>6</v>
      </c>
      <c r="H1" s="13" t="s">
        <v>7</v>
      </c>
      <c r="I1" s="13" t="s">
        <v>8</v>
      </c>
      <c r="J1" s="13" t="s">
        <v>9</v>
      </c>
      <c r="K1" s="14" t="s">
        <v>10</v>
      </c>
      <c r="L1" s="14" t="s">
        <v>11</v>
      </c>
      <c r="M1" s="34" t="s">
        <v>12</v>
      </c>
      <c r="N1" s="14" t="s">
        <v>13</v>
      </c>
      <c r="O1" s="14" t="s">
        <v>14</v>
      </c>
      <c r="P1" s="34" t="s">
        <v>15</v>
      </c>
      <c r="Q1" s="34" t="s">
        <v>16</v>
      </c>
      <c r="R1" s="35" t="s">
        <v>17</v>
      </c>
      <c r="S1" s="36" t="s">
        <v>18</v>
      </c>
      <c r="T1" s="35" t="s">
        <v>19</v>
      </c>
      <c r="U1" s="36" t="s">
        <v>20</v>
      </c>
    </row>
    <row r="2" spans="1:21" ht="91.5">
      <c r="A2" s="15">
        <v>5989</v>
      </c>
      <c r="B2" s="15" t="s">
        <v>21</v>
      </c>
      <c r="C2" s="15" t="s">
        <v>22</v>
      </c>
      <c r="D2" s="15">
        <v>3540468</v>
      </c>
      <c r="E2" s="15" t="s">
        <v>23</v>
      </c>
      <c r="F2" s="24" t="s">
        <v>24</v>
      </c>
      <c r="G2" s="25" t="s">
        <v>25</v>
      </c>
      <c r="H2" s="25" t="s">
        <v>26</v>
      </c>
      <c r="I2" s="25" t="s">
        <v>27</v>
      </c>
      <c r="J2" s="15"/>
      <c r="K2" s="16">
        <v>0.5</v>
      </c>
      <c r="L2" s="37" t="s">
        <v>28</v>
      </c>
      <c r="M2" s="15"/>
      <c r="N2" s="38" t="s">
        <v>29</v>
      </c>
      <c r="O2" s="15" t="s">
        <v>23</v>
      </c>
      <c r="P2" s="15"/>
      <c r="Q2" s="15"/>
      <c r="R2" s="15"/>
      <c r="S2" s="39" t="s">
        <v>30</v>
      </c>
      <c r="T2" s="15"/>
      <c r="U2" s="39"/>
    </row>
    <row r="3" spans="1:21" ht="376.5" customHeight="1">
      <c r="A3" s="17">
        <v>5331</v>
      </c>
      <c r="B3" s="17" t="s">
        <v>31</v>
      </c>
      <c r="C3" s="17" t="s">
        <v>32</v>
      </c>
      <c r="D3" s="17">
        <v>4620000</v>
      </c>
      <c r="E3" s="26" t="s">
        <v>33</v>
      </c>
      <c r="F3" s="27" t="s">
        <v>34</v>
      </c>
      <c r="G3" s="27" t="s">
        <v>35</v>
      </c>
      <c r="H3" s="27">
        <f>0.209+1.4</f>
        <v>1.609</v>
      </c>
      <c r="I3" s="27" t="s">
        <v>36</v>
      </c>
      <c r="J3" s="15"/>
      <c r="K3" s="16">
        <v>0.25</v>
      </c>
      <c r="L3" s="37" t="s">
        <v>28</v>
      </c>
      <c r="M3" s="15"/>
      <c r="N3" s="38" t="s">
        <v>37</v>
      </c>
      <c r="O3" s="15"/>
      <c r="P3" s="15"/>
      <c r="Q3" s="15"/>
      <c r="R3" s="15"/>
      <c r="S3" s="39"/>
      <c r="T3" s="15"/>
      <c r="U3" s="39"/>
    </row>
    <row r="4" spans="1:21" ht="76.5">
      <c r="A4" s="18"/>
      <c r="B4" s="19"/>
      <c r="C4" s="19"/>
      <c r="D4" s="20"/>
      <c r="E4" s="28" t="s">
        <v>38</v>
      </c>
      <c r="F4" s="29" t="s">
        <v>39</v>
      </c>
      <c r="G4" s="30">
        <v>0</v>
      </c>
      <c r="H4" s="30" t="s">
        <v>40</v>
      </c>
      <c r="I4" s="15" t="s">
        <v>41</v>
      </c>
      <c r="J4" s="21"/>
      <c r="K4" s="16">
        <v>0.25</v>
      </c>
      <c r="L4" s="37" t="s">
        <v>28</v>
      </c>
      <c r="M4" s="15"/>
      <c r="N4" s="38" t="s">
        <v>37</v>
      </c>
      <c r="O4" s="15"/>
      <c r="P4" s="15"/>
      <c r="Q4" s="15"/>
      <c r="R4" s="15"/>
      <c r="S4" s="39"/>
      <c r="T4" s="15"/>
      <c r="U4" s="39"/>
    </row>
    <row r="5" spans="1:21" ht="60.75">
      <c r="A5" s="22"/>
      <c r="B5" s="23"/>
      <c r="C5" s="23"/>
      <c r="D5" s="23"/>
      <c r="E5" s="30" t="s">
        <v>19</v>
      </c>
      <c r="F5" s="31" t="s">
        <v>42</v>
      </c>
      <c r="G5" s="30" t="s">
        <v>43</v>
      </c>
      <c r="H5" s="29" t="s">
        <v>44</v>
      </c>
      <c r="I5" s="15" t="s">
        <v>41</v>
      </c>
      <c r="J5" s="21"/>
      <c r="K5" s="16">
        <v>0.25</v>
      </c>
      <c r="L5" s="37" t="s">
        <v>28</v>
      </c>
      <c r="M5" s="15"/>
      <c r="N5" s="38" t="s">
        <v>37</v>
      </c>
      <c r="O5" s="15" t="s">
        <v>38</v>
      </c>
      <c r="P5" s="15"/>
      <c r="Q5" s="15" t="s">
        <v>45</v>
      </c>
      <c r="R5" s="15"/>
      <c r="S5" s="39"/>
      <c r="T5" s="15" t="s">
        <v>46</v>
      </c>
      <c r="U5" s="39"/>
    </row>
  </sheetData>
  <dataValidations count="9">
    <dataValidation type="list" allowBlank="1" showInputMessage="1" showErrorMessage="1" sqref="Q2:Q5" xr:uid="{AD8D6D58-5B71-4B59-9E63-8963BE5F8F18}">
      <formula1>"NDC Support, National Strategy, Legal Framework,Incentives and Support, Government Capacity-Building, Carbon Pricing and Monitoring, Financing Model, Business Model"</formula1>
    </dataValidation>
    <dataValidation type="list" allowBlank="1" showInputMessage="1" showErrorMessage="1" sqref="P2:P5" xr:uid="{58EE4F7F-0A5B-4C19-9D83-CA7D36923AC7}">
      <formula1>"AMP, PUDC, Solar4Health, Action Opportunities, Italy UNDP Energy Partnership"</formula1>
    </dataValidation>
    <dataValidation type="list" allowBlank="1" showInputMessage="1" showErrorMessage="1" sqref="N2:N5" xr:uid="{9D8BF5DD-9BA7-4ADF-A2CF-3D21ECF002EF}">
      <formula1>"Accelerating just energy transition, Close the gap on energy access, Scale up energy finance"</formula1>
    </dataValidation>
    <dataValidation type="list" allowBlank="1" showInputMessage="1" showErrorMessage="1" sqref="O2:O5" xr:uid="{752E938B-4D86-454D-8EEF-C221BE607396}">
      <formula1>"Electricity Access, Energy Efficiency, Clean Cooking, Renewable Energy, Overall"</formula1>
    </dataValidation>
    <dataValidation type="list" allowBlank="1" showInputMessage="1" showErrorMessage="1" sqref="L2:L5" xr:uid="{44494A69-259B-4105-9500-55F5A3649BD2}">
      <formula1>"Non-VF, VF"</formula1>
    </dataValidation>
    <dataValidation type="list" allowBlank="1" showInputMessage="1" showErrorMessage="1" sqref="T2:T5" xr:uid="{D253EEC0-08CB-48A7-B14E-8DA29F63A539}">
      <formula1>"National, Regional, City, Community"</formula1>
    </dataValidation>
    <dataValidation type="list" allowBlank="1" showInputMessage="1" showErrorMessage="1" sqref="S2:S5" xr:uid="{15FED6B1-A6F5-47C7-904D-40CA2A6262EA}">
      <formula1>"Solar, Wind, Bioenergy, Hydro, Geothermal, Waste, Other, Unknown"</formula1>
    </dataValidation>
    <dataValidation type="list" allowBlank="1" showInputMessage="1" showErrorMessage="1" sqref="M2:M5" xr:uid="{1E42212C-C86C-4F8A-BA0E-CDAF5B395CAB}">
      <formula1>"Finance, Gender, Efficiency, Just, Health"</formula1>
    </dataValidation>
    <dataValidation type="list" allowBlank="1" showInputMessage="1" showErrorMessage="1" sqref="R2:R5" xr:uid="{F58FCC0D-CC9A-4FCF-A858-69F544FF4284}">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7277880-064B-4D5A-B4FA-C84EB5B93905}">
          <x14:formula1>
            <xm:f>'Beneficiary Categories'!$A$2:$A$16</xm:f>
          </x14:formula1>
          <xm:sqref>E6:E8</xm:sqref>
        </x14:dataValidation>
        <x14:dataValidation type="list" allowBlank="1" showInputMessage="1" showErrorMessage="1" xr:uid="{4E954E04-4D04-4BA5-B875-A4C0F7FEB79B}">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03EC-0370-4F42-9098-F2ED7542EFC7}">
  <dimension ref="A1:T3"/>
  <sheetViews>
    <sheetView workbookViewId="0">
      <selection activeCell="H3" sqref="H3"/>
    </sheetView>
  </sheetViews>
  <sheetFormatPr defaultRowHeight="15"/>
  <cols>
    <col min="1" max="1" width="9.140625" style="3"/>
    <col min="2" max="3" width="20.7109375" style="3" customWidth="1"/>
    <col min="4" max="4" width="9.140625" style="3"/>
    <col min="5" max="5" width="20.7109375" style="3" customWidth="1"/>
    <col min="6" max="6" width="24.5703125" style="3" customWidth="1"/>
    <col min="7" max="8" width="15.7109375" style="3" customWidth="1"/>
    <col min="9" max="9" width="32.7109375" style="3" customWidth="1"/>
    <col min="10" max="10" width="9.140625" style="3"/>
    <col min="11" max="11" width="24.85546875" style="3" customWidth="1"/>
    <col min="12" max="12" width="67.85546875" style="3" customWidth="1"/>
    <col min="13" max="16384" width="9.140625" style="3"/>
  </cols>
  <sheetData>
    <row r="1" spans="1:20">
      <c r="A1" s="1" t="s">
        <v>0</v>
      </c>
      <c r="B1" s="1" t="s">
        <v>1</v>
      </c>
      <c r="C1" s="1" t="s">
        <v>2</v>
      </c>
      <c r="D1" s="1" t="s">
        <v>3</v>
      </c>
      <c r="E1" s="1" t="s">
        <v>4</v>
      </c>
      <c r="F1" s="1" t="s">
        <v>5</v>
      </c>
      <c r="G1" s="1" t="s">
        <v>6</v>
      </c>
      <c r="H1" s="1" t="s">
        <v>7</v>
      </c>
      <c r="I1" s="1" t="s">
        <v>8</v>
      </c>
      <c r="J1" s="2" t="s">
        <v>9</v>
      </c>
      <c r="K1" s="10" t="s">
        <v>10</v>
      </c>
      <c r="L1" s="10" t="s">
        <v>47</v>
      </c>
      <c r="M1" s="10" t="s">
        <v>48</v>
      </c>
      <c r="N1" s="3" t="s">
        <v>49</v>
      </c>
      <c r="O1" s="10" t="s">
        <v>13</v>
      </c>
      <c r="P1" s="10" t="s">
        <v>14</v>
      </c>
      <c r="Q1" s="10" t="s">
        <v>15</v>
      </c>
      <c r="R1" s="10" t="s">
        <v>16</v>
      </c>
      <c r="S1" s="10" t="s">
        <v>17</v>
      </c>
      <c r="T1" s="10"/>
    </row>
    <row r="2" spans="1:20" ht="152.25">
      <c r="A2" s="3">
        <v>5989</v>
      </c>
      <c r="B2" s="3" t="s">
        <v>21</v>
      </c>
      <c r="C2" s="3" t="s">
        <v>22</v>
      </c>
      <c r="D2" s="3">
        <v>3540468</v>
      </c>
      <c r="E2" s="4" t="s">
        <v>23</v>
      </c>
      <c r="F2" s="6" t="s">
        <v>50</v>
      </c>
      <c r="G2" s="5" t="s">
        <v>51</v>
      </c>
      <c r="H2" s="5" t="s">
        <v>26</v>
      </c>
      <c r="I2" s="5" t="s">
        <v>27</v>
      </c>
      <c r="K2" s="11">
        <v>0.5</v>
      </c>
      <c r="L2" s="3" t="s">
        <v>28</v>
      </c>
      <c r="O2" s="3" t="s">
        <v>29</v>
      </c>
      <c r="P2" s="3" t="s">
        <v>23</v>
      </c>
    </row>
    <row r="3" spans="1:20" ht="376.5" customHeight="1">
      <c r="A3" s="3">
        <v>5331</v>
      </c>
      <c r="B3" s="3" t="s">
        <v>31</v>
      </c>
      <c r="C3" s="3" t="s">
        <v>32</v>
      </c>
      <c r="D3" s="3">
        <v>4620000</v>
      </c>
      <c r="E3" s="4" t="s">
        <v>38</v>
      </c>
      <c r="F3" s="5" t="s">
        <v>52</v>
      </c>
      <c r="G3" s="5" t="s">
        <v>53</v>
      </c>
      <c r="H3" s="5">
        <v>0.20899999999999999</v>
      </c>
      <c r="I3" s="4" t="s">
        <v>41</v>
      </c>
      <c r="K3" s="11">
        <v>0.25</v>
      </c>
      <c r="L3" s="3" t="s">
        <v>28</v>
      </c>
      <c r="M3" s="12" t="s">
        <v>54</v>
      </c>
      <c r="N3" s="3">
        <v>1200000</v>
      </c>
      <c r="O3" s="3" t="s">
        <v>37</v>
      </c>
      <c r="P3" s="3" t="s">
        <v>38</v>
      </c>
    </row>
  </sheetData>
  <dataValidations count="5">
    <dataValidation type="list" allowBlank="1" showInputMessage="1" showErrorMessage="1" sqref="O2:O3" xr:uid="{315685F9-F1AF-4B2D-9CF6-67E5E2F79E71}">
      <formula1>"Accelerating just energy transition, Close the gap on energy access, Scale up energy finance"</formula1>
    </dataValidation>
    <dataValidation type="list" allowBlank="1" showInputMessage="1" showErrorMessage="1" sqref="P2:P3" xr:uid="{05A74C0D-4608-46C0-BE02-9DA44247BB76}">
      <formula1>"Electricity Access, Energy Efficiency, Clean Cooking, Renewable Energy"</formula1>
    </dataValidation>
    <dataValidation type="list" allowBlank="1" showInputMessage="1" showErrorMessage="1" sqref="Q2:Q3" xr:uid="{0FA9620F-4813-4CE5-84D3-D53B71A285B6}">
      <formula1>"AMP, PUDC, Solar4Health, Action Opportunities, Italy UNDP Energy Partnership"</formula1>
    </dataValidation>
    <dataValidation type="list" allowBlank="1" showInputMessage="1" showErrorMessage="1" sqref="R2:R3" xr:uid="{E5747611-C4F2-4593-935E-4762471048AA}">
      <formula1>"NDC Support, National Strategy, Legal Framework,Incentives and Support, Government Capacity-Building, Carbon Pricing and Monitoring, Financing Model, Business Model"</formula1>
    </dataValidation>
    <dataValidation type="list" allowBlank="1" showInputMessage="1" showErrorMessage="1" sqref="S2:S3" xr:uid="{4A893CC4-3D0F-4226-8B65-524318042A5B}">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5E4041-A1BD-4822-8C0B-3381E10D0FF6}">
          <x14:formula1>
            <xm:f>'Beneficiary Categories'!$A$2:$A$16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
  <sheetViews>
    <sheetView topLeftCell="A2" workbookViewId="0">
      <selection activeCell="K4" sqref="K4"/>
    </sheetView>
  </sheetViews>
  <sheetFormatPr defaultRowHeight="15"/>
  <cols>
    <col min="1" max="1" width="9.140625" style="3"/>
    <col min="2" max="3" width="20.7109375" style="3" customWidth="1"/>
    <col min="4" max="4" width="9.140625" style="3"/>
    <col min="5" max="5" width="20.7109375" style="3" customWidth="1"/>
    <col min="6" max="6" width="24.5703125" style="3" customWidth="1"/>
    <col min="7" max="8" width="15.7109375" style="3" customWidth="1"/>
    <col min="9" max="9" width="32.7109375" style="3" customWidth="1"/>
    <col min="10" max="10" width="9.140625" style="3"/>
    <col min="11" max="11" width="24.85546875" style="3" customWidth="1"/>
    <col min="12" max="12" width="67.85546875" style="3" customWidth="1"/>
    <col min="13" max="16384" width="9.140625" style="3"/>
  </cols>
  <sheetData>
    <row r="1" spans="1:12">
      <c r="A1" s="1" t="s">
        <v>0</v>
      </c>
      <c r="B1" s="1" t="s">
        <v>1</v>
      </c>
      <c r="C1" s="1" t="s">
        <v>2</v>
      </c>
      <c r="D1" s="1" t="s">
        <v>3</v>
      </c>
      <c r="E1" s="1" t="s">
        <v>4</v>
      </c>
      <c r="F1" s="1" t="s">
        <v>5</v>
      </c>
      <c r="G1" s="1" t="s">
        <v>6</v>
      </c>
      <c r="H1" s="1" t="s">
        <v>7</v>
      </c>
      <c r="I1" s="1" t="s">
        <v>8</v>
      </c>
      <c r="J1" s="2" t="s">
        <v>9</v>
      </c>
      <c r="K1" s="3" t="s">
        <v>55</v>
      </c>
    </row>
    <row r="2" spans="1:12" ht="409.6">
      <c r="A2" s="3">
        <v>118881</v>
      </c>
      <c r="B2" s="3" t="s">
        <v>56</v>
      </c>
      <c r="C2" s="7" t="s">
        <v>57</v>
      </c>
      <c r="D2" s="3">
        <v>1585539</v>
      </c>
      <c r="E2" s="4" t="s">
        <v>58</v>
      </c>
      <c r="F2" s="5" t="s">
        <v>59</v>
      </c>
      <c r="G2" s="5" t="s">
        <v>60</v>
      </c>
      <c r="H2" s="5" t="s">
        <v>61</v>
      </c>
      <c r="I2" s="5" t="s">
        <v>62</v>
      </c>
      <c r="J2" s="3" t="s">
        <v>63</v>
      </c>
      <c r="K2" s="8" t="s">
        <v>64</v>
      </c>
      <c r="L2" s="9" t="s">
        <v>65</v>
      </c>
    </row>
    <row r="3" spans="1:12" ht="152.25">
      <c r="A3" s="3">
        <v>5989</v>
      </c>
      <c r="B3" s="3" t="s">
        <v>21</v>
      </c>
      <c r="C3" s="3" t="s">
        <v>22</v>
      </c>
      <c r="D3" s="3">
        <v>3540468</v>
      </c>
      <c r="E3" s="4" t="s">
        <v>23</v>
      </c>
      <c r="F3" s="6" t="s">
        <v>50</v>
      </c>
      <c r="G3" s="5" t="s">
        <v>51</v>
      </c>
      <c r="H3" s="5" t="s">
        <v>66</v>
      </c>
      <c r="I3" s="5" t="s">
        <v>27</v>
      </c>
    </row>
    <row r="4" spans="1:12" ht="376.5" customHeight="1">
      <c r="A4" s="3">
        <v>5331</v>
      </c>
      <c r="B4" s="3" t="s">
        <v>31</v>
      </c>
      <c r="C4" s="3" t="s">
        <v>32</v>
      </c>
      <c r="D4" s="3">
        <v>4620000</v>
      </c>
      <c r="E4" s="4" t="s">
        <v>38</v>
      </c>
      <c r="F4" s="5" t="s">
        <v>67</v>
      </c>
      <c r="G4" s="5" t="s">
        <v>53</v>
      </c>
      <c r="H4" s="5" t="s">
        <v>68</v>
      </c>
      <c r="I4" s="4" t="s">
        <v>41</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B22"/>
    </sheetView>
  </sheetViews>
  <sheetFormatPr defaultRowHeight="15"/>
  <cols>
    <col min="1" max="2" width="52.7109375" customWidth="1"/>
  </cols>
  <sheetData>
    <row r="1" spans="1:2">
      <c r="A1" s="32" t="s">
        <v>4</v>
      </c>
      <c r="B1" s="32" t="s">
        <v>5</v>
      </c>
    </row>
    <row r="2" spans="1:2" ht="45.75">
      <c r="A2" s="40" t="s">
        <v>23</v>
      </c>
      <c r="B2" s="33" t="s">
        <v>69</v>
      </c>
    </row>
    <row r="3" spans="1:2">
      <c r="A3" s="40" t="s">
        <v>70</v>
      </c>
      <c r="B3" s="33" t="s">
        <v>71</v>
      </c>
    </row>
    <row r="4" spans="1:2" ht="30.75">
      <c r="A4" s="40" t="s">
        <v>38</v>
      </c>
      <c r="B4" s="33" t="s">
        <v>72</v>
      </c>
    </row>
    <row r="5" spans="1:2" ht="30.75">
      <c r="A5" s="40" t="s">
        <v>73</v>
      </c>
      <c r="B5" s="33" t="s">
        <v>74</v>
      </c>
    </row>
    <row r="6" spans="1:2" ht="91.5">
      <c r="A6" s="40" t="s">
        <v>75</v>
      </c>
      <c r="B6" s="33" t="s">
        <v>76</v>
      </c>
    </row>
    <row r="7" spans="1:2" ht="45.75">
      <c r="A7" s="40" t="s">
        <v>58</v>
      </c>
      <c r="B7" s="33" t="s">
        <v>77</v>
      </c>
    </row>
    <row r="8" spans="1:2" ht="45.75">
      <c r="A8" s="40" t="s">
        <v>78</v>
      </c>
      <c r="B8" s="33" t="s">
        <v>79</v>
      </c>
    </row>
    <row r="9" spans="1:2" ht="45.75">
      <c r="A9" s="40" t="s">
        <v>80</v>
      </c>
      <c r="B9" s="33" t="s">
        <v>81</v>
      </c>
    </row>
    <row r="10" spans="1:2" ht="30.75">
      <c r="A10" s="40" t="s">
        <v>82</v>
      </c>
      <c r="B10" s="41" t="s">
        <v>83</v>
      </c>
    </row>
    <row r="11" spans="1:2" ht="30.75">
      <c r="A11" s="40" t="s">
        <v>84</v>
      </c>
      <c r="B11" s="41" t="s">
        <v>85</v>
      </c>
    </row>
    <row r="12" spans="1:2" ht="45.75">
      <c r="A12" s="40" t="s">
        <v>86</v>
      </c>
      <c r="B12" s="33" t="s">
        <v>87</v>
      </c>
    </row>
    <row r="13" spans="1:2" ht="30.75">
      <c r="A13" s="40" t="s">
        <v>88</v>
      </c>
      <c r="B13" s="41" t="s">
        <v>89</v>
      </c>
    </row>
    <row r="14" spans="1:2">
      <c r="A14" s="40" t="s">
        <v>90</v>
      </c>
      <c r="B14" s="41" t="s">
        <v>91</v>
      </c>
    </row>
    <row r="15" spans="1:2" ht="30.75">
      <c r="A15" s="40" t="s">
        <v>92</v>
      </c>
      <c r="B15" s="41" t="s">
        <v>93</v>
      </c>
    </row>
    <row r="16" spans="1:2" ht="30.75">
      <c r="A16" s="40" t="s">
        <v>94</v>
      </c>
      <c r="B16" s="41" t="s">
        <v>95</v>
      </c>
    </row>
    <row r="17" spans="1:2" ht="30.75">
      <c r="A17" s="40" t="s">
        <v>96</v>
      </c>
      <c r="B17" s="33" t="s">
        <v>97</v>
      </c>
    </row>
    <row r="18" spans="1:2" ht="30.75">
      <c r="A18" s="40" t="s">
        <v>98</v>
      </c>
      <c r="B18" s="41" t="s">
        <v>99</v>
      </c>
    </row>
    <row r="19" spans="1:2" ht="76.5">
      <c r="A19" s="40" t="s">
        <v>100</v>
      </c>
      <c r="B19" s="41" t="s">
        <v>101</v>
      </c>
    </row>
    <row r="20" spans="1:2" ht="30.75">
      <c r="A20" s="40" t="s">
        <v>102</v>
      </c>
      <c r="B20" s="41" t="s">
        <v>103</v>
      </c>
    </row>
    <row r="21" spans="1:2" ht="45.75">
      <c r="A21" s="40" t="s">
        <v>19</v>
      </c>
      <c r="B21" s="42" t="s">
        <v>104</v>
      </c>
    </row>
    <row r="22" spans="1:2" ht="30.75">
      <c r="A22" s="40" t="s">
        <v>105</v>
      </c>
      <c r="B22" s="41"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49A5D7-9EF1-450E-8416-9C8B692E86E9}"/>
</file>

<file path=customXml/itemProps2.xml><?xml version="1.0" encoding="utf-8"?>
<ds:datastoreItem xmlns:ds="http://schemas.openxmlformats.org/officeDocument/2006/customXml" ds:itemID="{51168846-AFB0-48E9-92AA-38834415CA45}"/>
</file>

<file path=customXml/itemProps3.xml><?xml version="1.0" encoding="utf-8"?>
<ds:datastoreItem xmlns:ds="http://schemas.openxmlformats.org/officeDocument/2006/customXml" ds:itemID="{46D10BF3-A5EF-45DC-98E8-08FCF3D79F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