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303" documentId="11_AD04AE8A055023D36E38A48FC26D0923506F29C2" xr6:coauthVersionLast="47" xr6:coauthVersionMax="47" xr10:uidLastSave="{A4596C9F-EF99-4241-92C4-A79BEC183956}"/>
  <bookViews>
    <workbookView xWindow="-120" yWindow="-120" windowWidth="29040" windowHeight="1752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4" l="1"/>
  <c r="H3" i="4"/>
  <c r="H4" i="3"/>
  <c r="H3" i="3"/>
  <c r="I4" i="1"/>
  <c r="I3" i="1"/>
</calcChain>
</file>

<file path=xl/sharedStrings.xml><?xml version="1.0" encoding="utf-8"?>
<sst xmlns="http://schemas.openxmlformats.org/spreadsheetml/2006/main" count="338" uniqueCount="118">
  <si>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</si>
  <si>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</si>
  <si>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</si>
  <si>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</si>
  <si>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</si>
  <si>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</si>
  <si>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</si>
  <si>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</si>
  <si>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</si>
  <si>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</si>
  <si>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</si>
  <si>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</si>
  <si>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</si>
  <si>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</si>
  <si>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</si>
  <si>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</si>
  <si>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</si>
  <si>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</si>
  <si>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</si>
  <si>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</si>
  <si>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</si>
  <si>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Policy and Innovation</t>
  </si>
  <si>
    <t>http://open.undp.org/projects/00114485</t>
  </si>
  <si>
    <t>Electricity Access</t>
  </si>
  <si>
    <t xml:space="preserve">Number of people that have access to electricity (direct access to electricity, lighting, pumping) </t>
  </si>
  <si>
    <t>From solar mini-grids in 17 villages. Public street lighting is part of mini-grids. Few households are using electrical rice cooking and induction cooking.</t>
  </si>
  <si>
    <t>Non-VF</t>
  </si>
  <si>
    <t>Close the gap on energy access</t>
  </si>
  <si>
    <t>Solar</t>
  </si>
  <si>
    <t>Energy (MW added)</t>
  </si>
  <si>
    <t xml:space="preserve">Access to energy through installed renewable energy capacity (solar PV), MW </t>
  </si>
  <si>
    <t>635.83 kW capacity has been added</t>
  </si>
  <si>
    <t>Capacity Building Training</t>
  </si>
  <si>
    <t>Individuals who participate in trainings for energy activities</t>
  </si>
  <si>
    <t>At least 5 people were trained in each village on the basic operation and maintenance of the mini-grids; 168 participants under BESD project</t>
  </si>
  <si>
    <t>Quota policy for rooftop solar development</t>
  </si>
  <si>
    <t>Rooftop solar policy was anounced</t>
  </si>
  <si>
    <t>Renewable Energy</t>
  </si>
  <si>
    <t>Legal Framework</t>
  </si>
  <si>
    <t>National</t>
  </si>
  <si>
    <t>Transportation and E-mobility Services</t>
  </si>
  <si>
    <t>Access to DC fast charging stations for 4-wheeler electric vehicles</t>
  </si>
  <si>
    <t>Installed 4 DC fast chargers - one each at Phnom Penh; Siem Reap; Sihanoukville; and Battambang</t>
  </si>
  <si>
    <t>Medium Enterprises</t>
  </si>
  <si>
    <t>Enterprises developed under incubation programme</t>
  </si>
  <si>
    <t>BESD project gave birth to Cricket House; Sunla (Bong Snacks); and Green Farmer Community (GFC)</t>
  </si>
  <si>
    <t>ROK Solar Irrigation</t>
  </si>
  <si>
    <t>https://open.undp.org/projects/00144124</t>
  </si>
  <si>
    <t>Agriculture and Food System</t>
  </si>
  <si>
    <t>Farmers/Households that have access to agricultural energy services (irrigation with solar pumps)</t>
  </si>
  <si>
    <t>8850 HH</t>
  </si>
  <si>
    <t>Three large-scale solar water pumps (50 hp, 75hp, and 30 hp); and 67 solar water pumps with capacity ranging from 0.5 hp to 5 hp capacity at 38 locations</t>
  </si>
  <si>
    <t>Access to energy through installed renewable energy capacity (solar PV)</t>
  </si>
  <si>
    <t>Installed capacity of solar water pumps - both small-scale and large-scale</t>
  </si>
  <si>
    <t>in 2021 - 60 people; 2022 - 60 people; and 2023 - 44 people</t>
  </si>
  <si>
    <t>Enterprises supported under innovation challenge</t>
  </si>
  <si>
    <t>So far supported 3 Enterprises</t>
  </si>
  <si>
    <t>Cambodia Climate Change Alliance – Phase 3</t>
  </si>
  <si>
    <t>http://open.undp.org/projects/00118895</t>
  </si>
  <si>
    <t>Access to electricity (direct access to electricity, lighting,  heating, cooling etc.)</t>
  </si>
  <si>
    <t>Solar mini-grid in one village</t>
  </si>
  <si>
    <t>Access to energy through installed renewable energy capacity (solar PV, hydro, wind, etc. )</t>
  </si>
  <si>
    <t>Solar mini-grid in 1 village</t>
  </si>
  <si>
    <t>Government building managers trained on energy efficiency</t>
  </si>
  <si>
    <t>Efficiency</t>
  </si>
  <si>
    <t>Campaign Participant</t>
  </si>
  <si>
    <t>Individuals who participate in advocacy and campaign on energy</t>
  </si>
  <si>
    <t>Students involed in energy efficiency campaigns</t>
  </si>
  <si>
    <t>Water Services</t>
  </si>
  <si>
    <t>Farmers/Households that have Access to solar water pumps</t>
  </si>
  <si>
    <t xml:space="preserve">2 ram pumps and 3 solar water pumps </t>
  </si>
  <si>
    <t>PPP operational model for solar mini-grids</t>
  </si>
  <si>
    <t>Agreed by ministry, regulator, utility and rural energy entrepreneurs</t>
  </si>
  <si>
    <t>Clean Cooking</t>
  </si>
  <si>
    <t>Access to clean cooking (direct access to clean cook stoves, clean fuels, biomass, etc.)</t>
  </si>
  <si>
    <t>People benefitting from a switch to electric cookstoves</t>
  </si>
  <si>
    <t xml:space="preserve">Electric motorbikes </t>
  </si>
  <si>
    <t>70 for ride-sharing and 69 for pilots with public and private sector</t>
  </si>
  <si>
    <t>Category</t>
  </si>
  <si>
    <t>Comments</t>
  </si>
  <si>
    <t xml:space="preserve">Access to energy through installed renewable energy capacity (solar PV), W </t>
  </si>
  <si>
    <t>Capacity Training</t>
  </si>
  <si>
    <t>Agricultural Services</t>
  </si>
  <si>
    <t>Accelerating just energy transition</t>
  </si>
  <si>
    <t>Incentives and Support</t>
  </si>
  <si>
    <t>Renewable EnergyEnergy Infrastructure</t>
  </si>
  <si>
    <t>Achived</t>
  </si>
  <si>
    <t>Other Energy Services</t>
  </si>
  <si>
    <t>Small Enterprises</t>
  </si>
  <si>
    <t>Number of people, disaggregated by sex, who gain access to clean electricity (direct access to electricity, lighting, cooling, etc.) </t>
  </si>
  <si>
    <t>Number of MW installed capacity</t>
  </si>
  <si>
    <t>Number of people who gain access to clean cooking (direct access to clean cook stoves, clean fuels, biomass, etc.).</t>
  </si>
  <si>
    <t>Clean Heating</t>
  </si>
  <si>
    <t>Number of people who gain access to clean heating (direct access to clean electric heaters, clean fuels, etc.).</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</si>
  <si>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</si>
  <si>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</si>
  <si>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</si>
  <si>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</si>
  <si>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</si>
  <si>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</si>
  <si>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</si>
  <si>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</si>
  <si>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</si>
  <si>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</si>
  <si>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</si>
  <si>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</si>
  <si>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</si>
  <si>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</si>
  <si>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Support for the development of medium enterprises in the energy transition market</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</si>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</sst>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10"/>
      <color rgb="FFFF0000"/>
      <name val="Helvetica Neue"/>
      <charset val="1"/>
    </font>
    <font>
      <sz val="11"/>
      <color rgb="FFFF0000"/>
      <name val="Calibri"/>
      <family val="2"/>
      <scheme val="minor"/>
    </font>
    <font>
      <b/>
      <sz val="11"/>
      <color theme="1"/>
      <name val="Calibri"/>
      <scheme val="minor"/>
    </font>
    <font>
      <sz val="11"/>
      <color rgb="FF000000"/>
      <name val="Calibri"/>
      <scheme val="minor"/>
    </font>
  </fonts>
  <fills count="5">
    <fill>
      <patternFill patternType="none"/>
    </fill>
    <fill>
      <patternFill patternType="gray125"/>
    </fill>
    <fill>
      <patternFill patternType="solid">
        <fgColor rgb="FFFFE497"/>
        <bgColor indexed="64"/>
      </patternFill>
    </fill>
    <fill>
      <patternFill patternType="solid">
        <fgColor theme="9" tint="0.59999389629810485"/>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32">
    <xf numFmtId="0" fontId="0" fillId="0" borderId="0" xfId="0"/>
    <xf numFmtId="0" fontId="2" fillId="0" borderId="1" xfId="0" applyFont="1" applyBorder="1" applyAlignment="1">
      <alignment horizontal="center" vertical="top"/>
    </xf>
    <xf numFmtId="0" fontId="3" fillId="0" borderId="0" xfId="1" applyAlignment="1" applyProtection="1"/>
    <xf numFmtId="0" fontId="0" fillId="2" borderId="0" xfId="0" applyFill="1"/>
    <xf numFmtId="0" fontId="2" fillId="0" borderId="2" xfId="0" applyFont="1" applyBorder="1"/>
    <xf numFmtId="0" fontId="0" fillId="3" borderId="0" xfId="0" applyFill="1"/>
    <xf numFmtId="0" fontId="2" fillId="0" borderId="3" xfId="0" applyFont="1" applyBorder="1" applyAlignment="1">
      <alignment horizontal="center" vertical="top"/>
    </xf>
    <xf numFmtId="0" fontId="2" fillId="0" borderId="3" xfId="0" applyFont="1" applyBorder="1"/>
    <xf numFmtId="0" fontId="0" fillId="0" borderId="3" xfId="0" applyBorder="1"/>
    <xf numFmtId="0" fontId="3" fillId="0" borderId="3" xfId="1" applyBorder="1" applyAlignment="1" applyProtection="1"/>
    <xf numFmtId="0" fontId="0" fillId="2" borderId="3" xfId="0" applyFill="1" applyBorder="1"/>
    <xf numFmtId="0" fontId="0" fillId="3" borderId="3" xfId="0" applyFill="1" applyBorder="1"/>
    <xf numFmtId="0" fontId="3" fillId="3" borderId="3" xfId="1" applyFill="1" applyBorder="1" applyAlignment="1" applyProtection="1"/>
    <xf numFmtId="0" fontId="4" fillId="3" borderId="3" xfId="0" applyFont="1" applyFill="1" applyBorder="1" applyAlignment="1">
      <alignment vertical="center"/>
    </xf>
    <xf numFmtId="0" fontId="5" fillId="0" borderId="3" xfId="0" applyFont="1" applyBorder="1" applyAlignment="1">
      <alignment vertical="center"/>
    </xf>
    <xf numFmtId="0" fontId="2" fillId="0" borderId="3" xfId="0" applyFont="1" applyBorder="1" applyAlignment="1">
      <alignment horizontal="center" vertical="top" wrapText="1"/>
    </xf>
    <xf numFmtId="0" fontId="2" fillId="0" borderId="3" xfId="0" applyFont="1" applyBorder="1" applyAlignment="1">
      <alignment wrapText="1"/>
    </xf>
    <xf numFmtId="0" fontId="0" fillId="0" borderId="3" xfId="0" applyBorder="1" applyAlignment="1">
      <alignment wrapText="1"/>
    </xf>
    <xf numFmtId="0" fontId="0" fillId="0" borderId="0" xfId="0" applyAlignment="1">
      <alignment wrapText="1"/>
    </xf>
    <xf numFmtId="0" fontId="3" fillId="0" borderId="3" xfId="1" applyFill="1" applyBorder="1" applyAlignment="1" applyProtection="1">
      <alignment wrapText="1"/>
    </xf>
    <xf numFmtId="0" fontId="0" fillId="0" borderId="3" xfId="0" applyBorder="1" applyAlignment="1">
      <alignment horizontal="center" vertical="center"/>
    </xf>
    <xf numFmtId="0" fontId="6" fillId="0" borderId="3" xfId="0" applyFont="1" applyBorder="1" applyAlignment="1">
      <alignment horizontal="center" vertical="top" wrapText="1"/>
    </xf>
    <xf numFmtId="0" fontId="7" fillId="0" borderId="3" xfId="0" applyFont="1" applyBorder="1" applyAlignment="1">
      <alignment wrapText="1"/>
    </xf>
    <xf numFmtId="0" fontId="2" fillId="0" borderId="3" xfId="0" applyFont="1" applyBorder="1" applyAlignment="1">
      <alignment horizontal="center"/>
    </xf>
    <xf numFmtId="0" fontId="2" fillId="0" borderId="4" xfId="0" applyFont="1" applyBorder="1" applyAlignment="1">
      <alignment horizontal="center"/>
    </xf>
    <xf numFmtId="0" fontId="0" fillId="0" borderId="3" xfId="0" applyBorder="1"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wrapText="1"/>
    </xf>
    <xf numFmtId="0" fontId="0" fillId="4" borderId="3" xfId="0" applyFill="1" applyBorder="1" applyAlignment="1">
      <alignment wrapText="1"/>
    </xf>
    <xf numFmtId="0" fontId="1" fillId="0" borderId="3" xfId="0" applyFont="1" applyBorder="1" applyAlignment="1">
      <alignment horizontal="left" vertical="center" wrapText="1"/>
    </xf>
    <xf numFmtId="0" fontId="1" fillId="0" borderId="3" xfId="0" applyFont="1" applyBorder="1" applyAlignment="1">
      <alignment wrapText="1"/>
    </xf>
    <xf numFmtId="0" fontId="1" fillId="0" borderId="3"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pen.undp.org/projects/00144124" TargetMode="External"/><Relationship Id="rId2" Type="http://schemas.openxmlformats.org/officeDocument/2006/relationships/hyperlink" Target="http://open.undp.org/projects/00118895" TargetMode="External"/><Relationship Id="rId1" Type="http://schemas.openxmlformats.org/officeDocument/2006/relationships/hyperlink" Target="http://open.undp.org/projects/0011448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open.undp.org/projects/00144124" TargetMode="External"/><Relationship Id="rId2" Type="http://schemas.openxmlformats.org/officeDocument/2006/relationships/hyperlink" Target="http://open.undp.org/projects/00118895" TargetMode="External"/><Relationship Id="rId1" Type="http://schemas.openxmlformats.org/officeDocument/2006/relationships/hyperlink" Target="http://open.undp.org/projects/00114485"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open.undp.org/projects/00144124" TargetMode="External"/><Relationship Id="rId2" Type="http://schemas.openxmlformats.org/officeDocument/2006/relationships/hyperlink" Target="http://open.undp.org/projects/00118895" TargetMode="External"/><Relationship Id="rId1" Type="http://schemas.openxmlformats.org/officeDocument/2006/relationships/hyperlink" Target="http://open.undp.org/projects/001144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987AF-5855-4584-9105-61CDFE2C0E46}">
  <dimension ref="A1:U19"/>
  <sheetViews>
    <sheetView tabSelected="1" workbookViewId="0">
      <selection activeCell="I17" sqref="I17"/>
    </sheetView>
  </sheetViews>
  <sheetFormatPr defaultRowHeight="15"/>
  <cols>
    <col min="1" max="1" width="9.140625" style="18"/>
    <col min="2" max="2" width="55" style="18" customWidth="1"/>
    <col min="3" max="3" width="20.7109375" style="18" customWidth="1"/>
    <col min="4" max="4" width="9.140625" style="18"/>
    <col min="5" max="5" width="20.7109375" style="18" customWidth="1"/>
    <col min="6" max="6" width="87.85546875" style="18" bestFit="1" customWidth="1"/>
    <col min="7" max="8" width="12.7109375" style="18" customWidth="1"/>
    <col min="9" max="9" width="32.7109375" style="18" customWidth="1"/>
    <col min="10" max="10" width="20.5703125" style="18" customWidth="1"/>
    <col min="11" max="11" width="12.42578125" style="18" customWidth="1"/>
    <col min="12" max="12" width="12.85546875" style="18" bestFit="1" customWidth="1"/>
    <col min="13" max="13" width="9.140625" style="18"/>
    <col min="14" max="14" width="14.5703125" style="18" customWidth="1"/>
    <col min="15" max="15" width="17.5703125" style="18" bestFit="1" customWidth="1"/>
    <col min="16" max="16" width="9.140625" style="18"/>
    <col min="17" max="17" width="27" style="18" customWidth="1"/>
    <col min="18" max="18" width="13" style="18" customWidth="1"/>
    <col min="19" max="19" width="9.140625" style="18"/>
    <col min="20" max="20" width="30.28515625" style="18" bestFit="1" customWidth="1"/>
    <col min="21" max="21" width="16.7109375" style="18" bestFit="1" customWidth="1"/>
    <col min="22" max="16384" width="9.140625" style="18"/>
  </cols>
  <sheetData>
    <row r="1" spans="1:21" ht="30.75">
      <c r="A1" s="15" t="s">
        <v>0</v>
      </c>
      <c r="B1" s="15" t="s">
        <v>1</v>
      </c>
      <c r="C1" s="15" t="s">
        <v>2</v>
      </c>
      <c r="D1" s="15" t="s">
        <v>3</v>
      </c>
      <c r="E1" s="15" t="s">
        <v>4</v>
      </c>
      <c r="F1" s="15" t="s">
        <v>5</v>
      </c>
      <c r="G1" s="15" t="s">
        <v>6</v>
      </c>
      <c r="H1" s="15" t="s">
        <v>7</v>
      </c>
      <c r="I1" s="15" t="s">
        <v>8</v>
      </c>
      <c r="J1" s="16" t="s">
        <v>9</v>
      </c>
      <c r="K1" s="16" t="s">
        <v>10</v>
      </c>
      <c r="L1" s="23" t="s">
        <v>11</v>
      </c>
      <c r="M1" s="16" t="s">
        <v>12</v>
      </c>
      <c r="N1" s="16" t="s">
        <v>13</v>
      </c>
      <c r="O1" s="16" t="s">
        <v>14</v>
      </c>
      <c r="P1" s="16" t="s">
        <v>15</v>
      </c>
      <c r="Q1" s="16" t="s">
        <v>16</v>
      </c>
      <c r="R1" s="16" t="s">
        <v>17</v>
      </c>
      <c r="S1" s="7" t="s">
        <v>18</v>
      </c>
      <c r="T1" s="24" t="s">
        <v>19</v>
      </c>
      <c r="U1" s="7" t="s">
        <v>20</v>
      </c>
    </row>
    <row r="2" spans="1:21" ht="76.5">
      <c r="A2" s="17">
        <v>114485</v>
      </c>
      <c r="B2" s="17" t="s">
        <v>21</v>
      </c>
      <c r="C2" s="19" t="s">
        <v>22</v>
      </c>
      <c r="D2" s="17">
        <v>14955773</v>
      </c>
      <c r="E2" s="17" t="s">
        <v>23</v>
      </c>
      <c r="F2" s="17" t="s">
        <v>24</v>
      </c>
      <c r="G2" s="17"/>
      <c r="H2" s="17">
        <v>7959</v>
      </c>
      <c r="I2" s="17" t="s">
        <v>25</v>
      </c>
      <c r="J2" s="17"/>
      <c r="K2" s="17"/>
      <c r="L2" s="26" t="s">
        <v>26</v>
      </c>
      <c r="M2" s="20"/>
      <c r="N2" s="27" t="s">
        <v>27</v>
      </c>
      <c r="O2" s="20"/>
      <c r="P2" s="20"/>
      <c r="Q2" s="20"/>
      <c r="R2" s="20"/>
      <c r="S2" s="25" t="s">
        <v>28</v>
      </c>
      <c r="T2" s="26"/>
      <c r="U2" s="25"/>
    </row>
    <row r="3" spans="1:21" ht="45.75">
      <c r="A3" s="17"/>
      <c r="B3" s="17"/>
      <c r="C3" s="19"/>
      <c r="D3" s="17"/>
      <c r="E3" s="17" t="s">
        <v>29</v>
      </c>
      <c r="F3" s="17" t="s">
        <v>30</v>
      </c>
      <c r="G3" s="17"/>
      <c r="H3" s="17">
        <f>635.83/1000</f>
        <v>0.63583000000000001</v>
      </c>
      <c r="I3" s="17" t="s">
        <v>31</v>
      </c>
      <c r="J3" s="17"/>
      <c r="K3" s="17"/>
      <c r="L3" s="26" t="s">
        <v>26</v>
      </c>
      <c r="M3" s="20"/>
      <c r="N3" s="27" t="s">
        <v>27</v>
      </c>
      <c r="O3" s="17"/>
      <c r="P3" s="17"/>
      <c r="Q3" s="17"/>
      <c r="R3" s="20"/>
      <c r="S3" s="25" t="s">
        <v>28</v>
      </c>
      <c r="T3" s="26"/>
      <c r="U3" s="25"/>
    </row>
    <row r="4" spans="1:21" ht="60.75">
      <c r="A4" s="17"/>
      <c r="B4" s="17"/>
      <c r="C4" s="19"/>
      <c r="D4" s="17"/>
      <c r="E4" s="17" t="s">
        <v>32</v>
      </c>
      <c r="F4" s="17" t="s">
        <v>33</v>
      </c>
      <c r="G4" s="17"/>
      <c r="H4" s="17">
        <f>17*5+168</f>
        <v>253</v>
      </c>
      <c r="I4" s="17" t="s">
        <v>34</v>
      </c>
      <c r="J4" s="17"/>
      <c r="K4" s="17"/>
      <c r="L4" s="26" t="s">
        <v>26</v>
      </c>
      <c r="M4" s="20"/>
      <c r="N4" s="27" t="s">
        <v>27</v>
      </c>
      <c r="O4" s="17"/>
      <c r="P4" s="17"/>
      <c r="Q4" s="17"/>
      <c r="R4" s="20"/>
      <c r="S4" s="25"/>
      <c r="T4" s="26"/>
      <c r="U4" s="25"/>
    </row>
    <row r="5" spans="1:21" ht="45.75">
      <c r="A5" s="17"/>
      <c r="B5" s="17"/>
      <c r="C5" s="19"/>
      <c r="D5" s="17"/>
      <c r="E5" s="17" t="s">
        <v>19</v>
      </c>
      <c r="F5" s="17" t="s">
        <v>35</v>
      </c>
      <c r="G5" s="17"/>
      <c r="H5" s="17">
        <v>1</v>
      </c>
      <c r="I5" s="17" t="s">
        <v>36</v>
      </c>
      <c r="J5" s="17"/>
      <c r="K5" s="17"/>
      <c r="L5" s="26" t="s">
        <v>26</v>
      </c>
      <c r="M5" s="20"/>
      <c r="N5" s="27" t="s">
        <v>27</v>
      </c>
      <c r="O5" s="17" t="s">
        <v>37</v>
      </c>
      <c r="P5" s="17"/>
      <c r="Q5" s="17" t="s">
        <v>38</v>
      </c>
      <c r="R5" s="20" t="s">
        <v>37</v>
      </c>
      <c r="S5" s="25"/>
      <c r="T5" s="26" t="s">
        <v>39</v>
      </c>
      <c r="U5" s="25"/>
    </row>
    <row r="6" spans="1:21" ht="45.75">
      <c r="A6" s="17"/>
      <c r="B6" s="17"/>
      <c r="C6" s="19"/>
      <c r="D6" s="17"/>
      <c r="E6" s="28" t="s">
        <v>40</v>
      </c>
      <c r="F6" s="28" t="s">
        <v>41</v>
      </c>
      <c r="G6" s="28"/>
      <c r="H6" s="28">
        <v>4</v>
      </c>
      <c r="I6" s="17" t="s">
        <v>42</v>
      </c>
      <c r="J6" s="17"/>
      <c r="K6" s="17"/>
      <c r="L6" s="26" t="s">
        <v>26</v>
      </c>
      <c r="M6" s="20"/>
      <c r="N6" s="27" t="s">
        <v>27</v>
      </c>
      <c r="O6" s="17"/>
      <c r="P6" s="17"/>
      <c r="Q6" s="17"/>
      <c r="R6" s="20"/>
      <c r="S6" s="25"/>
      <c r="T6" s="26"/>
      <c r="U6" s="25"/>
    </row>
    <row r="7" spans="1:21" ht="45.75">
      <c r="A7" s="17"/>
      <c r="B7" s="17"/>
      <c r="C7" s="19"/>
      <c r="D7" s="17"/>
      <c r="E7" s="17" t="s">
        <v>43</v>
      </c>
      <c r="F7" s="17" t="s">
        <v>44</v>
      </c>
      <c r="G7" s="17"/>
      <c r="H7" s="17">
        <v>3</v>
      </c>
      <c r="I7" s="17" t="s">
        <v>45</v>
      </c>
      <c r="J7" s="17"/>
      <c r="K7" s="17"/>
      <c r="L7" s="26" t="s">
        <v>26</v>
      </c>
      <c r="M7" s="20"/>
      <c r="N7" s="27" t="s">
        <v>27</v>
      </c>
      <c r="O7" s="17"/>
      <c r="P7" s="17"/>
      <c r="Q7" s="17"/>
      <c r="R7" s="20"/>
      <c r="S7" s="25"/>
      <c r="T7" s="26"/>
      <c r="U7" s="25"/>
    </row>
    <row r="8" spans="1:21" ht="76.5">
      <c r="A8" s="17">
        <v>144124</v>
      </c>
      <c r="B8" s="17" t="s">
        <v>46</v>
      </c>
      <c r="C8" s="19" t="s">
        <v>47</v>
      </c>
      <c r="D8" s="17">
        <v>2230822</v>
      </c>
      <c r="E8" s="17" t="s">
        <v>48</v>
      </c>
      <c r="F8" s="17" t="s">
        <v>49</v>
      </c>
      <c r="G8" s="17"/>
      <c r="H8" s="17" t="s">
        <v>50</v>
      </c>
      <c r="I8" s="17" t="s">
        <v>51</v>
      </c>
      <c r="J8" s="17"/>
      <c r="K8" s="17"/>
      <c r="L8" s="26" t="s">
        <v>26</v>
      </c>
      <c r="M8" s="20"/>
      <c r="N8" s="27" t="s">
        <v>27</v>
      </c>
      <c r="O8" s="17"/>
      <c r="P8" s="17"/>
      <c r="Q8" s="17"/>
      <c r="R8" s="20"/>
      <c r="S8" s="25" t="s">
        <v>28</v>
      </c>
      <c r="T8" s="26"/>
      <c r="U8" s="25"/>
    </row>
    <row r="9" spans="1:21" ht="45.75">
      <c r="A9" s="17"/>
      <c r="B9" s="17"/>
      <c r="C9" s="19"/>
      <c r="D9" s="17"/>
      <c r="E9" s="17" t="s">
        <v>29</v>
      </c>
      <c r="F9" s="17" t="s">
        <v>52</v>
      </c>
      <c r="G9" s="17"/>
      <c r="H9" s="17">
        <v>0.27100000000000002</v>
      </c>
      <c r="I9" s="17" t="s">
        <v>53</v>
      </c>
      <c r="J9" s="17"/>
      <c r="K9" s="17"/>
      <c r="L9" s="26" t="s">
        <v>26</v>
      </c>
      <c r="M9" s="20"/>
      <c r="N9" s="27" t="s">
        <v>27</v>
      </c>
      <c r="O9" s="17"/>
      <c r="P9" s="17"/>
      <c r="Q9" s="17"/>
      <c r="R9" s="20"/>
      <c r="S9" s="25" t="s">
        <v>28</v>
      </c>
      <c r="T9" s="26"/>
      <c r="U9" s="25"/>
    </row>
    <row r="10" spans="1:21" ht="45.75">
      <c r="A10" s="17"/>
      <c r="B10" s="17"/>
      <c r="C10" s="19"/>
      <c r="D10" s="17"/>
      <c r="E10" s="17" t="s">
        <v>32</v>
      </c>
      <c r="F10" s="17" t="s">
        <v>33</v>
      </c>
      <c r="G10" s="17"/>
      <c r="H10" s="17">
        <v>164</v>
      </c>
      <c r="I10" s="17" t="s">
        <v>54</v>
      </c>
      <c r="J10" s="17"/>
      <c r="K10" s="17"/>
      <c r="L10" s="26" t="s">
        <v>26</v>
      </c>
      <c r="M10" s="20"/>
      <c r="N10" s="27" t="s">
        <v>27</v>
      </c>
      <c r="O10" s="17"/>
      <c r="P10" s="17"/>
      <c r="Q10" s="17"/>
      <c r="R10" s="20"/>
      <c r="S10" s="25"/>
      <c r="T10" s="26"/>
      <c r="U10" s="25"/>
    </row>
    <row r="11" spans="1:21" ht="45.75">
      <c r="A11" s="17"/>
      <c r="B11" s="17"/>
      <c r="C11" s="19"/>
      <c r="D11" s="17"/>
      <c r="E11" s="17" t="s">
        <v>43</v>
      </c>
      <c r="F11" s="17" t="s">
        <v>55</v>
      </c>
      <c r="G11" s="17"/>
      <c r="H11" s="17">
        <v>4</v>
      </c>
      <c r="I11" s="17" t="s">
        <v>56</v>
      </c>
      <c r="J11" s="17"/>
      <c r="K11" s="17"/>
      <c r="L11" s="26" t="s">
        <v>26</v>
      </c>
      <c r="M11" s="20"/>
      <c r="N11" s="27" t="s">
        <v>27</v>
      </c>
      <c r="O11" s="17"/>
      <c r="P11" s="17"/>
      <c r="Q11" s="17"/>
      <c r="R11" s="20"/>
      <c r="S11" s="25"/>
      <c r="T11" s="26"/>
      <c r="U11" s="25"/>
    </row>
    <row r="12" spans="1:21" ht="45.75">
      <c r="A12" s="17">
        <v>118895</v>
      </c>
      <c r="B12" s="17" t="s">
        <v>57</v>
      </c>
      <c r="C12" s="19" t="s">
        <v>58</v>
      </c>
      <c r="D12" s="17">
        <v>9032048</v>
      </c>
      <c r="E12" s="17" t="s">
        <v>23</v>
      </c>
      <c r="F12" s="17" t="s">
        <v>59</v>
      </c>
      <c r="G12" s="17"/>
      <c r="H12" s="17">
        <v>723</v>
      </c>
      <c r="I12" s="17" t="s">
        <v>60</v>
      </c>
      <c r="J12" s="17"/>
      <c r="K12" s="17"/>
      <c r="L12" s="26" t="s">
        <v>26</v>
      </c>
      <c r="M12" s="20"/>
      <c r="N12" s="27" t="s">
        <v>27</v>
      </c>
      <c r="O12" s="17"/>
      <c r="P12" s="17"/>
      <c r="Q12" s="17"/>
      <c r="R12" s="20"/>
      <c r="S12" s="25" t="s">
        <v>28</v>
      </c>
      <c r="T12" s="26"/>
      <c r="U12" s="25"/>
    </row>
    <row r="13" spans="1:21" ht="45.75">
      <c r="A13" s="17"/>
      <c r="B13" s="17"/>
      <c r="C13" s="17"/>
      <c r="D13" s="17"/>
      <c r="E13" s="17" t="s">
        <v>29</v>
      </c>
      <c r="F13" s="17" t="s">
        <v>61</v>
      </c>
      <c r="G13" s="17"/>
      <c r="H13" s="17">
        <v>4.8000000000000001E-2</v>
      </c>
      <c r="I13" s="17" t="s">
        <v>62</v>
      </c>
      <c r="J13" s="17"/>
      <c r="K13" s="17"/>
      <c r="L13" s="26" t="s">
        <v>26</v>
      </c>
      <c r="M13" s="20"/>
      <c r="N13" s="27" t="s">
        <v>27</v>
      </c>
      <c r="O13" s="17"/>
      <c r="P13" s="17"/>
      <c r="Q13" s="17"/>
      <c r="R13" s="20"/>
      <c r="S13" s="25" t="s">
        <v>28</v>
      </c>
      <c r="T13" s="26"/>
      <c r="U13" s="25"/>
    </row>
    <row r="14" spans="1:21" ht="45.75">
      <c r="A14" s="17"/>
      <c r="B14" s="17"/>
      <c r="C14" s="17"/>
      <c r="D14" s="17"/>
      <c r="E14" s="17" t="s">
        <v>32</v>
      </c>
      <c r="F14" s="17" t="s">
        <v>33</v>
      </c>
      <c r="G14" s="17"/>
      <c r="H14" s="17">
        <v>246</v>
      </c>
      <c r="I14" s="17" t="s">
        <v>63</v>
      </c>
      <c r="J14" s="17"/>
      <c r="K14" s="17"/>
      <c r="L14" s="26" t="s">
        <v>26</v>
      </c>
      <c r="M14" s="20" t="s">
        <v>64</v>
      </c>
      <c r="N14" s="27" t="s">
        <v>27</v>
      </c>
      <c r="O14" s="17"/>
      <c r="P14" s="17"/>
      <c r="Q14" s="17"/>
      <c r="R14" s="20"/>
      <c r="S14" s="25"/>
      <c r="T14" s="26"/>
      <c r="U14" s="25"/>
    </row>
    <row r="15" spans="1:21" ht="45.75">
      <c r="A15" s="17"/>
      <c r="B15" s="17"/>
      <c r="C15" s="17"/>
      <c r="D15" s="17"/>
      <c r="E15" s="17" t="s">
        <v>65</v>
      </c>
      <c r="F15" s="17" t="s">
        <v>66</v>
      </c>
      <c r="G15" s="17"/>
      <c r="H15" s="17">
        <v>1152</v>
      </c>
      <c r="I15" s="17" t="s">
        <v>67</v>
      </c>
      <c r="J15" s="17"/>
      <c r="K15" s="17"/>
      <c r="L15" s="26" t="s">
        <v>26</v>
      </c>
      <c r="M15" s="20"/>
      <c r="N15" s="27" t="s">
        <v>27</v>
      </c>
      <c r="O15" s="17"/>
      <c r="P15" s="17"/>
      <c r="Q15" s="17"/>
      <c r="R15" s="20"/>
      <c r="S15" s="25"/>
      <c r="T15" s="26"/>
      <c r="U15" s="25"/>
    </row>
    <row r="16" spans="1:21" ht="45.75">
      <c r="A16" s="17"/>
      <c r="B16" s="17"/>
      <c r="C16" s="17"/>
      <c r="D16" s="17"/>
      <c r="E16" s="17" t="s">
        <v>68</v>
      </c>
      <c r="F16" s="17" t="s">
        <v>69</v>
      </c>
      <c r="G16" s="17"/>
      <c r="H16" s="17">
        <v>1248</v>
      </c>
      <c r="I16" s="17" t="s">
        <v>70</v>
      </c>
      <c r="J16" s="17"/>
      <c r="K16" s="17"/>
      <c r="L16" s="26" t="s">
        <v>26</v>
      </c>
      <c r="M16" s="20"/>
      <c r="N16" s="27" t="s">
        <v>27</v>
      </c>
      <c r="O16" s="17"/>
      <c r="P16" s="17"/>
      <c r="Q16" s="17"/>
      <c r="R16" s="20"/>
      <c r="S16" s="25" t="s">
        <v>28</v>
      </c>
      <c r="T16" s="26"/>
      <c r="U16" s="25"/>
    </row>
    <row r="17" spans="1:21" ht="45.75">
      <c r="A17" s="17"/>
      <c r="B17" s="17"/>
      <c r="C17" s="17"/>
      <c r="D17" s="17"/>
      <c r="E17" s="17" t="s">
        <v>19</v>
      </c>
      <c r="F17" s="17" t="s">
        <v>71</v>
      </c>
      <c r="G17" s="17"/>
      <c r="H17" s="17">
        <v>1</v>
      </c>
      <c r="I17" s="17" t="s">
        <v>72</v>
      </c>
      <c r="J17" s="17"/>
      <c r="K17" s="17"/>
      <c r="L17" s="26" t="s">
        <v>26</v>
      </c>
      <c r="M17" s="20"/>
      <c r="N17" s="27" t="s">
        <v>27</v>
      </c>
      <c r="O17" s="17" t="s">
        <v>23</v>
      </c>
      <c r="P17" s="17"/>
      <c r="Q17" s="17" t="s">
        <v>38</v>
      </c>
      <c r="R17" s="20" t="s">
        <v>23</v>
      </c>
      <c r="S17" s="25"/>
      <c r="T17" s="26" t="s">
        <v>39</v>
      </c>
      <c r="U17" s="25"/>
    </row>
    <row r="18" spans="1:21" ht="45.75">
      <c r="A18" s="17"/>
      <c r="B18" s="17"/>
      <c r="C18" s="17"/>
      <c r="D18" s="17"/>
      <c r="E18" s="17" t="s">
        <v>73</v>
      </c>
      <c r="F18" s="17" t="s">
        <v>74</v>
      </c>
      <c r="G18" s="17"/>
      <c r="H18" s="17">
        <v>1286</v>
      </c>
      <c r="I18" s="17" t="s">
        <v>75</v>
      </c>
      <c r="J18" s="17"/>
      <c r="K18" s="17"/>
      <c r="L18" s="26" t="s">
        <v>26</v>
      </c>
      <c r="M18" s="20"/>
      <c r="N18" s="27" t="s">
        <v>27</v>
      </c>
      <c r="O18" s="17"/>
      <c r="P18" s="17"/>
      <c r="Q18" s="17"/>
      <c r="R18" s="20"/>
      <c r="S18" s="25"/>
      <c r="T18" s="26"/>
      <c r="U18" s="25"/>
    </row>
    <row r="19" spans="1:21" ht="45.75">
      <c r="A19" s="17"/>
      <c r="B19" s="17"/>
      <c r="C19" s="17"/>
      <c r="D19" s="17"/>
      <c r="E19" s="17" t="s">
        <v>40</v>
      </c>
      <c r="F19" s="17" t="s">
        <v>76</v>
      </c>
      <c r="G19" s="17"/>
      <c r="H19" s="17">
        <v>139</v>
      </c>
      <c r="I19" s="17" t="s">
        <v>77</v>
      </c>
      <c r="J19" s="17"/>
      <c r="K19" s="17"/>
      <c r="L19" s="26" t="s">
        <v>26</v>
      </c>
      <c r="M19" s="20"/>
      <c r="N19" s="27" t="s">
        <v>27</v>
      </c>
      <c r="O19" s="17"/>
      <c r="P19" s="17"/>
      <c r="Q19" s="17"/>
      <c r="R19" s="20"/>
      <c r="S19" s="25"/>
      <c r="T19" s="26"/>
      <c r="U19" s="25"/>
    </row>
  </sheetData>
  <dataValidations count="12">
    <dataValidation type="list" allowBlank="1" showInputMessage="1" showErrorMessage="1" sqref="R20:R31" xr:uid="{F1CEAD83-5BAE-4EB5-AC52-1A8E99285B9F}">
      <formula1>"Electricity Access, Energy Efficiency, Renewable EnergyEnergy Infrastructure,   Transport, Digital &amp; Data, Clean Cooking, Decarbonization, Hydrogen, Off-Grid, On-Grid"</formula1>
    </dataValidation>
    <dataValidation type="list" allowBlank="1" showInputMessage="1" showErrorMessage="1" sqref="Q2:Q31" xr:uid="{663C2B8C-2921-4491-B3CD-983E0C062978}">
      <formula1>"NDC Support, National Strategy, Legal Framework,Incentives and Support, Government Capacity-Building, Carbon Pricing and Monitoring, Financing Model, Business Model"</formula1>
    </dataValidation>
    <dataValidation type="list" allowBlank="1" showInputMessage="1" showErrorMessage="1" sqref="P2:P31" xr:uid="{7C799189-E969-4937-90A7-73F435D016A7}">
      <formula1>"AMP, PUDC, Solar4Health, Action Opportunities, Italy UNDP Energy Partnership"</formula1>
    </dataValidation>
    <dataValidation type="list" allowBlank="1" showInputMessage="1" showErrorMessage="1" sqref="O3:O31" xr:uid="{86055D17-8D7D-4088-89F2-EA0D94A793C3}">
      <formula1>"Electricity Access, Energy Efficiency, Clean Cooking, Renewable Energy"</formula1>
    </dataValidation>
    <dataValidation type="list" allowBlank="1" showInputMessage="1" showErrorMessage="1" sqref="N20:N31" xr:uid="{0F19A553-68F0-4A55-B8B2-DC0A900141BB}">
      <formula1>"Accelerating just energy transition, Close the gap on energy access, Scale up energy finance"</formula1>
    </dataValidation>
    <dataValidation type="list" allowBlank="1" showInputMessage="1" showErrorMessage="1" sqref="T2:T19" xr:uid="{23EE0B61-1FBD-49D9-852A-D30A2D5C6DD2}">
      <formula1>"National, Regional, City, Community"</formula1>
    </dataValidation>
    <dataValidation type="list" allowBlank="1" showInputMessage="1" showErrorMessage="1" sqref="S2:S19" xr:uid="{B4377B6C-230E-4387-A31B-23773CA71B4A}">
      <formula1>"Solar, Wind, Bioenergy, Hydro, Geothermal, Waste, Other, Unknown"</formula1>
    </dataValidation>
    <dataValidation type="list" allowBlank="1" showInputMessage="1" showErrorMessage="1" sqref="O2" xr:uid="{45EE4CB7-20F0-4B54-8285-B224B558E1AA}">
      <formula1>"Electricity Access, Energy Efficiency, Clean Cooking, Renewable Energy, Overall"</formula1>
    </dataValidation>
    <dataValidation type="list" allowBlank="1" showInputMessage="1" showErrorMessage="1" sqref="M2:M19" xr:uid="{6929BBC8-A293-4C24-BB79-B08DC6776437}">
      <formula1>"Finance, Gender, Efficiency, Just, Health"</formula1>
    </dataValidation>
    <dataValidation type="list" allowBlank="1" showInputMessage="1" showErrorMessage="1" sqref="L2:L19" xr:uid="{C01DA9D1-CF56-47D2-AA2E-7869EE54BDDD}">
      <formula1>"Non-VF, VF"</formula1>
    </dataValidation>
    <dataValidation type="list" allowBlank="1" showInputMessage="1" showErrorMessage="1" sqref="N2:N19" xr:uid="{DF038F8B-47F6-4BF5-9183-D94D4D9AD408}">
      <formula1>"Accelerating just energy transition, Close the gap on energy access, Scale up energy finance, Both energy transition &amp; access"</formula1>
    </dataValidation>
    <dataValidation type="list" allowBlank="1" showInputMessage="1" showErrorMessage="1" sqref="R2:R19" xr:uid="{E36ECFAD-A482-43A4-8781-D9B13E0DDFF0}">
      <formula1>"Electricity Access, Energy Efficiency, Renewable Energy, Infrastructure,  Transport, Digital &amp; Data, Clean Cooking, Decarbonization, Hydrogen, Off-Grid, On-Grid, Research &amp; Innovation, Grant &amp; Investment"</formula1>
    </dataValidation>
  </dataValidations>
  <hyperlinks>
    <hyperlink ref="C2" r:id="rId1" xr:uid="{360511A2-326F-46BA-A536-741A15D69426}"/>
    <hyperlink ref="C12" r:id="rId2" xr:uid="{B6F1AA3C-D1DD-4D5F-AC51-B9419228A438}"/>
    <hyperlink ref="C8" r:id="rId3" xr:uid="{01738B8E-A824-4C7F-92CA-D00286B8041C}"/>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A4833DA-4922-4FC8-B260-DB015830D6CA}">
          <x14:formula1>
            <xm:f>'Beneficiary Categories'!$A$2:$A$22</xm:f>
          </x14:formula1>
          <xm:sqref>E2:E19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5F986-F8FC-4C28-B9C2-8A5FB7620984}">
  <dimension ref="A1:T19"/>
  <sheetViews>
    <sheetView topLeftCell="E1" workbookViewId="0">
      <selection activeCell="I4" sqref="I4"/>
    </sheetView>
  </sheetViews>
  <sheetFormatPr defaultRowHeight="15"/>
  <cols>
    <col min="2" max="2" width="55" customWidth="1"/>
    <col min="3" max="3" width="20.7109375" customWidth="1"/>
    <col min="5" max="5" width="20.7109375" customWidth="1"/>
    <col min="6" max="6" width="87.85546875" bestFit="1" customWidth="1"/>
    <col min="7" max="8" width="12.7109375" customWidth="1"/>
    <col min="9" max="9" width="32.7109375" customWidth="1"/>
    <col min="10" max="10" width="101" customWidth="1"/>
    <col min="12" max="12" width="9.140625" customWidth="1"/>
    <col min="13" max="13" width="44.28515625" customWidth="1"/>
    <col min="18" max="18" width="27" customWidth="1"/>
  </cols>
  <sheetData>
    <row r="1" spans="1:20">
      <c r="A1" s="6" t="s">
        <v>0</v>
      </c>
      <c r="B1" s="6" t="s">
        <v>1</v>
      </c>
      <c r="C1" s="6" t="s">
        <v>2</v>
      </c>
      <c r="D1" s="6" t="s">
        <v>3</v>
      </c>
      <c r="E1" s="6" t="s">
        <v>4</v>
      </c>
      <c r="F1" s="6" t="s">
        <v>5</v>
      </c>
      <c r="G1" s="6" t="s">
        <v>6</v>
      </c>
      <c r="H1" s="6" t="s">
        <v>7</v>
      </c>
      <c r="I1" s="6" t="s">
        <v>8</v>
      </c>
      <c r="J1" s="7" t="s">
        <v>9</v>
      </c>
      <c r="K1" s="7" t="s">
        <v>10</v>
      </c>
      <c r="L1" s="7" t="s">
        <v>78</v>
      </c>
      <c r="M1" s="7" t="s">
        <v>79</v>
      </c>
      <c r="N1" s="8"/>
      <c r="O1" s="7" t="s">
        <v>13</v>
      </c>
      <c r="P1" s="7" t="s">
        <v>14</v>
      </c>
      <c r="Q1" s="7" t="s">
        <v>15</v>
      </c>
      <c r="R1" s="7" t="s">
        <v>16</v>
      </c>
      <c r="S1" s="7" t="s">
        <v>17</v>
      </c>
      <c r="T1" s="8"/>
    </row>
    <row r="2" spans="1:20">
      <c r="A2" s="8">
        <v>114485</v>
      </c>
      <c r="B2" s="8" t="s">
        <v>21</v>
      </c>
      <c r="C2" s="9" t="s">
        <v>22</v>
      </c>
      <c r="D2" s="8">
        <v>14955773</v>
      </c>
      <c r="E2" s="10" t="s">
        <v>23</v>
      </c>
      <c r="F2" s="10" t="s">
        <v>24</v>
      </c>
      <c r="G2" s="10"/>
      <c r="H2" s="10">
        <v>7959</v>
      </c>
      <c r="I2" s="10" t="s">
        <v>25</v>
      </c>
      <c r="J2" s="8"/>
      <c r="K2" s="8"/>
      <c r="L2" s="8"/>
      <c r="M2" s="8"/>
      <c r="N2" s="8"/>
      <c r="O2" s="8" t="s">
        <v>27</v>
      </c>
      <c r="P2" s="8" t="s">
        <v>37</v>
      </c>
      <c r="Q2" s="8"/>
      <c r="R2" s="8"/>
      <c r="S2" s="8"/>
      <c r="T2" s="8"/>
    </row>
    <row r="3" spans="1:20">
      <c r="A3" s="8"/>
      <c r="B3" s="8"/>
      <c r="C3" s="9"/>
      <c r="D3" s="8"/>
      <c r="E3" s="10" t="s">
        <v>29</v>
      </c>
      <c r="F3" s="10" t="s">
        <v>80</v>
      </c>
      <c r="G3" s="10"/>
      <c r="H3" s="10">
        <f>635.83/1000</f>
        <v>0.63583000000000001</v>
      </c>
      <c r="I3" s="10" t="s">
        <v>31</v>
      </c>
      <c r="J3" s="8"/>
      <c r="K3" s="8"/>
      <c r="L3" s="8"/>
      <c r="M3" s="8"/>
      <c r="N3" s="8"/>
      <c r="O3" s="8"/>
      <c r="P3" s="8"/>
      <c r="Q3" s="8"/>
      <c r="R3" s="8"/>
      <c r="S3" s="8"/>
      <c r="T3" s="8"/>
    </row>
    <row r="4" spans="1:20">
      <c r="A4" s="8"/>
      <c r="B4" s="8"/>
      <c r="C4" s="9"/>
      <c r="D4" s="8"/>
      <c r="E4" s="10" t="s">
        <v>81</v>
      </c>
      <c r="F4" s="10" t="s">
        <v>33</v>
      </c>
      <c r="G4" s="10"/>
      <c r="H4" s="10">
        <f>17*5+168</f>
        <v>253</v>
      </c>
      <c r="I4" s="10" t="s">
        <v>34</v>
      </c>
      <c r="J4" s="8"/>
      <c r="K4" s="8"/>
      <c r="L4" s="8"/>
      <c r="M4" s="8"/>
      <c r="N4" s="8"/>
      <c r="O4" s="8"/>
      <c r="P4" s="8"/>
      <c r="Q4" s="8"/>
      <c r="R4" s="8"/>
      <c r="S4" s="8"/>
      <c r="T4" s="8"/>
    </row>
    <row r="5" spans="1:20">
      <c r="A5" s="8"/>
      <c r="B5" s="8"/>
      <c r="C5" s="9"/>
      <c r="D5" s="8"/>
      <c r="E5" s="10" t="s">
        <v>19</v>
      </c>
      <c r="F5" s="10" t="s">
        <v>35</v>
      </c>
      <c r="G5" s="10"/>
      <c r="H5" s="10">
        <v>1</v>
      </c>
      <c r="I5" s="10" t="s">
        <v>36</v>
      </c>
      <c r="J5" s="8"/>
      <c r="K5" s="8"/>
      <c r="L5" s="8"/>
      <c r="M5" s="8"/>
      <c r="N5" s="8"/>
      <c r="O5" s="8"/>
      <c r="P5" s="8"/>
      <c r="Q5" s="8"/>
      <c r="R5" s="8"/>
      <c r="S5" s="8"/>
      <c r="T5" s="8"/>
    </row>
    <row r="6" spans="1:20" s="5" customFormat="1">
      <c r="A6" s="11"/>
      <c r="B6" s="11"/>
      <c r="C6" s="12"/>
      <c r="D6" s="11"/>
      <c r="E6" s="11"/>
      <c r="F6" s="11" t="s">
        <v>41</v>
      </c>
      <c r="G6" s="11"/>
      <c r="H6" s="11">
        <v>4</v>
      </c>
      <c r="I6" s="11" t="s">
        <v>42</v>
      </c>
      <c r="J6" s="11"/>
      <c r="K6" s="11"/>
      <c r="L6" s="11"/>
      <c r="M6" s="13"/>
      <c r="N6" s="11"/>
      <c r="O6" s="8"/>
      <c r="P6" s="8"/>
      <c r="Q6" s="8"/>
      <c r="R6" s="8"/>
      <c r="S6" s="8"/>
      <c r="T6" s="8"/>
    </row>
    <row r="7" spans="1:20" s="5" customFormat="1">
      <c r="A7" s="11"/>
      <c r="B7" s="11"/>
      <c r="C7" s="12"/>
      <c r="D7" s="11"/>
      <c r="E7" s="11" t="s">
        <v>43</v>
      </c>
      <c r="F7" s="11" t="s">
        <v>44</v>
      </c>
      <c r="G7" s="11"/>
      <c r="H7" s="11">
        <v>3</v>
      </c>
      <c r="I7" s="11" t="s">
        <v>45</v>
      </c>
      <c r="J7" s="11"/>
      <c r="K7" s="11"/>
      <c r="L7" s="11"/>
      <c r="M7" s="13"/>
      <c r="N7" s="11"/>
      <c r="O7" s="8"/>
      <c r="P7" s="8"/>
      <c r="Q7" s="8"/>
      <c r="R7" s="8"/>
      <c r="S7" s="8"/>
      <c r="T7" s="8"/>
    </row>
    <row r="8" spans="1:20">
      <c r="A8" s="8">
        <v>144124</v>
      </c>
      <c r="B8" s="8" t="s">
        <v>46</v>
      </c>
      <c r="C8" s="9" t="s">
        <v>47</v>
      </c>
      <c r="D8" s="8">
        <v>2230822</v>
      </c>
      <c r="E8" s="10" t="s">
        <v>82</v>
      </c>
      <c r="F8" s="10" t="s">
        <v>49</v>
      </c>
      <c r="G8" s="10"/>
      <c r="H8" s="10" t="s">
        <v>50</v>
      </c>
      <c r="I8" s="10" t="s">
        <v>51</v>
      </c>
      <c r="J8" s="8"/>
      <c r="K8" s="8"/>
      <c r="L8" s="8"/>
      <c r="M8" s="14"/>
      <c r="N8" s="8"/>
      <c r="O8" s="8" t="s">
        <v>27</v>
      </c>
      <c r="P8" s="8" t="s">
        <v>37</v>
      </c>
      <c r="Q8" s="8"/>
      <c r="R8" s="8"/>
      <c r="S8" s="8"/>
      <c r="T8" s="8"/>
    </row>
    <row r="9" spans="1:20">
      <c r="A9" s="8"/>
      <c r="B9" s="8"/>
      <c r="C9" s="9"/>
      <c r="D9" s="8"/>
      <c r="E9" s="10" t="s">
        <v>29</v>
      </c>
      <c r="F9" s="10" t="s">
        <v>52</v>
      </c>
      <c r="G9" s="10"/>
      <c r="H9" s="10">
        <v>0.27100000000000002</v>
      </c>
      <c r="I9" s="10" t="s">
        <v>53</v>
      </c>
      <c r="J9" s="8"/>
      <c r="K9" s="8"/>
      <c r="L9" s="8"/>
      <c r="M9" s="14"/>
      <c r="N9" s="8"/>
      <c r="O9" s="8"/>
      <c r="P9" s="8"/>
      <c r="Q9" s="8"/>
      <c r="R9" s="8"/>
      <c r="S9" s="8"/>
      <c r="T9" s="8"/>
    </row>
    <row r="10" spans="1:20">
      <c r="A10" s="8"/>
      <c r="B10" s="8"/>
      <c r="C10" s="9"/>
      <c r="D10" s="8"/>
      <c r="E10" s="10" t="s">
        <v>81</v>
      </c>
      <c r="F10" s="10" t="s">
        <v>33</v>
      </c>
      <c r="G10" s="10"/>
      <c r="H10" s="10">
        <v>164</v>
      </c>
      <c r="I10" s="10" t="s">
        <v>54</v>
      </c>
      <c r="J10" s="8"/>
      <c r="K10" s="8"/>
      <c r="L10" s="8"/>
      <c r="M10" s="14"/>
      <c r="N10" s="8"/>
      <c r="O10" s="8"/>
      <c r="P10" s="8"/>
      <c r="Q10" s="8"/>
      <c r="R10" s="8"/>
      <c r="S10" s="8"/>
      <c r="T10" s="8"/>
    </row>
    <row r="11" spans="1:20" s="5" customFormat="1">
      <c r="A11" s="11"/>
      <c r="B11" s="11"/>
      <c r="C11" s="12"/>
      <c r="D11" s="11"/>
      <c r="E11" s="11" t="s">
        <v>43</v>
      </c>
      <c r="F11" s="11" t="s">
        <v>55</v>
      </c>
      <c r="G11" s="11"/>
      <c r="H11" s="11">
        <v>4</v>
      </c>
      <c r="I11" s="11" t="s">
        <v>56</v>
      </c>
      <c r="J11" s="11"/>
      <c r="K11" s="11"/>
      <c r="L11" s="11"/>
      <c r="M11" s="13"/>
      <c r="N11" s="11"/>
      <c r="O11" s="8"/>
      <c r="P11" s="8"/>
      <c r="Q11" s="8"/>
      <c r="R11" s="8"/>
      <c r="S11" s="8"/>
      <c r="T11" s="8"/>
    </row>
    <row r="12" spans="1:20">
      <c r="A12" s="8">
        <v>118895</v>
      </c>
      <c r="B12" s="8" t="s">
        <v>57</v>
      </c>
      <c r="C12" s="9" t="s">
        <v>58</v>
      </c>
      <c r="D12" s="8">
        <v>9032048</v>
      </c>
      <c r="E12" s="10" t="s">
        <v>23</v>
      </c>
      <c r="F12" s="10" t="s">
        <v>59</v>
      </c>
      <c r="G12" s="10"/>
      <c r="H12" s="10">
        <v>723</v>
      </c>
      <c r="I12" s="10" t="s">
        <v>60</v>
      </c>
      <c r="J12" s="8"/>
      <c r="K12" s="8"/>
      <c r="L12" s="8"/>
      <c r="M12" s="14"/>
      <c r="N12" s="8"/>
      <c r="O12" s="8"/>
      <c r="P12" s="8"/>
      <c r="Q12" s="8"/>
      <c r="R12" s="8"/>
      <c r="S12" s="8"/>
      <c r="T12" s="8"/>
    </row>
    <row r="13" spans="1:20">
      <c r="A13" s="8"/>
      <c r="B13" s="8"/>
      <c r="C13" s="8"/>
      <c r="D13" s="8"/>
      <c r="E13" s="10" t="s">
        <v>29</v>
      </c>
      <c r="F13" s="10" t="s">
        <v>61</v>
      </c>
      <c r="G13" s="10"/>
      <c r="H13" s="10">
        <v>4.8000000000000001E-2</v>
      </c>
      <c r="I13" s="10" t="s">
        <v>62</v>
      </c>
      <c r="J13" s="8"/>
      <c r="K13" s="8"/>
      <c r="L13" s="8"/>
      <c r="M13" s="14"/>
      <c r="N13" s="8"/>
      <c r="O13" s="8" t="s">
        <v>27</v>
      </c>
      <c r="P13" s="8" t="s">
        <v>37</v>
      </c>
      <c r="Q13" s="8"/>
      <c r="R13" s="8"/>
      <c r="S13" s="8"/>
      <c r="T13" s="8"/>
    </row>
    <row r="14" spans="1:20">
      <c r="A14" s="8"/>
      <c r="B14" s="8"/>
      <c r="C14" s="8"/>
      <c r="D14" s="8"/>
      <c r="E14" s="10" t="s">
        <v>81</v>
      </c>
      <c r="F14" s="10" t="s">
        <v>33</v>
      </c>
      <c r="G14" s="10"/>
      <c r="H14" s="10">
        <v>246</v>
      </c>
      <c r="I14" s="10" t="s">
        <v>63</v>
      </c>
      <c r="J14" s="8"/>
      <c r="K14" s="8"/>
      <c r="L14" s="8"/>
      <c r="M14" s="14"/>
      <c r="N14" s="8"/>
      <c r="O14" s="8"/>
      <c r="P14" s="8"/>
      <c r="Q14" s="8"/>
      <c r="R14" s="8"/>
      <c r="S14" s="8"/>
      <c r="T14" s="8"/>
    </row>
    <row r="15" spans="1:20">
      <c r="A15" s="8"/>
      <c r="B15" s="8"/>
      <c r="C15" s="8"/>
      <c r="D15" s="8"/>
      <c r="E15" s="10" t="s">
        <v>65</v>
      </c>
      <c r="F15" s="10" t="s">
        <v>66</v>
      </c>
      <c r="G15" s="10"/>
      <c r="H15" s="10">
        <v>1152</v>
      </c>
      <c r="I15" s="10" t="s">
        <v>67</v>
      </c>
      <c r="J15" s="8"/>
      <c r="K15" s="8"/>
      <c r="L15" s="8"/>
      <c r="M15" s="14"/>
      <c r="N15" s="8"/>
      <c r="O15" s="8"/>
      <c r="P15" s="8"/>
      <c r="Q15" s="8"/>
      <c r="R15" s="8"/>
      <c r="S15" s="8"/>
      <c r="T15" s="8"/>
    </row>
    <row r="16" spans="1:20">
      <c r="A16" s="8"/>
      <c r="B16" s="8"/>
      <c r="C16" s="8"/>
      <c r="D16" s="8"/>
      <c r="E16" s="10" t="s">
        <v>68</v>
      </c>
      <c r="F16" s="10" t="s">
        <v>69</v>
      </c>
      <c r="G16" s="10"/>
      <c r="H16" s="10">
        <v>1248</v>
      </c>
      <c r="I16" s="10" t="s">
        <v>70</v>
      </c>
      <c r="J16" s="8"/>
      <c r="K16" s="8"/>
      <c r="L16" s="8"/>
      <c r="M16" s="14"/>
      <c r="N16" s="8"/>
      <c r="O16" s="8"/>
      <c r="P16" s="8"/>
      <c r="Q16" s="8"/>
      <c r="R16" s="8"/>
      <c r="S16" s="8"/>
      <c r="T16" s="8"/>
    </row>
    <row r="17" spans="1:20">
      <c r="A17" s="8"/>
      <c r="B17" s="8"/>
      <c r="C17" s="8"/>
      <c r="D17" s="8"/>
      <c r="E17" s="10" t="s">
        <v>19</v>
      </c>
      <c r="F17" s="10" t="s">
        <v>71</v>
      </c>
      <c r="G17" s="10"/>
      <c r="H17" s="10">
        <v>1</v>
      </c>
      <c r="I17" s="10" t="s">
        <v>72</v>
      </c>
      <c r="J17" s="8"/>
      <c r="K17" s="8"/>
      <c r="L17" s="8"/>
      <c r="M17" s="14"/>
      <c r="N17" s="8"/>
      <c r="O17" s="8" t="s">
        <v>83</v>
      </c>
      <c r="P17" s="8" t="s">
        <v>23</v>
      </c>
      <c r="Q17" s="8"/>
      <c r="R17" s="8" t="s">
        <v>84</v>
      </c>
      <c r="S17" s="8" t="s">
        <v>85</v>
      </c>
      <c r="T17" s="8"/>
    </row>
    <row r="18" spans="1:20">
      <c r="A18" s="8"/>
      <c r="B18" s="8"/>
      <c r="C18" s="8"/>
      <c r="D18" s="8"/>
      <c r="E18" s="10" t="s">
        <v>73</v>
      </c>
      <c r="F18" s="10" t="s">
        <v>74</v>
      </c>
      <c r="G18" s="10"/>
      <c r="H18" s="10">
        <v>1286</v>
      </c>
      <c r="I18" s="10" t="s">
        <v>75</v>
      </c>
      <c r="J18" s="8"/>
      <c r="K18" s="8"/>
      <c r="L18" s="8"/>
      <c r="M18" s="14"/>
      <c r="N18" s="8"/>
      <c r="O18" s="8" t="s">
        <v>83</v>
      </c>
      <c r="P18" s="8" t="s">
        <v>73</v>
      </c>
      <c r="Q18" s="8"/>
      <c r="R18" s="8"/>
      <c r="S18" s="8"/>
      <c r="T18" s="8"/>
    </row>
    <row r="19" spans="1:20" s="5" customFormat="1">
      <c r="A19" s="11"/>
      <c r="B19" s="11"/>
      <c r="C19" s="11"/>
      <c r="D19" s="11"/>
      <c r="E19" s="11"/>
      <c r="F19" s="11" t="s">
        <v>76</v>
      </c>
      <c r="G19" s="11"/>
      <c r="H19" s="11">
        <v>139</v>
      </c>
      <c r="I19" s="11" t="s">
        <v>77</v>
      </c>
      <c r="J19" s="11"/>
      <c r="K19" s="11"/>
      <c r="L19" s="11"/>
      <c r="M19" s="13"/>
      <c r="N19" s="11"/>
      <c r="O19" s="8"/>
      <c r="P19" s="8"/>
      <c r="Q19" s="8"/>
      <c r="R19" s="8"/>
      <c r="S19" s="8"/>
      <c r="T19" s="8"/>
    </row>
  </sheetData>
  <dataValidations count="5">
    <dataValidation type="list" allowBlank="1" showInputMessage="1" showErrorMessage="1" sqref="O2:O31" xr:uid="{E39CAE91-B2DB-4D11-8DFF-1605B3C2FEA8}">
      <formula1>"Accelerating just energy transition, Close the gap on energy access, Scale up energy finance"</formula1>
    </dataValidation>
    <dataValidation type="list" allowBlank="1" showInputMessage="1" showErrorMessage="1" sqref="P2:P31" xr:uid="{6EDB02D0-978B-44EF-B5A3-5522B0345E11}">
      <formula1>"Electricity Access, Energy Efficiency, Clean Cooking, Renewable Energy"</formula1>
    </dataValidation>
    <dataValidation type="list" allowBlank="1" showInputMessage="1" showErrorMessage="1" sqref="Q2:Q31" xr:uid="{D0DD4AD3-C079-4525-9AA4-A9FE41D31066}">
      <formula1>"AMP, PUDC, Solar4Health, Action Opportunities, Italy UNDP Energy Partnership"</formula1>
    </dataValidation>
    <dataValidation type="list" allowBlank="1" showInputMessage="1" showErrorMessage="1" sqref="R2:R31" xr:uid="{95E6329E-A606-4F26-BA97-AD7C29060B8E}">
      <formula1>"NDC Support, National Strategy, Legal Framework,Incentives and Support, Government Capacity-Building, Carbon Pricing and Monitoring, Financing Model, Business Model"</formula1>
    </dataValidation>
    <dataValidation type="list" allowBlank="1" showInputMessage="1" showErrorMessage="1" sqref="S2:S31" xr:uid="{6B483B12-C44A-4697-8776-8B56D08F94A8}">
      <formula1>"Electricity Access, Energy Efficiency, Renewable EnergyEnergy Infrastructure,   Transport, Digital &amp; Data, Clean Cooking, Decarbonization, Hydrogen, Off-Grid, On-Grid"</formula1>
    </dataValidation>
  </dataValidations>
  <hyperlinks>
    <hyperlink ref="C2" r:id="rId1" xr:uid="{CDFC71BF-947A-4365-9007-AD83E1A40B53}"/>
    <hyperlink ref="C12" r:id="rId2" xr:uid="{2FEB4C2F-0D9C-4794-988A-1067F703ADFA}"/>
    <hyperlink ref="C8" r:id="rId3" xr:uid="{752FA35D-AAFB-4E3C-8823-D7F8EB434F53}"/>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7A00C30-8FE6-4EB0-9B97-7BEE6AD64354}">
          <x14:formula1>
            <xm:f>'Beneficiary Categories'!$A$2:$A$16</xm:f>
          </x14:formula1>
          <xm:sqref>E2:E19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
  <sheetViews>
    <sheetView topLeftCell="F1" workbookViewId="0">
      <selection activeCell="I2" sqref="I2"/>
    </sheetView>
  </sheetViews>
  <sheetFormatPr defaultRowHeight="15"/>
  <cols>
    <col min="2" max="3" width="20.7109375" customWidth="1"/>
    <col min="5" max="5" width="20.7109375" customWidth="1"/>
    <col min="6" max="6" width="87.85546875" bestFit="1" customWidth="1"/>
    <col min="7" max="9" width="12.7109375" customWidth="1"/>
    <col min="10" max="10" width="32.7109375" customWidth="1"/>
  </cols>
  <sheetData>
    <row r="1" spans="1:11">
      <c r="A1" s="1" t="s">
        <v>0</v>
      </c>
      <c r="B1" s="1" t="s">
        <v>1</v>
      </c>
      <c r="C1" s="1" t="s">
        <v>2</v>
      </c>
      <c r="D1" s="1" t="s">
        <v>3</v>
      </c>
      <c r="E1" s="1" t="s">
        <v>4</v>
      </c>
      <c r="F1" s="1" t="s">
        <v>5</v>
      </c>
      <c r="G1" s="1" t="s">
        <v>6</v>
      </c>
      <c r="H1" s="1" t="s">
        <v>7</v>
      </c>
      <c r="I1" s="1" t="s">
        <v>86</v>
      </c>
      <c r="J1" s="1" t="s">
        <v>8</v>
      </c>
      <c r="K1" s="4" t="s">
        <v>9</v>
      </c>
    </row>
    <row r="2" spans="1:11">
      <c r="A2">
        <v>114485</v>
      </c>
      <c r="B2" t="s">
        <v>21</v>
      </c>
      <c r="C2" s="2" t="s">
        <v>22</v>
      </c>
      <c r="D2">
        <v>14955773</v>
      </c>
      <c r="E2" s="3" t="s">
        <v>23</v>
      </c>
      <c r="F2" s="3" t="s">
        <v>24</v>
      </c>
      <c r="G2" s="3"/>
      <c r="H2" s="3"/>
      <c r="I2" s="3">
        <v>7959</v>
      </c>
      <c r="J2" s="3" t="s">
        <v>25</v>
      </c>
    </row>
    <row r="3" spans="1:11">
      <c r="C3" s="2"/>
      <c r="E3" s="3" t="s">
        <v>29</v>
      </c>
      <c r="F3" s="3" t="s">
        <v>52</v>
      </c>
      <c r="G3" s="3"/>
      <c r="H3" s="3"/>
      <c r="I3" s="3">
        <f>635.83/1000</f>
        <v>0.63583000000000001</v>
      </c>
      <c r="J3" s="3" t="s">
        <v>31</v>
      </c>
    </row>
    <row r="4" spans="1:11">
      <c r="C4" s="2"/>
      <c r="E4" s="3" t="s">
        <v>81</v>
      </c>
      <c r="F4" s="3" t="s">
        <v>33</v>
      </c>
      <c r="G4" s="3"/>
      <c r="H4" s="3"/>
      <c r="I4" s="3">
        <f>17*5+168</f>
        <v>253</v>
      </c>
      <c r="J4" s="3" t="s">
        <v>34</v>
      </c>
    </row>
    <row r="5" spans="1:11">
      <c r="C5" s="2"/>
      <c r="E5" s="3" t="s">
        <v>19</v>
      </c>
      <c r="F5" s="3" t="s">
        <v>35</v>
      </c>
      <c r="G5" s="3"/>
      <c r="H5" s="3"/>
      <c r="I5" s="3">
        <v>1</v>
      </c>
      <c r="J5" s="3" t="s">
        <v>36</v>
      </c>
    </row>
    <row r="6" spans="1:11">
      <c r="C6" s="2"/>
      <c r="E6" s="3" t="s">
        <v>87</v>
      </c>
      <c r="F6" s="3" t="s">
        <v>41</v>
      </c>
      <c r="G6" s="3"/>
      <c r="H6" s="3"/>
      <c r="I6" s="3">
        <v>4</v>
      </c>
      <c r="J6" s="3" t="s">
        <v>42</v>
      </c>
    </row>
    <row r="7" spans="1:11">
      <c r="C7" s="2"/>
      <c r="E7" s="3" t="s">
        <v>88</v>
      </c>
      <c r="F7" s="3" t="s">
        <v>44</v>
      </c>
      <c r="G7" s="3"/>
      <c r="H7" s="3"/>
      <c r="I7" s="3">
        <v>3</v>
      </c>
      <c r="J7" s="3" t="s">
        <v>45</v>
      </c>
    </row>
    <row r="8" spans="1:11">
      <c r="A8">
        <v>144124</v>
      </c>
      <c r="B8" t="s">
        <v>46</v>
      </c>
      <c r="C8" s="2" t="s">
        <v>47</v>
      </c>
      <c r="D8">
        <v>2230822</v>
      </c>
      <c r="E8" s="3" t="s">
        <v>82</v>
      </c>
      <c r="F8" s="3" t="s">
        <v>49</v>
      </c>
      <c r="G8" s="3"/>
      <c r="H8" s="3"/>
      <c r="I8" s="3">
        <v>8850</v>
      </c>
      <c r="J8" s="3" t="s">
        <v>51</v>
      </c>
    </row>
    <row r="9" spans="1:11">
      <c r="C9" s="2"/>
      <c r="E9" s="3" t="s">
        <v>29</v>
      </c>
      <c r="F9" s="3" t="s">
        <v>52</v>
      </c>
      <c r="G9" s="3"/>
      <c r="H9" s="3"/>
      <c r="I9" s="3">
        <v>0.27100000000000002</v>
      </c>
      <c r="J9" s="3" t="s">
        <v>53</v>
      </c>
    </row>
    <row r="10" spans="1:11">
      <c r="C10" s="2"/>
      <c r="E10" s="3" t="s">
        <v>81</v>
      </c>
      <c r="F10" s="3" t="s">
        <v>33</v>
      </c>
      <c r="G10" s="3"/>
      <c r="H10" s="3"/>
      <c r="I10" s="3">
        <v>164</v>
      </c>
      <c r="J10" s="3" t="s">
        <v>54</v>
      </c>
    </row>
    <row r="11" spans="1:11">
      <c r="C11" s="2"/>
      <c r="E11" s="3" t="s">
        <v>88</v>
      </c>
      <c r="F11" s="3" t="s">
        <v>55</v>
      </c>
      <c r="G11" s="3"/>
      <c r="H11" s="3"/>
      <c r="I11" s="3">
        <v>4</v>
      </c>
      <c r="J11" s="3" t="s">
        <v>56</v>
      </c>
    </row>
    <row r="12" spans="1:11">
      <c r="A12">
        <v>118895</v>
      </c>
      <c r="B12" t="s">
        <v>57</v>
      </c>
      <c r="C12" s="2" t="s">
        <v>58</v>
      </c>
      <c r="D12">
        <v>9032048</v>
      </c>
      <c r="E12" s="3" t="s">
        <v>23</v>
      </c>
      <c r="F12" s="3" t="s">
        <v>59</v>
      </c>
      <c r="G12" s="3"/>
      <c r="H12" s="3"/>
      <c r="I12" s="3">
        <v>723</v>
      </c>
      <c r="J12" s="3" t="s">
        <v>60</v>
      </c>
    </row>
    <row r="13" spans="1:11">
      <c r="E13" s="3" t="s">
        <v>29</v>
      </c>
      <c r="F13" s="3" t="s">
        <v>61</v>
      </c>
      <c r="G13" s="3"/>
      <c r="H13" s="3"/>
      <c r="I13" s="3">
        <v>4.8000000000000001E-2</v>
      </c>
      <c r="J13" s="3" t="s">
        <v>62</v>
      </c>
    </row>
    <row r="14" spans="1:11">
      <c r="E14" s="3" t="s">
        <v>81</v>
      </c>
      <c r="F14" s="3" t="s">
        <v>33</v>
      </c>
      <c r="G14" s="3"/>
      <c r="H14" s="3"/>
      <c r="I14" s="3">
        <v>246</v>
      </c>
      <c r="J14" s="3" t="s">
        <v>63</v>
      </c>
    </row>
    <row r="15" spans="1:11">
      <c r="E15" s="3" t="s">
        <v>65</v>
      </c>
      <c r="F15" s="3" t="s">
        <v>66</v>
      </c>
      <c r="G15" s="3"/>
      <c r="H15" s="3"/>
      <c r="I15" s="3">
        <v>1152</v>
      </c>
      <c r="J15" s="3" t="s">
        <v>67</v>
      </c>
    </row>
    <row r="16" spans="1:11">
      <c r="E16" s="3" t="s">
        <v>68</v>
      </c>
      <c r="F16" s="3" t="s">
        <v>69</v>
      </c>
      <c r="G16" s="3"/>
      <c r="H16" s="3"/>
      <c r="I16" s="3">
        <v>1248</v>
      </c>
      <c r="J16" s="3" t="s">
        <v>70</v>
      </c>
    </row>
    <row r="17" spans="5:10">
      <c r="E17" s="3" t="s">
        <v>19</v>
      </c>
      <c r="F17" s="3" t="s">
        <v>71</v>
      </c>
      <c r="G17" s="3"/>
      <c r="H17" s="3"/>
      <c r="I17" s="3">
        <v>1</v>
      </c>
      <c r="J17" s="3" t="s">
        <v>72</v>
      </c>
    </row>
    <row r="18" spans="5:10">
      <c r="E18" s="3" t="s">
        <v>73</v>
      </c>
      <c r="F18" s="3" t="s">
        <v>74</v>
      </c>
      <c r="G18" s="3"/>
      <c r="H18" s="3"/>
      <c r="I18" s="3">
        <v>1286</v>
      </c>
      <c r="J18" s="3" t="s">
        <v>75</v>
      </c>
    </row>
    <row r="19" spans="5:10">
      <c r="E19" s="3" t="s">
        <v>87</v>
      </c>
      <c r="F19" s="3" t="s">
        <v>76</v>
      </c>
      <c r="G19" s="3"/>
      <c r="H19" s="3"/>
      <c r="I19" s="3">
        <v>139</v>
      </c>
      <c r="J19" s="3" t="s">
        <v>77</v>
      </c>
    </row>
  </sheetData>
  <hyperlinks>
    <hyperlink ref="C2" r:id="rId1" xr:uid="{00000000-0004-0000-0000-000000000000}"/>
    <hyperlink ref="C12" r:id="rId2" xr:uid="{00000000-0004-0000-0000-000001000000}"/>
    <hyperlink ref="C8" r:id="rId3" xr:uid="{9FFA8103-695F-41B8-976F-B54B0707435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7" workbookViewId="0">
      <selection activeCell="B10" sqref="B10"/>
    </sheetView>
  </sheetViews>
  <sheetFormatPr defaultRowHeight="15"/>
  <cols>
    <col min="1" max="2" width="52.7109375" customWidth="1"/>
  </cols>
  <sheetData>
    <row r="1" spans="1:2">
      <c r="A1" s="21" t="s">
        <v>4</v>
      </c>
      <c r="B1" s="21" t="s">
        <v>5</v>
      </c>
    </row>
    <row r="2" spans="1:2" ht="45.75">
      <c r="A2" s="29" t="s">
        <v>23</v>
      </c>
      <c r="B2" s="22" t="s">
        <v>89</v>
      </c>
    </row>
    <row r="3" spans="1:2">
      <c r="A3" s="29" t="s">
        <v>29</v>
      </c>
      <c r="B3" s="22" t="s">
        <v>90</v>
      </c>
    </row>
    <row r="4" spans="1:2" ht="30.75">
      <c r="A4" s="29" t="s">
        <v>73</v>
      </c>
      <c r="B4" s="22" t="s">
        <v>91</v>
      </c>
    </row>
    <row r="5" spans="1:2" ht="30.75">
      <c r="A5" s="29" t="s">
        <v>92</v>
      </c>
      <c r="B5" s="22" t="s">
        <v>93</v>
      </c>
    </row>
    <row r="6" spans="1:2" ht="91.5">
      <c r="A6" s="29" t="s">
        <v>48</v>
      </c>
      <c r="B6" s="22" t="s">
        <v>94</v>
      </c>
    </row>
    <row r="7" spans="1:2" ht="45.75">
      <c r="A7" s="29" t="s">
        <v>95</v>
      </c>
      <c r="B7" s="22" t="s">
        <v>96</v>
      </c>
    </row>
    <row r="8" spans="1:2" ht="45.75">
      <c r="A8" s="29" t="s">
        <v>68</v>
      </c>
      <c r="B8" s="22" t="s">
        <v>97</v>
      </c>
    </row>
    <row r="9" spans="1:2" ht="45.75">
      <c r="A9" s="29" t="s">
        <v>98</v>
      </c>
      <c r="B9" s="22" t="s">
        <v>99</v>
      </c>
    </row>
    <row r="10" spans="1:2" ht="30.75">
      <c r="A10" s="29" t="s">
        <v>40</v>
      </c>
      <c r="B10" s="30" t="s">
        <v>100</v>
      </c>
    </row>
    <row r="11" spans="1:2" ht="30.75">
      <c r="A11" s="29" t="s">
        <v>101</v>
      </c>
      <c r="B11" s="30" t="s">
        <v>102</v>
      </c>
    </row>
    <row r="12" spans="1:2" ht="45.75">
      <c r="A12" s="29" t="s">
        <v>103</v>
      </c>
      <c r="B12" s="22" t="s">
        <v>104</v>
      </c>
    </row>
    <row r="13" spans="1:2" ht="30.75">
      <c r="A13" s="29" t="s">
        <v>87</v>
      </c>
      <c r="B13" s="30" t="s">
        <v>105</v>
      </c>
    </row>
    <row r="14" spans="1:2">
      <c r="A14" s="29" t="s">
        <v>106</v>
      </c>
      <c r="B14" s="30" t="s">
        <v>107</v>
      </c>
    </row>
    <row r="15" spans="1:2" ht="30.75">
      <c r="A15" s="29" t="s">
        <v>43</v>
      </c>
      <c r="B15" s="30" t="s">
        <v>108</v>
      </c>
    </row>
    <row r="16" spans="1:2" ht="30.75">
      <c r="A16" s="29" t="s">
        <v>88</v>
      </c>
      <c r="B16" s="30" t="s">
        <v>109</v>
      </c>
    </row>
    <row r="17" spans="1:2" ht="30.75">
      <c r="A17" s="29" t="s">
        <v>32</v>
      </c>
      <c r="B17" s="22" t="s">
        <v>110</v>
      </c>
    </row>
    <row r="18" spans="1:2" ht="30.75">
      <c r="A18" s="29" t="s">
        <v>111</v>
      </c>
      <c r="B18" s="30" t="s">
        <v>112</v>
      </c>
    </row>
    <row r="19" spans="1:2" ht="76.5">
      <c r="A19" s="29" t="s">
        <v>113</v>
      </c>
      <c r="B19" s="30" t="s">
        <v>114</v>
      </c>
    </row>
    <row r="20" spans="1:2" ht="30.75">
      <c r="A20" s="29" t="s">
        <v>65</v>
      </c>
      <c r="B20" s="30" t="s">
        <v>66</v>
      </c>
    </row>
    <row r="21" spans="1:2" ht="45.75">
      <c r="A21" s="29" t="s">
        <v>19</v>
      </c>
      <c r="B21" s="31" t="s">
        <v>115</v>
      </c>
    </row>
    <row r="22" spans="1:2" ht="30.75">
      <c r="A22" s="29" t="s">
        <v>116</v>
      </c>
      <c r="B22" s="30" t="s">
        <v>117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0043DE-E1AF-47F1-9B72-BF19680D3BDC}"/>
</file>

<file path=customXml/itemProps2.xml><?xml version="1.0" encoding="utf-8"?>
<ds:datastoreItem xmlns:ds="http://schemas.openxmlformats.org/officeDocument/2006/customXml" ds:itemID="{D6035F31-9FC3-4A49-BBAF-3D5D9231EA2E}"/>
</file>

<file path=customXml/itemProps3.xml><?xml version="1.0" encoding="utf-8"?>
<ds:datastoreItem xmlns:ds="http://schemas.openxmlformats.org/officeDocument/2006/customXml" ds:itemID="{3BBC2B52-D412-4BCB-960D-5A9B79B8D09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2023-05-05T09:33:40Z</dcterms:created>
  <dcterms:modified xsi:type="dcterms:W3CDTF">2023-12-26T16:44:12Z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